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UVI\Projects\Final Project\Datasets\"/>
    </mc:Choice>
  </mc:AlternateContent>
  <xr:revisionPtr revIDLastSave="0" documentId="13_ncr:1_{DB2C1AF9-F3A3-4DAC-A3E7-781B553BEEEC}" xr6:coauthVersionLast="47" xr6:coauthVersionMax="47" xr10:uidLastSave="{00000000-0000-0000-0000-000000000000}"/>
  <bookViews>
    <workbookView xWindow="-120" yWindow="-120" windowWidth="20730" windowHeight="11160" xr2:uid="{52FF9A4A-CDC5-452A-9384-DECA8116B3AE}"/>
  </bookViews>
  <sheets>
    <sheet name="Stores" sheetId="10" r:id="rId1"/>
    <sheet name="Stocks" sheetId="9" r:id="rId2"/>
    <sheet name="Staffs" sheetId="8" r:id="rId3"/>
    <sheet name="Products" sheetId="7" r:id="rId4"/>
    <sheet name="Order_Items" sheetId="6" r:id="rId5"/>
    <sheet name="Pivot Table" sheetId="11" r:id="rId6"/>
    <sheet name="Orders" sheetId="5" r:id="rId7"/>
    <sheet name="Customers" sheetId="4" r:id="rId8"/>
    <sheet name="Categories" sheetId="3" r:id="rId9"/>
    <sheet name="Brands" sheetId="2" r:id="rId10"/>
    <sheet name="Customer Segments" sheetId="18" r:id="rId11"/>
  </sheets>
  <externalReferences>
    <externalReference r:id="rId12"/>
  </externalReferences>
  <definedNames>
    <definedName name="_xlnm._FilterDatabase" localSheetId="7" hidden="1">Customers!$A$1:$I$1446</definedName>
    <definedName name="_xlnm._FilterDatabase" localSheetId="4" hidden="1">Order_Items!$A$1:$J$4723</definedName>
    <definedName name="_xlnm._FilterDatabase" localSheetId="6" hidden="1">Orders!$A$1:$H$1616</definedName>
    <definedName name="_xlnm._FilterDatabase" localSheetId="3" hidden="1">Products!$A$1:$F$322</definedName>
    <definedName name="_xlnm._FilterDatabase" localSheetId="1" hidden="1">Stocks!$A$1:$C$940</definedName>
    <definedName name="ExternalData_7" localSheetId="2" hidden="1">Staffs!$A$1:$H$11</definedName>
  </definedNames>
  <calcPr calcId="191029"/>
  <pivotCaches>
    <pivotCache cacheId="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6" l="1"/>
  <c r="J3" i="6"/>
  <c r="J5" i="6"/>
  <c r="J4" i="6"/>
  <c r="J8" i="6"/>
  <c r="J7" i="6"/>
  <c r="J9" i="6"/>
  <c r="J10" i="6"/>
  <c r="J11" i="6"/>
  <c r="J12" i="6"/>
  <c r="J14" i="6"/>
  <c r="J13" i="6"/>
  <c r="J19" i="6"/>
  <c r="J17" i="6"/>
  <c r="J18" i="6"/>
  <c r="J16" i="6"/>
  <c r="J15" i="6"/>
  <c r="J22" i="6"/>
  <c r="J20" i="6"/>
  <c r="J21" i="6"/>
  <c r="J24" i="6"/>
  <c r="J23" i="6"/>
  <c r="J25" i="6"/>
  <c r="J26" i="6"/>
  <c r="J27" i="6"/>
  <c r="J29" i="6"/>
  <c r="J28" i="6"/>
  <c r="J30" i="6"/>
  <c r="J31" i="6"/>
  <c r="J35" i="6"/>
  <c r="J34" i="6"/>
  <c r="J33" i="6"/>
  <c r="J32" i="6"/>
  <c r="J36" i="6"/>
  <c r="J38" i="6"/>
  <c r="J37" i="6"/>
  <c r="J39" i="6"/>
  <c r="J40" i="6"/>
  <c r="J41" i="6"/>
  <c r="J43" i="6"/>
  <c r="J42" i="6"/>
  <c r="J44" i="6"/>
  <c r="J45" i="6"/>
  <c r="J48" i="6"/>
  <c r="J46" i="6"/>
  <c r="J47" i="6"/>
  <c r="J51" i="6"/>
  <c r="J53" i="6"/>
  <c r="J50" i="6"/>
  <c r="J52" i="6"/>
  <c r="J49" i="6"/>
  <c r="J55" i="6"/>
  <c r="J54" i="6"/>
  <c r="J57" i="6"/>
  <c r="J56" i="6"/>
  <c r="J60" i="6"/>
  <c r="J59" i="6"/>
  <c r="J58" i="6"/>
  <c r="J61" i="6"/>
  <c r="J62" i="6"/>
  <c r="J63" i="6"/>
  <c r="J64" i="6"/>
  <c r="J65" i="6"/>
  <c r="J66" i="6"/>
  <c r="J67" i="6"/>
  <c r="J69" i="6"/>
  <c r="J68" i="6"/>
  <c r="J71" i="6"/>
  <c r="J72" i="6"/>
  <c r="J70" i="6"/>
  <c r="J73" i="6"/>
  <c r="J74" i="6"/>
  <c r="J75" i="6"/>
  <c r="J76" i="6"/>
  <c r="J78" i="6"/>
  <c r="J80" i="6"/>
  <c r="J79" i="6"/>
  <c r="J77" i="6"/>
  <c r="J82" i="6"/>
  <c r="J81" i="6"/>
  <c r="J83" i="6"/>
  <c r="J84" i="6"/>
  <c r="J86" i="6"/>
  <c r="J89" i="6"/>
  <c r="J88" i="6"/>
  <c r="J85" i="6"/>
  <c r="J87" i="6"/>
  <c r="J92" i="6"/>
  <c r="J94" i="6"/>
  <c r="J93" i="6"/>
  <c r="J91" i="6"/>
  <c r="J90" i="6"/>
  <c r="J96" i="6"/>
  <c r="J95" i="6"/>
  <c r="J97" i="6"/>
  <c r="J98" i="6"/>
  <c r="J99" i="6"/>
  <c r="J101" i="6"/>
  <c r="J100" i="6"/>
  <c r="J102" i="6"/>
  <c r="J103" i="6"/>
  <c r="J104" i="6"/>
  <c r="J108" i="6"/>
  <c r="J106" i="6"/>
  <c r="J105" i="6"/>
  <c r="J107" i="6"/>
  <c r="J109" i="6"/>
  <c r="J110" i="6"/>
  <c r="J112" i="6"/>
  <c r="J111" i="6"/>
  <c r="J113" i="6"/>
  <c r="J114" i="6"/>
  <c r="J118" i="6"/>
  <c r="J117" i="6"/>
  <c r="J115" i="6"/>
  <c r="J116" i="6"/>
  <c r="J121" i="6"/>
  <c r="J120" i="6"/>
  <c r="J119" i="6"/>
  <c r="J122" i="6"/>
  <c r="J124" i="6"/>
  <c r="J123" i="6"/>
  <c r="J125" i="6"/>
  <c r="J127" i="6"/>
  <c r="J126" i="6"/>
  <c r="J128" i="6"/>
  <c r="J130" i="6"/>
  <c r="J129" i="6"/>
  <c r="J131" i="6"/>
  <c r="J132" i="6"/>
  <c r="J133" i="6"/>
  <c r="J135" i="6"/>
  <c r="J134" i="6"/>
  <c r="J136" i="6"/>
  <c r="J139" i="6"/>
  <c r="J138" i="6"/>
  <c r="J137" i="6"/>
  <c r="J140" i="6"/>
  <c r="J143" i="6"/>
  <c r="J141" i="6"/>
  <c r="J142" i="6"/>
  <c r="J144" i="6"/>
  <c r="J145" i="6"/>
  <c r="J147" i="6"/>
  <c r="J146" i="6"/>
  <c r="J148" i="6"/>
  <c r="J151" i="6"/>
  <c r="J150" i="6"/>
  <c r="J149" i="6"/>
  <c r="J152" i="6"/>
  <c r="J153" i="6"/>
  <c r="J155" i="6"/>
  <c r="J156" i="6"/>
  <c r="J154" i="6"/>
  <c r="J157" i="6"/>
  <c r="J158" i="6"/>
  <c r="J161" i="6"/>
  <c r="J160" i="6"/>
  <c r="J159" i="6"/>
  <c r="J162" i="6"/>
  <c r="J164" i="6"/>
  <c r="J163" i="6"/>
  <c r="J165" i="6"/>
  <c r="J166" i="6"/>
  <c r="J167" i="6"/>
  <c r="J168" i="6"/>
  <c r="J171" i="6"/>
  <c r="J170" i="6"/>
  <c r="J169" i="6"/>
  <c r="J173" i="6"/>
  <c r="J172" i="6"/>
  <c r="J174" i="6"/>
  <c r="J175" i="6"/>
  <c r="J178" i="6"/>
  <c r="J177" i="6"/>
  <c r="J176" i="6"/>
  <c r="J181" i="6"/>
  <c r="J179" i="6"/>
  <c r="J180" i="6"/>
  <c r="J183" i="6"/>
  <c r="J184" i="6"/>
  <c r="J182" i="6"/>
  <c r="J186" i="6"/>
  <c r="J188" i="6"/>
  <c r="J187" i="6"/>
  <c r="J185" i="6"/>
  <c r="J189" i="6"/>
  <c r="J190" i="6"/>
  <c r="J192" i="6"/>
  <c r="J191" i="6"/>
  <c r="J195" i="6"/>
  <c r="J194" i="6"/>
  <c r="J197" i="6"/>
  <c r="J193" i="6"/>
  <c r="J196" i="6"/>
  <c r="J198" i="6"/>
  <c r="J199" i="6"/>
  <c r="J202" i="6"/>
  <c r="J201" i="6"/>
  <c r="J200" i="6"/>
  <c r="J203" i="6"/>
  <c r="J205" i="6"/>
  <c r="J204" i="6"/>
  <c r="J206" i="6"/>
  <c r="J207" i="6"/>
  <c r="J208" i="6"/>
  <c r="J209" i="6"/>
  <c r="J210" i="6"/>
  <c r="J211" i="6"/>
  <c r="J216" i="6"/>
  <c r="J213" i="6"/>
  <c r="J212" i="6"/>
  <c r="J215" i="6"/>
  <c r="J214" i="6"/>
  <c r="J217" i="6"/>
  <c r="J218" i="6"/>
  <c r="J220" i="6"/>
  <c r="J219" i="6"/>
  <c r="J221" i="6"/>
  <c r="J224" i="6"/>
  <c r="J222" i="6"/>
  <c r="J223" i="6"/>
  <c r="J226" i="6"/>
  <c r="J225" i="6"/>
  <c r="J227" i="6"/>
  <c r="J228" i="6"/>
  <c r="J232" i="6"/>
  <c r="J231" i="6"/>
  <c r="J229" i="6"/>
  <c r="J230" i="6"/>
  <c r="J233" i="6"/>
  <c r="J235" i="6"/>
  <c r="J236" i="6"/>
  <c r="J234" i="6"/>
  <c r="J237" i="6"/>
  <c r="J238" i="6"/>
  <c r="J239" i="6"/>
  <c r="J240" i="6"/>
  <c r="J242" i="6"/>
  <c r="J241" i="6"/>
  <c r="J244" i="6"/>
  <c r="J243" i="6"/>
  <c r="J246" i="6"/>
  <c r="J245" i="6"/>
  <c r="J248" i="6"/>
  <c r="J247" i="6"/>
  <c r="J249" i="6"/>
  <c r="J250" i="6"/>
  <c r="J251" i="6"/>
  <c r="J252" i="6"/>
  <c r="J253" i="6"/>
  <c r="J254" i="6"/>
  <c r="J255" i="6"/>
  <c r="J256" i="6"/>
  <c r="J259" i="6"/>
  <c r="J258" i="6"/>
  <c r="J257" i="6"/>
  <c r="J260" i="6"/>
  <c r="J261" i="6"/>
  <c r="J262" i="6"/>
  <c r="J263" i="6"/>
  <c r="J264" i="6"/>
  <c r="J267" i="6"/>
  <c r="J265" i="6"/>
  <c r="J266" i="6"/>
  <c r="J268" i="6"/>
  <c r="J271" i="6"/>
  <c r="J272" i="6"/>
  <c r="J273" i="6"/>
  <c r="J270" i="6"/>
  <c r="J269" i="6"/>
  <c r="J276" i="6"/>
  <c r="J274" i="6"/>
  <c r="J275" i="6"/>
  <c r="J277" i="6"/>
  <c r="J279" i="6"/>
  <c r="J281" i="6"/>
  <c r="J278" i="6"/>
  <c r="J280" i="6"/>
  <c r="J282" i="6"/>
  <c r="J283" i="6"/>
  <c r="J284" i="6"/>
  <c r="J286" i="6"/>
  <c r="J285" i="6"/>
  <c r="J287" i="6"/>
  <c r="J290" i="6"/>
  <c r="J291" i="6"/>
  <c r="J288" i="6"/>
  <c r="J289" i="6"/>
  <c r="J295" i="6"/>
  <c r="J296" i="6"/>
  <c r="J293" i="6"/>
  <c r="J292" i="6"/>
  <c r="J294" i="6"/>
  <c r="J300" i="6"/>
  <c r="J298" i="6"/>
  <c r="J297" i="6"/>
  <c r="J299" i="6"/>
  <c r="J301" i="6"/>
  <c r="J302" i="6"/>
  <c r="J303" i="6"/>
  <c r="J304" i="6"/>
  <c r="J309" i="6"/>
  <c r="J307" i="6"/>
  <c r="J308" i="6"/>
  <c r="J306" i="6"/>
  <c r="J305" i="6"/>
  <c r="J310" i="6"/>
  <c r="J311" i="6"/>
  <c r="J312" i="6"/>
  <c r="J314" i="6"/>
  <c r="J313" i="6"/>
  <c r="J316" i="6"/>
  <c r="J315" i="6"/>
  <c r="J318" i="6"/>
  <c r="J317" i="6"/>
  <c r="J319" i="6"/>
  <c r="J321" i="6"/>
  <c r="J320" i="6"/>
  <c r="J322" i="6"/>
  <c r="J323" i="6"/>
  <c r="J324" i="6"/>
  <c r="J326" i="6"/>
  <c r="J325" i="6"/>
  <c r="J330" i="6"/>
  <c r="J329" i="6"/>
  <c r="J328" i="6"/>
  <c r="J327" i="6"/>
  <c r="J332" i="6"/>
  <c r="J333" i="6"/>
  <c r="J334" i="6"/>
  <c r="J335" i="6"/>
  <c r="J331" i="6"/>
  <c r="J337" i="6"/>
  <c r="J336" i="6"/>
  <c r="J338" i="6"/>
  <c r="J340" i="6"/>
  <c r="J339" i="6"/>
  <c r="J341" i="6"/>
  <c r="J343" i="6"/>
  <c r="J342" i="6"/>
  <c r="J345" i="6"/>
  <c r="J344" i="6"/>
  <c r="J350" i="6"/>
  <c r="J346" i="6"/>
  <c r="J349" i="6"/>
  <c r="J347" i="6"/>
  <c r="J348" i="6"/>
  <c r="J351" i="6"/>
  <c r="J355" i="6"/>
  <c r="J354" i="6"/>
  <c r="J352" i="6"/>
  <c r="J356" i="6"/>
  <c r="J353" i="6"/>
  <c r="J359" i="6"/>
  <c r="J361" i="6"/>
  <c r="J357" i="6"/>
  <c r="J360" i="6"/>
  <c r="J358" i="6"/>
  <c r="J362" i="6"/>
  <c r="J363" i="6"/>
  <c r="J366" i="6"/>
  <c r="J365" i="6"/>
  <c r="J364" i="6"/>
  <c r="J367" i="6"/>
  <c r="J368" i="6"/>
  <c r="J371" i="6"/>
  <c r="J370" i="6"/>
  <c r="J369" i="6"/>
  <c r="J375" i="6"/>
  <c r="J374" i="6"/>
  <c r="J372" i="6"/>
  <c r="J373" i="6"/>
  <c r="J377" i="6"/>
  <c r="J376" i="6"/>
  <c r="J379" i="6"/>
  <c r="J378" i="6"/>
  <c r="J382" i="6"/>
  <c r="J380" i="6"/>
  <c r="J381" i="6"/>
  <c r="J384" i="6"/>
  <c r="J385" i="6"/>
  <c r="J383" i="6"/>
  <c r="J386" i="6"/>
  <c r="J387" i="6"/>
  <c r="J390" i="6"/>
  <c r="J388" i="6"/>
  <c r="J389" i="6"/>
  <c r="J391" i="6"/>
  <c r="J392" i="6"/>
  <c r="J394" i="6"/>
  <c r="J393" i="6"/>
  <c r="J395" i="6"/>
  <c r="J396" i="6"/>
  <c r="J397" i="6"/>
  <c r="J398" i="6"/>
  <c r="J399" i="6"/>
  <c r="J400" i="6"/>
  <c r="J402" i="6"/>
  <c r="J401" i="6"/>
  <c r="J405" i="6"/>
  <c r="J406" i="6"/>
  <c r="J403" i="6"/>
  <c r="J404" i="6"/>
  <c r="J407" i="6"/>
  <c r="J409" i="6"/>
  <c r="J408" i="6"/>
  <c r="J410" i="6"/>
  <c r="J411" i="6"/>
  <c r="J412" i="6"/>
  <c r="J414" i="6"/>
  <c r="J413" i="6"/>
  <c r="J415" i="6"/>
  <c r="J419" i="6"/>
  <c r="J416" i="6"/>
  <c r="J417" i="6"/>
  <c r="J418" i="6"/>
  <c r="J420" i="6"/>
  <c r="J421" i="6"/>
  <c r="J422" i="6"/>
  <c r="J423" i="6"/>
  <c r="J424" i="6"/>
  <c r="J426" i="6"/>
  <c r="J427" i="6"/>
  <c r="J425" i="6"/>
  <c r="J429" i="6"/>
  <c r="J428" i="6"/>
  <c r="J431" i="6"/>
  <c r="J432" i="6"/>
  <c r="J430" i="6"/>
  <c r="J435" i="6"/>
  <c r="J433" i="6"/>
  <c r="J434" i="6"/>
  <c r="J436" i="6"/>
  <c r="J437" i="6"/>
  <c r="J438" i="6"/>
  <c r="J439" i="6"/>
  <c r="J440" i="6"/>
  <c r="J442" i="6"/>
  <c r="J441" i="6"/>
  <c r="J443" i="6"/>
  <c r="J444" i="6"/>
  <c r="J448" i="6"/>
  <c r="J446" i="6"/>
  <c r="J447" i="6"/>
  <c r="J445" i="6"/>
  <c r="J450" i="6"/>
  <c r="J451" i="6"/>
  <c r="J449" i="6"/>
  <c r="J454" i="6"/>
  <c r="J453" i="6"/>
  <c r="J452" i="6"/>
  <c r="J455" i="6"/>
  <c r="J456" i="6"/>
  <c r="J457" i="6"/>
  <c r="J458" i="6"/>
  <c r="J459" i="6"/>
  <c r="J460" i="6"/>
  <c r="J462" i="6"/>
  <c r="J461" i="6"/>
  <c r="J463" i="6"/>
  <c r="J464" i="6"/>
  <c r="J467" i="6"/>
  <c r="J466" i="6"/>
  <c r="J468" i="6"/>
  <c r="J465" i="6"/>
  <c r="J472" i="6"/>
  <c r="J469" i="6"/>
  <c r="J470" i="6"/>
  <c r="J471" i="6"/>
  <c r="J476" i="6"/>
  <c r="J475" i="6"/>
  <c r="J474" i="6"/>
  <c r="J473" i="6"/>
  <c r="J477" i="6"/>
  <c r="J479" i="6"/>
  <c r="J481" i="6"/>
  <c r="J478" i="6"/>
  <c r="J480" i="6"/>
  <c r="J482" i="6"/>
  <c r="J484" i="6"/>
  <c r="J483" i="6"/>
  <c r="J487" i="6"/>
  <c r="J486" i="6"/>
  <c r="J485" i="6"/>
  <c r="J489" i="6"/>
  <c r="J488" i="6"/>
  <c r="J491" i="6"/>
  <c r="J490" i="6"/>
  <c r="J492" i="6"/>
  <c r="J493" i="6"/>
  <c r="J495" i="6"/>
  <c r="J494" i="6"/>
  <c r="J496" i="6"/>
  <c r="J497" i="6"/>
  <c r="J498" i="6"/>
  <c r="J500" i="6"/>
  <c r="J499" i="6"/>
  <c r="J501" i="6"/>
  <c r="J505" i="6"/>
  <c r="J504" i="6"/>
  <c r="J506" i="6"/>
  <c r="J503" i="6"/>
  <c r="J502" i="6"/>
  <c r="J507" i="6"/>
  <c r="J509" i="6"/>
  <c r="J508" i="6"/>
  <c r="J511" i="6"/>
  <c r="J510" i="6"/>
  <c r="J513" i="6"/>
  <c r="J512" i="6"/>
  <c r="J514" i="6"/>
  <c r="J515" i="6"/>
  <c r="J516" i="6"/>
  <c r="J517" i="6"/>
  <c r="J518" i="6"/>
  <c r="J519" i="6"/>
  <c r="J520" i="6"/>
  <c r="J522" i="6"/>
  <c r="J521" i="6"/>
  <c r="J523" i="6"/>
  <c r="J524" i="6"/>
  <c r="J525" i="6"/>
  <c r="J526" i="6"/>
  <c r="J527" i="6"/>
  <c r="J529" i="6"/>
  <c r="J530" i="6"/>
  <c r="J528" i="6"/>
  <c r="J534" i="6"/>
  <c r="J532" i="6"/>
  <c r="J533" i="6"/>
  <c r="J531" i="6"/>
  <c r="J535" i="6"/>
  <c r="J536" i="6"/>
  <c r="J540" i="6"/>
  <c r="J539" i="6"/>
  <c r="J538" i="6"/>
  <c r="J537" i="6"/>
  <c r="J541" i="6"/>
  <c r="J542" i="6"/>
  <c r="J546" i="6"/>
  <c r="J547" i="6"/>
  <c r="J544" i="6"/>
  <c r="J543" i="6"/>
  <c r="J545" i="6"/>
  <c r="J552" i="6"/>
  <c r="J549" i="6"/>
  <c r="J548" i="6"/>
  <c r="J551" i="6"/>
  <c r="J550" i="6"/>
  <c r="J553" i="6"/>
  <c r="J554" i="6"/>
  <c r="J557" i="6"/>
  <c r="J556" i="6"/>
  <c r="J555" i="6"/>
  <c r="J558" i="6"/>
  <c r="J559" i="6"/>
  <c r="J561" i="6"/>
  <c r="J562" i="6"/>
  <c r="J560" i="6"/>
  <c r="J563" i="6"/>
  <c r="J564" i="6"/>
  <c r="J566" i="6"/>
  <c r="J565" i="6"/>
  <c r="J567" i="6"/>
  <c r="J568" i="6"/>
  <c r="J569" i="6"/>
  <c r="J572" i="6"/>
  <c r="J570" i="6"/>
  <c r="J571" i="6"/>
  <c r="J576" i="6"/>
  <c r="J573" i="6"/>
  <c r="J575" i="6"/>
  <c r="J574" i="6"/>
  <c r="J577" i="6"/>
  <c r="J578" i="6"/>
  <c r="J580" i="6"/>
  <c r="J579" i="6"/>
  <c r="J582" i="6"/>
  <c r="J581" i="6"/>
  <c r="J586" i="6"/>
  <c r="J585" i="6"/>
  <c r="J584" i="6"/>
  <c r="J583" i="6"/>
  <c r="J590" i="6"/>
  <c r="J587" i="6"/>
  <c r="J589" i="6"/>
  <c r="J591" i="6"/>
  <c r="J588" i="6"/>
  <c r="J592" i="6"/>
  <c r="J594" i="6"/>
  <c r="J593" i="6"/>
  <c r="J595" i="6"/>
  <c r="J596" i="6"/>
  <c r="J598" i="6"/>
  <c r="J599" i="6"/>
  <c r="J600" i="6"/>
  <c r="J597" i="6"/>
  <c r="J601" i="6"/>
  <c r="J602" i="6"/>
  <c r="J604" i="6"/>
  <c r="J603" i="6"/>
  <c r="J606" i="6"/>
  <c r="J605" i="6"/>
  <c r="J608" i="6"/>
  <c r="J607" i="6"/>
  <c r="J609" i="6"/>
  <c r="J610" i="6"/>
  <c r="J612" i="6"/>
  <c r="J611" i="6"/>
  <c r="J614" i="6"/>
  <c r="J613" i="6"/>
  <c r="J616" i="6"/>
  <c r="J618" i="6"/>
  <c r="J617" i="6"/>
  <c r="J615" i="6"/>
  <c r="J619" i="6"/>
  <c r="J620" i="6"/>
  <c r="J621" i="6"/>
  <c r="J622" i="6"/>
  <c r="J623" i="6"/>
  <c r="J625" i="6"/>
  <c r="J624" i="6"/>
  <c r="J626" i="6"/>
  <c r="J630" i="6"/>
  <c r="J627" i="6"/>
  <c r="J628" i="6"/>
  <c r="J629" i="6"/>
  <c r="J632" i="6"/>
  <c r="J631" i="6"/>
  <c r="J633" i="6"/>
  <c r="J634" i="6"/>
  <c r="J635" i="6"/>
  <c r="J639" i="6"/>
  <c r="J637" i="6"/>
  <c r="J638" i="6"/>
  <c r="J636" i="6"/>
  <c r="J640" i="6"/>
  <c r="J643" i="6"/>
  <c r="J641" i="6"/>
  <c r="J642" i="6"/>
  <c r="J644" i="6"/>
  <c r="J645" i="6"/>
  <c r="J647" i="6"/>
  <c r="J646" i="6"/>
  <c r="J651" i="6"/>
  <c r="J649" i="6"/>
  <c r="J650" i="6"/>
  <c r="J648" i="6"/>
  <c r="J655" i="6"/>
  <c r="J652" i="6"/>
  <c r="J654" i="6"/>
  <c r="J653" i="6"/>
  <c r="J657" i="6"/>
  <c r="J658" i="6"/>
  <c r="J659" i="6"/>
  <c r="J656" i="6"/>
  <c r="J660" i="6"/>
  <c r="J663" i="6"/>
  <c r="J662" i="6"/>
  <c r="J661" i="6"/>
  <c r="J665" i="6"/>
  <c r="J666" i="6"/>
  <c r="J664" i="6"/>
  <c r="J670" i="6"/>
  <c r="J669" i="6"/>
  <c r="J667" i="6"/>
  <c r="J668" i="6"/>
  <c r="J672" i="6"/>
  <c r="J675" i="6"/>
  <c r="J674" i="6"/>
  <c r="J673" i="6"/>
  <c r="J671" i="6"/>
  <c r="J677" i="6"/>
  <c r="J678" i="6"/>
  <c r="J679" i="6"/>
  <c r="J676" i="6"/>
  <c r="J680" i="6"/>
  <c r="J681" i="6"/>
  <c r="J682" i="6"/>
  <c r="J683" i="6"/>
  <c r="J684" i="6"/>
  <c r="J685" i="6"/>
  <c r="J687" i="6"/>
  <c r="J688" i="6"/>
  <c r="J686" i="6"/>
  <c r="J690" i="6"/>
  <c r="J689" i="6"/>
  <c r="J691" i="6"/>
  <c r="J692" i="6"/>
  <c r="J693" i="6"/>
  <c r="J694" i="6"/>
  <c r="J696" i="6"/>
  <c r="J695" i="6"/>
  <c r="J700" i="6"/>
  <c r="J698" i="6"/>
  <c r="J699" i="6"/>
  <c r="J697" i="6"/>
  <c r="J701" i="6"/>
  <c r="J702" i="6"/>
  <c r="J703" i="6"/>
  <c r="J705" i="6"/>
  <c r="J704" i="6"/>
  <c r="J706" i="6"/>
  <c r="J707" i="6"/>
  <c r="J708" i="6"/>
  <c r="J709" i="6"/>
  <c r="J710" i="6"/>
  <c r="J711" i="6"/>
  <c r="J713" i="6"/>
  <c r="J712" i="6"/>
  <c r="J714" i="6"/>
  <c r="J715" i="6"/>
  <c r="J718" i="6"/>
  <c r="J716" i="6"/>
  <c r="J717" i="6"/>
  <c r="J719" i="6"/>
  <c r="J720" i="6"/>
  <c r="J721" i="6"/>
  <c r="J723" i="6"/>
  <c r="J722" i="6"/>
  <c r="J724" i="6"/>
  <c r="J725" i="6"/>
  <c r="J726" i="6"/>
  <c r="J728" i="6"/>
  <c r="J727" i="6"/>
  <c r="J732" i="6"/>
  <c r="J731" i="6"/>
  <c r="J730" i="6"/>
  <c r="J729" i="6"/>
  <c r="J735" i="6"/>
  <c r="J733" i="6"/>
  <c r="J734" i="6"/>
  <c r="J736" i="6"/>
  <c r="J738" i="6"/>
  <c r="J737" i="6"/>
  <c r="J740" i="6"/>
  <c r="J739" i="6"/>
  <c r="J741" i="6"/>
  <c r="J743" i="6"/>
  <c r="J742" i="6"/>
  <c r="J745" i="6"/>
  <c r="J746" i="6"/>
  <c r="J747" i="6"/>
  <c r="J744" i="6"/>
  <c r="J748" i="6"/>
  <c r="J749" i="6"/>
  <c r="J751" i="6"/>
  <c r="J750" i="6"/>
  <c r="J755" i="6"/>
  <c r="J753" i="6"/>
  <c r="J754" i="6"/>
  <c r="J752" i="6"/>
  <c r="J756" i="6"/>
  <c r="J757" i="6"/>
  <c r="J759" i="6"/>
  <c r="J758" i="6"/>
  <c r="J760" i="6"/>
  <c r="J762" i="6"/>
  <c r="J763" i="6"/>
  <c r="J761" i="6"/>
  <c r="J764" i="6"/>
  <c r="J765" i="6"/>
  <c r="J767" i="6"/>
  <c r="J768" i="6"/>
  <c r="J769" i="6"/>
  <c r="J766" i="6"/>
  <c r="J771" i="6"/>
  <c r="J770" i="6"/>
  <c r="J772" i="6"/>
  <c r="J774" i="6"/>
  <c r="J775" i="6"/>
  <c r="J773" i="6"/>
  <c r="J778" i="6"/>
  <c r="J777" i="6"/>
  <c r="J776" i="6"/>
  <c r="J780" i="6"/>
  <c r="J781" i="6"/>
  <c r="J779" i="6"/>
  <c r="J782" i="6"/>
  <c r="J783" i="6"/>
  <c r="J784" i="6"/>
  <c r="J787" i="6"/>
  <c r="J786" i="6"/>
  <c r="J788" i="6"/>
  <c r="J785" i="6"/>
  <c r="J789" i="6"/>
  <c r="J791" i="6"/>
  <c r="J790" i="6"/>
  <c r="J792" i="6"/>
  <c r="J795" i="6"/>
  <c r="J794" i="6"/>
  <c r="J793" i="6"/>
  <c r="J799" i="6"/>
  <c r="J796" i="6"/>
  <c r="J797" i="6"/>
  <c r="J798" i="6"/>
  <c r="J800" i="6"/>
  <c r="J801" i="6"/>
  <c r="J802" i="6"/>
  <c r="J803" i="6"/>
  <c r="J804" i="6"/>
  <c r="J806" i="6"/>
  <c r="J805" i="6"/>
  <c r="J809" i="6"/>
  <c r="J810" i="6"/>
  <c r="J808" i="6"/>
  <c r="J807" i="6"/>
  <c r="J812" i="6"/>
  <c r="J811" i="6"/>
  <c r="J813" i="6"/>
  <c r="J814" i="6"/>
  <c r="J816" i="6"/>
  <c r="J817" i="6"/>
  <c r="J815" i="6"/>
  <c r="J820" i="6"/>
  <c r="J818" i="6"/>
  <c r="J819" i="6"/>
  <c r="J822" i="6"/>
  <c r="J821" i="6"/>
  <c r="J823" i="6"/>
  <c r="J824" i="6"/>
  <c r="J825" i="6"/>
  <c r="J828" i="6"/>
  <c r="J827" i="6"/>
  <c r="J826" i="6"/>
  <c r="J829" i="6"/>
  <c r="J830" i="6"/>
  <c r="J833" i="6"/>
  <c r="J834" i="6"/>
  <c r="J831" i="6"/>
  <c r="J832" i="6"/>
  <c r="J835" i="6"/>
  <c r="J839" i="6"/>
  <c r="J838" i="6"/>
  <c r="J836" i="6"/>
  <c r="J837" i="6"/>
  <c r="J840" i="6"/>
  <c r="J844" i="6"/>
  <c r="J842" i="6"/>
  <c r="J845" i="6"/>
  <c r="J841" i="6"/>
  <c r="J843" i="6"/>
  <c r="J846" i="6"/>
  <c r="J847" i="6"/>
  <c r="J851" i="6"/>
  <c r="J848" i="6"/>
  <c r="J850" i="6"/>
  <c r="J849" i="6"/>
  <c r="J852" i="6"/>
  <c r="J853" i="6"/>
  <c r="J855" i="6"/>
  <c r="J856" i="6"/>
  <c r="J854" i="6"/>
  <c r="J857" i="6"/>
  <c r="J858" i="6"/>
  <c r="J860" i="6"/>
  <c r="J859" i="6"/>
  <c r="J861" i="6"/>
  <c r="J863" i="6"/>
  <c r="J864" i="6"/>
  <c r="J862" i="6"/>
  <c r="J865" i="6"/>
  <c r="J866" i="6"/>
  <c r="J867" i="6"/>
  <c r="J868" i="6"/>
  <c r="J869" i="6"/>
  <c r="J870" i="6"/>
  <c r="J871" i="6"/>
  <c r="J872" i="6"/>
  <c r="J873" i="6"/>
  <c r="J876" i="6"/>
  <c r="J874" i="6"/>
  <c r="J875" i="6"/>
  <c r="J878" i="6"/>
  <c r="J877" i="6"/>
  <c r="J880" i="6"/>
  <c r="J881" i="6"/>
  <c r="J879" i="6"/>
  <c r="J883" i="6"/>
  <c r="J882" i="6"/>
  <c r="J886" i="6"/>
  <c r="J885" i="6"/>
  <c r="J887" i="6"/>
  <c r="J884" i="6"/>
  <c r="J889" i="6"/>
  <c r="J888" i="6"/>
  <c r="J890" i="6"/>
  <c r="J891" i="6"/>
  <c r="J892" i="6"/>
  <c r="J893" i="6"/>
  <c r="J894" i="6"/>
  <c r="J895" i="6"/>
  <c r="J898" i="6"/>
  <c r="J897" i="6"/>
  <c r="J896" i="6"/>
  <c r="J901" i="6"/>
  <c r="J900" i="6"/>
  <c r="J899" i="6"/>
  <c r="J902" i="6"/>
  <c r="J905" i="6"/>
  <c r="J903" i="6"/>
  <c r="J904" i="6"/>
  <c r="J906" i="6"/>
  <c r="J907" i="6"/>
  <c r="J908" i="6"/>
  <c r="J909" i="6"/>
  <c r="J910" i="6"/>
  <c r="J911" i="6"/>
  <c r="J912" i="6"/>
  <c r="J914" i="6"/>
  <c r="J913" i="6"/>
  <c r="J915" i="6"/>
  <c r="J919" i="6"/>
  <c r="J917" i="6"/>
  <c r="J918" i="6"/>
  <c r="J916" i="6"/>
  <c r="J920" i="6"/>
  <c r="J922" i="6"/>
  <c r="J921" i="6"/>
  <c r="J923" i="6"/>
  <c r="J924" i="6"/>
  <c r="J926" i="6"/>
  <c r="J927" i="6"/>
  <c r="J925" i="6"/>
  <c r="J928" i="6"/>
  <c r="J931" i="6"/>
  <c r="J929" i="6"/>
  <c r="J933" i="6"/>
  <c r="J932" i="6"/>
  <c r="J930" i="6"/>
  <c r="J934" i="6"/>
  <c r="J935" i="6"/>
  <c r="J936" i="6"/>
  <c r="J939" i="6"/>
  <c r="J937" i="6"/>
  <c r="J938" i="6"/>
  <c r="J942" i="6"/>
  <c r="J940" i="6"/>
  <c r="J941" i="6"/>
  <c r="J944" i="6"/>
  <c r="J943" i="6"/>
  <c r="J945" i="6"/>
  <c r="J946" i="6"/>
  <c r="J947" i="6"/>
  <c r="J949" i="6"/>
  <c r="J948" i="6"/>
  <c r="J953" i="6"/>
  <c r="J952" i="6"/>
  <c r="J954" i="6"/>
  <c r="J950" i="6"/>
  <c r="J951" i="6"/>
  <c r="J956" i="6"/>
  <c r="J955" i="6"/>
  <c r="J958" i="6"/>
  <c r="J960" i="6"/>
  <c r="J961" i="6"/>
  <c r="J959" i="6"/>
  <c r="J957" i="6"/>
  <c r="J962" i="6"/>
  <c r="J965" i="6"/>
  <c r="J963" i="6"/>
  <c r="J964" i="6"/>
  <c r="J968" i="6"/>
  <c r="J969" i="6"/>
  <c r="J966" i="6"/>
  <c r="J967" i="6"/>
  <c r="J971" i="6"/>
  <c r="J970" i="6"/>
  <c r="J972" i="6"/>
  <c r="J974" i="6"/>
  <c r="J973" i="6"/>
  <c r="J978" i="6"/>
  <c r="J977" i="6"/>
  <c r="J979" i="6"/>
  <c r="J976" i="6"/>
  <c r="J975" i="6"/>
  <c r="J980" i="6"/>
  <c r="J981" i="6"/>
  <c r="J982" i="6"/>
  <c r="J983" i="6"/>
  <c r="J985" i="6"/>
  <c r="J986" i="6"/>
  <c r="J984" i="6"/>
  <c r="J987" i="6"/>
  <c r="J988" i="6"/>
  <c r="J989" i="6"/>
  <c r="J990" i="6"/>
  <c r="J991" i="6"/>
  <c r="J992" i="6"/>
  <c r="J993" i="6"/>
  <c r="J995" i="6"/>
  <c r="J994" i="6"/>
  <c r="J996" i="6"/>
  <c r="J997" i="6"/>
  <c r="J999" i="6"/>
  <c r="J998" i="6"/>
  <c r="J1000" i="6"/>
  <c r="J1002" i="6"/>
  <c r="J1004" i="6"/>
  <c r="J1003" i="6"/>
  <c r="J1001" i="6"/>
  <c r="J1008" i="6"/>
  <c r="J1006" i="6"/>
  <c r="J1005" i="6"/>
  <c r="J1007" i="6"/>
  <c r="J1011" i="6"/>
  <c r="J1010" i="6"/>
  <c r="J1009" i="6"/>
  <c r="J1013" i="6"/>
  <c r="J1012" i="6"/>
  <c r="J1014" i="6"/>
  <c r="J1015" i="6"/>
  <c r="J1017" i="6"/>
  <c r="J1018" i="6"/>
  <c r="J1016" i="6"/>
  <c r="J1019" i="6"/>
  <c r="J1021" i="6"/>
  <c r="J1023" i="6"/>
  <c r="J1022" i="6"/>
  <c r="J1020" i="6"/>
  <c r="J1024" i="6"/>
  <c r="J1025" i="6"/>
  <c r="J1028" i="6"/>
  <c r="J1026" i="6"/>
  <c r="J1027" i="6"/>
  <c r="J1030" i="6"/>
  <c r="J1031" i="6"/>
  <c r="J1029" i="6"/>
  <c r="J1033" i="6"/>
  <c r="J1032" i="6"/>
  <c r="J1034" i="6"/>
  <c r="J1035" i="6"/>
  <c r="J1036" i="6"/>
  <c r="J1038" i="6"/>
  <c r="J1037" i="6"/>
  <c r="J1040" i="6"/>
  <c r="J1039" i="6"/>
  <c r="J1041" i="6"/>
  <c r="J1043" i="6"/>
  <c r="J1042" i="6"/>
  <c r="J1044" i="6"/>
  <c r="J1047" i="6"/>
  <c r="J1045" i="6"/>
  <c r="J1046" i="6"/>
  <c r="J1048" i="6"/>
  <c r="J1050" i="6"/>
  <c r="J1049" i="6"/>
  <c r="J1054" i="6"/>
  <c r="J1052" i="6"/>
  <c r="J1051" i="6"/>
  <c r="J1053" i="6"/>
  <c r="J1055" i="6"/>
  <c r="J1056" i="6"/>
  <c r="J1057" i="6"/>
  <c r="J1058" i="6"/>
  <c r="J1059" i="6"/>
  <c r="J1060" i="6"/>
  <c r="J1061" i="6"/>
  <c r="J1063" i="6"/>
  <c r="J1062" i="6"/>
  <c r="J1064" i="6"/>
  <c r="J1066" i="6"/>
  <c r="J1065" i="6"/>
  <c r="J1067" i="6"/>
  <c r="J1070" i="6"/>
  <c r="J1068" i="6"/>
  <c r="J1071" i="6"/>
  <c r="J1069" i="6"/>
  <c r="J1072" i="6"/>
  <c r="J1075" i="6"/>
  <c r="J1076" i="6"/>
  <c r="J1074" i="6"/>
  <c r="J1077" i="6"/>
  <c r="J1073" i="6"/>
  <c r="J1080" i="6"/>
  <c r="J1078" i="6"/>
  <c r="J1079" i="6"/>
  <c r="J1082" i="6"/>
  <c r="J1081" i="6"/>
  <c r="J1083" i="6"/>
  <c r="J1084" i="6"/>
  <c r="J1086" i="6"/>
  <c r="J1088" i="6"/>
  <c r="J1087" i="6"/>
  <c r="J1085" i="6"/>
  <c r="J1093" i="6"/>
  <c r="J1092" i="6"/>
  <c r="J1089" i="6"/>
  <c r="J1091" i="6"/>
  <c r="J1090" i="6"/>
  <c r="J1096" i="6"/>
  <c r="J1094" i="6"/>
  <c r="J1095" i="6"/>
  <c r="J1098" i="6"/>
  <c r="J1097" i="6"/>
  <c r="J1099" i="6"/>
  <c r="J1101" i="6"/>
  <c r="J1100" i="6"/>
  <c r="J1102" i="6"/>
  <c r="J1105" i="6"/>
  <c r="J1103" i="6"/>
  <c r="J1104" i="6"/>
  <c r="J1106" i="6"/>
  <c r="J1109" i="6"/>
  <c r="J1108" i="6"/>
  <c r="J1107" i="6"/>
  <c r="J1110" i="6"/>
  <c r="J1111" i="6"/>
  <c r="J1112" i="6"/>
  <c r="J1113" i="6"/>
  <c r="J1114" i="6"/>
  <c r="J1116" i="6"/>
  <c r="J1115" i="6"/>
  <c r="J1117" i="6"/>
  <c r="J1120" i="6"/>
  <c r="J1118" i="6"/>
  <c r="J1119" i="6"/>
  <c r="J1122" i="6"/>
  <c r="J1121" i="6"/>
  <c r="J1124" i="6"/>
  <c r="J1123" i="6"/>
  <c r="J1125" i="6"/>
  <c r="J1127" i="6"/>
  <c r="J1126" i="6"/>
  <c r="J1129" i="6"/>
  <c r="J1128" i="6"/>
  <c r="J1130" i="6"/>
  <c r="J1132" i="6"/>
  <c r="J1131" i="6"/>
  <c r="J1134" i="6"/>
  <c r="J1133" i="6"/>
  <c r="J1135" i="6"/>
  <c r="J1136" i="6"/>
  <c r="J1138" i="6"/>
  <c r="J1137" i="6"/>
  <c r="J1142" i="6"/>
  <c r="J1140" i="6"/>
  <c r="J1139" i="6"/>
  <c r="J1141" i="6"/>
  <c r="J1144" i="6"/>
  <c r="J1143" i="6"/>
  <c r="J1145" i="6"/>
  <c r="J1148" i="6"/>
  <c r="J1146" i="6"/>
  <c r="J1147" i="6"/>
  <c r="J1150" i="6"/>
  <c r="J1149" i="6"/>
  <c r="J1151" i="6"/>
  <c r="J1152" i="6"/>
  <c r="J1153" i="6"/>
  <c r="J1154" i="6"/>
  <c r="J1156" i="6"/>
  <c r="J1155" i="6"/>
  <c r="J1157" i="6"/>
  <c r="J1159" i="6"/>
  <c r="J1161" i="6"/>
  <c r="J1158" i="6"/>
  <c r="J1160" i="6"/>
  <c r="J1163" i="6"/>
  <c r="J1164" i="6"/>
  <c r="J1162" i="6"/>
  <c r="J1165" i="6"/>
  <c r="J1166" i="6"/>
  <c r="J1168" i="6"/>
  <c r="J1167" i="6"/>
  <c r="J1169" i="6"/>
  <c r="J1172" i="6"/>
  <c r="J1171" i="6"/>
  <c r="J1170" i="6"/>
  <c r="J1176" i="6"/>
  <c r="J1174" i="6"/>
  <c r="J1175" i="6"/>
  <c r="J1173" i="6"/>
  <c r="J1177" i="6"/>
  <c r="J1178" i="6"/>
  <c r="J1179" i="6"/>
  <c r="J1182" i="6"/>
  <c r="J1181" i="6"/>
  <c r="J1180" i="6"/>
  <c r="J1184" i="6"/>
  <c r="J1183" i="6"/>
  <c r="J1186" i="6"/>
  <c r="J1185" i="6"/>
  <c r="J1187" i="6"/>
  <c r="J1188" i="6"/>
  <c r="J1189" i="6"/>
  <c r="J1191" i="6"/>
  <c r="J1192" i="6"/>
  <c r="J1190" i="6"/>
  <c r="J1193" i="6"/>
  <c r="J1194" i="6"/>
  <c r="J1197" i="6"/>
  <c r="J1195" i="6"/>
  <c r="J1196" i="6"/>
  <c r="J1199" i="6"/>
  <c r="J1198" i="6"/>
  <c r="J1203" i="6"/>
  <c r="J1202" i="6"/>
  <c r="J1200" i="6"/>
  <c r="J1204" i="6"/>
  <c r="J1201" i="6"/>
  <c r="J1206" i="6"/>
  <c r="J1207" i="6"/>
  <c r="J1209" i="6"/>
  <c r="J1205" i="6"/>
  <c r="J1208" i="6"/>
  <c r="J1211" i="6"/>
  <c r="J1210" i="6"/>
  <c r="J1215" i="6"/>
  <c r="J1213" i="6"/>
  <c r="J1214" i="6"/>
  <c r="J1212" i="6"/>
  <c r="J1220" i="6"/>
  <c r="J1219" i="6"/>
  <c r="J1217" i="6"/>
  <c r="J1216" i="6"/>
  <c r="J1218" i="6"/>
  <c r="J1223" i="6"/>
  <c r="J1221" i="6"/>
  <c r="J1222" i="6"/>
  <c r="J1224" i="6"/>
  <c r="J1225" i="6"/>
  <c r="J1228" i="6"/>
  <c r="J1227" i="6"/>
  <c r="J1226" i="6"/>
  <c r="J1230" i="6"/>
  <c r="J1232" i="6"/>
  <c r="J1229" i="6"/>
  <c r="J1231" i="6"/>
  <c r="J1234" i="6"/>
  <c r="J1233" i="6"/>
  <c r="J1236" i="6"/>
  <c r="J1235" i="6"/>
  <c r="J1237" i="6"/>
  <c r="J1238" i="6"/>
  <c r="J1239" i="6"/>
  <c r="J1240" i="6"/>
  <c r="J1241" i="6"/>
  <c r="J1242" i="6"/>
  <c r="J1243" i="6"/>
  <c r="J1248" i="6"/>
  <c r="J1246" i="6"/>
  <c r="J1245" i="6"/>
  <c r="J1247" i="6"/>
  <c r="J1244" i="6"/>
  <c r="J1249" i="6"/>
  <c r="J1250" i="6"/>
  <c r="J1251" i="6"/>
  <c r="J1253" i="6"/>
  <c r="J1252" i="6"/>
  <c r="J1254" i="6"/>
  <c r="J1256" i="6"/>
  <c r="J1255" i="6"/>
  <c r="J1258" i="6"/>
  <c r="J1257" i="6"/>
  <c r="J1261" i="6"/>
  <c r="J1262" i="6"/>
  <c r="J1259" i="6"/>
  <c r="J1260" i="6"/>
  <c r="J1264" i="6"/>
  <c r="J1265" i="6"/>
  <c r="J1263" i="6"/>
  <c r="J1266" i="6"/>
  <c r="J1269" i="6"/>
  <c r="J1270" i="6"/>
  <c r="J1267" i="6"/>
  <c r="J1268" i="6"/>
  <c r="J1273" i="6"/>
  <c r="J1272" i="6"/>
  <c r="J1271" i="6"/>
  <c r="J1275" i="6"/>
  <c r="J1276" i="6"/>
  <c r="J1274" i="6"/>
  <c r="J1277" i="6"/>
  <c r="J1278" i="6"/>
  <c r="J1279" i="6"/>
  <c r="J1281" i="6"/>
  <c r="J1282" i="6"/>
  <c r="J1280" i="6"/>
  <c r="J1283" i="6"/>
  <c r="J1286" i="6"/>
  <c r="J1288" i="6"/>
  <c r="J1285" i="6"/>
  <c r="J1287" i="6"/>
  <c r="J1284" i="6"/>
  <c r="J1289" i="6"/>
  <c r="J1293" i="6"/>
  <c r="J1291" i="6"/>
  <c r="J1290" i="6"/>
  <c r="J1292" i="6"/>
  <c r="J1297" i="6"/>
  <c r="J1295" i="6"/>
  <c r="J1294" i="6"/>
  <c r="J1298" i="6"/>
  <c r="J1296" i="6"/>
  <c r="J1299" i="6"/>
  <c r="J1300" i="6"/>
  <c r="J1301" i="6"/>
  <c r="J1303" i="6"/>
  <c r="J1302" i="6"/>
  <c r="J1306" i="6"/>
  <c r="J1308" i="6"/>
  <c r="J1304" i="6"/>
  <c r="J1307" i="6"/>
  <c r="J1305" i="6"/>
  <c r="J1313" i="6"/>
  <c r="J1310" i="6"/>
  <c r="J1312" i="6"/>
  <c r="J1311" i="6"/>
  <c r="J1309" i="6"/>
  <c r="J1317" i="6"/>
  <c r="J1314" i="6"/>
  <c r="J1315" i="6"/>
  <c r="J1316" i="6"/>
  <c r="J1318" i="6"/>
  <c r="J1319" i="6"/>
  <c r="J1320" i="6"/>
  <c r="J1322" i="6"/>
  <c r="J1323" i="6"/>
  <c r="J1321" i="6"/>
  <c r="J1325" i="6"/>
  <c r="J1324" i="6"/>
  <c r="J1327" i="6"/>
  <c r="J1326" i="6"/>
  <c r="J1328" i="6"/>
  <c r="J1330" i="6"/>
  <c r="J1329" i="6"/>
  <c r="J1332" i="6"/>
  <c r="J1331" i="6"/>
  <c r="J1333" i="6"/>
  <c r="J1337" i="6"/>
  <c r="J1334" i="6"/>
  <c r="J1335" i="6"/>
  <c r="J1336" i="6"/>
  <c r="J1339" i="6"/>
  <c r="J1338" i="6"/>
  <c r="J1340" i="6"/>
  <c r="J1343" i="6"/>
  <c r="J1344" i="6"/>
  <c r="J1345" i="6"/>
  <c r="J1341" i="6"/>
  <c r="J1342" i="6"/>
  <c r="J1346" i="6"/>
  <c r="J1348" i="6"/>
  <c r="J1347" i="6"/>
  <c r="J1351" i="6"/>
  <c r="J1350" i="6"/>
  <c r="J1349" i="6"/>
  <c r="J1353" i="6"/>
  <c r="J1352" i="6"/>
  <c r="J1354" i="6"/>
  <c r="J1356" i="6"/>
  <c r="J1357" i="6"/>
  <c r="J1355" i="6"/>
  <c r="J1358" i="6"/>
  <c r="J1360" i="6"/>
  <c r="J1359" i="6"/>
  <c r="J1361" i="6"/>
  <c r="J1362" i="6"/>
  <c r="J1363" i="6"/>
  <c r="J1365" i="6"/>
  <c r="J1364" i="6"/>
  <c r="J1366" i="6"/>
  <c r="J1367" i="6"/>
  <c r="J1368" i="6"/>
  <c r="J1370" i="6"/>
  <c r="J1371" i="6"/>
  <c r="J1369" i="6"/>
  <c r="J1372" i="6"/>
  <c r="J1374" i="6"/>
  <c r="J1373" i="6"/>
  <c r="J1377" i="6"/>
  <c r="J1376" i="6"/>
  <c r="J1375" i="6"/>
  <c r="J1380" i="6"/>
  <c r="J1378" i="6"/>
  <c r="J1379" i="6"/>
  <c r="J1381" i="6"/>
  <c r="J1383" i="6"/>
  <c r="J1382" i="6"/>
  <c r="J1385" i="6"/>
  <c r="J1386" i="6"/>
  <c r="J1384" i="6"/>
  <c r="J1387" i="6"/>
  <c r="J1389" i="6"/>
  <c r="J1390" i="6"/>
  <c r="J1388" i="6"/>
  <c r="J1391" i="6"/>
  <c r="J1394" i="6"/>
  <c r="J1393" i="6"/>
  <c r="J1392" i="6"/>
  <c r="J1395" i="6"/>
  <c r="J1396" i="6"/>
  <c r="J1398" i="6"/>
  <c r="J1397" i="6"/>
  <c r="J1400" i="6"/>
  <c r="J1399" i="6"/>
  <c r="J1401" i="6"/>
  <c r="J1403" i="6"/>
  <c r="J1402" i="6"/>
  <c r="J1405" i="6"/>
  <c r="J1404" i="6"/>
  <c r="J1406" i="6"/>
  <c r="J1408" i="6"/>
  <c r="J1407" i="6"/>
  <c r="J1409" i="6"/>
  <c r="J1411" i="6"/>
  <c r="J1410" i="6"/>
  <c r="J1413" i="6"/>
  <c r="J1414" i="6"/>
  <c r="J1412" i="6"/>
  <c r="J1415" i="6"/>
  <c r="J1417" i="6"/>
  <c r="J1416" i="6"/>
  <c r="J1418" i="6"/>
  <c r="J1419" i="6"/>
  <c r="J1420" i="6"/>
  <c r="J1421" i="6"/>
  <c r="J1422" i="6"/>
  <c r="J1424" i="6"/>
  <c r="J1423" i="6"/>
  <c r="J1425" i="6"/>
  <c r="J1426" i="6"/>
  <c r="J1427" i="6"/>
  <c r="J1428" i="6"/>
  <c r="J1429" i="6"/>
  <c r="J1430" i="6"/>
  <c r="J1431" i="6"/>
  <c r="J1432" i="6"/>
  <c r="J1433" i="6"/>
  <c r="J1436" i="6"/>
  <c r="J1435" i="6"/>
  <c r="J1438" i="6"/>
  <c r="J1437" i="6"/>
  <c r="J1434" i="6"/>
  <c r="J1443" i="6"/>
  <c r="J1442" i="6"/>
  <c r="J1441" i="6"/>
  <c r="J1440" i="6"/>
  <c r="J1439" i="6"/>
  <c r="J1445" i="6"/>
  <c r="J1446" i="6"/>
  <c r="J1444" i="6"/>
  <c r="J1447" i="6"/>
  <c r="J1448" i="6"/>
  <c r="J1449" i="6"/>
  <c r="J1450" i="6"/>
  <c r="J1451" i="6"/>
  <c r="J1455" i="6"/>
  <c r="J1454" i="6"/>
  <c r="J1452" i="6"/>
  <c r="J1453" i="6"/>
  <c r="J1458" i="6"/>
  <c r="J1459" i="6"/>
  <c r="J1456" i="6"/>
  <c r="J1457" i="6"/>
  <c r="J1460" i="6"/>
  <c r="J1461" i="6"/>
  <c r="J1463" i="6"/>
  <c r="J1462" i="6"/>
  <c r="J1464" i="6"/>
  <c r="J1465" i="6"/>
  <c r="J1467" i="6"/>
  <c r="J1466" i="6"/>
  <c r="J1470" i="6"/>
  <c r="J1469" i="6"/>
  <c r="J1471" i="6"/>
  <c r="J1468" i="6"/>
  <c r="J1472" i="6"/>
  <c r="J1473" i="6"/>
  <c r="J1475" i="6"/>
  <c r="J1474" i="6"/>
  <c r="J1476" i="6"/>
  <c r="J1479" i="6"/>
  <c r="J1477" i="6"/>
  <c r="J1478" i="6"/>
  <c r="J1481" i="6"/>
  <c r="J1480" i="6"/>
  <c r="J1482" i="6"/>
  <c r="J1483" i="6"/>
  <c r="J1485" i="6"/>
  <c r="J1484" i="6"/>
  <c r="J1486" i="6"/>
  <c r="J1490" i="6"/>
  <c r="J1487" i="6"/>
  <c r="J1489" i="6"/>
  <c r="J1488" i="6"/>
  <c r="J1491" i="6"/>
  <c r="J1493" i="6"/>
  <c r="J1492" i="6"/>
  <c r="J1497" i="6"/>
  <c r="J1495" i="6"/>
  <c r="J1494" i="6"/>
  <c r="J1496" i="6"/>
  <c r="J1498" i="6"/>
  <c r="J1501" i="6"/>
  <c r="J1500" i="6"/>
  <c r="J1499" i="6"/>
  <c r="J1502" i="6"/>
  <c r="J1503" i="6"/>
  <c r="J1505" i="6"/>
  <c r="J1504" i="6"/>
  <c r="J1508" i="6"/>
  <c r="J1506" i="6"/>
  <c r="J1507" i="6"/>
  <c r="J1509" i="6"/>
  <c r="J1511" i="6"/>
  <c r="J1510" i="6"/>
  <c r="J1513" i="6"/>
  <c r="J1512" i="6"/>
  <c r="J1515" i="6"/>
  <c r="J1516" i="6"/>
  <c r="J1514" i="6"/>
  <c r="J1517" i="6"/>
  <c r="J1518" i="6"/>
  <c r="J1519" i="6"/>
  <c r="J1521" i="6"/>
  <c r="J1523" i="6"/>
  <c r="J1522" i="6"/>
  <c r="J1520" i="6"/>
  <c r="J1526" i="6"/>
  <c r="J1524" i="6"/>
  <c r="J1525" i="6"/>
  <c r="J1527" i="6"/>
  <c r="J1528" i="6"/>
  <c r="J1529" i="6"/>
  <c r="J1531" i="6"/>
  <c r="J1530" i="6"/>
  <c r="J1536" i="6"/>
  <c r="J1534" i="6"/>
  <c r="J1533" i="6"/>
  <c r="J1532" i="6"/>
  <c r="J1535" i="6"/>
  <c r="J1537" i="6"/>
  <c r="J1540" i="6"/>
  <c r="J1541" i="6"/>
  <c r="J1538" i="6"/>
  <c r="J1539" i="6"/>
  <c r="J1546" i="6"/>
  <c r="J1543" i="6"/>
  <c r="J1544" i="6"/>
  <c r="J1545" i="6"/>
  <c r="J1542" i="6"/>
  <c r="J1549" i="6"/>
  <c r="J1547" i="6"/>
  <c r="J1548" i="6"/>
  <c r="J1551" i="6"/>
  <c r="J1552" i="6"/>
  <c r="J1550" i="6"/>
  <c r="J1554" i="6"/>
  <c r="J1553" i="6"/>
  <c r="J1555" i="6"/>
  <c r="J1557" i="6"/>
  <c r="J1556" i="6"/>
  <c r="J1558" i="6"/>
  <c r="J1559" i="6"/>
  <c r="J1560" i="6"/>
  <c r="J1563" i="6"/>
  <c r="J1562" i="6"/>
  <c r="J1564" i="6"/>
  <c r="J1561" i="6"/>
  <c r="J1566" i="6"/>
  <c r="J1567" i="6"/>
  <c r="J1565" i="6"/>
  <c r="J1569" i="6"/>
  <c r="J1568" i="6"/>
  <c r="J1571" i="6"/>
  <c r="J1573" i="6"/>
  <c r="J1570" i="6"/>
  <c r="J1572" i="6"/>
  <c r="J1574" i="6"/>
  <c r="J1575" i="6"/>
  <c r="J1576" i="6"/>
  <c r="J1578" i="6"/>
  <c r="J1577" i="6"/>
  <c r="J1579" i="6"/>
  <c r="J1580" i="6"/>
  <c r="J1583" i="6"/>
  <c r="J1582" i="6"/>
  <c r="J1581" i="6"/>
  <c r="J1584" i="6"/>
  <c r="J1587" i="6"/>
  <c r="J1585" i="6"/>
  <c r="J1586" i="6"/>
  <c r="J1588" i="6"/>
  <c r="J1589" i="6"/>
  <c r="J1590" i="6"/>
  <c r="J1592" i="6"/>
  <c r="J1591" i="6"/>
  <c r="J1594" i="6"/>
  <c r="J1593" i="6"/>
  <c r="J1599" i="6"/>
  <c r="J1597" i="6"/>
  <c r="J1595" i="6"/>
  <c r="J1596" i="6"/>
  <c r="J1598" i="6"/>
  <c r="J1601" i="6"/>
  <c r="J1600" i="6"/>
  <c r="J1603" i="6"/>
  <c r="J1604" i="6"/>
  <c r="J1602" i="6"/>
  <c r="J1605" i="6"/>
  <c r="J1608" i="6"/>
  <c r="J1610" i="6"/>
  <c r="J1607" i="6"/>
  <c r="J1609" i="6"/>
  <c r="J1606" i="6"/>
  <c r="J1611" i="6"/>
  <c r="J1612" i="6"/>
  <c r="J1613" i="6"/>
  <c r="J1614" i="6"/>
  <c r="J1618" i="6"/>
  <c r="J1616" i="6"/>
  <c r="J1617" i="6"/>
  <c r="J1615" i="6"/>
  <c r="J1619" i="6"/>
  <c r="J1620" i="6"/>
  <c r="J1622" i="6"/>
  <c r="J1624" i="6"/>
  <c r="J1623" i="6"/>
  <c r="J1621" i="6"/>
  <c r="J1625" i="6"/>
  <c r="J1626" i="6"/>
  <c r="J1627" i="6"/>
  <c r="J1628" i="6"/>
  <c r="J1629" i="6"/>
  <c r="J1632" i="6"/>
  <c r="J1633" i="6"/>
  <c r="J1631" i="6"/>
  <c r="J1634" i="6"/>
  <c r="J1630" i="6"/>
  <c r="J1635" i="6"/>
  <c r="J1637" i="6"/>
  <c r="J1638" i="6"/>
  <c r="J1636" i="6"/>
  <c r="J1639" i="6"/>
  <c r="J1640" i="6"/>
  <c r="J1641" i="6"/>
  <c r="J1643" i="6"/>
  <c r="J1642" i="6"/>
  <c r="J1644" i="6"/>
  <c r="J1645" i="6"/>
  <c r="J1646" i="6"/>
  <c r="J1647" i="6"/>
  <c r="J1650" i="6"/>
  <c r="J1651" i="6"/>
  <c r="J1648" i="6"/>
  <c r="J1649" i="6"/>
  <c r="J1652" i="6"/>
  <c r="J1654" i="6"/>
  <c r="J1655" i="6"/>
  <c r="J1653" i="6"/>
  <c r="J1658" i="6"/>
  <c r="J1657" i="6"/>
  <c r="J1656" i="6"/>
  <c r="J1659" i="6"/>
  <c r="J1660" i="6"/>
  <c r="J1661" i="6"/>
  <c r="J1662" i="6"/>
  <c r="J1663" i="6"/>
  <c r="J1667" i="6"/>
  <c r="J1666" i="6"/>
  <c r="J1664" i="6"/>
  <c r="J1665" i="6"/>
  <c r="J1669" i="6"/>
  <c r="J1670" i="6"/>
  <c r="J1668" i="6"/>
  <c r="J1672" i="6"/>
  <c r="J1671" i="6"/>
  <c r="J1673" i="6"/>
  <c r="J1674" i="6"/>
  <c r="J1675" i="6"/>
  <c r="J1676" i="6"/>
  <c r="J1678" i="6"/>
  <c r="J1679" i="6"/>
  <c r="J1677" i="6"/>
  <c r="J1681" i="6"/>
  <c r="J1680" i="6"/>
  <c r="J1682" i="6"/>
  <c r="J1683" i="6"/>
  <c r="J1685" i="6"/>
  <c r="J1684" i="6"/>
  <c r="J1687" i="6"/>
  <c r="J1686" i="6"/>
  <c r="J1689" i="6"/>
  <c r="J1688" i="6"/>
  <c r="J1693" i="6"/>
  <c r="J1691" i="6"/>
  <c r="J1692" i="6"/>
  <c r="J1690" i="6"/>
  <c r="J1694" i="6"/>
  <c r="J1695" i="6"/>
  <c r="J1696" i="6"/>
  <c r="J1697" i="6"/>
  <c r="J1698" i="6"/>
  <c r="J1700" i="6"/>
  <c r="J1699" i="6"/>
  <c r="J1701" i="6"/>
  <c r="J1703" i="6"/>
  <c r="J1702" i="6"/>
  <c r="J1705" i="6"/>
  <c r="J1704" i="6"/>
  <c r="J1709" i="6"/>
  <c r="J1710" i="6"/>
  <c r="J1708" i="6"/>
  <c r="J1707" i="6"/>
  <c r="J1706" i="6"/>
  <c r="J1711" i="6"/>
  <c r="J1714" i="6"/>
  <c r="J1715" i="6"/>
  <c r="J1713" i="6"/>
  <c r="J1712" i="6"/>
  <c r="J1716" i="6"/>
  <c r="J1717" i="6"/>
  <c r="J1718" i="6"/>
  <c r="J1719" i="6"/>
  <c r="J1720" i="6"/>
  <c r="J1721" i="6"/>
  <c r="J1724" i="6"/>
  <c r="J1722" i="6"/>
  <c r="J1723" i="6"/>
  <c r="J1726" i="6"/>
  <c r="J1725" i="6"/>
  <c r="J1728" i="6"/>
  <c r="J1727" i="6"/>
  <c r="J1730" i="6"/>
  <c r="J1729" i="6"/>
  <c r="J1731" i="6"/>
  <c r="J1732" i="6"/>
  <c r="J1733" i="6"/>
  <c r="J1734" i="6"/>
  <c r="J1737" i="6"/>
  <c r="J1735" i="6"/>
  <c r="J1736" i="6"/>
  <c r="J1738" i="6"/>
  <c r="J1740" i="6"/>
  <c r="J1739" i="6"/>
  <c r="J1742" i="6"/>
  <c r="J1741" i="6"/>
  <c r="J1746" i="6"/>
  <c r="J1743" i="6"/>
  <c r="J1744" i="6"/>
  <c r="J1745" i="6"/>
  <c r="J1747" i="6"/>
  <c r="J1750" i="6"/>
  <c r="J1748" i="6"/>
  <c r="J1749" i="6"/>
  <c r="J1751" i="6"/>
  <c r="J1756" i="6"/>
  <c r="J1752" i="6"/>
  <c r="J1754" i="6"/>
  <c r="J1755" i="6"/>
  <c r="J1753" i="6"/>
  <c r="J1757" i="6"/>
  <c r="J1760" i="6"/>
  <c r="J1758" i="6"/>
  <c r="J1759" i="6"/>
  <c r="J1761" i="6"/>
  <c r="J1762" i="6"/>
  <c r="J1766" i="6"/>
  <c r="J1763" i="6"/>
  <c r="J1765" i="6"/>
  <c r="J1767" i="6"/>
  <c r="J1764" i="6"/>
  <c r="J1770" i="6"/>
  <c r="J1771" i="6"/>
  <c r="J1769" i="6"/>
  <c r="J1768" i="6"/>
  <c r="J1772" i="6"/>
  <c r="J1773" i="6"/>
  <c r="J1774" i="6"/>
  <c r="J1775" i="6"/>
  <c r="J1776" i="6"/>
  <c r="J1777" i="6"/>
  <c r="J1780" i="6"/>
  <c r="J1778" i="6"/>
  <c r="J1779" i="6"/>
  <c r="J1784" i="6"/>
  <c r="J1782" i="6"/>
  <c r="J1783" i="6"/>
  <c r="J1781" i="6"/>
  <c r="J1786" i="6"/>
  <c r="J1789" i="6"/>
  <c r="J1785" i="6"/>
  <c r="J1788" i="6"/>
  <c r="J1787" i="6"/>
  <c r="J1791" i="6"/>
  <c r="J1790" i="6"/>
  <c r="J1792" i="6"/>
  <c r="J1793" i="6"/>
  <c r="J1794" i="6"/>
  <c r="J1795" i="6"/>
  <c r="J1800" i="6"/>
  <c r="J1797" i="6"/>
  <c r="J1799" i="6"/>
  <c r="J1796" i="6"/>
  <c r="J1798" i="6"/>
  <c r="J1802" i="6"/>
  <c r="J1801" i="6"/>
  <c r="J1804" i="6"/>
  <c r="J1803" i="6"/>
  <c r="J1805" i="6"/>
  <c r="J1806" i="6"/>
  <c r="J1807" i="6"/>
  <c r="J1809" i="6"/>
  <c r="J1811" i="6"/>
  <c r="J1808" i="6"/>
  <c r="J1810" i="6"/>
  <c r="J1812" i="6"/>
  <c r="J1815" i="6"/>
  <c r="J1816" i="6"/>
  <c r="J1813" i="6"/>
  <c r="J1814" i="6"/>
  <c r="J1819" i="6"/>
  <c r="J1817" i="6"/>
  <c r="J1818" i="6"/>
  <c r="J1821" i="6"/>
  <c r="J1820" i="6"/>
  <c r="J1825" i="6"/>
  <c r="J1822" i="6"/>
  <c r="J1823" i="6"/>
  <c r="J1824" i="6"/>
  <c r="J1826" i="6"/>
  <c r="J1827" i="6"/>
  <c r="J1830" i="6"/>
  <c r="J1828" i="6"/>
  <c r="J1829" i="6"/>
  <c r="J1831" i="6"/>
  <c r="J1834" i="6"/>
  <c r="J1833" i="6"/>
  <c r="J1832" i="6"/>
  <c r="J1836" i="6"/>
  <c r="J1835" i="6"/>
  <c r="J1837" i="6"/>
  <c r="J1839" i="6"/>
  <c r="J1838" i="6"/>
  <c r="J1841" i="6"/>
  <c r="J1842" i="6"/>
  <c r="J1843" i="6"/>
  <c r="J1840" i="6"/>
  <c r="J1847" i="6"/>
  <c r="J1845" i="6"/>
  <c r="J1844" i="6"/>
  <c r="J1846" i="6"/>
  <c r="J1848" i="6"/>
  <c r="J1849" i="6"/>
  <c r="J1850" i="6"/>
  <c r="J1853" i="6"/>
  <c r="J1851" i="6"/>
  <c r="J1854" i="6"/>
  <c r="J1852" i="6"/>
  <c r="J1855" i="6"/>
  <c r="J1856" i="6"/>
  <c r="J1859" i="6"/>
  <c r="J1858" i="6"/>
  <c r="J1857" i="6"/>
  <c r="J1862" i="6"/>
  <c r="J1863" i="6"/>
  <c r="J1860" i="6"/>
  <c r="J1864" i="6"/>
  <c r="J1861" i="6"/>
  <c r="J1865" i="6"/>
  <c r="J1866" i="6"/>
  <c r="J1867" i="6"/>
  <c r="J1869" i="6"/>
  <c r="J1868" i="6"/>
  <c r="J1871" i="6"/>
  <c r="J1874" i="6"/>
  <c r="J1870" i="6"/>
  <c r="J1873" i="6"/>
  <c r="J1872" i="6"/>
  <c r="J1875" i="6"/>
  <c r="J1876" i="6"/>
  <c r="J1877" i="6"/>
  <c r="J1878" i="6"/>
  <c r="J1882" i="6"/>
  <c r="J1879" i="6"/>
  <c r="J1881" i="6"/>
  <c r="J1880" i="6"/>
  <c r="J1885" i="6"/>
  <c r="J1887" i="6"/>
  <c r="J1884" i="6"/>
  <c r="J1883" i="6"/>
  <c r="J1886" i="6"/>
  <c r="J1888" i="6"/>
  <c r="J1890" i="6"/>
  <c r="J1889" i="6"/>
  <c r="J1894" i="6"/>
  <c r="J1892" i="6"/>
  <c r="J1891" i="6"/>
  <c r="J1893" i="6"/>
  <c r="J1895" i="6"/>
  <c r="J1898" i="6"/>
  <c r="J1899" i="6"/>
  <c r="J1897" i="6"/>
  <c r="J1896" i="6"/>
  <c r="J1902" i="6"/>
  <c r="J1901" i="6"/>
  <c r="J1903" i="6"/>
  <c r="J1900" i="6"/>
  <c r="J1908" i="6"/>
  <c r="J1904" i="6"/>
  <c r="J1906" i="6"/>
  <c r="J1907" i="6"/>
  <c r="J1905" i="6"/>
  <c r="J1909" i="6"/>
  <c r="J1910" i="6"/>
  <c r="J1911" i="6"/>
  <c r="J1912" i="6"/>
  <c r="J1915" i="6"/>
  <c r="J1914" i="6"/>
  <c r="J1913" i="6"/>
  <c r="J1920" i="6"/>
  <c r="J1917" i="6"/>
  <c r="J1916" i="6"/>
  <c r="J1919" i="6"/>
  <c r="J1918" i="6"/>
  <c r="J1922" i="6"/>
  <c r="J1921" i="6"/>
  <c r="J1923" i="6"/>
  <c r="J1924" i="6"/>
  <c r="J1925" i="6"/>
  <c r="J1926" i="6"/>
  <c r="J1929" i="6"/>
  <c r="J1928" i="6"/>
  <c r="J1931" i="6"/>
  <c r="J1930" i="6"/>
  <c r="J1927" i="6"/>
  <c r="J1934" i="6"/>
  <c r="J1932" i="6"/>
  <c r="J1936" i="6"/>
  <c r="J1933" i="6"/>
  <c r="J1935" i="6"/>
  <c r="J1937" i="6"/>
  <c r="J1939" i="6"/>
  <c r="J1938" i="6"/>
  <c r="J1940" i="6"/>
  <c r="J1941" i="6"/>
  <c r="J1942" i="6"/>
  <c r="J1943" i="6"/>
  <c r="J1947" i="6"/>
  <c r="J1944" i="6"/>
  <c r="J1946" i="6"/>
  <c r="J1945" i="6"/>
  <c r="J1950" i="6"/>
  <c r="J1949" i="6"/>
  <c r="J1948" i="6"/>
  <c r="J1951" i="6"/>
  <c r="J1953" i="6"/>
  <c r="J1955" i="6"/>
  <c r="J1954" i="6"/>
  <c r="J1952" i="6"/>
  <c r="J1958" i="6"/>
  <c r="J1959" i="6"/>
  <c r="J1956" i="6"/>
  <c r="J1957" i="6"/>
  <c r="J1963" i="6"/>
  <c r="J1962" i="6"/>
  <c r="J1960" i="6"/>
  <c r="J1964" i="6"/>
  <c r="J1961" i="6"/>
  <c r="J1966" i="6"/>
  <c r="J1965" i="6"/>
  <c r="J1969" i="6"/>
  <c r="J1967" i="6"/>
  <c r="J1968" i="6"/>
  <c r="J1970" i="6"/>
  <c r="J1973" i="6"/>
  <c r="J1972" i="6"/>
  <c r="J1971" i="6"/>
  <c r="J1978" i="6"/>
  <c r="J1975" i="6"/>
  <c r="J1974" i="6"/>
  <c r="J1977" i="6"/>
  <c r="J1976" i="6"/>
  <c r="J1979" i="6"/>
  <c r="J1980" i="6"/>
  <c r="J1981" i="6"/>
  <c r="J1983" i="6"/>
  <c r="J1984" i="6"/>
  <c r="J1982" i="6"/>
  <c r="J1986" i="6"/>
  <c r="J1988" i="6"/>
  <c r="J1987" i="6"/>
  <c r="J1985" i="6"/>
  <c r="J1990" i="6"/>
  <c r="J1989" i="6"/>
  <c r="J1991" i="6"/>
  <c r="J1992" i="6"/>
  <c r="J1994" i="6"/>
  <c r="J1995" i="6"/>
  <c r="J1993" i="6"/>
  <c r="J1998" i="6"/>
  <c r="J1999" i="6"/>
  <c r="J1996" i="6"/>
  <c r="J1997" i="6"/>
  <c r="J2002" i="6"/>
  <c r="J2000" i="6"/>
  <c r="J2001" i="6"/>
  <c r="J2003" i="6"/>
  <c r="J2005" i="6"/>
  <c r="J2004" i="6"/>
  <c r="J2009" i="6"/>
  <c r="J2006" i="6"/>
  <c r="J2007" i="6"/>
  <c r="J2010" i="6"/>
  <c r="J2008" i="6"/>
  <c r="J2011" i="6"/>
  <c r="J2013" i="6"/>
  <c r="J2012" i="6"/>
  <c r="J2015" i="6"/>
  <c r="J2016" i="6"/>
  <c r="J2017" i="6"/>
  <c r="J2018" i="6"/>
  <c r="J2014" i="6"/>
  <c r="J2022" i="6"/>
  <c r="J2021" i="6"/>
  <c r="J2020" i="6"/>
  <c r="J2019" i="6"/>
  <c r="J2023" i="6"/>
  <c r="J2024" i="6"/>
  <c r="J2025" i="6"/>
  <c r="J2027" i="6"/>
  <c r="J2028" i="6"/>
  <c r="J2029" i="6"/>
  <c r="J2026" i="6"/>
  <c r="J2030" i="6"/>
  <c r="J2031" i="6"/>
  <c r="J2034" i="6"/>
  <c r="J2032" i="6"/>
  <c r="J2033" i="6"/>
  <c r="J2035" i="6"/>
  <c r="J2036" i="6"/>
  <c r="J2037" i="6"/>
  <c r="J2038" i="6"/>
  <c r="J2040" i="6"/>
  <c r="J2039" i="6"/>
  <c r="J2041" i="6"/>
  <c r="J2044" i="6"/>
  <c r="J2042" i="6"/>
  <c r="J2043" i="6"/>
  <c r="J2045" i="6"/>
  <c r="J2046" i="6"/>
  <c r="J2047" i="6"/>
  <c r="J2051" i="6"/>
  <c r="J2049" i="6"/>
  <c r="J2050" i="6"/>
  <c r="J2048" i="6"/>
  <c r="J2055" i="6"/>
  <c r="J2054" i="6"/>
  <c r="J2053" i="6"/>
  <c r="J2052" i="6"/>
  <c r="J2056" i="6"/>
  <c r="J2058" i="6"/>
  <c r="J2057" i="6"/>
  <c r="J2061" i="6"/>
  <c r="J2059" i="6"/>
  <c r="J2062" i="6"/>
  <c r="J2060" i="6"/>
  <c r="J2063" i="6"/>
  <c r="J2064" i="6"/>
  <c r="J2066" i="6"/>
  <c r="J2065" i="6"/>
  <c r="J2067" i="6"/>
  <c r="J2071" i="6"/>
  <c r="J2068" i="6"/>
  <c r="J2070" i="6"/>
  <c r="J2069" i="6"/>
  <c r="J2073" i="6"/>
  <c r="J2072" i="6"/>
  <c r="J2076" i="6"/>
  <c r="J2074" i="6"/>
  <c r="J2075" i="6"/>
  <c r="J2079" i="6"/>
  <c r="J2077" i="6"/>
  <c r="J2080" i="6"/>
  <c r="J2078" i="6"/>
  <c r="J2082" i="6"/>
  <c r="J2081" i="6"/>
  <c r="J2083" i="6"/>
  <c r="J2085" i="6"/>
  <c r="J2084" i="6"/>
  <c r="J2088" i="6"/>
  <c r="J2087" i="6"/>
  <c r="J2086" i="6"/>
  <c r="J2089" i="6"/>
  <c r="J2091" i="6"/>
  <c r="J2092" i="6"/>
  <c r="J2093" i="6"/>
  <c r="J2090" i="6"/>
  <c r="J2094" i="6"/>
  <c r="J2096" i="6"/>
  <c r="J2098" i="6"/>
  <c r="J2095" i="6"/>
  <c r="J2099" i="6"/>
  <c r="J2097" i="6"/>
  <c r="J2101" i="6"/>
  <c r="J2103" i="6"/>
  <c r="J2102" i="6"/>
  <c r="J2100" i="6"/>
  <c r="J2105" i="6"/>
  <c r="J2104" i="6"/>
  <c r="J2106" i="6"/>
  <c r="J2107" i="6"/>
  <c r="J2109" i="6"/>
  <c r="J2110" i="6"/>
  <c r="J2108" i="6"/>
  <c r="J2111" i="6"/>
  <c r="J2114" i="6"/>
  <c r="J2115" i="6"/>
  <c r="J2113" i="6"/>
  <c r="J2112" i="6"/>
  <c r="J2118" i="6"/>
  <c r="J2119" i="6"/>
  <c r="J2117" i="6"/>
  <c r="J2116" i="6"/>
  <c r="J2121" i="6"/>
  <c r="J2122" i="6"/>
  <c r="J2124" i="6"/>
  <c r="J2123" i="6"/>
  <c r="J2120" i="6"/>
  <c r="J2126" i="6"/>
  <c r="J2125" i="6"/>
  <c r="J2127" i="6"/>
  <c r="J2129" i="6"/>
  <c r="J2128" i="6"/>
  <c r="J2132" i="6"/>
  <c r="J2130" i="6"/>
  <c r="J2131" i="6"/>
  <c r="J2133" i="6"/>
  <c r="J2134" i="6"/>
  <c r="J2138" i="6"/>
  <c r="J2136" i="6"/>
  <c r="J2137" i="6"/>
  <c r="J2139" i="6"/>
  <c r="J2135" i="6"/>
  <c r="J2142" i="6"/>
  <c r="J2140" i="6"/>
  <c r="J2141" i="6"/>
  <c r="J2144" i="6"/>
  <c r="J2143" i="6"/>
  <c r="J2145" i="6"/>
  <c r="J2148" i="6"/>
  <c r="J2150" i="6"/>
  <c r="J2146" i="6"/>
  <c r="J2147" i="6"/>
  <c r="J2149" i="6"/>
  <c r="J2152" i="6"/>
  <c r="J2151" i="6"/>
  <c r="J2154" i="6"/>
  <c r="J2153" i="6"/>
  <c r="J2155" i="6"/>
  <c r="J2156" i="6"/>
  <c r="J2157" i="6"/>
  <c r="J2159" i="6"/>
  <c r="J2158" i="6"/>
  <c r="J2160" i="6"/>
  <c r="J2162" i="6"/>
  <c r="J2161" i="6"/>
  <c r="J2163" i="6"/>
  <c r="J2165" i="6"/>
  <c r="J2166" i="6"/>
  <c r="J2164" i="6"/>
  <c r="J2167" i="6"/>
  <c r="J2168" i="6"/>
  <c r="J2169" i="6"/>
  <c r="J2172" i="6"/>
  <c r="J2170" i="6"/>
  <c r="J2171" i="6"/>
  <c r="J2173" i="6"/>
  <c r="J2174" i="6"/>
  <c r="J2175" i="6"/>
  <c r="J2177" i="6"/>
  <c r="J2176" i="6"/>
  <c r="J2181" i="6"/>
  <c r="J2179" i="6"/>
  <c r="J2180" i="6"/>
  <c r="J2178" i="6"/>
  <c r="J2182" i="6"/>
  <c r="J2183" i="6"/>
  <c r="J2184" i="6"/>
  <c r="J2188" i="6"/>
  <c r="J2187" i="6"/>
  <c r="J2186" i="6"/>
  <c r="J2185" i="6"/>
  <c r="J2193" i="6"/>
  <c r="J2190" i="6"/>
  <c r="J2192" i="6"/>
  <c r="J2191" i="6"/>
  <c r="J2189" i="6"/>
  <c r="J2194" i="6"/>
  <c r="J2196" i="6"/>
  <c r="J2195" i="6"/>
  <c r="J2198" i="6"/>
  <c r="J2197" i="6"/>
  <c r="J2200" i="6"/>
  <c r="J2199" i="6"/>
  <c r="J2201" i="6"/>
  <c r="J2202" i="6"/>
  <c r="J2203" i="6"/>
  <c r="J2207" i="6"/>
  <c r="J2206" i="6"/>
  <c r="J2204" i="6"/>
  <c r="J2205" i="6"/>
  <c r="J2208" i="6"/>
  <c r="J2209" i="6"/>
  <c r="J2212" i="6"/>
  <c r="J2210" i="6"/>
  <c r="J2211" i="6"/>
  <c r="J2214" i="6"/>
  <c r="J2213" i="6"/>
  <c r="J2216" i="6"/>
  <c r="J2215" i="6"/>
  <c r="J2220" i="6"/>
  <c r="J2218" i="6"/>
  <c r="J2219" i="6"/>
  <c r="J2217" i="6"/>
  <c r="J2223" i="6"/>
  <c r="J2221" i="6"/>
  <c r="J2222" i="6"/>
  <c r="J2224" i="6"/>
  <c r="J2225" i="6"/>
  <c r="J2226" i="6"/>
  <c r="J2227" i="6"/>
  <c r="J2228" i="6"/>
  <c r="J2229" i="6"/>
  <c r="J2230" i="6"/>
  <c r="J2231" i="6"/>
  <c r="J2232" i="6"/>
  <c r="J2233" i="6"/>
  <c r="J2234" i="6"/>
  <c r="J2235" i="6"/>
  <c r="J2236" i="6"/>
  <c r="J2237" i="6"/>
  <c r="J2238" i="6"/>
  <c r="J2241" i="6"/>
  <c r="J2240" i="6"/>
  <c r="J2239" i="6"/>
  <c r="J2242" i="6"/>
  <c r="J2243" i="6"/>
  <c r="J2244" i="6"/>
  <c r="J2246" i="6"/>
  <c r="J2245" i="6"/>
  <c r="J2247" i="6"/>
  <c r="J2249" i="6"/>
  <c r="J2250" i="6"/>
  <c r="J2248" i="6"/>
  <c r="J2251" i="6"/>
  <c r="J2252" i="6"/>
  <c r="J2253" i="6"/>
  <c r="J2256" i="6"/>
  <c r="J2258" i="6"/>
  <c r="J2257" i="6"/>
  <c r="J2255" i="6"/>
  <c r="J2254" i="6"/>
  <c r="J2262" i="6"/>
  <c r="J2263" i="6"/>
  <c r="J2261" i="6"/>
  <c r="J2259" i="6"/>
  <c r="J2260" i="6"/>
  <c r="J2266" i="6"/>
  <c r="J2268" i="6"/>
  <c r="J2267" i="6"/>
  <c r="J2265" i="6"/>
  <c r="J2264" i="6"/>
  <c r="J2272" i="6"/>
  <c r="J2269" i="6"/>
  <c r="J2270" i="6"/>
  <c r="J2271" i="6"/>
  <c r="J2273" i="6"/>
  <c r="J2274" i="6"/>
  <c r="J2278" i="6"/>
  <c r="J2277" i="6"/>
  <c r="J2275" i="6"/>
  <c r="J2276" i="6"/>
  <c r="J2281" i="6"/>
  <c r="J2279" i="6"/>
  <c r="J2280" i="6"/>
  <c r="J2282" i="6"/>
  <c r="J2285" i="6"/>
  <c r="J2284" i="6"/>
  <c r="J2283" i="6"/>
  <c r="J2289" i="6"/>
  <c r="J2288" i="6"/>
  <c r="J2286" i="6"/>
  <c r="J2290" i="6"/>
  <c r="J2287" i="6"/>
  <c r="J2294" i="6"/>
  <c r="J2295" i="6"/>
  <c r="J2291" i="6"/>
  <c r="J2292" i="6"/>
  <c r="J2293" i="6"/>
  <c r="J2299" i="6"/>
  <c r="J2300" i="6"/>
  <c r="J2297" i="6"/>
  <c r="J2296" i="6"/>
  <c r="J2298" i="6"/>
  <c r="J2302" i="6"/>
  <c r="J2303" i="6"/>
  <c r="J2304" i="6"/>
  <c r="J2301" i="6"/>
  <c r="J2305" i="6"/>
  <c r="J2306" i="6"/>
  <c r="J2307" i="6"/>
  <c r="J2309" i="6"/>
  <c r="J2310" i="6"/>
  <c r="J2308" i="6"/>
  <c r="J2311" i="6"/>
  <c r="J2313" i="6"/>
  <c r="J2312" i="6"/>
  <c r="J2314" i="6"/>
  <c r="J2315" i="6"/>
  <c r="J2317" i="6"/>
  <c r="J2316" i="6"/>
  <c r="J2321" i="6"/>
  <c r="J2322" i="6"/>
  <c r="J2319" i="6"/>
  <c r="J2318" i="6"/>
  <c r="J2320" i="6"/>
  <c r="J2323" i="6"/>
  <c r="J2324" i="6"/>
  <c r="J2325" i="6"/>
  <c r="J2326" i="6"/>
  <c r="J2327" i="6"/>
  <c r="J2328" i="6"/>
  <c r="J2329" i="6"/>
  <c r="J2330" i="6"/>
  <c r="J2331" i="6"/>
  <c r="J2332" i="6"/>
  <c r="J2335" i="6"/>
  <c r="J2334" i="6"/>
  <c r="J2333" i="6"/>
  <c r="J2339" i="6"/>
  <c r="J2337" i="6"/>
  <c r="J2338" i="6"/>
  <c r="J2336" i="6"/>
  <c r="J2340" i="6"/>
  <c r="J2341" i="6"/>
  <c r="J2343" i="6"/>
  <c r="J2342" i="6"/>
  <c r="J2344" i="6"/>
  <c r="J2345" i="6"/>
  <c r="J2346" i="6"/>
  <c r="J2347" i="6"/>
  <c r="J2348" i="6"/>
  <c r="J2350" i="6"/>
  <c r="J2349" i="6"/>
  <c r="J2351" i="6"/>
  <c r="J2353" i="6"/>
  <c r="J2352" i="6"/>
  <c r="J2354" i="6"/>
  <c r="J2355" i="6"/>
  <c r="J2356" i="6"/>
  <c r="J2358" i="6"/>
  <c r="J2357" i="6"/>
  <c r="J2359" i="6"/>
  <c r="J2361" i="6"/>
  <c r="J2362" i="6"/>
  <c r="J2360" i="6"/>
  <c r="J2364" i="6"/>
  <c r="J2363" i="6"/>
  <c r="J2367" i="6"/>
  <c r="J2365" i="6"/>
  <c r="J2366" i="6"/>
  <c r="J2370" i="6"/>
  <c r="J2368" i="6"/>
  <c r="J2369" i="6"/>
  <c r="J2371" i="6"/>
  <c r="J2374" i="6"/>
  <c r="J2373" i="6"/>
  <c r="J2372" i="6"/>
  <c r="J2375" i="6"/>
  <c r="J2376" i="6"/>
  <c r="J2378" i="6"/>
  <c r="J2377" i="6"/>
  <c r="J2380" i="6"/>
  <c r="J2381" i="6"/>
  <c r="J2379" i="6"/>
  <c r="J2382" i="6"/>
  <c r="J2383" i="6"/>
  <c r="J2385" i="6"/>
  <c r="J2384" i="6"/>
  <c r="J2386" i="6"/>
  <c r="J2387" i="6"/>
  <c r="J2388" i="6"/>
  <c r="J2389" i="6"/>
  <c r="J2391" i="6"/>
  <c r="J2392" i="6"/>
  <c r="J2390" i="6"/>
  <c r="J2394" i="6"/>
  <c r="J2393" i="6"/>
  <c r="J2395" i="6"/>
  <c r="J2398" i="6"/>
  <c r="J2396" i="6"/>
  <c r="J2397" i="6"/>
  <c r="J2400" i="6"/>
  <c r="J2399" i="6"/>
  <c r="J2402" i="6"/>
  <c r="J2401" i="6"/>
  <c r="J2405" i="6"/>
  <c r="J2403" i="6"/>
  <c r="J2404" i="6"/>
  <c r="J2406" i="6"/>
  <c r="J2409" i="6"/>
  <c r="J2410" i="6"/>
  <c r="J2411" i="6"/>
  <c r="J2408" i="6"/>
  <c r="J2407" i="6"/>
  <c r="J2414" i="6"/>
  <c r="J2415" i="6"/>
  <c r="J2413" i="6"/>
  <c r="J2412" i="6"/>
  <c r="J2416" i="6"/>
  <c r="J2418" i="6"/>
  <c r="J2417" i="6"/>
  <c r="J2421" i="6"/>
  <c r="J2419" i="6"/>
  <c r="J2420" i="6"/>
  <c r="J2422" i="6"/>
  <c r="J2426" i="6"/>
  <c r="J2424" i="6"/>
  <c r="J2425" i="6"/>
  <c r="J2423" i="6"/>
  <c r="J2427" i="6"/>
  <c r="J2429" i="6"/>
  <c r="J2428" i="6"/>
  <c r="J2430" i="6"/>
  <c r="J2431" i="6"/>
  <c r="J2432" i="6"/>
  <c r="J2433" i="6"/>
  <c r="J2438" i="6"/>
  <c r="J2434" i="6"/>
  <c r="J2435" i="6"/>
  <c r="J2436" i="6"/>
  <c r="J2437" i="6"/>
  <c r="J2439" i="6"/>
  <c r="J2440" i="6"/>
  <c r="J2441" i="6"/>
  <c r="J2442" i="6"/>
  <c r="J2443" i="6"/>
  <c r="J2444" i="6"/>
  <c r="J2445" i="6"/>
  <c r="J2447" i="6"/>
  <c r="J2448" i="6"/>
  <c r="J2446" i="6"/>
  <c r="J2450" i="6"/>
  <c r="J2453" i="6"/>
  <c r="J2452" i="6"/>
  <c r="J2451" i="6"/>
  <c r="J2449" i="6"/>
  <c r="J2458" i="6"/>
  <c r="J2455" i="6"/>
  <c r="J2457" i="6"/>
  <c r="J2454" i="6"/>
  <c r="J2456" i="6"/>
  <c r="J2460" i="6"/>
  <c r="J2459" i="6"/>
  <c r="J2462" i="6"/>
  <c r="J2463" i="6"/>
  <c r="J2461" i="6"/>
  <c r="J2464" i="6"/>
  <c r="J2466" i="6"/>
  <c r="J2465" i="6"/>
  <c r="J2467" i="6"/>
  <c r="J2468" i="6"/>
  <c r="J2469" i="6"/>
  <c r="J2473" i="6"/>
  <c r="J2472" i="6"/>
  <c r="J2470" i="6"/>
  <c r="J2471" i="6"/>
  <c r="J2474" i="6"/>
  <c r="J2475" i="6"/>
  <c r="J2477" i="6"/>
  <c r="J2478" i="6"/>
  <c r="J2480" i="6"/>
  <c r="J2476" i="6"/>
  <c r="J2479" i="6"/>
  <c r="J2481" i="6"/>
  <c r="J2485" i="6"/>
  <c r="J2484" i="6"/>
  <c r="J2482" i="6"/>
  <c r="J2483" i="6"/>
  <c r="J2486" i="6"/>
  <c r="J2487" i="6"/>
  <c r="J2488" i="6"/>
  <c r="J2489" i="6"/>
  <c r="J2490" i="6"/>
  <c r="J2492" i="6"/>
  <c r="J2491" i="6"/>
  <c r="J2493" i="6"/>
  <c r="J2494" i="6"/>
  <c r="J2496" i="6"/>
  <c r="J2495" i="6"/>
  <c r="J2497" i="6"/>
  <c r="J2499" i="6"/>
  <c r="J2500" i="6"/>
  <c r="J2498" i="6"/>
  <c r="J2501" i="6"/>
  <c r="J2502" i="6"/>
  <c r="J2505" i="6"/>
  <c r="J2506" i="6"/>
  <c r="J2503" i="6"/>
  <c r="J2504" i="6"/>
  <c r="J2508" i="6"/>
  <c r="J2507" i="6"/>
  <c r="J2510" i="6"/>
  <c r="J2509" i="6"/>
  <c r="J2511" i="6"/>
  <c r="J2514" i="6"/>
  <c r="J2512" i="6"/>
  <c r="J2513" i="6"/>
  <c r="J2515" i="6"/>
  <c r="J2518" i="6"/>
  <c r="J2516" i="6"/>
  <c r="J2517" i="6"/>
  <c r="J2519" i="6"/>
  <c r="J2520" i="6"/>
  <c r="J2522" i="6"/>
  <c r="J2521" i="6"/>
  <c r="J2524" i="6"/>
  <c r="J2523" i="6"/>
  <c r="J2525" i="6"/>
  <c r="J2528" i="6"/>
  <c r="J2526" i="6"/>
  <c r="J2527" i="6"/>
  <c r="J2529" i="6"/>
  <c r="J2531" i="6"/>
  <c r="J2530" i="6"/>
  <c r="J2532" i="6"/>
  <c r="J2533" i="6"/>
  <c r="J2534" i="6"/>
  <c r="J2535" i="6"/>
  <c r="J2537" i="6"/>
  <c r="J2536" i="6"/>
  <c r="J2538" i="6"/>
  <c r="J2539" i="6"/>
  <c r="J2540" i="6"/>
  <c r="J2541" i="6"/>
  <c r="J2543" i="6"/>
  <c r="J2542" i="6"/>
  <c r="J2546" i="6"/>
  <c r="J2547" i="6"/>
  <c r="J2545" i="6"/>
  <c r="J2544" i="6"/>
  <c r="J2550" i="6"/>
  <c r="J2549" i="6"/>
  <c r="J2548" i="6"/>
  <c r="J2551" i="6"/>
  <c r="J2553" i="6"/>
  <c r="J2552" i="6"/>
  <c r="J2554" i="6"/>
  <c r="J2555" i="6"/>
  <c r="J2557" i="6"/>
  <c r="J2556" i="6"/>
  <c r="J2558" i="6"/>
  <c r="J2559" i="6"/>
  <c r="J2561" i="6"/>
  <c r="J2563" i="6"/>
  <c r="J2560" i="6"/>
  <c r="J2562" i="6"/>
  <c r="J2564" i="6"/>
  <c r="J2566" i="6"/>
  <c r="J2565" i="6"/>
  <c r="J2569" i="6"/>
  <c r="J2570" i="6"/>
  <c r="J2571" i="6"/>
  <c r="J2567" i="6"/>
  <c r="J2568" i="6"/>
  <c r="J2572" i="6"/>
  <c r="J2573" i="6"/>
  <c r="J2574" i="6"/>
  <c r="J2577" i="6"/>
  <c r="J2576" i="6"/>
  <c r="J2575" i="6"/>
  <c r="J2578" i="6"/>
  <c r="J2579" i="6"/>
  <c r="J2581" i="6"/>
  <c r="J2580" i="6"/>
  <c r="J2582" i="6"/>
  <c r="J2583" i="6"/>
  <c r="J2587" i="6"/>
  <c r="J2584" i="6"/>
  <c r="J2585" i="6"/>
  <c r="J2586" i="6"/>
  <c r="J2591" i="6"/>
  <c r="J2588" i="6"/>
  <c r="J2589" i="6"/>
  <c r="J2590" i="6"/>
  <c r="J2592" i="6"/>
  <c r="J2594" i="6"/>
  <c r="J2593" i="6"/>
  <c r="J2595" i="6"/>
  <c r="J2597" i="6"/>
  <c r="J2596" i="6"/>
  <c r="J2598" i="6"/>
  <c r="J2599" i="6"/>
  <c r="J2602" i="6"/>
  <c r="J2603" i="6"/>
  <c r="J2601" i="6"/>
  <c r="J2600" i="6"/>
  <c r="J2606" i="6"/>
  <c r="J2605" i="6"/>
  <c r="J2607" i="6"/>
  <c r="J2604" i="6"/>
  <c r="J2609" i="6"/>
  <c r="J2608" i="6"/>
  <c r="J2612" i="6"/>
  <c r="J2611" i="6"/>
  <c r="J2613" i="6"/>
  <c r="J2610" i="6"/>
  <c r="J2617" i="6"/>
  <c r="J2615" i="6"/>
  <c r="J2614" i="6"/>
  <c r="J2616" i="6"/>
  <c r="J2618" i="6"/>
  <c r="J2619" i="6"/>
  <c r="J2622" i="6"/>
  <c r="J2621" i="6"/>
  <c r="J2620" i="6"/>
  <c r="J2623" i="6"/>
  <c r="J2624" i="6"/>
  <c r="J2628" i="6"/>
  <c r="J2625" i="6"/>
  <c r="J2627" i="6"/>
  <c r="J2626" i="6"/>
  <c r="J2631" i="6"/>
  <c r="J2630" i="6"/>
  <c r="J2629" i="6"/>
  <c r="J2633" i="6"/>
  <c r="J2632" i="6"/>
  <c r="J2634" i="6"/>
  <c r="J2635" i="6"/>
  <c r="J2636" i="6"/>
  <c r="J2638" i="6"/>
  <c r="J2637" i="6"/>
  <c r="J2640" i="6"/>
  <c r="J2639" i="6"/>
  <c r="J2641" i="6"/>
  <c r="J2646" i="6"/>
  <c r="J2644" i="6"/>
  <c r="J2642" i="6"/>
  <c r="J2645" i="6"/>
  <c r="J2643" i="6"/>
  <c r="J2647" i="6"/>
  <c r="J2648" i="6"/>
  <c r="J2650" i="6"/>
  <c r="J2649" i="6"/>
  <c r="J2651" i="6"/>
  <c r="J2653" i="6"/>
  <c r="J2656" i="6"/>
  <c r="J2654" i="6"/>
  <c r="J2655" i="6"/>
  <c r="J2652" i="6"/>
  <c r="J2657" i="6"/>
  <c r="J2658" i="6"/>
  <c r="J2659" i="6"/>
  <c r="J2661" i="6"/>
  <c r="J2662" i="6"/>
  <c r="J2660" i="6"/>
  <c r="J2665" i="6"/>
  <c r="J2666" i="6"/>
  <c r="J2667" i="6"/>
  <c r="J2664" i="6"/>
  <c r="J2663" i="6"/>
  <c r="J2668" i="6"/>
  <c r="J2669" i="6"/>
  <c r="J2671" i="6"/>
  <c r="J2670" i="6"/>
  <c r="J2672" i="6"/>
  <c r="J2673" i="6"/>
  <c r="J2677" i="6"/>
  <c r="J2674" i="6"/>
  <c r="J2675" i="6"/>
  <c r="J2676" i="6"/>
  <c r="J2678" i="6"/>
  <c r="J2679" i="6"/>
  <c r="J2680" i="6"/>
  <c r="J2681" i="6"/>
  <c r="J2682" i="6"/>
  <c r="J2683" i="6"/>
  <c r="J2686" i="6"/>
  <c r="J2685" i="6"/>
  <c r="J2684" i="6"/>
  <c r="J2688" i="6"/>
  <c r="J2689" i="6"/>
  <c r="J2687" i="6"/>
  <c r="J2690" i="6"/>
  <c r="J2691" i="6"/>
  <c r="J2693" i="6"/>
  <c r="J2692" i="6"/>
  <c r="J2694" i="6"/>
  <c r="J2696" i="6"/>
  <c r="J2695" i="6"/>
  <c r="J2698" i="6"/>
  <c r="J2697" i="6"/>
  <c r="J2702" i="6"/>
  <c r="J2703" i="6"/>
  <c r="J2701" i="6"/>
  <c r="J2700" i="6"/>
  <c r="J2699" i="6"/>
  <c r="J2705" i="6"/>
  <c r="J2707" i="6"/>
  <c r="J2706" i="6"/>
  <c r="J2708" i="6"/>
  <c r="J2704" i="6"/>
  <c r="J2711" i="6"/>
  <c r="J2709" i="6"/>
  <c r="J2710" i="6"/>
  <c r="J2714" i="6"/>
  <c r="J2713" i="6"/>
  <c r="J2716" i="6"/>
  <c r="J2715" i="6"/>
  <c r="J2712" i="6"/>
  <c r="J2717" i="6"/>
  <c r="J2718" i="6"/>
  <c r="J2719" i="6"/>
  <c r="J2722" i="6"/>
  <c r="J2720" i="6"/>
  <c r="J2721" i="6"/>
  <c r="J2724" i="6"/>
  <c r="J2723" i="6"/>
  <c r="J2725" i="6"/>
  <c r="J2726" i="6"/>
  <c r="J2727" i="6"/>
  <c r="J2729" i="6"/>
  <c r="J2730" i="6"/>
  <c r="J2728" i="6"/>
  <c r="J2731" i="6"/>
  <c r="J2734" i="6"/>
  <c r="J2736" i="6"/>
  <c r="J2732" i="6"/>
  <c r="J2735" i="6"/>
  <c r="J2733" i="6"/>
  <c r="J2738" i="6"/>
  <c r="J2739" i="6"/>
  <c r="J2737" i="6"/>
  <c r="J2741" i="6"/>
  <c r="J2740" i="6"/>
  <c r="J2742" i="6"/>
  <c r="J2743" i="6"/>
  <c r="J2746" i="6"/>
  <c r="J2745" i="6"/>
  <c r="J2744" i="6"/>
  <c r="J2747" i="6"/>
  <c r="J2749" i="6"/>
  <c r="J2750" i="6"/>
  <c r="J2748" i="6"/>
  <c r="J2751" i="6"/>
  <c r="J2754" i="6"/>
  <c r="J2752" i="6"/>
  <c r="J2753" i="6"/>
  <c r="J2756" i="6"/>
  <c r="J2755" i="6"/>
  <c r="J2757" i="6"/>
  <c r="J2759" i="6"/>
  <c r="J2758" i="6"/>
  <c r="J2760" i="6"/>
  <c r="J2762" i="6"/>
  <c r="J2761" i="6"/>
  <c r="J2765" i="6"/>
  <c r="J2763" i="6"/>
  <c r="J2766" i="6"/>
  <c r="J2764" i="6"/>
  <c r="J2769" i="6"/>
  <c r="J2767" i="6"/>
  <c r="J2768" i="6"/>
  <c r="J2771" i="6"/>
  <c r="J2770" i="6"/>
  <c r="J2775" i="6"/>
  <c r="J2773" i="6"/>
  <c r="J2772" i="6"/>
  <c r="J2774" i="6"/>
  <c r="J2777" i="6"/>
  <c r="J2779" i="6"/>
  <c r="J2776" i="6"/>
  <c r="J2778" i="6"/>
  <c r="J2780" i="6"/>
  <c r="J2782" i="6"/>
  <c r="J2781" i="6"/>
  <c r="J2784" i="6"/>
  <c r="J2785" i="6"/>
  <c r="J2783" i="6"/>
  <c r="J2786" i="6"/>
  <c r="J2787" i="6"/>
  <c r="J2788" i="6"/>
  <c r="J2789" i="6"/>
  <c r="J2791" i="6"/>
  <c r="J2790" i="6"/>
  <c r="J2792" i="6"/>
  <c r="J2795" i="6"/>
  <c r="J2794" i="6"/>
  <c r="J2793" i="6"/>
  <c r="J2797" i="6"/>
  <c r="J2796" i="6"/>
  <c r="J2798" i="6"/>
  <c r="J2799" i="6"/>
  <c r="J2802" i="6"/>
  <c r="J2800" i="6"/>
  <c r="J2801" i="6"/>
  <c r="J2803" i="6"/>
  <c r="J2804" i="6"/>
  <c r="J2805" i="6"/>
  <c r="J2808" i="6"/>
  <c r="J2809" i="6"/>
  <c r="J2810" i="6"/>
  <c r="J2807" i="6"/>
  <c r="J2806" i="6"/>
  <c r="J2813" i="6"/>
  <c r="J2814" i="6"/>
  <c r="J2812" i="6"/>
  <c r="J2811" i="6"/>
  <c r="J2815" i="6"/>
  <c r="J2817" i="6"/>
  <c r="J2818" i="6"/>
  <c r="J2816" i="6"/>
  <c r="J2819" i="6"/>
  <c r="J2823" i="6"/>
  <c r="J2820" i="6"/>
  <c r="J2821" i="6"/>
  <c r="J2822" i="6"/>
  <c r="J2824" i="6"/>
  <c r="J2825" i="6"/>
  <c r="J2826" i="6"/>
  <c r="J2829" i="6"/>
  <c r="J2828" i="6"/>
  <c r="J2827" i="6"/>
  <c r="J2830" i="6"/>
  <c r="J2831" i="6"/>
  <c r="J2832" i="6"/>
  <c r="J2834" i="6"/>
  <c r="J2835" i="6"/>
  <c r="J2833" i="6"/>
  <c r="J2839" i="6"/>
  <c r="J2837" i="6"/>
  <c r="J2838" i="6"/>
  <c r="J2840" i="6"/>
  <c r="J2836" i="6"/>
  <c r="J2842" i="6"/>
  <c r="J2841" i="6"/>
  <c r="J2844" i="6"/>
  <c r="J2843" i="6"/>
  <c r="J2845" i="6"/>
  <c r="J2847" i="6"/>
  <c r="J2846" i="6"/>
  <c r="J2849" i="6"/>
  <c r="J2852" i="6"/>
  <c r="J2851" i="6"/>
  <c r="J2850" i="6"/>
  <c r="J2848" i="6"/>
  <c r="J2853" i="6"/>
  <c r="J2855" i="6"/>
  <c r="J2854" i="6"/>
  <c r="J2857" i="6"/>
  <c r="J2856" i="6"/>
  <c r="J2859" i="6"/>
  <c r="J2858" i="6"/>
  <c r="J2860" i="6"/>
  <c r="J2861" i="6"/>
  <c r="J2863" i="6"/>
  <c r="J2862" i="6"/>
  <c r="J2864" i="6"/>
  <c r="J2865" i="6"/>
  <c r="J2868" i="6"/>
  <c r="J2866" i="6"/>
  <c r="J2867" i="6"/>
  <c r="J2869" i="6"/>
  <c r="J2870" i="6"/>
  <c r="J2871" i="6"/>
  <c r="J2872" i="6"/>
  <c r="J2875" i="6"/>
  <c r="J2876" i="6"/>
  <c r="J2874" i="6"/>
  <c r="J2873" i="6"/>
  <c r="J2879" i="6"/>
  <c r="J2878" i="6"/>
  <c r="J2877" i="6"/>
  <c r="J2880" i="6"/>
  <c r="J2882" i="6"/>
  <c r="J2884" i="6"/>
  <c r="J2881" i="6"/>
  <c r="J2883" i="6"/>
  <c r="J2886" i="6"/>
  <c r="J2885" i="6"/>
  <c r="J2887" i="6"/>
  <c r="J2889" i="6"/>
  <c r="J2888" i="6"/>
  <c r="J2890" i="6"/>
  <c r="J2893" i="6"/>
  <c r="J2894" i="6"/>
  <c r="J2891" i="6"/>
  <c r="J2895" i="6"/>
  <c r="J2892" i="6"/>
  <c r="J2899" i="6"/>
  <c r="J2896" i="6"/>
  <c r="J2898" i="6"/>
  <c r="J2900" i="6"/>
  <c r="J2897" i="6"/>
  <c r="J2902" i="6"/>
  <c r="J2901" i="6"/>
  <c r="J2903" i="6"/>
  <c r="J2904" i="6"/>
  <c r="J2905" i="6"/>
  <c r="J2906" i="6"/>
  <c r="J2910" i="6"/>
  <c r="J2909" i="6"/>
  <c r="J2907" i="6"/>
  <c r="J2908" i="6"/>
  <c r="J2911" i="6"/>
  <c r="J2912" i="6"/>
  <c r="J2913" i="6"/>
  <c r="J2917" i="6"/>
  <c r="J2916" i="6"/>
  <c r="J2915" i="6"/>
  <c r="J2914" i="6"/>
  <c r="J2919" i="6"/>
  <c r="J2918" i="6"/>
  <c r="J2920" i="6"/>
  <c r="J2921" i="6"/>
  <c r="J2922" i="6"/>
  <c r="J2927" i="6"/>
  <c r="J2924" i="6"/>
  <c r="J2926" i="6"/>
  <c r="J2925" i="6"/>
  <c r="J2923" i="6"/>
  <c r="J2929" i="6"/>
  <c r="J2928" i="6"/>
  <c r="J2930" i="6"/>
  <c r="J2931" i="6"/>
  <c r="J2932" i="6"/>
  <c r="J2934" i="6"/>
  <c r="J2933" i="6"/>
  <c r="J2937" i="6"/>
  <c r="J2938" i="6"/>
  <c r="J2939" i="6"/>
  <c r="J2936" i="6"/>
  <c r="J2935" i="6"/>
  <c r="J2940" i="6"/>
  <c r="J2941" i="6"/>
  <c r="J2944" i="6"/>
  <c r="J2942" i="6"/>
  <c r="J2945" i="6"/>
  <c r="J2943" i="6"/>
  <c r="J2947" i="6"/>
  <c r="J2946" i="6"/>
  <c r="J2951" i="6"/>
  <c r="J2948" i="6"/>
  <c r="J2949" i="6"/>
  <c r="J2950" i="6"/>
  <c r="J2952" i="6"/>
  <c r="J2957" i="6"/>
  <c r="J2956" i="6"/>
  <c r="J2953" i="6"/>
  <c r="J2954" i="6"/>
  <c r="J2955" i="6"/>
  <c r="J2958" i="6"/>
  <c r="J2959" i="6"/>
  <c r="J2960" i="6"/>
  <c r="J2964" i="6"/>
  <c r="J2962" i="6"/>
  <c r="J2963" i="6"/>
  <c r="J2961" i="6"/>
  <c r="J2965" i="6"/>
  <c r="J2969" i="6"/>
  <c r="J2967" i="6"/>
  <c r="J2966" i="6"/>
  <c r="J2968" i="6"/>
  <c r="J2971" i="6"/>
  <c r="J2970" i="6"/>
  <c r="J2972" i="6"/>
  <c r="J2973" i="6"/>
  <c r="J2974" i="6"/>
  <c r="J2975" i="6"/>
  <c r="J2976" i="6"/>
  <c r="J2979" i="6"/>
  <c r="J2978" i="6"/>
  <c r="J2977" i="6"/>
  <c r="J2982" i="6"/>
  <c r="J2980" i="6"/>
  <c r="J2981" i="6"/>
  <c r="J2983" i="6"/>
  <c r="J2984" i="6"/>
  <c r="J2985" i="6"/>
  <c r="J2989" i="6"/>
  <c r="J2986" i="6"/>
  <c r="J2987" i="6"/>
  <c r="J2988" i="6"/>
  <c r="J2991" i="6"/>
  <c r="J2990" i="6"/>
  <c r="J2992" i="6"/>
  <c r="J2994" i="6"/>
  <c r="J2993" i="6"/>
  <c r="J2996" i="6"/>
  <c r="J2995" i="6"/>
  <c r="J2997" i="6"/>
  <c r="J3002" i="6"/>
  <c r="J2998" i="6"/>
  <c r="J3001" i="6"/>
  <c r="J3000" i="6"/>
  <c r="J2999" i="6"/>
  <c r="J3005" i="6"/>
  <c r="J3003" i="6"/>
  <c r="J3004" i="6"/>
  <c r="J3006" i="6"/>
  <c r="J3007" i="6"/>
  <c r="J3008" i="6"/>
  <c r="J3009" i="6"/>
  <c r="J3010" i="6"/>
  <c r="J3011" i="6"/>
  <c r="J3013" i="6"/>
  <c r="J3016" i="6"/>
  <c r="J3015" i="6"/>
  <c r="J3012" i="6"/>
  <c r="J3014" i="6"/>
  <c r="J3017" i="6"/>
  <c r="J3020" i="6"/>
  <c r="J3019" i="6"/>
  <c r="J3018" i="6"/>
  <c r="J3021" i="6"/>
  <c r="J3022" i="6"/>
  <c r="J3023" i="6"/>
  <c r="J3025" i="6"/>
  <c r="J3026" i="6"/>
  <c r="J3027" i="6"/>
  <c r="J3028" i="6"/>
  <c r="J3024" i="6"/>
  <c r="J3030" i="6"/>
  <c r="J3031" i="6"/>
  <c r="J3029" i="6"/>
  <c r="J3032" i="6"/>
  <c r="J3033" i="6"/>
  <c r="J3034" i="6"/>
  <c r="J3036" i="6"/>
  <c r="J3035" i="6"/>
  <c r="J3037" i="6"/>
  <c r="J3039" i="6"/>
  <c r="J3040" i="6"/>
  <c r="J3041" i="6"/>
  <c r="J3038" i="6"/>
  <c r="J3042" i="6"/>
  <c r="J3043" i="6"/>
  <c r="J3044" i="6"/>
  <c r="J3047" i="6"/>
  <c r="J3046" i="6"/>
  <c r="J3048" i="6"/>
  <c r="J3045" i="6"/>
  <c r="J3049" i="6"/>
  <c r="J3051" i="6"/>
  <c r="J3052" i="6"/>
  <c r="J3050" i="6"/>
  <c r="J3053" i="6"/>
  <c r="J3054" i="6"/>
  <c r="J3055" i="6"/>
  <c r="J3057" i="6"/>
  <c r="J3056" i="6"/>
  <c r="J3058" i="6"/>
  <c r="J3060" i="6"/>
  <c r="J3061" i="6"/>
  <c r="J3059" i="6"/>
  <c r="J3062" i="6"/>
  <c r="J3064" i="6"/>
  <c r="J3063" i="6"/>
  <c r="J3068" i="6"/>
  <c r="J3066" i="6"/>
  <c r="J3065" i="6"/>
  <c r="J3067" i="6"/>
  <c r="J3071" i="6"/>
  <c r="J3070" i="6"/>
  <c r="J3069" i="6"/>
  <c r="J3073" i="6"/>
  <c r="J3072" i="6"/>
  <c r="J3075" i="6"/>
  <c r="J3076" i="6"/>
  <c r="J3074" i="6"/>
  <c r="J3078" i="6"/>
  <c r="J3077" i="6"/>
  <c r="J3079" i="6"/>
  <c r="J3083" i="6"/>
  <c r="J3080" i="6"/>
  <c r="J3081" i="6"/>
  <c r="J3082" i="6"/>
  <c r="J3087" i="6"/>
  <c r="J3086" i="6"/>
  <c r="J3084" i="6"/>
  <c r="J3085" i="6"/>
  <c r="J3088" i="6"/>
  <c r="J3089" i="6"/>
  <c r="J3091" i="6"/>
  <c r="J3090" i="6"/>
  <c r="J3092" i="6"/>
  <c r="J3093" i="6"/>
  <c r="J3096" i="6"/>
  <c r="J3095" i="6"/>
  <c r="J3094" i="6"/>
  <c r="J3097" i="6"/>
  <c r="J3099" i="6"/>
  <c r="J3098" i="6"/>
  <c r="J3100" i="6"/>
  <c r="J3102" i="6"/>
  <c r="J3101" i="6"/>
  <c r="J3103" i="6"/>
  <c r="J3104" i="6"/>
  <c r="J3107" i="6"/>
  <c r="J3106" i="6"/>
  <c r="J3105" i="6"/>
  <c r="J3108" i="6"/>
  <c r="J3112" i="6"/>
  <c r="J3109" i="6"/>
  <c r="J3113" i="6"/>
  <c r="J3110" i="6"/>
  <c r="J3111" i="6"/>
  <c r="J3114" i="6"/>
  <c r="J3117" i="6"/>
  <c r="J3116" i="6"/>
  <c r="J3115" i="6"/>
  <c r="J3118" i="6"/>
  <c r="J3119" i="6"/>
  <c r="J3120" i="6"/>
  <c r="J3121" i="6"/>
  <c r="J3124" i="6"/>
  <c r="J3123" i="6"/>
  <c r="J3122" i="6"/>
  <c r="J3125" i="6"/>
  <c r="J3127" i="6"/>
  <c r="J3130" i="6"/>
  <c r="J3128" i="6"/>
  <c r="J3129" i="6"/>
  <c r="J3126" i="6"/>
  <c r="J3131" i="6"/>
  <c r="J3132" i="6"/>
  <c r="J3133" i="6"/>
  <c r="J3137" i="6"/>
  <c r="J3138" i="6"/>
  <c r="J3135" i="6"/>
  <c r="J3134" i="6"/>
  <c r="J3136" i="6"/>
  <c r="J3143" i="6"/>
  <c r="J3140" i="6"/>
  <c r="J3139" i="6"/>
  <c r="J3142" i="6"/>
  <c r="J3141" i="6"/>
  <c r="J3146" i="6"/>
  <c r="J3145" i="6"/>
  <c r="J3147" i="6"/>
  <c r="J3144" i="6"/>
  <c r="J3149" i="6"/>
  <c r="J3148" i="6"/>
  <c r="J3150" i="6"/>
  <c r="J3153" i="6"/>
  <c r="J3151" i="6"/>
  <c r="J3152" i="6"/>
  <c r="J3156" i="6"/>
  <c r="J3154" i="6"/>
  <c r="J3155" i="6"/>
  <c r="J3157" i="6"/>
  <c r="J3158" i="6"/>
  <c r="J3159" i="6"/>
  <c r="J3160" i="6"/>
  <c r="J3163" i="6"/>
  <c r="J3161" i="6"/>
  <c r="J3162" i="6"/>
  <c r="J3164" i="6"/>
  <c r="J3168" i="6"/>
  <c r="J3166" i="6"/>
  <c r="J3169" i="6"/>
  <c r="J3167" i="6"/>
  <c r="J3165" i="6"/>
  <c r="J3170" i="6"/>
  <c r="J3175" i="6"/>
  <c r="J3173" i="6"/>
  <c r="J3172" i="6"/>
  <c r="J3174" i="6"/>
  <c r="J3171" i="6"/>
  <c r="J3176" i="6"/>
  <c r="J3179" i="6"/>
  <c r="J3178" i="6"/>
  <c r="J3177" i="6"/>
  <c r="J3180" i="6"/>
  <c r="J3182" i="6"/>
  <c r="J3181" i="6"/>
  <c r="J3184" i="6"/>
  <c r="J3183" i="6"/>
  <c r="J3185" i="6"/>
  <c r="J3187" i="6"/>
  <c r="J3186" i="6"/>
  <c r="J3191" i="6"/>
  <c r="J3189" i="6"/>
  <c r="J3188" i="6"/>
  <c r="J3190" i="6"/>
  <c r="J3194" i="6"/>
  <c r="J3192" i="6"/>
  <c r="J3193" i="6"/>
  <c r="J3195" i="6"/>
  <c r="J3196" i="6"/>
  <c r="J3197" i="6"/>
  <c r="J3198" i="6"/>
  <c r="J3200" i="6"/>
  <c r="J3199" i="6"/>
  <c r="J3201" i="6"/>
  <c r="J3202" i="6"/>
  <c r="J3205" i="6"/>
  <c r="J3204" i="6"/>
  <c r="J3206" i="6"/>
  <c r="J3203" i="6"/>
  <c r="J3210" i="6"/>
  <c r="J3209" i="6"/>
  <c r="J3208" i="6"/>
  <c r="J3211" i="6"/>
  <c r="J3207" i="6"/>
  <c r="J3212" i="6"/>
  <c r="J3213" i="6"/>
  <c r="J3217" i="6"/>
  <c r="J3214" i="6"/>
  <c r="J3216" i="6"/>
  <c r="J3215" i="6"/>
  <c r="J3218" i="6"/>
  <c r="J3220" i="6"/>
  <c r="J3221" i="6"/>
  <c r="J3219" i="6"/>
  <c r="J3224" i="6"/>
  <c r="J3223" i="6"/>
  <c r="J3225" i="6"/>
  <c r="J3222" i="6"/>
  <c r="J3228" i="6"/>
  <c r="J3226" i="6"/>
  <c r="J3227" i="6"/>
  <c r="J3231" i="6"/>
  <c r="J3230" i="6"/>
  <c r="J3229" i="6"/>
  <c r="J3233" i="6"/>
  <c r="J3232" i="6"/>
  <c r="J3234" i="6"/>
  <c r="J3235" i="6"/>
  <c r="J3237" i="6"/>
  <c r="J3239" i="6"/>
  <c r="J3236" i="6"/>
  <c r="J3238" i="6"/>
  <c r="J3240" i="6"/>
  <c r="J3242" i="6"/>
  <c r="J3241" i="6"/>
  <c r="J3243" i="6"/>
  <c r="J3247" i="6"/>
  <c r="J3246" i="6"/>
  <c r="J3244" i="6"/>
  <c r="J3245" i="6"/>
  <c r="J3249" i="6"/>
  <c r="J3252" i="6"/>
  <c r="J3248" i="6"/>
  <c r="J3251" i="6"/>
  <c r="J3250" i="6"/>
  <c r="J3254" i="6"/>
  <c r="J3253" i="6"/>
  <c r="J3255" i="6"/>
  <c r="J3257" i="6"/>
  <c r="J3256" i="6"/>
  <c r="J3258" i="6"/>
  <c r="J3261" i="6"/>
  <c r="J3259" i="6"/>
  <c r="J3260" i="6"/>
  <c r="J3264" i="6"/>
  <c r="J3263" i="6"/>
  <c r="J3262" i="6"/>
  <c r="J3265" i="6"/>
  <c r="J3266" i="6"/>
  <c r="J3267" i="6"/>
  <c r="J3268" i="6"/>
  <c r="J3270" i="6"/>
  <c r="J3269" i="6"/>
  <c r="J3271" i="6"/>
  <c r="J3272" i="6"/>
  <c r="J3274" i="6"/>
  <c r="J3275" i="6"/>
  <c r="J3273" i="6"/>
  <c r="J3277" i="6"/>
  <c r="J3276" i="6"/>
  <c r="J3279" i="6"/>
  <c r="J3278" i="6"/>
  <c r="J3280" i="6"/>
  <c r="J3282" i="6"/>
  <c r="J3281" i="6"/>
  <c r="J3284" i="6"/>
  <c r="J3283" i="6"/>
  <c r="J3286" i="6"/>
  <c r="J3285" i="6"/>
  <c r="J3287" i="6"/>
  <c r="J3291" i="6"/>
  <c r="J3289" i="6"/>
  <c r="J3292" i="6"/>
  <c r="J3290" i="6"/>
  <c r="J3288" i="6"/>
  <c r="J3294" i="6"/>
  <c r="J3296" i="6"/>
  <c r="J3295" i="6"/>
  <c r="J3293" i="6"/>
  <c r="J3297" i="6"/>
  <c r="J3298" i="6"/>
  <c r="J3299" i="6"/>
  <c r="J3302" i="6"/>
  <c r="J3301" i="6"/>
  <c r="J3300" i="6"/>
  <c r="J3305" i="6"/>
  <c r="J3303" i="6"/>
  <c r="J3304" i="6"/>
  <c r="J3306" i="6"/>
  <c r="J3307" i="6"/>
  <c r="J3309" i="6"/>
  <c r="J3310" i="6"/>
  <c r="J3308" i="6"/>
  <c r="J3312" i="6"/>
  <c r="J3311" i="6"/>
  <c r="J3314" i="6"/>
  <c r="J3316" i="6"/>
  <c r="J3313" i="6"/>
  <c r="J3315" i="6"/>
  <c r="J3319" i="6"/>
  <c r="J3318" i="6"/>
  <c r="J3317" i="6"/>
  <c r="J3320" i="6"/>
  <c r="J3321" i="6"/>
  <c r="J3322" i="6"/>
  <c r="J3325" i="6"/>
  <c r="J3323" i="6"/>
  <c r="J3324" i="6"/>
  <c r="J3326" i="6"/>
  <c r="J3327" i="6"/>
  <c r="J3328" i="6"/>
  <c r="J3329" i="6"/>
  <c r="J3331" i="6"/>
  <c r="J3330" i="6"/>
  <c r="J3334" i="6"/>
  <c r="J3332" i="6"/>
  <c r="J3333" i="6"/>
  <c r="J3337" i="6"/>
  <c r="J3336" i="6"/>
  <c r="J3338" i="6"/>
  <c r="J3335" i="6"/>
  <c r="J3339" i="6"/>
  <c r="J3340" i="6"/>
  <c r="J3344" i="6"/>
  <c r="J3341" i="6"/>
  <c r="J3343" i="6"/>
  <c r="J3342" i="6"/>
  <c r="J3345" i="6"/>
  <c r="J3346" i="6"/>
  <c r="J3347" i="6"/>
  <c r="J3349" i="6"/>
  <c r="J3348" i="6"/>
  <c r="J3351" i="6"/>
  <c r="J3352" i="6"/>
  <c r="J3353" i="6"/>
  <c r="J3350" i="6"/>
  <c r="J3357" i="6"/>
  <c r="J3354" i="6"/>
  <c r="J3358" i="6"/>
  <c r="J3355" i="6"/>
  <c r="J3356" i="6"/>
  <c r="J3359" i="6"/>
  <c r="J3360" i="6"/>
  <c r="J3361" i="6"/>
  <c r="J3364" i="6"/>
  <c r="J3362" i="6"/>
  <c r="J3363" i="6"/>
  <c r="J3365" i="6"/>
  <c r="J3366" i="6"/>
  <c r="J3367" i="6"/>
  <c r="J3369" i="6"/>
  <c r="J3368" i="6"/>
  <c r="J3370" i="6"/>
  <c r="J3375" i="6"/>
  <c r="J3374" i="6"/>
  <c r="J3371" i="6"/>
  <c r="J3373" i="6"/>
  <c r="J3372" i="6"/>
  <c r="J3379" i="6"/>
  <c r="J3377" i="6"/>
  <c r="J3376" i="6"/>
  <c r="J3378" i="6"/>
  <c r="J3382" i="6"/>
  <c r="J3380" i="6"/>
  <c r="J3381" i="6"/>
  <c r="J3384" i="6"/>
  <c r="J3385" i="6"/>
  <c r="J3383" i="6"/>
  <c r="J3386" i="6"/>
  <c r="J3387" i="6"/>
  <c r="J3391" i="6"/>
  <c r="J3390" i="6"/>
  <c r="J3389" i="6"/>
  <c r="J3388" i="6"/>
  <c r="J3392" i="6"/>
  <c r="J3393" i="6"/>
  <c r="J3394" i="6"/>
  <c r="J3395" i="6"/>
  <c r="J3399" i="6"/>
  <c r="J3398" i="6"/>
  <c r="J3397" i="6"/>
  <c r="J3396" i="6"/>
  <c r="J3400" i="6"/>
  <c r="J3401" i="6"/>
  <c r="J3402" i="6"/>
  <c r="J3403" i="6"/>
  <c r="J3404" i="6"/>
  <c r="J3406" i="6"/>
  <c r="J3405" i="6"/>
  <c r="J3409" i="6"/>
  <c r="J3410" i="6"/>
  <c r="J3408" i="6"/>
  <c r="J3407" i="6"/>
  <c r="J3411" i="6"/>
  <c r="J3412" i="6"/>
  <c r="J3414" i="6"/>
  <c r="J3413" i="6"/>
  <c r="J3415" i="6"/>
  <c r="J3416" i="6"/>
  <c r="J3417" i="6"/>
  <c r="J3418" i="6"/>
  <c r="J3419" i="6"/>
  <c r="J3421" i="6"/>
  <c r="J3423" i="6"/>
  <c r="J3420" i="6"/>
  <c r="J3422" i="6"/>
  <c r="J3425" i="6"/>
  <c r="J3424" i="6"/>
  <c r="J3427" i="6"/>
  <c r="J3426" i="6"/>
  <c r="J3429" i="6"/>
  <c r="J3431" i="6"/>
  <c r="J3428" i="6"/>
  <c r="J3430" i="6"/>
  <c r="J3433" i="6"/>
  <c r="J3432" i="6"/>
  <c r="J3434" i="6"/>
  <c r="J3436" i="6"/>
  <c r="J3437" i="6"/>
  <c r="J3435" i="6"/>
  <c r="J3438" i="6"/>
  <c r="J3439" i="6"/>
  <c r="J3441" i="6"/>
  <c r="J3440" i="6"/>
  <c r="J3442" i="6"/>
  <c r="J3444" i="6"/>
  <c r="J3443" i="6"/>
  <c r="J3446" i="6"/>
  <c r="J3445" i="6"/>
  <c r="J3449" i="6"/>
  <c r="J3447" i="6"/>
  <c r="J3448" i="6"/>
  <c r="J3450" i="6"/>
  <c r="J3451" i="6"/>
  <c r="J3452" i="6"/>
  <c r="J3456" i="6"/>
  <c r="J3454" i="6"/>
  <c r="J3453" i="6"/>
  <c r="J3455" i="6"/>
  <c r="J3457" i="6"/>
  <c r="J3460" i="6"/>
  <c r="J3459" i="6"/>
  <c r="J3458" i="6"/>
  <c r="J3461" i="6"/>
  <c r="J3465" i="6"/>
  <c r="J3466" i="6"/>
  <c r="J3464" i="6"/>
  <c r="J3463" i="6"/>
  <c r="J3462" i="6"/>
  <c r="J3467" i="6"/>
  <c r="J3469" i="6"/>
  <c r="J3468" i="6"/>
  <c r="J3470" i="6"/>
  <c r="J3472" i="6"/>
  <c r="J3471" i="6"/>
  <c r="J3474" i="6"/>
  <c r="J3473" i="6"/>
  <c r="J3475" i="6"/>
  <c r="J3477" i="6"/>
  <c r="J3476" i="6"/>
  <c r="J3479" i="6"/>
  <c r="J3478" i="6"/>
  <c r="J3480" i="6"/>
  <c r="J3482" i="6"/>
  <c r="J3481" i="6"/>
  <c r="J3484" i="6"/>
  <c r="J3483" i="6"/>
  <c r="J3485" i="6"/>
  <c r="J3487" i="6"/>
  <c r="J3486" i="6"/>
  <c r="J3491" i="6"/>
  <c r="J3490" i="6"/>
  <c r="J3489" i="6"/>
  <c r="J3492" i="6"/>
  <c r="J3488" i="6"/>
  <c r="J3494" i="6"/>
  <c r="J3493" i="6"/>
  <c r="J3497" i="6"/>
  <c r="J3496" i="6"/>
  <c r="J3495" i="6"/>
  <c r="J3501" i="6"/>
  <c r="J3500" i="6"/>
  <c r="J3498" i="6"/>
  <c r="J3499" i="6"/>
  <c r="J3502" i="6"/>
  <c r="J3504" i="6"/>
  <c r="J3503" i="6"/>
  <c r="J3505" i="6"/>
  <c r="J3506" i="6"/>
  <c r="J3507" i="6"/>
  <c r="J3510" i="6"/>
  <c r="J3508" i="6"/>
  <c r="J3509" i="6"/>
  <c r="J3512" i="6"/>
  <c r="J3511" i="6"/>
  <c r="J3515" i="6"/>
  <c r="J3514" i="6"/>
  <c r="J3517" i="6"/>
  <c r="J3516" i="6"/>
  <c r="J3513" i="6"/>
  <c r="J3519" i="6"/>
  <c r="J3518" i="6"/>
  <c r="J3521" i="6"/>
  <c r="J3520" i="6"/>
  <c r="J3524" i="6"/>
  <c r="J3523" i="6"/>
  <c r="J3522" i="6"/>
  <c r="J3525" i="6"/>
  <c r="J3526" i="6"/>
  <c r="J3527" i="6"/>
  <c r="J3532" i="6"/>
  <c r="J3529" i="6"/>
  <c r="J3528" i="6"/>
  <c r="J3530" i="6"/>
  <c r="J3531" i="6"/>
  <c r="J3533" i="6"/>
  <c r="J3534" i="6"/>
  <c r="J3536" i="6"/>
  <c r="J3535" i="6"/>
  <c r="J3538" i="6"/>
  <c r="J3537" i="6"/>
  <c r="J3540" i="6"/>
  <c r="J3539" i="6"/>
  <c r="J3541" i="6"/>
  <c r="J3545" i="6"/>
  <c r="J3546" i="6"/>
  <c r="J3543" i="6"/>
  <c r="J3542" i="6"/>
  <c r="J3544" i="6"/>
  <c r="J3551" i="6"/>
  <c r="J3550" i="6"/>
  <c r="J3549" i="6"/>
  <c r="J3548" i="6"/>
  <c r="J3547" i="6"/>
  <c r="J3554" i="6"/>
  <c r="J3552" i="6"/>
  <c r="J3553" i="6"/>
  <c r="J3556" i="6"/>
  <c r="J3555" i="6"/>
  <c r="J3558" i="6"/>
  <c r="J3557" i="6"/>
  <c r="J3559" i="6"/>
  <c r="J3560" i="6"/>
  <c r="J3561" i="6"/>
  <c r="J3562" i="6"/>
  <c r="J3563" i="6"/>
  <c r="J3566" i="6"/>
  <c r="J3564" i="6"/>
  <c r="J3565" i="6"/>
  <c r="J3567" i="6"/>
  <c r="J3568" i="6"/>
  <c r="J3569" i="6"/>
  <c r="J3570" i="6"/>
  <c r="J3571" i="6"/>
  <c r="J3572" i="6"/>
  <c r="J3577" i="6"/>
  <c r="J3576" i="6"/>
  <c r="J3574" i="6"/>
  <c r="J3573" i="6"/>
  <c r="J3575" i="6"/>
  <c r="J3578" i="6"/>
  <c r="J3581" i="6"/>
  <c r="J3579" i="6"/>
  <c r="J3580" i="6"/>
  <c r="J3582" i="6"/>
  <c r="J3585" i="6"/>
  <c r="J3583" i="6"/>
  <c r="J3584" i="6"/>
  <c r="J3589" i="6"/>
  <c r="J3590" i="6"/>
  <c r="J3588" i="6"/>
  <c r="J3587" i="6"/>
  <c r="J3586" i="6"/>
  <c r="J3592" i="6"/>
  <c r="J3591" i="6"/>
  <c r="J3596" i="6"/>
  <c r="J3594" i="6"/>
  <c r="J3593" i="6"/>
  <c r="J3595" i="6"/>
  <c r="J3597" i="6"/>
  <c r="J3599" i="6"/>
  <c r="J3598" i="6"/>
  <c r="J3601" i="6"/>
  <c r="J3600" i="6"/>
  <c r="J3602" i="6"/>
  <c r="J3605" i="6"/>
  <c r="J3604" i="6"/>
  <c r="J3603" i="6"/>
  <c r="J3607" i="6"/>
  <c r="J3606" i="6"/>
  <c r="J3608" i="6"/>
  <c r="J3611" i="6"/>
  <c r="J3609" i="6"/>
  <c r="J3612" i="6"/>
  <c r="J3610" i="6"/>
  <c r="J3614" i="6"/>
  <c r="J3615" i="6"/>
  <c r="J3613" i="6"/>
  <c r="J3616" i="6"/>
  <c r="J3619" i="6"/>
  <c r="J3617" i="6"/>
  <c r="J3618" i="6"/>
  <c r="J3620" i="6"/>
  <c r="J3621" i="6"/>
  <c r="J3622" i="6"/>
  <c r="J3624" i="6"/>
  <c r="J3625" i="6"/>
  <c r="J3623" i="6"/>
  <c r="J3626" i="6"/>
  <c r="J3627" i="6"/>
  <c r="J3628" i="6"/>
  <c r="J3629" i="6"/>
  <c r="J3630" i="6"/>
  <c r="J3631" i="6"/>
  <c r="J3633" i="6"/>
  <c r="J3635" i="6"/>
  <c r="J3632" i="6"/>
  <c r="J3634" i="6"/>
  <c r="J3636" i="6"/>
  <c r="J3637" i="6"/>
  <c r="J3640" i="6"/>
  <c r="J3638" i="6"/>
  <c r="J3642" i="6"/>
  <c r="J3641" i="6"/>
  <c r="J3639" i="6"/>
  <c r="J3644" i="6"/>
  <c r="J3643" i="6"/>
  <c r="J3645" i="6"/>
  <c r="J3646" i="6"/>
  <c r="J3647" i="6"/>
  <c r="J3648" i="6"/>
  <c r="J3650" i="6"/>
  <c r="J3652" i="6"/>
  <c r="J3651" i="6"/>
  <c r="J3649" i="6"/>
  <c r="J3656" i="6"/>
  <c r="J3654" i="6"/>
  <c r="J3653" i="6"/>
  <c r="J3655" i="6"/>
  <c r="J3659" i="6"/>
  <c r="J3657" i="6"/>
  <c r="J3658" i="6"/>
  <c r="J3663" i="6"/>
  <c r="J3661" i="6"/>
  <c r="J3660" i="6"/>
  <c r="J3662" i="6"/>
  <c r="J3664" i="6"/>
  <c r="J3665" i="6"/>
  <c r="J3667" i="6"/>
  <c r="J3666" i="6"/>
  <c r="J3669" i="6"/>
  <c r="J3668" i="6"/>
  <c r="J3670" i="6"/>
  <c r="J3671" i="6"/>
  <c r="J3673" i="6"/>
  <c r="J3675" i="6"/>
  <c r="J3672" i="6"/>
  <c r="J3674" i="6"/>
  <c r="J3676" i="6"/>
  <c r="J3677" i="6"/>
  <c r="J3678" i="6"/>
  <c r="J3679" i="6"/>
  <c r="J3681" i="6"/>
  <c r="J3680" i="6"/>
  <c r="J3683" i="6"/>
  <c r="J3682" i="6"/>
  <c r="J3684" i="6"/>
  <c r="J3685" i="6"/>
  <c r="J3686" i="6"/>
  <c r="J3689" i="6"/>
  <c r="J3688" i="6"/>
  <c r="J3687" i="6"/>
  <c r="J3690" i="6"/>
  <c r="J3691" i="6"/>
  <c r="J3692" i="6"/>
  <c r="J3697" i="6"/>
  <c r="J3693" i="6"/>
  <c r="J3694" i="6"/>
  <c r="J3696" i="6"/>
  <c r="J3695" i="6"/>
  <c r="J3698" i="6"/>
  <c r="J3702" i="6"/>
  <c r="J3699" i="6"/>
  <c r="J3700" i="6"/>
  <c r="J3701" i="6"/>
  <c r="J3703" i="6"/>
  <c r="J3704" i="6"/>
  <c r="J3705" i="6"/>
  <c r="J3707" i="6"/>
  <c r="J3709" i="6"/>
  <c r="J3708" i="6"/>
  <c r="J3706" i="6"/>
  <c r="J3711" i="6"/>
  <c r="J3710" i="6"/>
  <c r="J3712" i="6"/>
  <c r="J3714" i="6"/>
  <c r="J3713" i="6"/>
  <c r="J3715" i="6"/>
  <c r="J3718" i="6"/>
  <c r="J3716" i="6"/>
  <c r="J3719" i="6"/>
  <c r="J3717" i="6"/>
  <c r="J3722" i="6"/>
  <c r="J3721" i="6"/>
  <c r="J3720" i="6"/>
  <c r="J3723" i="6"/>
  <c r="J3726" i="6"/>
  <c r="J3724" i="6"/>
  <c r="J3725" i="6"/>
  <c r="J3728" i="6"/>
  <c r="J3727" i="6"/>
  <c r="J3729" i="6"/>
  <c r="J3731" i="6"/>
  <c r="J3730" i="6"/>
  <c r="J3733" i="6"/>
  <c r="J3732" i="6"/>
  <c r="J3737" i="6"/>
  <c r="J3735" i="6"/>
  <c r="J3734" i="6"/>
  <c r="J3736" i="6"/>
  <c r="J3739" i="6"/>
  <c r="J3738" i="6"/>
  <c r="J3740" i="6"/>
  <c r="J3741" i="6"/>
  <c r="J3742" i="6"/>
  <c r="J3744" i="6"/>
  <c r="J3743" i="6"/>
  <c r="J3745" i="6"/>
  <c r="J3748" i="6"/>
  <c r="J3747" i="6"/>
  <c r="J3746" i="6"/>
  <c r="J3749" i="6"/>
  <c r="J3750" i="6"/>
  <c r="J3752" i="6"/>
  <c r="J3751" i="6"/>
  <c r="J3753" i="6"/>
  <c r="J3755" i="6"/>
  <c r="J3757" i="6"/>
  <c r="J3756" i="6"/>
  <c r="J3754" i="6"/>
  <c r="J3760" i="6"/>
  <c r="J3759" i="6"/>
  <c r="J3758" i="6"/>
  <c r="J3761" i="6"/>
  <c r="J3762" i="6"/>
  <c r="J3765" i="6"/>
  <c r="J3766" i="6"/>
  <c r="J3764" i="6"/>
  <c r="J3763" i="6"/>
  <c r="J3768" i="6"/>
  <c r="J3767" i="6"/>
  <c r="J3770" i="6"/>
  <c r="J3771" i="6"/>
  <c r="J3769" i="6"/>
  <c r="J3774" i="6"/>
  <c r="J3773" i="6"/>
  <c r="J3772" i="6"/>
  <c r="J3779" i="6"/>
  <c r="J3775" i="6"/>
  <c r="J3778" i="6"/>
  <c r="J3777" i="6"/>
  <c r="J3776" i="6"/>
  <c r="J3780" i="6"/>
  <c r="J3781" i="6"/>
  <c r="J3782" i="6"/>
  <c r="J3783" i="6"/>
  <c r="J3787" i="6"/>
  <c r="J3784" i="6"/>
  <c r="J3785" i="6"/>
  <c r="J3786" i="6"/>
  <c r="J3791" i="6"/>
  <c r="J3790" i="6"/>
  <c r="J3792" i="6"/>
  <c r="J3789" i="6"/>
  <c r="J3788" i="6"/>
  <c r="J3795" i="6"/>
  <c r="J3793" i="6"/>
  <c r="J3794" i="6"/>
  <c r="J3797" i="6"/>
  <c r="J3800" i="6"/>
  <c r="J3798" i="6"/>
  <c r="J3796" i="6"/>
  <c r="J3799" i="6"/>
  <c r="J3802" i="6"/>
  <c r="J3801" i="6"/>
  <c r="J3805" i="6"/>
  <c r="J3806" i="6"/>
  <c r="J3803" i="6"/>
  <c r="J3804" i="6"/>
  <c r="J3810" i="6"/>
  <c r="J3809" i="6"/>
  <c r="J3808" i="6"/>
  <c r="J3807" i="6"/>
  <c r="J3812" i="6"/>
  <c r="J3813" i="6"/>
  <c r="J3811" i="6"/>
  <c r="J3814" i="6"/>
  <c r="J3815" i="6"/>
  <c r="J3816" i="6"/>
  <c r="J3818" i="6"/>
  <c r="J3817" i="6"/>
  <c r="J3819" i="6"/>
  <c r="J3822" i="6"/>
  <c r="J3820" i="6"/>
  <c r="J3824" i="6"/>
  <c r="J3823" i="6"/>
  <c r="J3821" i="6"/>
  <c r="J3825" i="6"/>
  <c r="J3826" i="6"/>
  <c r="J3827" i="6"/>
  <c r="J3829" i="6"/>
  <c r="J3828" i="6"/>
  <c r="J3830" i="6"/>
  <c r="J3831" i="6"/>
  <c r="J3832" i="6"/>
  <c r="J3833" i="6"/>
  <c r="J3835" i="6"/>
  <c r="J3836" i="6"/>
  <c r="J3834" i="6"/>
  <c r="J3838" i="6"/>
  <c r="J3839" i="6"/>
  <c r="J3837" i="6"/>
  <c r="J3840" i="6"/>
  <c r="J3841" i="6"/>
  <c r="J3842" i="6"/>
  <c r="J3844" i="6"/>
  <c r="J3843" i="6"/>
  <c r="J3848" i="6"/>
  <c r="J3845" i="6"/>
  <c r="J3847" i="6"/>
  <c r="J3846" i="6"/>
  <c r="J3849" i="6"/>
  <c r="J3852" i="6"/>
  <c r="J3850" i="6"/>
  <c r="J3851" i="6"/>
  <c r="J3853" i="6"/>
  <c r="J3854" i="6"/>
  <c r="J3855" i="6"/>
  <c r="J3857" i="6"/>
  <c r="J3856" i="6"/>
  <c r="J3858" i="6"/>
  <c r="J3860" i="6"/>
  <c r="J3859" i="6"/>
  <c r="J3863" i="6"/>
  <c r="J3861" i="6"/>
  <c r="J3862" i="6"/>
  <c r="J3865" i="6"/>
  <c r="J3867" i="6"/>
  <c r="J3864" i="6"/>
  <c r="J3866" i="6"/>
  <c r="J3868" i="6"/>
  <c r="J3872" i="6"/>
  <c r="J3869" i="6"/>
  <c r="J3871" i="6"/>
  <c r="J3870" i="6"/>
  <c r="J3873" i="6"/>
  <c r="J3875" i="6"/>
  <c r="J3877" i="6"/>
  <c r="J3874" i="6"/>
  <c r="J3876" i="6"/>
  <c r="J3880" i="6"/>
  <c r="J3879" i="6"/>
  <c r="J3878" i="6"/>
  <c r="J3881" i="6"/>
  <c r="J3882" i="6"/>
  <c r="J3883" i="6"/>
  <c r="J3885" i="6"/>
  <c r="J3886" i="6"/>
  <c r="J3884" i="6"/>
  <c r="J3887" i="6"/>
  <c r="J3888" i="6"/>
  <c r="J3891" i="6"/>
  <c r="J3890" i="6"/>
  <c r="J3889" i="6"/>
  <c r="J3892" i="6"/>
  <c r="J3896" i="6"/>
  <c r="J3893" i="6"/>
  <c r="J3897" i="6"/>
  <c r="J3894" i="6"/>
  <c r="J3895" i="6"/>
  <c r="J3898" i="6"/>
  <c r="J3899" i="6"/>
  <c r="J3900" i="6"/>
  <c r="J3901" i="6"/>
  <c r="J3903" i="6"/>
  <c r="J3902" i="6"/>
  <c r="J3906" i="6"/>
  <c r="J3904" i="6"/>
  <c r="J3905" i="6"/>
  <c r="J3907" i="6"/>
  <c r="J3908" i="6"/>
  <c r="J3909" i="6"/>
  <c r="J3913" i="6"/>
  <c r="J3914" i="6"/>
  <c r="J3910" i="6"/>
  <c r="J3912" i="6"/>
  <c r="J3911" i="6"/>
  <c r="J3916" i="6"/>
  <c r="J3917" i="6"/>
  <c r="J3918" i="6"/>
  <c r="J3915" i="6"/>
  <c r="J3919" i="6"/>
  <c r="J3920" i="6"/>
  <c r="J3921" i="6"/>
  <c r="J3922" i="6"/>
  <c r="J3924" i="6"/>
  <c r="J3923" i="6"/>
  <c r="J3925" i="6"/>
  <c r="J3926" i="6"/>
  <c r="J3927" i="6"/>
  <c r="J3928" i="6"/>
  <c r="J3929" i="6"/>
  <c r="J3932" i="6"/>
  <c r="J3931" i="6"/>
  <c r="J3930" i="6"/>
  <c r="J3933" i="6"/>
  <c r="J3935" i="6"/>
  <c r="J3934" i="6"/>
  <c r="J3937" i="6"/>
  <c r="J3936" i="6"/>
  <c r="J3941" i="6"/>
  <c r="J3938" i="6"/>
  <c r="J3939" i="6"/>
  <c r="J3940" i="6"/>
  <c r="J3942" i="6"/>
  <c r="J3944" i="6"/>
  <c r="J3943" i="6"/>
  <c r="J3945" i="6"/>
  <c r="J3946" i="6"/>
  <c r="J3947" i="6"/>
  <c r="J3949" i="6"/>
  <c r="J3948" i="6"/>
  <c r="J3950" i="6"/>
  <c r="J3952" i="6"/>
  <c r="J3951" i="6"/>
  <c r="J3953" i="6"/>
  <c r="J3954" i="6"/>
  <c r="J3958" i="6"/>
  <c r="J3956" i="6"/>
  <c r="J3955" i="6"/>
  <c r="J3957" i="6"/>
  <c r="J3960" i="6"/>
  <c r="J3959" i="6"/>
  <c r="J3961" i="6"/>
  <c r="J3962" i="6"/>
  <c r="J3963" i="6"/>
  <c r="J3964" i="6"/>
  <c r="J3965" i="6"/>
  <c r="J3967" i="6"/>
  <c r="J3966" i="6"/>
  <c r="J3968" i="6"/>
  <c r="J3971" i="6"/>
  <c r="J3969" i="6"/>
  <c r="J3970" i="6"/>
  <c r="J3974" i="6"/>
  <c r="J3972" i="6"/>
  <c r="J3973" i="6"/>
  <c r="J3975" i="6"/>
  <c r="J3978" i="6"/>
  <c r="J3976" i="6"/>
  <c r="J3977" i="6"/>
  <c r="J3979" i="6"/>
  <c r="J3981" i="6"/>
  <c r="J3980" i="6"/>
  <c r="J3982" i="6"/>
  <c r="J3985" i="6"/>
  <c r="J3983" i="6"/>
  <c r="J3984" i="6"/>
  <c r="J3987" i="6"/>
  <c r="J3986" i="6"/>
  <c r="J3988" i="6"/>
  <c r="J3989" i="6"/>
  <c r="J3992" i="6"/>
  <c r="J3991" i="6"/>
  <c r="J3990" i="6"/>
  <c r="J3993" i="6"/>
  <c r="J3994" i="6"/>
  <c r="J3997" i="6"/>
  <c r="J3995" i="6"/>
  <c r="J3996" i="6"/>
  <c r="J3999" i="6"/>
  <c r="J3998" i="6"/>
  <c r="J4000" i="6"/>
  <c r="J4001" i="6"/>
  <c r="J4002" i="6"/>
  <c r="J4003" i="6"/>
  <c r="J4004" i="6"/>
  <c r="J4005" i="6"/>
  <c r="J4006" i="6"/>
  <c r="J4007" i="6"/>
  <c r="J4008" i="6"/>
  <c r="J4011" i="6"/>
  <c r="J4010" i="6"/>
  <c r="J4009" i="6"/>
  <c r="J4015" i="6"/>
  <c r="J4012" i="6"/>
  <c r="J4014" i="6"/>
  <c r="J4016" i="6"/>
  <c r="J4013" i="6"/>
  <c r="J4018" i="6"/>
  <c r="J4017" i="6"/>
  <c r="J4019" i="6"/>
  <c r="J4020" i="6"/>
  <c r="J4021" i="6"/>
  <c r="J4023" i="6"/>
  <c r="J4022" i="6"/>
  <c r="J4028" i="6"/>
  <c r="J4024" i="6"/>
  <c r="J4026" i="6"/>
  <c r="J4025" i="6"/>
  <c r="J4027" i="6"/>
  <c r="J4029" i="6"/>
  <c r="J4030" i="6"/>
  <c r="J4032" i="6"/>
  <c r="J4031" i="6"/>
  <c r="J4034" i="6"/>
  <c r="J4033" i="6"/>
  <c r="J4038" i="6"/>
  <c r="J4036" i="6"/>
  <c r="J4035" i="6"/>
  <c r="J4037" i="6"/>
  <c r="J4041" i="6"/>
  <c r="J4042" i="6"/>
  <c r="J4040" i="6"/>
  <c r="J4039" i="6"/>
  <c r="J4043" i="6"/>
  <c r="J4044" i="6"/>
  <c r="J4046" i="6"/>
  <c r="J4045" i="6"/>
  <c r="J4047" i="6"/>
  <c r="J4049" i="6"/>
  <c r="J4050" i="6"/>
  <c r="J4051" i="6"/>
  <c r="J4052" i="6"/>
  <c r="J4048" i="6"/>
  <c r="J4053" i="6"/>
  <c r="J4054" i="6"/>
  <c r="J4055" i="6"/>
  <c r="J4057" i="6"/>
  <c r="J4056" i="6"/>
  <c r="J4061" i="6"/>
  <c r="J4059" i="6"/>
  <c r="J4058" i="6"/>
  <c r="J4060" i="6"/>
  <c r="J4062" i="6"/>
  <c r="J4063" i="6"/>
  <c r="J4064" i="6"/>
  <c r="J4065" i="6"/>
  <c r="J4066" i="6"/>
  <c r="J4068" i="6"/>
  <c r="J4067" i="6"/>
  <c r="J4072" i="6"/>
  <c r="J4070" i="6"/>
  <c r="J4069" i="6"/>
  <c r="J4073" i="6"/>
  <c r="J4071" i="6"/>
  <c r="J4074" i="6"/>
  <c r="J4075" i="6"/>
  <c r="J4076" i="6"/>
  <c r="J4079" i="6"/>
  <c r="J4078" i="6"/>
  <c r="J4077" i="6"/>
  <c r="J4081" i="6"/>
  <c r="J4080" i="6"/>
  <c r="J4082" i="6"/>
  <c r="J4083" i="6"/>
  <c r="J4086" i="6"/>
  <c r="J4085" i="6"/>
  <c r="J4084" i="6"/>
  <c r="J4087" i="6"/>
  <c r="J4089" i="6"/>
  <c r="J4088" i="6"/>
  <c r="J4090" i="6"/>
  <c r="J4091" i="6"/>
  <c r="J4093" i="6"/>
  <c r="J4094" i="6"/>
  <c r="J4092" i="6"/>
  <c r="J4095" i="6"/>
  <c r="J4096" i="6"/>
  <c r="J4097" i="6"/>
  <c r="J4100" i="6"/>
  <c r="J4098" i="6"/>
  <c r="J4101" i="6"/>
  <c r="J4099" i="6"/>
  <c r="J4104" i="6"/>
  <c r="J4103" i="6"/>
  <c r="J4105" i="6"/>
  <c r="J4102" i="6"/>
  <c r="J4107" i="6"/>
  <c r="J4108" i="6"/>
  <c r="J4106" i="6"/>
  <c r="J4109" i="6"/>
  <c r="J4110" i="6"/>
  <c r="J4111" i="6"/>
  <c r="J4112" i="6"/>
  <c r="J4113" i="6"/>
  <c r="J4114" i="6"/>
  <c r="J4115" i="6"/>
  <c r="J4117" i="6"/>
  <c r="J4116" i="6"/>
  <c r="J4118" i="6"/>
  <c r="J4119" i="6"/>
  <c r="J4120" i="6"/>
  <c r="J4121" i="6"/>
  <c r="J4122" i="6"/>
  <c r="J4125" i="6"/>
  <c r="J4124" i="6"/>
  <c r="J4123" i="6"/>
  <c r="J4126" i="6"/>
  <c r="J4127" i="6"/>
  <c r="J4128" i="6"/>
  <c r="J4129" i="6"/>
  <c r="J4130" i="6"/>
  <c r="J4131" i="6"/>
  <c r="J4133" i="6"/>
  <c r="J4132" i="6"/>
  <c r="J4134" i="6"/>
  <c r="J4136" i="6"/>
  <c r="J4135" i="6"/>
  <c r="J4137" i="6"/>
  <c r="J4138" i="6"/>
  <c r="J4140" i="6"/>
  <c r="J4139" i="6"/>
  <c r="J4141" i="6"/>
  <c r="J4143" i="6"/>
  <c r="J4145" i="6"/>
  <c r="J4144" i="6"/>
  <c r="J4142" i="6"/>
  <c r="J4146" i="6"/>
  <c r="J4149" i="6"/>
  <c r="J4151" i="6"/>
  <c r="J4150" i="6"/>
  <c r="J4147" i="6"/>
  <c r="J4148" i="6"/>
  <c r="J4153" i="6"/>
  <c r="J4152" i="6"/>
  <c r="J4154" i="6"/>
  <c r="J4157" i="6"/>
  <c r="J4156" i="6"/>
  <c r="J4155" i="6"/>
  <c r="J4161" i="6"/>
  <c r="J4162" i="6"/>
  <c r="J4159" i="6"/>
  <c r="J4160" i="6"/>
  <c r="J4158" i="6"/>
  <c r="J4163" i="6"/>
  <c r="J4164" i="6"/>
  <c r="J4165" i="6"/>
  <c r="J4166" i="6"/>
  <c r="J4168" i="6"/>
  <c r="J4167" i="6"/>
  <c r="J4169" i="6"/>
  <c r="J4170" i="6"/>
  <c r="J4171" i="6"/>
  <c r="J4174" i="6"/>
  <c r="J4173" i="6"/>
  <c r="J4175" i="6"/>
  <c r="J4172" i="6"/>
  <c r="J4176" i="6"/>
  <c r="J4178" i="6"/>
  <c r="J4177" i="6"/>
  <c r="J4179" i="6"/>
  <c r="J4180" i="6"/>
  <c r="J4181" i="6"/>
  <c r="J4186" i="6"/>
  <c r="J4183" i="6"/>
  <c r="J4185" i="6"/>
  <c r="J4184" i="6"/>
  <c r="J4182" i="6"/>
  <c r="J4188" i="6"/>
  <c r="J4190" i="6"/>
  <c r="J4189" i="6"/>
  <c r="J4187" i="6"/>
  <c r="J4193" i="6"/>
  <c r="J4195" i="6"/>
  <c r="J4191" i="6"/>
  <c r="J4192" i="6"/>
  <c r="J4194" i="6"/>
  <c r="J4198" i="6"/>
  <c r="J4197" i="6"/>
  <c r="J4196" i="6"/>
  <c r="J4199" i="6"/>
  <c r="J4201" i="6"/>
  <c r="J4200" i="6"/>
  <c r="J4202" i="6"/>
  <c r="J4203" i="6"/>
  <c r="J4204" i="6"/>
  <c r="J4206" i="6"/>
  <c r="J4205" i="6"/>
  <c r="J4208" i="6"/>
  <c r="J4209" i="6"/>
  <c r="J4207" i="6"/>
  <c r="J4212" i="6"/>
  <c r="J4211" i="6"/>
  <c r="J4210" i="6"/>
  <c r="J4213" i="6"/>
  <c r="J4214" i="6"/>
  <c r="J4217" i="6"/>
  <c r="J4216" i="6"/>
  <c r="J4218" i="6"/>
  <c r="J4215" i="6"/>
  <c r="J4219" i="6"/>
  <c r="J4224" i="6"/>
  <c r="J4220" i="6"/>
  <c r="J4223" i="6"/>
  <c r="J4221" i="6"/>
  <c r="J4222" i="6"/>
  <c r="J4225" i="6"/>
  <c r="J4228" i="6"/>
  <c r="J4226" i="6"/>
  <c r="J4229" i="6"/>
  <c r="J4227" i="6"/>
  <c r="J4230" i="6"/>
  <c r="J4234" i="6"/>
  <c r="J4231" i="6"/>
  <c r="J4232" i="6"/>
  <c r="J4233" i="6"/>
  <c r="J4236" i="6"/>
  <c r="J4235" i="6"/>
  <c r="J4237" i="6"/>
  <c r="J4238" i="6"/>
  <c r="J4240" i="6"/>
  <c r="J4241" i="6"/>
  <c r="J4239" i="6"/>
  <c r="J4243" i="6"/>
  <c r="J4244" i="6"/>
  <c r="J4245" i="6"/>
  <c r="J4242" i="6"/>
  <c r="J4247" i="6"/>
  <c r="J4249" i="6"/>
  <c r="J4248" i="6"/>
  <c r="J4246" i="6"/>
  <c r="J4250" i="6"/>
  <c r="J4252" i="6"/>
  <c r="J4255" i="6"/>
  <c r="J4254" i="6"/>
  <c r="J4251" i="6"/>
  <c r="J4253" i="6"/>
  <c r="J4256" i="6"/>
  <c r="J4257" i="6"/>
  <c r="J4262" i="6"/>
  <c r="J4260" i="6"/>
  <c r="J4259" i="6"/>
  <c r="J4261" i="6"/>
  <c r="J4258" i="6"/>
  <c r="J4263" i="6"/>
  <c r="J4264" i="6"/>
  <c r="J4268" i="6"/>
  <c r="J4267" i="6"/>
  <c r="J4265" i="6"/>
  <c r="J4266" i="6"/>
  <c r="J4269" i="6"/>
  <c r="J4273" i="6"/>
  <c r="J4270" i="6"/>
  <c r="J4272" i="6"/>
  <c r="J4271" i="6"/>
  <c r="J4276" i="6"/>
  <c r="J4274" i="6"/>
  <c r="J4275" i="6"/>
  <c r="J4279" i="6"/>
  <c r="J4278" i="6"/>
  <c r="J4277" i="6"/>
  <c r="J4282" i="6"/>
  <c r="J4281" i="6"/>
  <c r="J4280" i="6"/>
  <c r="J4283" i="6"/>
  <c r="J4285" i="6"/>
  <c r="J4286" i="6"/>
  <c r="J4284" i="6"/>
  <c r="J4287" i="6"/>
  <c r="J4288" i="6"/>
  <c r="J4290" i="6"/>
  <c r="J4289" i="6"/>
  <c r="J4292" i="6"/>
  <c r="J4291" i="6"/>
  <c r="J4294" i="6"/>
  <c r="J4293" i="6"/>
  <c r="J4296" i="6"/>
  <c r="J4297" i="6"/>
  <c r="J4295" i="6"/>
  <c r="J4298" i="6"/>
  <c r="J4299" i="6"/>
  <c r="J4302" i="6"/>
  <c r="J4300" i="6"/>
  <c r="J4301" i="6"/>
  <c r="J4303" i="6"/>
  <c r="J4304" i="6"/>
  <c r="J4306" i="6"/>
  <c r="J4305" i="6"/>
  <c r="J4307" i="6"/>
  <c r="J4308" i="6"/>
  <c r="J4310" i="6"/>
  <c r="J4311" i="6"/>
  <c r="J4312" i="6"/>
  <c r="J4309" i="6"/>
  <c r="J4313" i="6"/>
  <c r="J4314" i="6"/>
  <c r="J4318" i="6"/>
  <c r="J4319" i="6"/>
  <c r="J4316" i="6"/>
  <c r="J4317" i="6"/>
  <c r="J4315" i="6"/>
  <c r="J4321" i="6"/>
  <c r="J4320" i="6"/>
  <c r="J4324" i="6"/>
  <c r="J4322" i="6"/>
  <c r="J4323" i="6"/>
  <c r="J4325" i="6"/>
  <c r="J4326" i="6"/>
  <c r="J4327" i="6"/>
  <c r="J4328" i="6"/>
  <c r="J4329" i="6"/>
  <c r="J4330" i="6"/>
  <c r="J4331" i="6"/>
  <c r="J4332" i="6"/>
  <c r="J4333" i="6"/>
  <c r="J4334" i="6"/>
  <c r="J4335" i="6"/>
  <c r="J4337" i="6"/>
  <c r="J4336" i="6"/>
  <c r="J4338" i="6"/>
  <c r="J4340" i="6"/>
  <c r="J4339" i="6"/>
  <c r="J4343" i="6"/>
  <c r="J4341" i="6"/>
  <c r="J4342" i="6"/>
  <c r="J4346" i="6"/>
  <c r="J4347" i="6"/>
  <c r="J4345" i="6"/>
  <c r="J4344" i="6"/>
  <c r="J4348" i="6"/>
  <c r="J4349" i="6"/>
  <c r="J4351" i="6"/>
  <c r="J4350" i="6"/>
  <c r="J4352" i="6"/>
  <c r="J4355" i="6"/>
  <c r="J4354" i="6"/>
  <c r="J4353" i="6"/>
  <c r="J4359" i="6"/>
  <c r="J4358" i="6"/>
  <c r="J4357" i="6"/>
  <c r="J4360" i="6"/>
  <c r="J4356" i="6"/>
  <c r="J4363" i="6"/>
  <c r="J4362" i="6"/>
  <c r="J4361" i="6"/>
  <c r="J4364" i="6"/>
  <c r="J4365" i="6"/>
  <c r="J4369" i="6"/>
  <c r="J4367" i="6"/>
  <c r="J4370" i="6"/>
  <c r="J4368" i="6"/>
  <c r="J4366" i="6"/>
  <c r="J4371" i="6"/>
  <c r="J4372" i="6"/>
  <c r="J4375" i="6"/>
  <c r="J4374" i="6"/>
  <c r="J4376" i="6"/>
  <c r="J4377" i="6"/>
  <c r="J4373" i="6"/>
  <c r="J4379" i="6"/>
  <c r="J4381" i="6"/>
  <c r="J4378" i="6"/>
  <c r="J4382" i="6"/>
  <c r="J4380" i="6"/>
  <c r="J4383" i="6"/>
  <c r="J4384" i="6"/>
  <c r="J4385" i="6"/>
  <c r="J4388" i="6"/>
  <c r="J4387" i="6"/>
  <c r="J4386" i="6"/>
  <c r="J4391" i="6"/>
  <c r="J4390" i="6"/>
  <c r="J4389" i="6"/>
  <c r="J4393" i="6"/>
  <c r="J4392" i="6"/>
  <c r="J4394" i="6"/>
  <c r="J4396" i="6"/>
  <c r="J4395" i="6"/>
  <c r="J4399" i="6"/>
  <c r="J4398" i="6"/>
  <c r="J4397" i="6"/>
  <c r="J4400" i="6"/>
  <c r="J4401" i="6"/>
  <c r="J4402" i="6"/>
  <c r="J4406" i="6"/>
  <c r="J4403" i="6"/>
  <c r="J4405" i="6"/>
  <c r="J4404" i="6"/>
  <c r="J4407" i="6"/>
  <c r="J4411" i="6"/>
  <c r="J4410" i="6"/>
  <c r="J4409" i="6"/>
  <c r="J4408" i="6"/>
  <c r="J4412" i="6"/>
  <c r="J4415" i="6"/>
  <c r="J4413" i="6"/>
  <c r="J4414" i="6"/>
  <c r="J4417" i="6"/>
  <c r="J4416" i="6"/>
  <c r="J4420" i="6"/>
  <c r="J4418" i="6"/>
  <c r="J4422" i="6"/>
  <c r="J4419" i="6"/>
  <c r="J4421" i="6"/>
  <c r="J4423" i="6"/>
  <c r="J4425" i="6"/>
  <c r="J4424" i="6"/>
  <c r="J4426" i="6"/>
  <c r="J4427" i="6"/>
  <c r="J4428" i="6"/>
  <c r="J4429" i="6"/>
  <c r="J4432" i="6"/>
  <c r="J4431" i="6"/>
  <c r="J4430" i="6"/>
  <c r="J4433" i="6"/>
  <c r="J4435" i="6"/>
  <c r="J4434" i="6"/>
  <c r="J4437" i="6"/>
  <c r="J4436" i="6"/>
  <c r="J4439" i="6"/>
  <c r="J4438" i="6"/>
  <c r="J4440" i="6"/>
  <c r="J4441" i="6"/>
  <c r="J4445" i="6"/>
  <c r="J4443" i="6"/>
  <c r="J4444" i="6"/>
  <c r="J4442" i="6"/>
  <c r="J4448" i="6"/>
  <c r="J4446" i="6"/>
  <c r="J4447" i="6"/>
  <c r="J4449" i="6"/>
  <c r="J4451" i="6"/>
  <c r="J4452" i="6"/>
  <c r="J4453" i="6"/>
  <c r="J4450" i="6"/>
  <c r="J4454" i="6"/>
  <c r="J4456" i="6"/>
  <c r="J4455" i="6"/>
  <c r="J4458" i="6"/>
  <c r="J4457" i="6"/>
  <c r="J4459" i="6"/>
  <c r="J4460" i="6"/>
  <c r="J4463" i="6"/>
  <c r="J4462" i="6"/>
  <c r="J4461" i="6"/>
  <c r="J4464" i="6"/>
  <c r="J4466" i="6"/>
  <c r="J4465" i="6"/>
  <c r="J4468" i="6"/>
  <c r="J4467" i="6"/>
  <c r="J4469" i="6"/>
  <c r="J4470" i="6"/>
  <c r="J4474" i="6"/>
  <c r="J4473" i="6"/>
  <c r="J4475" i="6"/>
  <c r="J4472" i="6"/>
  <c r="J4471" i="6"/>
  <c r="J4477" i="6"/>
  <c r="J4478" i="6"/>
  <c r="J4479" i="6"/>
  <c r="J4476" i="6"/>
  <c r="J4481" i="6"/>
  <c r="J4480" i="6"/>
  <c r="J4484" i="6"/>
  <c r="J4482" i="6"/>
  <c r="J4483" i="6"/>
  <c r="J4485" i="6"/>
  <c r="J4486" i="6"/>
  <c r="J4487" i="6"/>
  <c r="J4490" i="6"/>
  <c r="J4488" i="6"/>
  <c r="J4489" i="6"/>
  <c r="J4492" i="6"/>
  <c r="J4491" i="6"/>
  <c r="J4494" i="6"/>
  <c r="J4495" i="6"/>
  <c r="J4497" i="6"/>
  <c r="J4493" i="6"/>
  <c r="J4496" i="6"/>
  <c r="J4498" i="6"/>
  <c r="J4500" i="6"/>
  <c r="J4499" i="6"/>
  <c r="J4501" i="6"/>
  <c r="J4502" i="6"/>
  <c r="J4506" i="6"/>
  <c r="J4504" i="6"/>
  <c r="J4503" i="6"/>
  <c r="J4505" i="6"/>
  <c r="J4507" i="6"/>
  <c r="J4510" i="6"/>
  <c r="J4512" i="6"/>
  <c r="J4508" i="6"/>
  <c r="J4511" i="6"/>
  <c r="J4509" i="6"/>
  <c r="J4513" i="6"/>
  <c r="J4514" i="6"/>
  <c r="J4515" i="6"/>
  <c r="J4516" i="6"/>
  <c r="J4517" i="6"/>
  <c r="J4518" i="6"/>
  <c r="J4519" i="6"/>
  <c r="J4521" i="6"/>
  <c r="J4520" i="6"/>
  <c r="J4524" i="6"/>
  <c r="J4523" i="6"/>
  <c r="J4522" i="6"/>
  <c r="J4527" i="6"/>
  <c r="J4528" i="6"/>
  <c r="J4525" i="6"/>
  <c r="J4526" i="6"/>
  <c r="J4531" i="6"/>
  <c r="J4532" i="6"/>
  <c r="J4529" i="6"/>
  <c r="J4530" i="6"/>
  <c r="J4533" i="6"/>
  <c r="J4534" i="6"/>
  <c r="J4536" i="6"/>
  <c r="J4535" i="6"/>
  <c r="J4539" i="6"/>
  <c r="J4538" i="6"/>
  <c r="J4537" i="6"/>
  <c r="J4540" i="6"/>
  <c r="J4541" i="6"/>
  <c r="J4542" i="6"/>
  <c r="J4546" i="6"/>
  <c r="J4543" i="6"/>
  <c r="J4547" i="6"/>
  <c r="J4544" i="6"/>
  <c r="J4545" i="6"/>
  <c r="J4548" i="6"/>
  <c r="J4551" i="6"/>
  <c r="J4552" i="6"/>
  <c r="J4550" i="6"/>
  <c r="J4549" i="6"/>
  <c r="J4553" i="6"/>
  <c r="J4555" i="6"/>
  <c r="J4558" i="6"/>
  <c r="J4554" i="6"/>
  <c r="J4556" i="6"/>
  <c r="J4557" i="6"/>
  <c r="J4560" i="6"/>
  <c r="J4561" i="6"/>
  <c r="J4559" i="6"/>
  <c r="J4562" i="6"/>
  <c r="J4563" i="6"/>
  <c r="J4564" i="6"/>
  <c r="J4565" i="6"/>
  <c r="J4566" i="6"/>
  <c r="J4568" i="6"/>
  <c r="J4569" i="6"/>
  <c r="J4567" i="6"/>
  <c r="J4570" i="6"/>
  <c r="J4571" i="6"/>
  <c r="J4572" i="6"/>
  <c r="J4575" i="6"/>
  <c r="J4577" i="6"/>
  <c r="J4574" i="6"/>
  <c r="J4576" i="6"/>
  <c r="J4573" i="6"/>
  <c r="J4579" i="6"/>
  <c r="J4578" i="6"/>
  <c r="J4580" i="6"/>
  <c r="J4581" i="6"/>
  <c r="J4583" i="6"/>
  <c r="J4582" i="6"/>
  <c r="J4584" i="6"/>
  <c r="J4585" i="6"/>
  <c r="J4586" i="6"/>
  <c r="J4588" i="6"/>
  <c r="J4587" i="6"/>
  <c r="J4591" i="6"/>
  <c r="J4590" i="6"/>
  <c r="J4589" i="6"/>
  <c r="J4592" i="6"/>
  <c r="J4593" i="6"/>
  <c r="J4596" i="6"/>
  <c r="J4595" i="6"/>
  <c r="J4594" i="6"/>
  <c r="J4597" i="6"/>
  <c r="J4598" i="6"/>
  <c r="J4601" i="6"/>
  <c r="J4599" i="6"/>
  <c r="J4603" i="6"/>
  <c r="J4600" i="6"/>
  <c r="J4602" i="6"/>
  <c r="J4605" i="6"/>
  <c r="J4606" i="6"/>
  <c r="J4604" i="6"/>
  <c r="J4610" i="6"/>
  <c r="J4609" i="6"/>
  <c r="J4608" i="6"/>
  <c r="J4607" i="6"/>
  <c r="J4611" i="6"/>
  <c r="J4612" i="6"/>
  <c r="J4614" i="6"/>
  <c r="J4613" i="6"/>
  <c r="J4615" i="6"/>
  <c r="J4616" i="6"/>
  <c r="J4618" i="6"/>
  <c r="J4617" i="6"/>
  <c r="J4619" i="6"/>
  <c r="J4620" i="6"/>
  <c r="J4621" i="6"/>
  <c r="J4622" i="6"/>
  <c r="J4624" i="6"/>
  <c r="J4623" i="6"/>
  <c r="J4626" i="6"/>
  <c r="J4625" i="6"/>
  <c r="J4631" i="6"/>
  <c r="J4630" i="6"/>
  <c r="J4627" i="6"/>
  <c r="J4629" i="6"/>
  <c r="J4628" i="6"/>
  <c r="J4635" i="6"/>
  <c r="J4634" i="6"/>
  <c r="J4632" i="6"/>
  <c r="J4636" i="6"/>
  <c r="J4633" i="6"/>
  <c r="J4639" i="6"/>
  <c r="J4640" i="6"/>
  <c r="J4641" i="6"/>
  <c r="J4637" i="6"/>
  <c r="J4638" i="6"/>
  <c r="J4645" i="6"/>
  <c r="J4642" i="6"/>
  <c r="J4644" i="6"/>
  <c r="J4643" i="6"/>
  <c r="J4646" i="6"/>
  <c r="J4648" i="6"/>
  <c r="J4649" i="6"/>
  <c r="J4647" i="6"/>
  <c r="J4650" i="6"/>
  <c r="J4651" i="6"/>
  <c r="J4652" i="6"/>
  <c r="J4656" i="6"/>
  <c r="J4654" i="6"/>
  <c r="J4655" i="6"/>
  <c r="J4653" i="6"/>
  <c r="J4657" i="6"/>
  <c r="J4659" i="6"/>
  <c r="J4661" i="6"/>
  <c r="J4658" i="6"/>
  <c r="J4660" i="6"/>
  <c r="J4662" i="6"/>
  <c r="J4665" i="6"/>
  <c r="J4666" i="6"/>
  <c r="J4664" i="6"/>
  <c r="J4667" i="6"/>
  <c r="J4663" i="6"/>
  <c r="J4668" i="6"/>
  <c r="J4669" i="6"/>
  <c r="J4670" i="6"/>
  <c r="J4672" i="6"/>
  <c r="J4671" i="6"/>
  <c r="J4673" i="6"/>
  <c r="J4674" i="6"/>
  <c r="J4676" i="6"/>
  <c r="J4675" i="6"/>
  <c r="J4677" i="6"/>
  <c r="J4678" i="6"/>
  <c r="J4679" i="6"/>
  <c r="J4681" i="6"/>
  <c r="J4680" i="6"/>
  <c r="J4684" i="6"/>
  <c r="J4683" i="6"/>
  <c r="J4686" i="6"/>
  <c r="J4682" i="6"/>
  <c r="J4685" i="6"/>
  <c r="J4688" i="6"/>
  <c r="J4690" i="6"/>
  <c r="J4689" i="6"/>
  <c r="J4687" i="6"/>
  <c r="J4691" i="6"/>
  <c r="J4692" i="6"/>
  <c r="J4697" i="6"/>
  <c r="J4693" i="6"/>
  <c r="J4694" i="6"/>
  <c r="J4696" i="6"/>
  <c r="J4695" i="6"/>
  <c r="J4698" i="6"/>
  <c r="J4699" i="6"/>
  <c r="J4700" i="6"/>
  <c r="J4701" i="6"/>
  <c r="J4705" i="6"/>
  <c r="J4702" i="6"/>
  <c r="J4703" i="6"/>
  <c r="J4704" i="6"/>
  <c r="J4707" i="6"/>
  <c r="J4706" i="6"/>
  <c r="J4709" i="6"/>
  <c r="J4708" i="6"/>
  <c r="J4710" i="6"/>
  <c r="J4712" i="6"/>
  <c r="J4714" i="6"/>
  <c r="J4713" i="6"/>
  <c r="J4715" i="6"/>
  <c r="J4711" i="6"/>
  <c r="J4716" i="6"/>
  <c r="J4717" i="6"/>
  <c r="J4719" i="6"/>
  <c r="J4718" i="6"/>
  <c r="J4720" i="6"/>
  <c r="J4721" i="6"/>
  <c r="J4723" i="6"/>
  <c r="J4722" i="6"/>
  <c r="J6" i="6"/>
  <c r="E2" i="6" l="1"/>
  <c r="F2" i="6" s="1"/>
  <c r="E3" i="6"/>
  <c r="F3" i="6" s="1"/>
  <c r="E5" i="6"/>
  <c r="F5" i="6" s="1"/>
  <c r="E4" i="6"/>
  <c r="F4" i="6" s="1"/>
  <c r="E8" i="6"/>
  <c r="F8" i="6" s="1"/>
  <c r="E7" i="6"/>
  <c r="F7" i="6" s="1"/>
  <c r="E9" i="6"/>
  <c r="F9" i="6" s="1"/>
  <c r="E10" i="6"/>
  <c r="F10" i="6" s="1"/>
  <c r="E11" i="6"/>
  <c r="F11" i="6" s="1"/>
  <c r="E12" i="6"/>
  <c r="F12" i="6" s="1"/>
  <c r="E14" i="6"/>
  <c r="F14" i="6" s="1"/>
  <c r="E13" i="6"/>
  <c r="F13" i="6" s="1"/>
  <c r="E19" i="6"/>
  <c r="F19" i="6" s="1"/>
  <c r="E17" i="6"/>
  <c r="F17" i="6" s="1"/>
  <c r="E18" i="6"/>
  <c r="F18" i="6" s="1"/>
  <c r="E16" i="6"/>
  <c r="F16" i="6" s="1"/>
  <c r="E15" i="6"/>
  <c r="F15" i="6" s="1"/>
  <c r="E22" i="6"/>
  <c r="F22" i="6" s="1"/>
  <c r="E20" i="6"/>
  <c r="F20" i="6" s="1"/>
  <c r="E21" i="6"/>
  <c r="F21" i="6" s="1"/>
  <c r="E24" i="6"/>
  <c r="F24" i="6" s="1"/>
  <c r="E23" i="6"/>
  <c r="F23" i="6" s="1"/>
  <c r="E25" i="6"/>
  <c r="F25" i="6" s="1"/>
  <c r="E26" i="6"/>
  <c r="F26" i="6" s="1"/>
  <c r="E27" i="6"/>
  <c r="F27" i="6" s="1"/>
  <c r="E29" i="6"/>
  <c r="F29" i="6" s="1"/>
  <c r="E28" i="6"/>
  <c r="F28" i="6" s="1"/>
  <c r="E30" i="6"/>
  <c r="F30" i="6" s="1"/>
  <c r="E31" i="6"/>
  <c r="F31" i="6" s="1"/>
  <c r="E35" i="6"/>
  <c r="F35" i="6" s="1"/>
  <c r="E34" i="6"/>
  <c r="F34" i="6" s="1"/>
  <c r="E33" i="6"/>
  <c r="F33" i="6" s="1"/>
  <c r="E32" i="6"/>
  <c r="F32" i="6" s="1"/>
  <c r="E36" i="6"/>
  <c r="F36" i="6" s="1"/>
  <c r="E38" i="6"/>
  <c r="F38" i="6" s="1"/>
  <c r="E37" i="6"/>
  <c r="F37" i="6" s="1"/>
  <c r="E39" i="6"/>
  <c r="F39" i="6" s="1"/>
  <c r="E40" i="6"/>
  <c r="F40" i="6" s="1"/>
  <c r="E41" i="6"/>
  <c r="F41" i="6" s="1"/>
  <c r="E43" i="6"/>
  <c r="F43" i="6" s="1"/>
  <c r="E42" i="6"/>
  <c r="F42" i="6" s="1"/>
  <c r="E44" i="6"/>
  <c r="F44" i="6" s="1"/>
  <c r="E45" i="6"/>
  <c r="F45" i="6" s="1"/>
  <c r="E48" i="6"/>
  <c r="F48" i="6" s="1"/>
  <c r="E46" i="6"/>
  <c r="F46" i="6" s="1"/>
  <c r="E47" i="6"/>
  <c r="F47" i="6" s="1"/>
  <c r="E51" i="6"/>
  <c r="F51" i="6" s="1"/>
  <c r="E53" i="6"/>
  <c r="F53" i="6" s="1"/>
  <c r="E50" i="6"/>
  <c r="F50" i="6" s="1"/>
  <c r="E52" i="6"/>
  <c r="F52" i="6" s="1"/>
  <c r="E49" i="6"/>
  <c r="F49" i="6" s="1"/>
  <c r="E55" i="6"/>
  <c r="F55" i="6" s="1"/>
  <c r="E54" i="6"/>
  <c r="F54" i="6" s="1"/>
  <c r="E57" i="6"/>
  <c r="F57" i="6" s="1"/>
  <c r="E56" i="6"/>
  <c r="F56" i="6" s="1"/>
  <c r="E60" i="6"/>
  <c r="F60" i="6" s="1"/>
  <c r="E59" i="6"/>
  <c r="F59" i="6" s="1"/>
  <c r="E58" i="6"/>
  <c r="F58" i="6" s="1"/>
  <c r="E61" i="6"/>
  <c r="F61" i="6" s="1"/>
  <c r="E62" i="6"/>
  <c r="F62" i="6" s="1"/>
  <c r="E63" i="6"/>
  <c r="F63" i="6" s="1"/>
  <c r="E64" i="6"/>
  <c r="F64" i="6" s="1"/>
  <c r="E65" i="6"/>
  <c r="F65" i="6" s="1"/>
  <c r="E66" i="6"/>
  <c r="F66" i="6" s="1"/>
  <c r="E67" i="6"/>
  <c r="F67" i="6" s="1"/>
  <c r="E69" i="6"/>
  <c r="F69" i="6" s="1"/>
  <c r="E68" i="6"/>
  <c r="F68" i="6" s="1"/>
  <c r="E71" i="6"/>
  <c r="F71" i="6" s="1"/>
  <c r="E72" i="6"/>
  <c r="F72" i="6" s="1"/>
  <c r="E70" i="6"/>
  <c r="F70" i="6" s="1"/>
  <c r="E73" i="6"/>
  <c r="F73" i="6" s="1"/>
  <c r="E74" i="6"/>
  <c r="F74" i="6" s="1"/>
  <c r="E75" i="6"/>
  <c r="F75" i="6" s="1"/>
  <c r="E76" i="6"/>
  <c r="F76" i="6" s="1"/>
  <c r="E78" i="6"/>
  <c r="F78" i="6" s="1"/>
  <c r="E80" i="6"/>
  <c r="F80" i="6" s="1"/>
  <c r="E79" i="6"/>
  <c r="F79" i="6" s="1"/>
  <c r="E77" i="6"/>
  <c r="F77" i="6" s="1"/>
  <c r="E82" i="6"/>
  <c r="F82" i="6" s="1"/>
  <c r="E81" i="6"/>
  <c r="F81" i="6" s="1"/>
  <c r="E83" i="6"/>
  <c r="F83" i="6" s="1"/>
  <c r="E84" i="6"/>
  <c r="F84" i="6" s="1"/>
  <c r="E86" i="6"/>
  <c r="F86" i="6" s="1"/>
  <c r="E89" i="6"/>
  <c r="F89" i="6" s="1"/>
  <c r="E88" i="6"/>
  <c r="F88" i="6" s="1"/>
  <c r="E85" i="6"/>
  <c r="F85" i="6" s="1"/>
  <c r="E87" i="6"/>
  <c r="F87" i="6" s="1"/>
  <c r="E92" i="6"/>
  <c r="F92" i="6" s="1"/>
  <c r="E94" i="6"/>
  <c r="F94" i="6" s="1"/>
  <c r="E93" i="6"/>
  <c r="F93" i="6" s="1"/>
  <c r="E91" i="6"/>
  <c r="F91" i="6" s="1"/>
  <c r="E90" i="6"/>
  <c r="F90" i="6" s="1"/>
  <c r="E96" i="6"/>
  <c r="F96" i="6" s="1"/>
  <c r="E95" i="6"/>
  <c r="F95" i="6" s="1"/>
  <c r="E97" i="6"/>
  <c r="F97" i="6" s="1"/>
  <c r="E98" i="6"/>
  <c r="F98" i="6" s="1"/>
  <c r="E99" i="6"/>
  <c r="F99" i="6" s="1"/>
  <c r="E101" i="6"/>
  <c r="F101" i="6" s="1"/>
  <c r="E100" i="6"/>
  <c r="F100" i="6" s="1"/>
  <c r="E102" i="6"/>
  <c r="F102" i="6" s="1"/>
  <c r="E103" i="6"/>
  <c r="F103" i="6" s="1"/>
  <c r="E104" i="6"/>
  <c r="F104" i="6" s="1"/>
  <c r="E108" i="6"/>
  <c r="F108" i="6" s="1"/>
  <c r="E106" i="6"/>
  <c r="F106" i="6" s="1"/>
  <c r="E105" i="6"/>
  <c r="F105" i="6" s="1"/>
  <c r="E107" i="6"/>
  <c r="F107" i="6" s="1"/>
  <c r="E109" i="6"/>
  <c r="F109" i="6" s="1"/>
  <c r="E110" i="6"/>
  <c r="F110" i="6" s="1"/>
  <c r="E112" i="6"/>
  <c r="F112" i="6" s="1"/>
  <c r="E111" i="6"/>
  <c r="F111" i="6" s="1"/>
  <c r="E113" i="6"/>
  <c r="F113" i="6" s="1"/>
  <c r="E114" i="6"/>
  <c r="F114" i="6" s="1"/>
  <c r="E118" i="6"/>
  <c r="F118" i="6" s="1"/>
  <c r="E117" i="6"/>
  <c r="F117" i="6" s="1"/>
  <c r="E115" i="6"/>
  <c r="F115" i="6" s="1"/>
  <c r="E116" i="6"/>
  <c r="F116" i="6" s="1"/>
  <c r="E121" i="6"/>
  <c r="F121" i="6" s="1"/>
  <c r="E120" i="6"/>
  <c r="F120" i="6" s="1"/>
  <c r="E119" i="6"/>
  <c r="F119" i="6" s="1"/>
  <c r="E122" i="6"/>
  <c r="F122" i="6" s="1"/>
  <c r="E124" i="6"/>
  <c r="F124" i="6" s="1"/>
  <c r="E123" i="6"/>
  <c r="F123" i="6" s="1"/>
  <c r="E125" i="6"/>
  <c r="F125" i="6" s="1"/>
  <c r="E127" i="6"/>
  <c r="F127" i="6" s="1"/>
  <c r="E126" i="6"/>
  <c r="F126" i="6" s="1"/>
  <c r="E128" i="6"/>
  <c r="F128" i="6" s="1"/>
  <c r="E130" i="6"/>
  <c r="F130" i="6" s="1"/>
  <c r="E129" i="6"/>
  <c r="F129" i="6" s="1"/>
  <c r="E131" i="6"/>
  <c r="F131" i="6" s="1"/>
  <c r="E132" i="6"/>
  <c r="F132" i="6" s="1"/>
  <c r="E133" i="6"/>
  <c r="F133" i="6" s="1"/>
  <c r="E135" i="6"/>
  <c r="F135" i="6" s="1"/>
  <c r="E134" i="6"/>
  <c r="F134" i="6" s="1"/>
  <c r="E136" i="6"/>
  <c r="F136" i="6" s="1"/>
  <c r="E139" i="6"/>
  <c r="F139" i="6" s="1"/>
  <c r="E138" i="6"/>
  <c r="F138" i="6" s="1"/>
  <c r="E137" i="6"/>
  <c r="F137" i="6" s="1"/>
  <c r="E140" i="6"/>
  <c r="F140" i="6" s="1"/>
  <c r="E143" i="6"/>
  <c r="F143" i="6" s="1"/>
  <c r="E141" i="6"/>
  <c r="F141" i="6" s="1"/>
  <c r="E142" i="6"/>
  <c r="F142" i="6" s="1"/>
  <c r="E144" i="6"/>
  <c r="F144" i="6" s="1"/>
  <c r="E145" i="6"/>
  <c r="F145" i="6" s="1"/>
  <c r="E147" i="6"/>
  <c r="F147" i="6" s="1"/>
  <c r="E146" i="6"/>
  <c r="F146" i="6" s="1"/>
  <c r="E148" i="6"/>
  <c r="F148" i="6" s="1"/>
  <c r="E151" i="6"/>
  <c r="F151" i="6" s="1"/>
  <c r="E150" i="6"/>
  <c r="F150" i="6" s="1"/>
  <c r="E149" i="6"/>
  <c r="F149" i="6" s="1"/>
  <c r="E152" i="6"/>
  <c r="F152" i="6" s="1"/>
  <c r="E153" i="6"/>
  <c r="F153" i="6" s="1"/>
  <c r="E155" i="6"/>
  <c r="F155" i="6" s="1"/>
  <c r="E156" i="6"/>
  <c r="F156" i="6" s="1"/>
  <c r="E154" i="6"/>
  <c r="F154" i="6" s="1"/>
  <c r="E157" i="6"/>
  <c r="F157" i="6" s="1"/>
  <c r="E158" i="6"/>
  <c r="F158" i="6" s="1"/>
  <c r="E161" i="6"/>
  <c r="F161" i="6" s="1"/>
  <c r="E160" i="6"/>
  <c r="F160" i="6" s="1"/>
  <c r="E159" i="6"/>
  <c r="F159" i="6" s="1"/>
  <c r="E162" i="6"/>
  <c r="F162" i="6" s="1"/>
  <c r="E164" i="6"/>
  <c r="F164" i="6" s="1"/>
  <c r="E163" i="6"/>
  <c r="F163" i="6" s="1"/>
  <c r="E165" i="6"/>
  <c r="F165" i="6" s="1"/>
  <c r="E166" i="6"/>
  <c r="F166" i="6" s="1"/>
  <c r="E167" i="6"/>
  <c r="F167" i="6" s="1"/>
  <c r="E168" i="6"/>
  <c r="F168" i="6" s="1"/>
  <c r="E171" i="6"/>
  <c r="F171" i="6" s="1"/>
  <c r="E170" i="6"/>
  <c r="F170" i="6" s="1"/>
  <c r="E169" i="6"/>
  <c r="F169" i="6" s="1"/>
  <c r="E173" i="6"/>
  <c r="F173" i="6" s="1"/>
  <c r="E172" i="6"/>
  <c r="F172" i="6" s="1"/>
  <c r="E174" i="6"/>
  <c r="F174" i="6" s="1"/>
  <c r="E175" i="6"/>
  <c r="F175" i="6" s="1"/>
  <c r="E178" i="6"/>
  <c r="F178" i="6" s="1"/>
  <c r="E177" i="6"/>
  <c r="F177" i="6" s="1"/>
  <c r="E176" i="6"/>
  <c r="F176" i="6" s="1"/>
  <c r="E181" i="6"/>
  <c r="F181" i="6" s="1"/>
  <c r="E179" i="6"/>
  <c r="F179" i="6" s="1"/>
  <c r="E180" i="6"/>
  <c r="F180" i="6" s="1"/>
  <c r="E183" i="6"/>
  <c r="F183" i="6" s="1"/>
  <c r="E184" i="6"/>
  <c r="F184" i="6" s="1"/>
  <c r="E182" i="6"/>
  <c r="F182" i="6" s="1"/>
  <c r="E186" i="6"/>
  <c r="F186" i="6" s="1"/>
  <c r="E188" i="6"/>
  <c r="F188" i="6" s="1"/>
  <c r="E187" i="6"/>
  <c r="F187" i="6" s="1"/>
  <c r="E185" i="6"/>
  <c r="F185" i="6" s="1"/>
  <c r="E189" i="6"/>
  <c r="F189" i="6" s="1"/>
  <c r="E190" i="6"/>
  <c r="F190" i="6" s="1"/>
  <c r="E192" i="6"/>
  <c r="F192" i="6" s="1"/>
  <c r="E191" i="6"/>
  <c r="F191" i="6" s="1"/>
  <c r="E195" i="6"/>
  <c r="F195" i="6" s="1"/>
  <c r="E194" i="6"/>
  <c r="F194" i="6" s="1"/>
  <c r="E197" i="6"/>
  <c r="F197" i="6" s="1"/>
  <c r="E193" i="6"/>
  <c r="F193" i="6" s="1"/>
  <c r="E196" i="6"/>
  <c r="F196" i="6" s="1"/>
  <c r="E198" i="6"/>
  <c r="F198" i="6" s="1"/>
  <c r="E199" i="6"/>
  <c r="F199" i="6" s="1"/>
  <c r="E202" i="6"/>
  <c r="F202" i="6" s="1"/>
  <c r="E201" i="6"/>
  <c r="F201" i="6" s="1"/>
  <c r="E200" i="6"/>
  <c r="F200" i="6" s="1"/>
  <c r="E203" i="6"/>
  <c r="F203" i="6" s="1"/>
  <c r="E205" i="6"/>
  <c r="F205" i="6" s="1"/>
  <c r="E204" i="6"/>
  <c r="F204" i="6" s="1"/>
  <c r="E206" i="6"/>
  <c r="F206" i="6" s="1"/>
  <c r="E207" i="6"/>
  <c r="F207" i="6" s="1"/>
  <c r="E208" i="6"/>
  <c r="F208" i="6" s="1"/>
  <c r="E209" i="6"/>
  <c r="F209" i="6" s="1"/>
  <c r="E210" i="6"/>
  <c r="F210" i="6" s="1"/>
  <c r="E211" i="6"/>
  <c r="F211" i="6" s="1"/>
  <c r="E216" i="6"/>
  <c r="F216" i="6" s="1"/>
  <c r="E213" i="6"/>
  <c r="F213" i="6" s="1"/>
  <c r="E212" i="6"/>
  <c r="F212" i="6" s="1"/>
  <c r="E215" i="6"/>
  <c r="F215" i="6" s="1"/>
  <c r="E214" i="6"/>
  <c r="F214" i="6" s="1"/>
  <c r="E217" i="6"/>
  <c r="F217" i="6" s="1"/>
  <c r="E218" i="6"/>
  <c r="F218" i="6" s="1"/>
  <c r="E220" i="6"/>
  <c r="F220" i="6" s="1"/>
  <c r="E219" i="6"/>
  <c r="F219" i="6" s="1"/>
  <c r="E221" i="6"/>
  <c r="F221" i="6" s="1"/>
  <c r="E224" i="6"/>
  <c r="F224" i="6" s="1"/>
  <c r="E222" i="6"/>
  <c r="F222" i="6" s="1"/>
  <c r="E223" i="6"/>
  <c r="F223" i="6" s="1"/>
  <c r="E226" i="6"/>
  <c r="F226" i="6" s="1"/>
  <c r="E225" i="6"/>
  <c r="F225" i="6" s="1"/>
  <c r="E227" i="6"/>
  <c r="F227" i="6" s="1"/>
  <c r="E228" i="6"/>
  <c r="F228" i="6" s="1"/>
  <c r="E232" i="6"/>
  <c r="F232" i="6" s="1"/>
  <c r="E231" i="6"/>
  <c r="F231" i="6" s="1"/>
  <c r="E229" i="6"/>
  <c r="F229" i="6" s="1"/>
  <c r="E230" i="6"/>
  <c r="F230" i="6" s="1"/>
  <c r="E233" i="6"/>
  <c r="F233" i="6" s="1"/>
  <c r="E235" i="6"/>
  <c r="F235" i="6" s="1"/>
  <c r="E236" i="6"/>
  <c r="F236" i="6" s="1"/>
  <c r="E234" i="6"/>
  <c r="F234" i="6" s="1"/>
  <c r="E237" i="6"/>
  <c r="F237" i="6" s="1"/>
  <c r="E238" i="6"/>
  <c r="F238" i="6" s="1"/>
  <c r="E239" i="6"/>
  <c r="F239" i="6" s="1"/>
  <c r="E240" i="6"/>
  <c r="F240" i="6" s="1"/>
  <c r="E242" i="6"/>
  <c r="F242" i="6" s="1"/>
  <c r="E241" i="6"/>
  <c r="F241" i="6" s="1"/>
  <c r="E244" i="6"/>
  <c r="F244" i="6" s="1"/>
  <c r="E243" i="6"/>
  <c r="F243" i="6" s="1"/>
  <c r="E246" i="6"/>
  <c r="F246" i="6" s="1"/>
  <c r="E245" i="6"/>
  <c r="F245" i="6" s="1"/>
  <c r="E248" i="6"/>
  <c r="F248" i="6" s="1"/>
  <c r="E247" i="6"/>
  <c r="F247" i="6" s="1"/>
  <c r="E249" i="6"/>
  <c r="F249" i="6" s="1"/>
  <c r="E250" i="6"/>
  <c r="F250" i="6" s="1"/>
  <c r="E251" i="6"/>
  <c r="F251" i="6" s="1"/>
  <c r="E252" i="6"/>
  <c r="F252" i="6" s="1"/>
  <c r="E253" i="6"/>
  <c r="F253" i="6" s="1"/>
  <c r="E254" i="6"/>
  <c r="F254" i="6" s="1"/>
  <c r="E255" i="6"/>
  <c r="F255" i="6" s="1"/>
  <c r="E256" i="6"/>
  <c r="F256" i="6" s="1"/>
  <c r="E259" i="6"/>
  <c r="F259" i="6" s="1"/>
  <c r="E258" i="6"/>
  <c r="F258" i="6" s="1"/>
  <c r="E257" i="6"/>
  <c r="F257" i="6" s="1"/>
  <c r="E260" i="6"/>
  <c r="F260" i="6" s="1"/>
  <c r="E261" i="6"/>
  <c r="F261" i="6" s="1"/>
  <c r="E262" i="6"/>
  <c r="F262" i="6" s="1"/>
  <c r="E263" i="6"/>
  <c r="F263" i="6" s="1"/>
  <c r="E264" i="6"/>
  <c r="F264" i="6" s="1"/>
  <c r="E267" i="6"/>
  <c r="F267" i="6" s="1"/>
  <c r="E265" i="6"/>
  <c r="F265" i="6" s="1"/>
  <c r="E266" i="6"/>
  <c r="F266" i="6" s="1"/>
  <c r="E268" i="6"/>
  <c r="F268" i="6" s="1"/>
  <c r="E271" i="6"/>
  <c r="F271" i="6" s="1"/>
  <c r="E272" i="6"/>
  <c r="F272" i="6" s="1"/>
  <c r="E273" i="6"/>
  <c r="F273" i="6" s="1"/>
  <c r="E270" i="6"/>
  <c r="F270" i="6" s="1"/>
  <c r="E269" i="6"/>
  <c r="F269" i="6" s="1"/>
  <c r="E276" i="6"/>
  <c r="F276" i="6" s="1"/>
  <c r="E274" i="6"/>
  <c r="F274" i="6" s="1"/>
  <c r="E275" i="6"/>
  <c r="F275" i="6" s="1"/>
  <c r="E277" i="6"/>
  <c r="F277" i="6" s="1"/>
  <c r="E279" i="6"/>
  <c r="F279" i="6" s="1"/>
  <c r="E281" i="6"/>
  <c r="F281" i="6" s="1"/>
  <c r="E278" i="6"/>
  <c r="F278" i="6" s="1"/>
  <c r="E280" i="6"/>
  <c r="F280" i="6" s="1"/>
  <c r="E282" i="6"/>
  <c r="F282" i="6" s="1"/>
  <c r="E283" i="6"/>
  <c r="F283" i="6" s="1"/>
  <c r="E284" i="6"/>
  <c r="F284" i="6" s="1"/>
  <c r="E286" i="6"/>
  <c r="F286" i="6" s="1"/>
  <c r="E285" i="6"/>
  <c r="F285" i="6" s="1"/>
  <c r="E287" i="6"/>
  <c r="F287" i="6" s="1"/>
  <c r="E290" i="6"/>
  <c r="F290" i="6" s="1"/>
  <c r="E291" i="6"/>
  <c r="F291" i="6" s="1"/>
  <c r="E288" i="6"/>
  <c r="F288" i="6" s="1"/>
  <c r="E289" i="6"/>
  <c r="F289" i="6" s="1"/>
  <c r="E295" i="6"/>
  <c r="F295" i="6" s="1"/>
  <c r="E296" i="6"/>
  <c r="F296" i="6" s="1"/>
  <c r="E293" i="6"/>
  <c r="F293" i="6" s="1"/>
  <c r="E292" i="6"/>
  <c r="F292" i="6" s="1"/>
  <c r="E294" i="6"/>
  <c r="F294" i="6" s="1"/>
  <c r="E300" i="6"/>
  <c r="F300" i="6" s="1"/>
  <c r="E298" i="6"/>
  <c r="F298" i="6" s="1"/>
  <c r="E297" i="6"/>
  <c r="F297" i="6" s="1"/>
  <c r="E299" i="6"/>
  <c r="F299" i="6" s="1"/>
  <c r="E301" i="6"/>
  <c r="F301" i="6" s="1"/>
  <c r="E302" i="6"/>
  <c r="F302" i="6" s="1"/>
  <c r="E303" i="6"/>
  <c r="F303" i="6" s="1"/>
  <c r="E304" i="6"/>
  <c r="F304" i="6" s="1"/>
  <c r="E309" i="6"/>
  <c r="F309" i="6" s="1"/>
  <c r="E307" i="6"/>
  <c r="F307" i="6" s="1"/>
  <c r="E308" i="6"/>
  <c r="F308" i="6" s="1"/>
  <c r="E306" i="6"/>
  <c r="F306" i="6" s="1"/>
  <c r="E305" i="6"/>
  <c r="F305" i="6" s="1"/>
  <c r="E310" i="6"/>
  <c r="F310" i="6" s="1"/>
  <c r="E311" i="6"/>
  <c r="F311" i="6" s="1"/>
  <c r="E312" i="6"/>
  <c r="F312" i="6" s="1"/>
  <c r="E314" i="6"/>
  <c r="F314" i="6" s="1"/>
  <c r="E313" i="6"/>
  <c r="F313" i="6" s="1"/>
  <c r="E316" i="6"/>
  <c r="F316" i="6" s="1"/>
  <c r="E315" i="6"/>
  <c r="F315" i="6" s="1"/>
  <c r="E318" i="6"/>
  <c r="F318" i="6" s="1"/>
  <c r="E317" i="6"/>
  <c r="F317" i="6" s="1"/>
  <c r="E319" i="6"/>
  <c r="F319" i="6" s="1"/>
  <c r="E321" i="6"/>
  <c r="F321" i="6" s="1"/>
  <c r="E320" i="6"/>
  <c r="F320" i="6" s="1"/>
  <c r="E322" i="6"/>
  <c r="F322" i="6" s="1"/>
  <c r="E323" i="6"/>
  <c r="F323" i="6" s="1"/>
  <c r="E324" i="6"/>
  <c r="F324" i="6" s="1"/>
  <c r="E326" i="6"/>
  <c r="F326" i="6" s="1"/>
  <c r="E325" i="6"/>
  <c r="F325" i="6" s="1"/>
  <c r="E330" i="6"/>
  <c r="F330" i="6" s="1"/>
  <c r="E329" i="6"/>
  <c r="F329" i="6" s="1"/>
  <c r="E328" i="6"/>
  <c r="F328" i="6" s="1"/>
  <c r="E327" i="6"/>
  <c r="F327" i="6" s="1"/>
  <c r="E332" i="6"/>
  <c r="F332" i="6" s="1"/>
  <c r="E333" i="6"/>
  <c r="F333" i="6" s="1"/>
  <c r="E334" i="6"/>
  <c r="F334" i="6" s="1"/>
  <c r="E335" i="6"/>
  <c r="F335" i="6" s="1"/>
  <c r="E331" i="6"/>
  <c r="F331" i="6" s="1"/>
  <c r="E337" i="6"/>
  <c r="F337" i="6" s="1"/>
  <c r="E336" i="6"/>
  <c r="F336" i="6" s="1"/>
  <c r="E338" i="6"/>
  <c r="F338" i="6" s="1"/>
  <c r="E340" i="6"/>
  <c r="F340" i="6" s="1"/>
  <c r="E339" i="6"/>
  <c r="F339" i="6" s="1"/>
  <c r="E341" i="6"/>
  <c r="F341" i="6" s="1"/>
  <c r="E343" i="6"/>
  <c r="F343" i="6" s="1"/>
  <c r="E342" i="6"/>
  <c r="F342" i="6" s="1"/>
  <c r="E345" i="6"/>
  <c r="F345" i="6" s="1"/>
  <c r="E344" i="6"/>
  <c r="F344" i="6" s="1"/>
  <c r="E350" i="6"/>
  <c r="F350" i="6" s="1"/>
  <c r="E346" i="6"/>
  <c r="F346" i="6" s="1"/>
  <c r="E349" i="6"/>
  <c r="F349" i="6" s="1"/>
  <c r="E347" i="6"/>
  <c r="F347" i="6" s="1"/>
  <c r="E348" i="6"/>
  <c r="F348" i="6" s="1"/>
  <c r="E351" i="6"/>
  <c r="F351" i="6" s="1"/>
  <c r="E355" i="6"/>
  <c r="F355" i="6" s="1"/>
  <c r="E354" i="6"/>
  <c r="F354" i="6" s="1"/>
  <c r="E352" i="6"/>
  <c r="F352" i="6" s="1"/>
  <c r="E356" i="6"/>
  <c r="F356" i="6" s="1"/>
  <c r="E353" i="6"/>
  <c r="F353" i="6" s="1"/>
  <c r="E359" i="6"/>
  <c r="F359" i="6" s="1"/>
  <c r="E361" i="6"/>
  <c r="F361" i="6" s="1"/>
  <c r="E357" i="6"/>
  <c r="F357" i="6" s="1"/>
  <c r="E360" i="6"/>
  <c r="F360" i="6" s="1"/>
  <c r="E358" i="6"/>
  <c r="F358" i="6" s="1"/>
  <c r="E362" i="6"/>
  <c r="F362" i="6" s="1"/>
  <c r="E363" i="6"/>
  <c r="F363" i="6" s="1"/>
  <c r="E366" i="6"/>
  <c r="F366" i="6" s="1"/>
  <c r="E365" i="6"/>
  <c r="F365" i="6" s="1"/>
  <c r="E364" i="6"/>
  <c r="F364" i="6" s="1"/>
  <c r="E367" i="6"/>
  <c r="F367" i="6" s="1"/>
  <c r="E368" i="6"/>
  <c r="F368" i="6" s="1"/>
  <c r="E371" i="6"/>
  <c r="F371" i="6" s="1"/>
  <c r="E370" i="6"/>
  <c r="F370" i="6" s="1"/>
  <c r="E369" i="6"/>
  <c r="F369" i="6" s="1"/>
  <c r="E375" i="6"/>
  <c r="F375" i="6" s="1"/>
  <c r="E374" i="6"/>
  <c r="F374" i="6" s="1"/>
  <c r="E372" i="6"/>
  <c r="F372" i="6" s="1"/>
  <c r="E373" i="6"/>
  <c r="F373" i="6" s="1"/>
  <c r="E377" i="6"/>
  <c r="F377" i="6" s="1"/>
  <c r="E376" i="6"/>
  <c r="F376" i="6" s="1"/>
  <c r="E379" i="6"/>
  <c r="F379" i="6" s="1"/>
  <c r="E378" i="6"/>
  <c r="F378" i="6" s="1"/>
  <c r="E382" i="6"/>
  <c r="F382" i="6" s="1"/>
  <c r="E380" i="6"/>
  <c r="F380" i="6" s="1"/>
  <c r="E381" i="6"/>
  <c r="F381" i="6" s="1"/>
  <c r="E384" i="6"/>
  <c r="F384" i="6" s="1"/>
  <c r="E385" i="6"/>
  <c r="F385" i="6" s="1"/>
  <c r="E383" i="6"/>
  <c r="F383" i="6" s="1"/>
  <c r="E386" i="6"/>
  <c r="F386" i="6" s="1"/>
  <c r="E387" i="6"/>
  <c r="F387" i="6" s="1"/>
  <c r="E390" i="6"/>
  <c r="F390" i="6" s="1"/>
  <c r="E388" i="6"/>
  <c r="F388" i="6" s="1"/>
  <c r="E389" i="6"/>
  <c r="F389" i="6" s="1"/>
  <c r="E391" i="6"/>
  <c r="F391" i="6" s="1"/>
  <c r="E392" i="6"/>
  <c r="F392" i="6" s="1"/>
  <c r="E394" i="6"/>
  <c r="F394" i="6" s="1"/>
  <c r="E393" i="6"/>
  <c r="F393" i="6" s="1"/>
  <c r="E395" i="6"/>
  <c r="F395" i="6" s="1"/>
  <c r="E396" i="6"/>
  <c r="F396" i="6" s="1"/>
  <c r="E397" i="6"/>
  <c r="F397" i="6" s="1"/>
  <c r="E398" i="6"/>
  <c r="F398" i="6" s="1"/>
  <c r="E399" i="6"/>
  <c r="F399" i="6" s="1"/>
  <c r="E400" i="6"/>
  <c r="F400" i="6" s="1"/>
  <c r="E402" i="6"/>
  <c r="F402" i="6" s="1"/>
  <c r="E401" i="6"/>
  <c r="F401" i="6" s="1"/>
  <c r="E405" i="6"/>
  <c r="F405" i="6" s="1"/>
  <c r="E406" i="6"/>
  <c r="F406" i="6" s="1"/>
  <c r="E403" i="6"/>
  <c r="F403" i="6" s="1"/>
  <c r="E404" i="6"/>
  <c r="F404" i="6" s="1"/>
  <c r="E407" i="6"/>
  <c r="F407" i="6" s="1"/>
  <c r="E409" i="6"/>
  <c r="F409" i="6" s="1"/>
  <c r="E408" i="6"/>
  <c r="F408" i="6" s="1"/>
  <c r="E410" i="6"/>
  <c r="F410" i="6" s="1"/>
  <c r="E411" i="6"/>
  <c r="F411" i="6" s="1"/>
  <c r="E412" i="6"/>
  <c r="F412" i="6" s="1"/>
  <c r="E414" i="6"/>
  <c r="F414" i="6" s="1"/>
  <c r="E413" i="6"/>
  <c r="F413" i="6" s="1"/>
  <c r="E415" i="6"/>
  <c r="F415" i="6" s="1"/>
  <c r="E419" i="6"/>
  <c r="F419" i="6" s="1"/>
  <c r="E416" i="6"/>
  <c r="F416" i="6" s="1"/>
  <c r="E417" i="6"/>
  <c r="F417" i="6" s="1"/>
  <c r="E418" i="6"/>
  <c r="F418" i="6" s="1"/>
  <c r="E420" i="6"/>
  <c r="F420" i="6" s="1"/>
  <c r="E421" i="6"/>
  <c r="F421" i="6" s="1"/>
  <c r="E422" i="6"/>
  <c r="F422" i="6" s="1"/>
  <c r="E423" i="6"/>
  <c r="F423" i="6" s="1"/>
  <c r="E424" i="6"/>
  <c r="F424" i="6" s="1"/>
  <c r="E426" i="6"/>
  <c r="F426" i="6" s="1"/>
  <c r="E427" i="6"/>
  <c r="F427" i="6" s="1"/>
  <c r="E425" i="6"/>
  <c r="F425" i="6" s="1"/>
  <c r="E429" i="6"/>
  <c r="F429" i="6" s="1"/>
  <c r="E428" i="6"/>
  <c r="F428" i="6" s="1"/>
  <c r="E431" i="6"/>
  <c r="F431" i="6" s="1"/>
  <c r="E432" i="6"/>
  <c r="F432" i="6" s="1"/>
  <c r="E430" i="6"/>
  <c r="F430" i="6" s="1"/>
  <c r="E435" i="6"/>
  <c r="F435" i="6" s="1"/>
  <c r="E433" i="6"/>
  <c r="F433" i="6" s="1"/>
  <c r="E434" i="6"/>
  <c r="F434" i="6" s="1"/>
  <c r="E436" i="6"/>
  <c r="F436" i="6" s="1"/>
  <c r="E437" i="6"/>
  <c r="F437" i="6" s="1"/>
  <c r="E438" i="6"/>
  <c r="F438" i="6" s="1"/>
  <c r="E439" i="6"/>
  <c r="F439" i="6" s="1"/>
  <c r="E440" i="6"/>
  <c r="F440" i="6" s="1"/>
  <c r="E442" i="6"/>
  <c r="F442" i="6" s="1"/>
  <c r="E441" i="6"/>
  <c r="F441" i="6" s="1"/>
  <c r="E443" i="6"/>
  <c r="F443" i="6" s="1"/>
  <c r="E444" i="6"/>
  <c r="F444" i="6" s="1"/>
  <c r="E448" i="6"/>
  <c r="F448" i="6" s="1"/>
  <c r="E446" i="6"/>
  <c r="F446" i="6" s="1"/>
  <c r="E447" i="6"/>
  <c r="F447" i="6" s="1"/>
  <c r="E445" i="6"/>
  <c r="F445" i="6" s="1"/>
  <c r="E450" i="6"/>
  <c r="F450" i="6" s="1"/>
  <c r="E451" i="6"/>
  <c r="F451" i="6" s="1"/>
  <c r="E449" i="6"/>
  <c r="F449" i="6" s="1"/>
  <c r="E454" i="6"/>
  <c r="F454" i="6" s="1"/>
  <c r="E453" i="6"/>
  <c r="F453" i="6" s="1"/>
  <c r="E452" i="6"/>
  <c r="F452" i="6" s="1"/>
  <c r="E455" i="6"/>
  <c r="F455" i="6" s="1"/>
  <c r="E456" i="6"/>
  <c r="F456" i="6" s="1"/>
  <c r="E457" i="6"/>
  <c r="F457" i="6" s="1"/>
  <c r="E458" i="6"/>
  <c r="F458" i="6" s="1"/>
  <c r="E459" i="6"/>
  <c r="F459" i="6" s="1"/>
  <c r="E460" i="6"/>
  <c r="F460" i="6" s="1"/>
  <c r="E462" i="6"/>
  <c r="F462" i="6" s="1"/>
  <c r="E461" i="6"/>
  <c r="F461" i="6" s="1"/>
  <c r="E463" i="6"/>
  <c r="F463" i="6" s="1"/>
  <c r="E464" i="6"/>
  <c r="F464" i="6" s="1"/>
  <c r="E467" i="6"/>
  <c r="F467" i="6" s="1"/>
  <c r="E466" i="6"/>
  <c r="F466" i="6" s="1"/>
  <c r="E468" i="6"/>
  <c r="F468" i="6" s="1"/>
  <c r="E465" i="6"/>
  <c r="F465" i="6" s="1"/>
  <c r="E472" i="6"/>
  <c r="F472" i="6" s="1"/>
  <c r="E469" i="6"/>
  <c r="F469" i="6" s="1"/>
  <c r="E470" i="6"/>
  <c r="F470" i="6" s="1"/>
  <c r="E471" i="6"/>
  <c r="F471" i="6" s="1"/>
  <c r="E476" i="6"/>
  <c r="F476" i="6" s="1"/>
  <c r="E475" i="6"/>
  <c r="F475" i="6" s="1"/>
  <c r="E474" i="6"/>
  <c r="F474" i="6" s="1"/>
  <c r="E473" i="6"/>
  <c r="F473" i="6" s="1"/>
  <c r="E477" i="6"/>
  <c r="F477" i="6" s="1"/>
  <c r="E479" i="6"/>
  <c r="F479" i="6" s="1"/>
  <c r="E481" i="6"/>
  <c r="F481" i="6" s="1"/>
  <c r="E478" i="6"/>
  <c r="F478" i="6" s="1"/>
  <c r="E480" i="6"/>
  <c r="F480" i="6" s="1"/>
  <c r="E482" i="6"/>
  <c r="F482" i="6" s="1"/>
  <c r="E484" i="6"/>
  <c r="F484" i="6" s="1"/>
  <c r="E483" i="6"/>
  <c r="F483" i="6" s="1"/>
  <c r="E487" i="6"/>
  <c r="F487" i="6" s="1"/>
  <c r="E486" i="6"/>
  <c r="F486" i="6" s="1"/>
  <c r="E485" i="6"/>
  <c r="F485" i="6" s="1"/>
  <c r="E489" i="6"/>
  <c r="F489" i="6" s="1"/>
  <c r="E488" i="6"/>
  <c r="F488" i="6" s="1"/>
  <c r="E491" i="6"/>
  <c r="F491" i="6" s="1"/>
  <c r="E490" i="6"/>
  <c r="F490" i="6" s="1"/>
  <c r="E492" i="6"/>
  <c r="F492" i="6" s="1"/>
  <c r="E493" i="6"/>
  <c r="F493" i="6" s="1"/>
  <c r="E495" i="6"/>
  <c r="F495" i="6" s="1"/>
  <c r="E494" i="6"/>
  <c r="F494" i="6" s="1"/>
  <c r="E496" i="6"/>
  <c r="F496" i="6" s="1"/>
  <c r="E497" i="6"/>
  <c r="F497" i="6" s="1"/>
  <c r="E498" i="6"/>
  <c r="F498" i="6" s="1"/>
  <c r="E500" i="6"/>
  <c r="F500" i="6" s="1"/>
  <c r="E499" i="6"/>
  <c r="F499" i="6" s="1"/>
  <c r="E501" i="6"/>
  <c r="F501" i="6" s="1"/>
  <c r="E505" i="6"/>
  <c r="F505" i="6" s="1"/>
  <c r="E504" i="6"/>
  <c r="F504" i="6" s="1"/>
  <c r="E506" i="6"/>
  <c r="F506" i="6" s="1"/>
  <c r="E503" i="6"/>
  <c r="F503" i="6" s="1"/>
  <c r="E502" i="6"/>
  <c r="F502" i="6" s="1"/>
  <c r="E507" i="6"/>
  <c r="F507" i="6" s="1"/>
  <c r="E509" i="6"/>
  <c r="F509" i="6" s="1"/>
  <c r="E508" i="6"/>
  <c r="F508" i="6" s="1"/>
  <c r="E511" i="6"/>
  <c r="F511" i="6" s="1"/>
  <c r="E510" i="6"/>
  <c r="F510" i="6" s="1"/>
  <c r="E513" i="6"/>
  <c r="F513" i="6" s="1"/>
  <c r="E512" i="6"/>
  <c r="F512" i="6" s="1"/>
  <c r="E514" i="6"/>
  <c r="F514" i="6" s="1"/>
  <c r="E515" i="6"/>
  <c r="F515" i="6" s="1"/>
  <c r="E516" i="6"/>
  <c r="F516" i="6" s="1"/>
  <c r="E517" i="6"/>
  <c r="F517" i="6" s="1"/>
  <c r="E518" i="6"/>
  <c r="F518" i="6" s="1"/>
  <c r="E519" i="6"/>
  <c r="F519" i="6" s="1"/>
  <c r="E520" i="6"/>
  <c r="F520" i="6" s="1"/>
  <c r="E522" i="6"/>
  <c r="F522" i="6" s="1"/>
  <c r="E521" i="6"/>
  <c r="F521" i="6" s="1"/>
  <c r="E523" i="6"/>
  <c r="F523" i="6" s="1"/>
  <c r="E524" i="6"/>
  <c r="F524" i="6" s="1"/>
  <c r="E525" i="6"/>
  <c r="F525" i="6" s="1"/>
  <c r="E526" i="6"/>
  <c r="F526" i="6" s="1"/>
  <c r="E527" i="6"/>
  <c r="F527" i="6" s="1"/>
  <c r="E529" i="6"/>
  <c r="F529" i="6" s="1"/>
  <c r="E530" i="6"/>
  <c r="F530" i="6" s="1"/>
  <c r="E528" i="6"/>
  <c r="F528" i="6" s="1"/>
  <c r="E534" i="6"/>
  <c r="F534" i="6" s="1"/>
  <c r="E532" i="6"/>
  <c r="F532" i="6" s="1"/>
  <c r="E533" i="6"/>
  <c r="F533" i="6" s="1"/>
  <c r="E531" i="6"/>
  <c r="F531" i="6" s="1"/>
  <c r="E535" i="6"/>
  <c r="F535" i="6" s="1"/>
  <c r="E536" i="6"/>
  <c r="F536" i="6" s="1"/>
  <c r="E540" i="6"/>
  <c r="F540" i="6" s="1"/>
  <c r="E539" i="6"/>
  <c r="F539" i="6" s="1"/>
  <c r="E538" i="6"/>
  <c r="F538" i="6" s="1"/>
  <c r="E537" i="6"/>
  <c r="F537" i="6" s="1"/>
  <c r="E541" i="6"/>
  <c r="F541" i="6" s="1"/>
  <c r="E542" i="6"/>
  <c r="F542" i="6" s="1"/>
  <c r="E546" i="6"/>
  <c r="F546" i="6" s="1"/>
  <c r="E547" i="6"/>
  <c r="F547" i="6" s="1"/>
  <c r="E544" i="6"/>
  <c r="F544" i="6" s="1"/>
  <c r="E543" i="6"/>
  <c r="F543" i="6" s="1"/>
  <c r="E545" i="6"/>
  <c r="F545" i="6" s="1"/>
  <c r="E552" i="6"/>
  <c r="F552" i="6" s="1"/>
  <c r="E549" i="6"/>
  <c r="F549" i="6" s="1"/>
  <c r="E548" i="6"/>
  <c r="F548" i="6" s="1"/>
  <c r="E551" i="6"/>
  <c r="F551" i="6" s="1"/>
  <c r="E550" i="6"/>
  <c r="F550" i="6" s="1"/>
  <c r="E553" i="6"/>
  <c r="F553" i="6" s="1"/>
  <c r="E554" i="6"/>
  <c r="F554" i="6" s="1"/>
  <c r="E557" i="6"/>
  <c r="F557" i="6" s="1"/>
  <c r="E556" i="6"/>
  <c r="F556" i="6" s="1"/>
  <c r="E555" i="6"/>
  <c r="F555" i="6" s="1"/>
  <c r="E558" i="6"/>
  <c r="F558" i="6" s="1"/>
  <c r="E559" i="6"/>
  <c r="F559" i="6" s="1"/>
  <c r="E561" i="6"/>
  <c r="F561" i="6" s="1"/>
  <c r="E562" i="6"/>
  <c r="F562" i="6" s="1"/>
  <c r="E560" i="6"/>
  <c r="F560" i="6" s="1"/>
  <c r="E563" i="6"/>
  <c r="F563" i="6" s="1"/>
  <c r="E564" i="6"/>
  <c r="F564" i="6" s="1"/>
  <c r="E566" i="6"/>
  <c r="F566" i="6" s="1"/>
  <c r="E565" i="6"/>
  <c r="F565" i="6" s="1"/>
  <c r="E567" i="6"/>
  <c r="F567" i="6" s="1"/>
  <c r="E568" i="6"/>
  <c r="F568" i="6" s="1"/>
  <c r="E569" i="6"/>
  <c r="F569" i="6" s="1"/>
  <c r="E572" i="6"/>
  <c r="F572" i="6" s="1"/>
  <c r="E570" i="6"/>
  <c r="F570" i="6" s="1"/>
  <c r="E571" i="6"/>
  <c r="F571" i="6" s="1"/>
  <c r="E576" i="6"/>
  <c r="F576" i="6" s="1"/>
  <c r="E573" i="6"/>
  <c r="F573" i="6" s="1"/>
  <c r="E575" i="6"/>
  <c r="F575" i="6" s="1"/>
  <c r="E574" i="6"/>
  <c r="F574" i="6" s="1"/>
  <c r="E577" i="6"/>
  <c r="F577" i="6" s="1"/>
  <c r="E578" i="6"/>
  <c r="F578" i="6" s="1"/>
  <c r="E580" i="6"/>
  <c r="F580" i="6" s="1"/>
  <c r="E579" i="6"/>
  <c r="F579" i="6" s="1"/>
  <c r="E582" i="6"/>
  <c r="F582" i="6" s="1"/>
  <c r="E581" i="6"/>
  <c r="F581" i="6" s="1"/>
  <c r="E586" i="6"/>
  <c r="F586" i="6" s="1"/>
  <c r="E585" i="6"/>
  <c r="F585" i="6" s="1"/>
  <c r="E584" i="6"/>
  <c r="F584" i="6" s="1"/>
  <c r="E583" i="6"/>
  <c r="F583" i="6" s="1"/>
  <c r="E590" i="6"/>
  <c r="F590" i="6" s="1"/>
  <c r="E587" i="6"/>
  <c r="F587" i="6" s="1"/>
  <c r="E589" i="6"/>
  <c r="F589" i="6" s="1"/>
  <c r="E591" i="6"/>
  <c r="F591" i="6" s="1"/>
  <c r="E588" i="6"/>
  <c r="F588" i="6" s="1"/>
  <c r="E592" i="6"/>
  <c r="F592" i="6" s="1"/>
  <c r="E594" i="6"/>
  <c r="F594" i="6" s="1"/>
  <c r="E593" i="6"/>
  <c r="F593" i="6" s="1"/>
  <c r="E595" i="6"/>
  <c r="F595" i="6" s="1"/>
  <c r="E596" i="6"/>
  <c r="F596" i="6" s="1"/>
  <c r="E598" i="6"/>
  <c r="F598" i="6" s="1"/>
  <c r="E599" i="6"/>
  <c r="F599" i="6" s="1"/>
  <c r="E600" i="6"/>
  <c r="F600" i="6" s="1"/>
  <c r="E597" i="6"/>
  <c r="F597" i="6" s="1"/>
  <c r="E601" i="6"/>
  <c r="F601" i="6" s="1"/>
  <c r="E602" i="6"/>
  <c r="F602" i="6" s="1"/>
  <c r="E604" i="6"/>
  <c r="F604" i="6" s="1"/>
  <c r="E603" i="6"/>
  <c r="F603" i="6" s="1"/>
  <c r="E606" i="6"/>
  <c r="F606" i="6" s="1"/>
  <c r="E605" i="6"/>
  <c r="F605" i="6" s="1"/>
  <c r="E608" i="6"/>
  <c r="F608" i="6" s="1"/>
  <c r="E607" i="6"/>
  <c r="F607" i="6" s="1"/>
  <c r="E609" i="6"/>
  <c r="F609" i="6" s="1"/>
  <c r="E610" i="6"/>
  <c r="F610" i="6" s="1"/>
  <c r="E612" i="6"/>
  <c r="F612" i="6" s="1"/>
  <c r="E611" i="6"/>
  <c r="F611" i="6" s="1"/>
  <c r="E614" i="6"/>
  <c r="F614" i="6" s="1"/>
  <c r="E613" i="6"/>
  <c r="F613" i="6" s="1"/>
  <c r="E616" i="6"/>
  <c r="F616" i="6" s="1"/>
  <c r="E618" i="6"/>
  <c r="F618" i="6" s="1"/>
  <c r="E617" i="6"/>
  <c r="F617" i="6" s="1"/>
  <c r="E615" i="6"/>
  <c r="F615" i="6" s="1"/>
  <c r="E619" i="6"/>
  <c r="F619" i="6" s="1"/>
  <c r="E620" i="6"/>
  <c r="F620" i="6" s="1"/>
  <c r="E621" i="6"/>
  <c r="F621" i="6" s="1"/>
  <c r="E622" i="6"/>
  <c r="F622" i="6" s="1"/>
  <c r="E623" i="6"/>
  <c r="F623" i="6" s="1"/>
  <c r="E625" i="6"/>
  <c r="F625" i="6" s="1"/>
  <c r="E624" i="6"/>
  <c r="F624" i="6" s="1"/>
  <c r="E626" i="6"/>
  <c r="F626" i="6" s="1"/>
  <c r="E630" i="6"/>
  <c r="F630" i="6" s="1"/>
  <c r="E627" i="6"/>
  <c r="F627" i="6" s="1"/>
  <c r="E628" i="6"/>
  <c r="F628" i="6" s="1"/>
  <c r="E629" i="6"/>
  <c r="F629" i="6" s="1"/>
  <c r="E632" i="6"/>
  <c r="F632" i="6" s="1"/>
  <c r="E631" i="6"/>
  <c r="F631" i="6" s="1"/>
  <c r="E633" i="6"/>
  <c r="F633" i="6" s="1"/>
  <c r="E634" i="6"/>
  <c r="F634" i="6" s="1"/>
  <c r="E635" i="6"/>
  <c r="F635" i="6" s="1"/>
  <c r="E639" i="6"/>
  <c r="F639" i="6" s="1"/>
  <c r="E637" i="6"/>
  <c r="F637" i="6" s="1"/>
  <c r="E638" i="6"/>
  <c r="F638" i="6" s="1"/>
  <c r="E636" i="6"/>
  <c r="F636" i="6" s="1"/>
  <c r="E640" i="6"/>
  <c r="F640" i="6" s="1"/>
  <c r="E643" i="6"/>
  <c r="F643" i="6" s="1"/>
  <c r="E641" i="6"/>
  <c r="F641" i="6" s="1"/>
  <c r="E642" i="6"/>
  <c r="F642" i="6" s="1"/>
  <c r="E644" i="6"/>
  <c r="F644" i="6" s="1"/>
  <c r="E645" i="6"/>
  <c r="F645" i="6" s="1"/>
  <c r="E647" i="6"/>
  <c r="F647" i="6" s="1"/>
  <c r="E646" i="6"/>
  <c r="F646" i="6" s="1"/>
  <c r="E651" i="6"/>
  <c r="F651" i="6" s="1"/>
  <c r="E649" i="6"/>
  <c r="F649" i="6" s="1"/>
  <c r="E650" i="6"/>
  <c r="F650" i="6" s="1"/>
  <c r="E648" i="6"/>
  <c r="F648" i="6" s="1"/>
  <c r="E655" i="6"/>
  <c r="F655" i="6" s="1"/>
  <c r="E652" i="6"/>
  <c r="F652" i="6" s="1"/>
  <c r="E654" i="6"/>
  <c r="F654" i="6" s="1"/>
  <c r="E653" i="6"/>
  <c r="F653" i="6" s="1"/>
  <c r="E657" i="6"/>
  <c r="F657" i="6" s="1"/>
  <c r="E658" i="6"/>
  <c r="F658" i="6" s="1"/>
  <c r="E659" i="6"/>
  <c r="F659" i="6" s="1"/>
  <c r="E656" i="6"/>
  <c r="F656" i="6" s="1"/>
  <c r="E660" i="6"/>
  <c r="F660" i="6" s="1"/>
  <c r="E663" i="6"/>
  <c r="F663" i="6" s="1"/>
  <c r="E662" i="6"/>
  <c r="F662" i="6" s="1"/>
  <c r="E661" i="6"/>
  <c r="F661" i="6" s="1"/>
  <c r="E665" i="6"/>
  <c r="F665" i="6" s="1"/>
  <c r="E666" i="6"/>
  <c r="F666" i="6" s="1"/>
  <c r="E664" i="6"/>
  <c r="F664" i="6" s="1"/>
  <c r="E670" i="6"/>
  <c r="F670" i="6" s="1"/>
  <c r="E669" i="6"/>
  <c r="F669" i="6" s="1"/>
  <c r="E667" i="6"/>
  <c r="F667" i="6" s="1"/>
  <c r="E668" i="6"/>
  <c r="F668" i="6" s="1"/>
  <c r="E672" i="6"/>
  <c r="F672" i="6" s="1"/>
  <c r="E675" i="6"/>
  <c r="F675" i="6" s="1"/>
  <c r="E674" i="6"/>
  <c r="F674" i="6" s="1"/>
  <c r="E673" i="6"/>
  <c r="F673" i="6" s="1"/>
  <c r="E671" i="6"/>
  <c r="F671" i="6" s="1"/>
  <c r="E677" i="6"/>
  <c r="F677" i="6" s="1"/>
  <c r="E678" i="6"/>
  <c r="F678" i="6" s="1"/>
  <c r="E679" i="6"/>
  <c r="F679" i="6" s="1"/>
  <c r="E676" i="6"/>
  <c r="F676" i="6" s="1"/>
  <c r="E680" i="6"/>
  <c r="F680" i="6" s="1"/>
  <c r="E681" i="6"/>
  <c r="F681" i="6" s="1"/>
  <c r="E682" i="6"/>
  <c r="F682" i="6" s="1"/>
  <c r="E683" i="6"/>
  <c r="F683" i="6" s="1"/>
  <c r="E684" i="6"/>
  <c r="F684" i="6" s="1"/>
  <c r="E685" i="6"/>
  <c r="F685" i="6" s="1"/>
  <c r="E687" i="6"/>
  <c r="F687" i="6" s="1"/>
  <c r="E688" i="6"/>
  <c r="F688" i="6" s="1"/>
  <c r="E686" i="6"/>
  <c r="F686" i="6" s="1"/>
  <c r="E690" i="6"/>
  <c r="F690" i="6" s="1"/>
  <c r="E689" i="6"/>
  <c r="F689" i="6" s="1"/>
  <c r="E691" i="6"/>
  <c r="F691" i="6" s="1"/>
  <c r="E692" i="6"/>
  <c r="F692" i="6" s="1"/>
  <c r="E693" i="6"/>
  <c r="F693" i="6" s="1"/>
  <c r="E694" i="6"/>
  <c r="F694" i="6" s="1"/>
  <c r="E696" i="6"/>
  <c r="F696" i="6" s="1"/>
  <c r="E695" i="6"/>
  <c r="F695" i="6" s="1"/>
  <c r="E700" i="6"/>
  <c r="F700" i="6" s="1"/>
  <c r="E698" i="6"/>
  <c r="F698" i="6" s="1"/>
  <c r="E699" i="6"/>
  <c r="F699" i="6" s="1"/>
  <c r="E697" i="6"/>
  <c r="F697" i="6" s="1"/>
  <c r="E701" i="6"/>
  <c r="F701" i="6" s="1"/>
  <c r="E702" i="6"/>
  <c r="F702" i="6" s="1"/>
  <c r="E703" i="6"/>
  <c r="F703" i="6" s="1"/>
  <c r="E705" i="6"/>
  <c r="F705" i="6" s="1"/>
  <c r="E704" i="6"/>
  <c r="F704" i="6" s="1"/>
  <c r="E706" i="6"/>
  <c r="F706" i="6" s="1"/>
  <c r="E707" i="6"/>
  <c r="F707" i="6" s="1"/>
  <c r="E708" i="6"/>
  <c r="F708" i="6" s="1"/>
  <c r="E709" i="6"/>
  <c r="F709" i="6" s="1"/>
  <c r="E710" i="6"/>
  <c r="F710" i="6" s="1"/>
  <c r="E711" i="6"/>
  <c r="F711" i="6" s="1"/>
  <c r="E713" i="6"/>
  <c r="F713" i="6" s="1"/>
  <c r="E712" i="6"/>
  <c r="F712" i="6" s="1"/>
  <c r="E714" i="6"/>
  <c r="F714" i="6" s="1"/>
  <c r="E715" i="6"/>
  <c r="F715" i="6" s="1"/>
  <c r="E718" i="6"/>
  <c r="F718" i="6" s="1"/>
  <c r="E716" i="6"/>
  <c r="F716" i="6" s="1"/>
  <c r="E717" i="6"/>
  <c r="F717" i="6" s="1"/>
  <c r="E719" i="6"/>
  <c r="F719" i="6" s="1"/>
  <c r="E720" i="6"/>
  <c r="F720" i="6" s="1"/>
  <c r="E721" i="6"/>
  <c r="F721" i="6" s="1"/>
  <c r="E723" i="6"/>
  <c r="F723" i="6" s="1"/>
  <c r="E722" i="6"/>
  <c r="F722" i="6" s="1"/>
  <c r="E724" i="6"/>
  <c r="F724" i="6" s="1"/>
  <c r="E725" i="6"/>
  <c r="F725" i="6" s="1"/>
  <c r="E726" i="6"/>
  <c r="F726" i="6" s="1"/>
  <c r="E728" i="6"/>
  <c r="F728" i="6" s="1"/>
  <c r="E727" i="6"/>
  <c r="F727" i="6" s="1"/>
  <c r="E732" i="6"/>
  <c r="F732" i="6" s="1"/>
  <c r="E731" i="6"/>
  <c r="F731" i="6" s="1"/>
  <c r="E730" i="6"/>
  <c r="F730" i="6" s="1"/>
  <c r="E729" i="6"/>
  <c r="F729" i="6" s="1"/>
  <c r="E735" i="6"/>
  <c r="F735" i="6" s="1"/>
  <c r="E733" i="6"/>
  <c r="F733" i="6" s="1"/>
  <c r="E734" i="6"/>
  <c r="F734" i="6" s="1"/>
  <c r="E736" i="6"/>
  <c r="F736" i="6" s="1"/>
  <c r="E738" i="6"/>
  <c r="F738" i="6" s="1"/>
  <c r="E737" i="6"/>
  <c r="F737" i="6" s="1"/>
  <c r="E740" i="6"/>
  <c r="F740" i="6" s="1"/>
  <c r="E739" i="6"/>
  <c r="F739" i="6" s="1"/>
  <c r="E741" i="6"/>
  <c r="F741" i="6" s="1"/>
  <c r="E743" i="6"/>
  <c r="F743" i="6" s="1"/>
  <c r="E742" i="6"/>
  <c r="F742" i="6" s="1"/>
  <c r="E745" i="6"/>
  <c r="F745" i="6" s="1"/>
  <c r="E746" i="6"/>
  <c r="F746" i="6" s="1"/>
  <c r="E747" i="6"/>
  <c r="F747" i="6" s="1"/>
  <c r="E744" i="6"/>
  <c r="F744" i="6" s="1"/>
  <c r="E748" i="6"/>
  <c r="F748" i="6" s="1"/>
  <c r="E749" i="6"/>
  <c r="F749" i="6" s="1"/>
  <c r="E751" i="6"/>
  <c r="F751" i="6" s="1"/>
  <c r="E750" i="6"/>
  <c r="F750" i="6" s="1"/>
  <c r="E755" i="6"/>
  <c r="F755" i="6" s="1"/>
  <c r="E753" i="6"/>
  <c r="F753" i="6" s="1"/>
  <c r="E754" i="6"/>
  <c r="F754" i="6" s="1"/>
  <c r="E752" i="6"/>
  <c r="F752" i="6" s="1"/>
  <c r="E756" i="6"/>
  <c r="F756" i="6" s="1"/>
  <c r="E757" i="6"/>
  <c r="F757" i="6" s="1"/>
  <c r="E759" i="6"/>
  <c r="F759" i="6" s="1"/>
  <c r="E758" i="6"/>
  <c r="F758" i="6" s="1"/>
  <c r="E760" i="6"/>
  <c r="F760" i="6" s="1"/>
  <c r="E762" i="6"/>
  <c r="F762" i="6" s="1"/>
  <c r="E763" i="6"/>
  <c r="F763" i="6" s="1"/>
  <c r="E761" i="6"/>
  <c r="F761" i="6" s="1"/>
  <c r="E764" i="6"/>
  <c r="F764" i="6" s="1"/>
  <c r="E765" i="6"/>
  <c r="F765" i="6" s="1"/>
  <c r="E767" i="6"/>
  <c r="F767" i="6" s="1"/>
  <c r="E768" i="6"/>
  <c r="F768" i="6" s="1"/>
  <c r="E769" i="6"/>
  <c r="F769" i="6" s="1"/>
  <c r="E766" i="6"/>
  <c r="F766" i="6" s="1"/>
  <c r="E771" i="6"/>
  <c r="F771" i="6" s="1"/>
  <c r="E770" i="6"/>
  <c r="F770" i="6" s="1"/>
  <c r="E772" i="6"/>
  <c r="F772" i="6" s="1"/>
  <c r="E774" i="6"/>
  <c r="F774" i="6" s="1"/>
  <c r="E775" i="6"/>
  <c r="F775" i="6" s="1"/>
  <c r="E773" i="6"/>
  <c r="F773" i="6" s="1"/>
  <c r="E778" i="6"/>
  <c r="F778" i="6" s="1"/>
  <c r="E777" i="6"/>
  <c r="F777" i="6" s="1"/>
  <c r="E776" i="6"/>
  <c r="F776" i="6" s="1"/>
  <c r="E780" i="6"/>
  <c r="F780" i="6" s="1"/>
  <c r="E781" i="6"/>
  <c r="F781" i="6" s="1"/>
  <c r="E779" i="6"/>
  <c r="F779" i="6" s="1"/>
  <c r="E782" i="6"/>
  <c r="F782" i="6" s="1"/>
  <c r="E783" i="6"/>
  <c r="F783" i="6" s="1"/>
  <c r="E784" i="6"/>
  <c r="F784" i="6" s="1"/>
  <c r="E787" i="6"/>
  <c r="F787" i="6" s="1"/>
  <c r="E786" i="6"/>
  <c r="F786" i="6" s="1"/>
  <c r="E788" i="6"/>
  <c r="F788" i="6" s="1"/>
  <c r="E785" i="6"/>
  <c r="F785" i="6" s="1"/>
  <c r="E789" i="6"/>
  <c r="F789" i="6" s="1"/>
  <c r="E791" i="6"/>
  <c r="F791" i="6" s="1"/>
  <c r="E790" i="6"/>
  <c r="F790" i="6" s="1"/>
  <c r="E792" i="6"/>
  <c r="F792" i="6" s="1"/>
  <c r="E795" i="6"/>
  <c r="F795" i="6" s="1"/>
  <c r="E794" i="6"/>
  <c r="F794" i="6" s="1"/>
  <c r="E793" i="6"/>
  <c r="F793" i="6" s="1"/>
  <c r="E799" i="6"/>
  <c r="F799" i="6" s="1"/>
  <c r="E796" i="6"/>
  <c r="F796" i="6" s="1"/>
  <c r="E797" i="6"/>
  <c r="F797" i="6" s="1"/>
  <c r="E798" i="6"/>
  <c r="F798" i="6" s="1"/>
  <c r="E800" i="6"/>
  <c r="F800" i="6" s="1"/>
  <c r="E801" i="6"/>
  <c r="F801" i="6" s="1"/>
  <c r="E802" i="6"/>
  <c r="F802" i="6" s="1"/>
  <c r="E803" i="6"/>
  <c r="F803" i="6" s="1"/>
  <c r="E804" i="6"/>
  <c r="F804" i="6" s="1"/>
  <c r="E806" i="6"/>
  <c r="F806" i="6" s="1"/>
  <c r="E805" i="6"/>
  <c r="F805" i="6" s="1"/>
  <c r="E809" i="6"/>
  <c r="F809" i="6" s="1"/>
  <c r="E810" i="6"/>
  <c r="F810" i="6" s="1"/>
  <c r="E808" i="6"/>
  <c r="F808" i="6" s="1"/>
  <c r="E807" i="6"/>
  <c r="F807" i="6" s="1"/>
  <c r="E812" i="6"/>
  <c r="F812" i="6" s="1"/>
  <c r="E811" i="6"/>
  <c r="F811" i="6" s="1"/>
  <c r="E813" i="6"/>
  <c r="F813" i="6" s="1"/>
  <c r="E814" i="6"/>
  <c r="F814" i="6" s="1"/>
  <c r="E816" i="6"/>
  <c r="F816" i="6" s="1"/>
  <c r="E817" i="6"/>
  <c r="F817" i="6" s="1"/>
  <c r="E815" i="6"/>
  <c r="F815" i="6" s="1"/>
  <c r="E820" i="6"/>
  <c r="F820" i="6" s="1"/>
  <c r="E818" i="6"/>
  <c r="F818" i="6" s="1"/>
  <c r="E819" i="6"/>
  <c r="F819" i="6" s="1"/>
  <c r="E822" i="6"/>
  <c r="F822" i="6" s="1"/>
  <c r="E821" i="6"/>
  <c r="F821" i="6" s="1"/>
  <c r="E823" i="6"/>
  <c r="F823" i="6" s="1"/>
  <c r="E824" i="6"/>
  <c r="F824" i="6" s="1"/>
  <c r="E825" i="6"/>
  <c r="F825" i="6" s="1"/>
  <c r="E828" i="6"/>
  <c r="F828" i="6" s="1"/>
  <c r="E827" i="6"/>
  <c r="F827" i="6" s="1"/>
  <c r="E826" i="6"/>
  <c r="F826" i="6" s="1"/>
  <c r="E829" i="6"/>
  <c r="F829" i="6" s="1"/>
  <c r="E830" i="6"/>
  <c r="F830" i="6" s="1"/>
  <c r="E833" i="6"/>
  <c r="F833" i="6" s="1"/>
  <c r="E834" i="6"/>
  <c r="F834" i="6" s="1"/>
  <c r="E831" i="6"/>
  <c r="F831" i="6" s="1"/>
  <c r="E832" i="6"/>
  <c r="F832" i="6" s="1"/>
  <c r="E835" i="6"/>
  <c r="F835" i="6" s="1"/>
  <c r="E839" i="6"/>
  <c r="F839" i="6" s="1"/>
  <c r="E838" i="6"/>
  <c r="F838" i="6" s="1"/>
  <c r="E836" i="6"/>
  <c r="F836" i="6" s="1"/>
  <c r="E837" i="6"/>
  <c r="F837" i="6" s="1"/>
  <c r="E840" i="6"/>
  <c r="F840" i="6" s="1"/>
  <c r="E844" i="6"/>
  <c r="F844" i="6" s="1"/>
  <c r="E842" i="6"/>
  <c r="F842" i="6" s="1"/>
  <c r="E845" i="6"/>
  <c r="F845" i="6" s="1"/>
  <c r="E841" i="6"/>
  <c r="F841" i="6" s="1"/>
  <c r="E843" i="6"/>
  <c r="F843" i="6" s="1"/>
  <c r="E846" i="6"/>
  <c r="F846" i="6" s="1"/>
  <c r="E847" i="6"/>
  <c r="F847" i="6" s="1"/>
  <c r="E851" i="6"/>
  <c r="F851" i="6" s="1"/>
  <c r="E848" i="6"/>
  <c r="F848" i="6" s="1"/>
  <c r="E850" i="6"/>
  <c r="F850" i="6" s="1"/>
  <c r="E849" i="6"/>
  <c r="F849" i="6" s="1"/>
  <c r="E852" i="6"/>
  <c r="F852" i="6" s="1"/>
  <c r="E853" i="6"/>
  <c r="F853" i="6" s="1"/>
  <c r="E855" i="6"/>
  <c r="F855" i="6" s="1"/>
  <c r="E856" i="6"/>
  <c r="F856" i="6" s="1"/>
  <c r="E854" i="6"/>
  <c r="F854" i="6" s="1"/>
  <c r="E857" i="6"/>
  <c r="F857" i="6" s="1"/>
  <c r="E858" i="6"/>
  <c r="F858" i="6" s="1"/>
  <c r="E860" i="6"/>
  <c r="F860" i="6" s="1"/>
  <c r="E859" i="6"/>
  <c r="F859" i="6" s="1"/>
  <c r="E861" i="6"/>
  <c r="F861" i="6" s="1"/>
  <c r="E863" i="6"/>
  <c r="F863" i="6" s="1"/>
  <c r="E864" i="6"/>
  <c r="F864" i="6" s="1"/>
  <c r="E862" i="6"/>
  <c r="F862" i="6" s="1"/>
  <c r="E865" i="6"/>
  <c r="F865" i="6" s="1"/>
  <c r="E866" i="6"/>
  <c r="F866" i="6" s="1"/>
  <c r="E867" i="6"/>
  <c r="F867" i="6" s="1"/>
  <c r="E868" i="6"/>
  <c r="F868" i="6" s="1"/>
  <c r="E869" i="6"/>
  <c r="F869" i="6" s="1"/>
  <c r="E870" i="6"/>
  <c r="F870" i="6" s="1"/>
  <c r="E871" i="6"/>
  <c r="F871" i="6" s="1"/>
  <c r="E872" i="6"/>
  <c r="F872" i="6" s="1"/>
  <c r="E873" i="6"/>
  <c r="F873" i="6" s="1"/>
  <c r="E876" i="6"/>
  <c r="F876" i="6" s="1"/>
  <c r="E874" i="6"/>
  <c r="F874" i="6" s="1"/>
  <c r="E875" i="6"/>
  <c r="F875" i="6" s="1"/>
  <c r="E878" i="6"/>
  <c r="F878" i="6" s="1"/>
  <c r="E877" i="6"/>
  <c r="F877" i="6" s="1"/>
  <c r="E880" i="6"/>
  <c r="F880" i="6" s="1"/>
  <c r="E881" i="6"/>
  <c r="F881" i="6" s="1"/>
  <c r="E879" i="6"/>
  <c r="F879" i="6" s="1"/>
  <c r="E883" i="6"/>
  <c r="F883" i="6" s="1"/>
  <c r="E882" i="6"/>
  <c r="F882" i="6" s="1"/>
  <c r="E886" i="6"/>
  <c r="F886" i="6" s="1"/>
  <c r="E885" i="6"/>
  <c r="F885" i="6" s="1"/>
  <c r="E887" i="6"/>
  <c r="F887" i="6" s="1"/>
  <c r="E884" i="6"/>
  <c r="F884" i="6" s="1"/>
  <c r="E889" i="6"/>
  <c r="F889" i="6" s="1"/>
  <c r="E888" i="6"/>
  <c r="F888" i="6" s="1"/>
  <c r="E890" i="6"/>
  <c r="F890" i="6" s="1"/>
  <c r="E891" i="6"/>
  <c r="F891" i="6" s="1"/>
  <c r="E892" i="6"/>
  <c r="F892" i="6" s="1"/>
  <c r="E893" i="6"/>
  <c r="F893" i="6" s="1"/>
  <c r="E894" i="6"/>
  <c r="F894" i="6" s="1"/>
  <c r="E895" i="6"/>
  <c r="F895" i="6" s="1"/>
  <c r="E898" i="6"/>
  <c r="F898" i="6" s="1"/>
  <c r="E897" i="6"/>
  <c r="F897" i="6" s="1"/>
  <c r="E896" i="6"/>
  <c r="F896" i="6" s="1"/>
  <c r="E901" i="6"/>
  <c r="F901" i="6" s="1"/>
  <c r="E900" i="6"/>
  <c r="F900" i="6" s="1"/>
  <c r="E899" i="6"/>
  <c r="F899" i="6" s="1"/>
  <c r="E902" i="6"/>
  <c r="F902" i="6" s="1"/>
  <c r="E905" i="6"/>
  <c r="F905" i="6" s="1"/>
  <c r="E903" i="6"/>
  <c r="F903" i="6" s="1"/>
  <c r="E904" i="6"/>
  <c r="F904" i="6" s="1"/>
  <c r="E906" i="6"/>
  <c r="F906" i="6" s="1"/>
  <c r="E907" i="6"/>
  <c r="F907" i="6" s="1"/>
  <c r="E908" i="6"/>
  <c r="F908" i="6" s="1"/>
  <c r="E909" i="6"/>
  <c r="F909" i="6" s="1"/>
  <c r="E910" i="6"/>
  <c r="F910" i="6" s="1"/>
  <c r="E911" i="6"/>
  <c r="F911" i="6" s="1"/>
  <c r="E912" i="6"/>
  <c r="F912" i="6" s="1"/>
  <c r="E914" i="6"/>
  <c r="F914" i="6" s="1"/>
  <c r="E913" i="6"/>
  <c r="F913" i="6" s="1"/>
  <c r="E915" i="6"/>
  <c r="F915" i="6" s="1"/>
  <c r="E919" i="6"/>
  <c r="F919" i="6" s="1"/>
  <c r="E917" i="6"/>
  <c r="F917" i="6" s="1"/>
  <c r="E918" i="6"/>
  <c r="F918" i="6" s="1"/>
  <c r="E916" i="6"/>
  <c r="F916" i="6" s="1"/>
  <c r="E920" i="6"/>
  <c r="F920" i="6" s="1"/>
  <c r="E922" i="6"/>
  <c r="F922" i="6" s="1"/>
  <c r="E921" i="6"/>
  <c r="F921" i="6" s="1"/>
  <c r="E923" i="6"/>
  <c r="F923" i="6" s="1"/>
  <c r="E924" i="6"/>
  <c r="F924" i="6" s="1"/>
  <c r="E926" i="6"/>
  <c r="F926" i="6" s="1"/>
  <c r="E927" i="6"/>
  <c r="F927" i="6" s="1"/>
  <c r="E925" i="6"/>
  <c r="F925" i="6" s="1"/>
  <c r="E928" i="6"/>
  <c r="F928" i="6" s="1"/>
  <c r="E931" i="6"/>
  <c r="F931" i="6" s="1"/>
  <c r="E929" i="6"/>
  <c r="F929" i="6" s="1"/>
  <c r="E933" i="6"/>
  <c r="F933" i="6" s="1"/>
  <c r="E932" i="6"/>
  <c r="F932" i="6" s="1"/>
  <c r="E930" i="6"/>
  <c r="F930" i="6" s="1"/>
  <c r="E934" i="6"/>
  <c r="F934" i="6" s="1"/>
  <c r="E935" i="6"/>
  <c r="F935" i="6" s="1"/>
  <c r="E936" i="6"/>
  <c r="F936" i="6" s="1"/>
  <c r="E939" i="6"/>
  <c r="F939" i="6" s="1"/>
  <c r="E937" i="6"/>
  <c r="F937" i="6" s="1"/>
  <c r="E938" i="6"/>
  <c r="F938" i="6" s="1"/>
  <c r="E942" i="6"/>
  <c r="F942" i="6" s="1"/>
  <c r="E940" i="6"/>
  <c r="F940" i="6" s="1"/>
  <c r="E941" i="6"/>
  <c r="F941" i="6" s="1"/>
  <c r="E944" i="6"/>
  <c r="F944" i="6" s="1"/>
  <c r="E943" i="6"/>
  <c r="F943" i="6" s="1"/>
  <c r="E945" i="6"/>
  <c r="F945" i="6" s="1"/>
  <c r="E946" i="6"/>
  <c r="F946" i="6" s="1"/>
  <c r="E947" i="6"/>
  <c r="F947" i="6" s="1"/>
  <c r="E949" i="6"/>
  <c r="F949" i="6" s="1"/>
  <c r="E948" i="6"/>
  <c r="F948" i="6" s="1"/>
  <c r="E953" i="6"/>
  <c r="F953" i="6" s="1"/>
  <c r="E952" i="6"/>
  <c r="F952" i="6" s="1"/>
  <c r="E954" i="6"/>
  <c r="F954" i="6" s="1"/>
  <c r="E950" i="6"/>
  <c r="F950" i="6" s="1"/>
  <c r="E951" i="6"/>
  <c r="F951" i="6" s="1"/>
  <c r="E956" i="6"/>
  <c r="F956" i="6" s="1"/>
  <c r="E955" i="6"/>
  <c r="F955" i="6" s="1"/>
  <c r="E958" i="6"/>
  <c r="F958" i="6" s="1"/>
  <c r="E960" i="6"/>
  <c r="F960" i="6" s="1"/>
  <c r="E961" i="6"/>
  <c r="F961" i="6" s="1"/>
  <c r="E959" i="6"/>
  <c r="F959" i="6" s="1"/>
  <c r="E957" i="6"/>
  <c r="F957" i="6" s="1"/>
  <c r="E962" i="6"/>
  <c r="F962" i="6" s="1"/>
  <c r="E965" i="6"/>
  <c r="F965" i="6" s="1"/>
  <c r="E963" i="6"/>
  <c r="F963" i="6" s="1"/>
  <c r="E964" i="6"/>
  <c r="F964" i="6" s="1"/>
  <c r="E968" i="6"/>
  <c r="F968" i="6" s="1"/>
  <c r="E969" i="6"/>
  <c r="F969" i="6" s="1"/>
  <c r="E966" i="6"/>
  <c r="F966" i="6" s="1"/>
  <c r="E967" i="6"/>
  <c r="F967" i="6" s="1"/>
  <c r="E971" i="6"/>
  <c r="F971" i="6" s="1"/>
  <c r="E970" i="6"/>
  <c r="F970" i="6" s="1"/>
  <c r="E972" i="6"/>
  <c r="F972" i="6" s="1"/>
  <c r="E974" i="6"/>
  <c r="F974" i="6" s="1"/>
  <c r="E973" i="6"/>
  <c r="F973" i="6" s="1"/>
  <c r="E978" i="6"/>
  <c r="F978" i="6" s="1"/>
  <c r="E977" i="6"/>
  <c r="F977" i="6" s="1"/>
  <c r="E979" i="6"/>
  <c r="F979" i="6" s="1"/>
  <c r="E976" i="6"/>
  <c r="F976" i="6" s="1"/>
  <c r="E975" i="6"/>
  <c r="F975" i="6" s="1"/>
  <c r="E980" i="6"/>
  <c r="F980" i="6" s="1"/>
  <c r="E981" i="6"/>
  <c r="F981" i="6" s="1"/>
  <c r="E982" i="6"/>
  <c r="F982" i="6" s="1"/>
  <c r="E983" i="6"/>
  <c r="F983" i="6" s="1"/>
  <c r="E985" i="6"/>
  <c r="F985" i="6" s="1"/>
  <c r="E986" i="6"/>
  <c r="F986" i="6" s="1"/>
  <c r="E984" i="6"/>
  <c r="F984" i="6" s="1"/>
  <c r="E987" i="6"/>
  <c r="F987" i="6" s="1"/>
  <c r="E988" i="6"/>
  <c r="F988" i="6" s="1"/>
  <c r="E989" i="6"/>
  <c r="F989" i="6" s="1"/>
  <c r="E990" i="6"/>
  <c r="F990" i="6" s="1"/>
  <c r="E991" i="6"/>
  <c r="F991" i="6" s="1"/>
  <c r="E992" i="6"/>
  <c r="F992" i="6" s="1"/>
  <c r="E993" i="6"/>
  <c r="F993" i="6" s="1"/>
  <c r="E995" i="6"/>
  <c r="F995" i="6" s="1"/>
  <c r="E994" i="6"/>
  <c r="F994" i="6" s="1"/>
  <c r="E996" i="6"/>
  <c r="F996" i="6" s="1"/>
  <c r="E997" i="6"/>
  <c r="F997" i="6" s="1"/>
  <c r="E999" i="6"/>
  <c r="F999" i="6" s="1"/>
  <c r="E998" i="6"/>
  <c r="F998" i="6" s="1"/>
  <c r="E1000" i="6"/>
  <c r="F1000" i="6" s="1"/>
  <c r="E1002" i="6"/>
  <c r="F1002" i="6" s="1"/>
  <c r="E1004" i="6"/>
  <c r="F1004" i="6" s="1"/>
  <c r="E1003" i="6"/>
  <c r="F1003" i="6" s="1"/>
  <c r="E1001" i="6"/>
  <c r="F1001" i="6" s="1"/>
  <c r="E1008" i="6"/>
  <c r="F1008" i="6" s="1"/>
  <c r="E1006" i="6"/>
  <c r="F1006" i="6" s="1"/>
  <c r="E1005" i="6"/>
  <c r="F1005" i="6" s="1"/>
  <c r="E1007" i="6"/>
  <c r="F1007" i="6" s="1"/>
  <c r="E1011" i="6"/>
  <c r="F1011" i="6" s="1"/>
  <c r="E1010" i="6"/>
  <c r="F1010" i="6" s="1"/>
  <c r="E1009" i="6"/>
  <c r="F1009" i="6" s="1"/>
  <c r="E1013" i="6"/>
  <c r="F1013" i="6" s="1"/>
  <c r="E1012" i="6"/>
  <c r="F1012" i="6" s="1"/>
  <c r="E1014" i="6"/>
  <c r="F1014" i="6" s="1"/>
  <c r="E1015" i="6"/>
  <c r="F1015" i="6" s="1"/>
  <c r="E1017" i="6"/>
  <c r="F1017" i="6" s="1"/>
  <c r="E1018" i="6"/>
  <c r="F1018" i="6" s="1"/>
  <c r="E1016" i="6"/>
  <c r="F1016" i="6" s="1"/>
  <c r="E1019" i="6"/>
  <c r="F1019" i="6" s="1"/>
  <c r="E1021" i="6"/>
  <c r="F1021" i="6" s="1"/>
  <c r="E1023" i="6"/>
  <c r="F1023" i="6" s="1"/>
  <c r="E1022" i="6"/>
  <c r="F1022" i="6" s="1"/>
  <c r="E1020" i="6"/>
  <c r="F1020" i="6" s="1"/>
  <c r="E1024" i="6"/>
  <c r="F1024" i="6" s="1"/>
  <c r="E1025" i="6"/>
  <c r="F1025" i="6" s="1"/>
  <c r="E1028" i="6"/>
  <c r="F1028" i="6" s="1"/>
  <c r="E1026" i="6"/>
  <c r="F1026" i="6" s="1"/>
  <c r="E1027" i="6"/>
  <c r="F1027" i="6" s="1"/>
  <c r="E1030" i="6"/>
  <c r="F1030" i="6" s="1"/>
  <c r="E1031" i="6"/>
  <c r="F1031" i="6" s="1"/>
  <c r="E1029" i="6"/>
  <c r="F1029" i="6" s="1"/>
  <c r="E1033" i="6"/>
  <c r="F1033" i="6" s="1"/>
  <c r="E1032" i="6"/>
  <c r="F1032" i="6" s="1"/>
  <c r="E1034" i="6"/>
  <c r="F1034" i="6" s="1"/>
  <c r="E1035" i="6"/>
  <c r="F1035" i="6" s="1"/>
  <c r="E1036" i="6"/>
  <c r="F1036" i="6" s="1"/>
  <c r="E1038" i="6"/>
  <c r="F1038" i="6" s="1"/>
  <c r="E1037" i="6"/>
  <c r="F1037" i="6" s="1"/>
  <c r="E1040" i="6"/>
  <c r="F1040" i="6" s="1"/>
  <c r="E1039" i="6"/>
  <c r="F1039" i="6" s="1"/>
  <c r="E1041" i="6"/>
  <c r="F1041" i="6" s="1"/>
  <c r="E1043" i="6"/>
  <c r="F1043" i="6" s="1"/>
  <c r="E1042" i="6"/>
  <c r="F1042" i="6" s="1"/>
  <c r="E1044" i="6"/>
  <c r="F1044" i="6" s="1"/>
  <c r="E1047" i="6"/>
  <c r="F1047" i="6" s="1"/>
  <c r="E1045" i="6"/>
  <c r="F1045" i="6" s="1"/>
  <c r="E1046" i="6"/>
  <c r="F1046" i="6" s="1"/>
  <c r="E1048" i="6"/>
  <c r="F1048" i="6" s="1"/>
  <c r="E1050" i="6"/>
  <c r="F1050" i="6" s="1"/>
  <c r="E1049" i="6"/>
  <c r="F1049" i="6" s="1"/>
  <c r="E1054" i="6"/>
  <c r="F1054" i="6" s="1"/>
  <c r="E1052" i="6"/>
  <c r="F1052" i="6" s="1"/>
  <c r="E1051" i="6"/>
  <c r="F1051" i="6" s="1"/>
  <c r="E1053" i="6"/>
  <c r="F1053" i="6" s="1"/>
  <c r="E1055" i="6"/>
  <c r="F1055" i="6" s="1"/>
  <c r="E1056" i="6"/>
  <c r="F1056" i="6" s="1"/>
  <c r="E1057" i="6"/>
  <c r="F1057" i="6" s="1"/>
  <c r="E1058" i="6"/>
  <c r="F1058" i="6" s="1"/>
  <c r="E1059" i="6"/>
  <c r="F1059" i="6" s="1"/>
  <c r="E1060" i="6"/>
  <c r="F1060" i="6" s="1"/>
  <c r="E1061" i="6"/>
  <c r="F1061" i="6" s="1"/>
  <c r="E1063" i="6"/>
  <c r="F1063" i="6" s="1"/>
  <c r="E1062" i="6"/>
  <c r="F1062" i="6" s="1"/>
  <c r="E1064" i="6"/>
  <c r="F1064" i="6" s="1"/>
  <c r="E1066" i="6"/>
  <c r="F1066" i="6" s="1"/>
  <c r="E1065" i="6"/>
  <c r="F1065" i="6" s="1"/>
  <c r="E1067" i="6"/>
  <c r="F1067" i="6" s="1"/>
  <c r="E1070" i="6"/>
  <c r="F1070" i="6" s="1"/>
  <c r="E1068" i="6"/>
  <c r="F1068" i="6" s="1"/>
  <c r="E1071" i="6"/>
  <c r="F1071" i="6" s="1"/>
  <c r="E1069" i="6"/>
  <c r="F1069" i="6" s="1"/>
  <c r="E1072" i="6"/>
  <c r="F1072" i="6" s="1"/>
  <c r="E1075" i="6"/>
  <c r="F1075" i="6" s="1"/>
  <c r="E1076" i="6"/>
  <c r="F1076" i="6" s="1"/>
  <c r="E1074" i="6"/>
  <c r="F1074" i="6" s="1"/>
  <c r="E1077" i="6"/>
  <c r="F1077" i="6" s="1"/>
  <c r="E1073" i="6"/>
  <c r="F1073" i="6" s="1"/>
  <c r="E1080" i="6"/>
  <c r="F1080" i="6" s="1"/>
  <c r="E1078" i="6"/>
  <c r="F1078" i="6" s="1"/>
  <c r="E1079" i="6"/>
  <c r="F1079" i="6" s="1"/>
  <c r="E1082" i="6"/>
  <c r="F1082" i="6" s="1"/>
  <c r="E1081" i="6"/>
  <c r="F1081" i="6" s="1"/>
  <c r="E1083" i="6"/>
  <c r="F1083" i="6" s="1"/>
  <c r="E1084" i="6"/>
  <c r="F1084" i="6" s="1"/>
  <c r="E1086" i="6"/>
  <c r="F1086" i="6" s="1"/>
  <c r="E1088" i="6"/>
  <c r="F1088" i="6" s="1"/>
  <c r="E1087" i="6"/>
  <c r="F1087" i="6" s="1"/>
  <c r="E1085" i="6"/>
  <c r="F1085" i="6" s="1"/>
  <c r="E1093" i="6"/>
  <c r="F1093" i="6" s="1"/>
  <c r="E1092" i="6"/>
  <c r="F1092" i="6" s="1"/>
  <c r="E1089" i="6"/>
  <c r="F1089" i="6" s="1"/>
  <c r="E1091" i="6"/>
  <c r="F1091" i="6" s="1"/>
  <c r="E1090" i="6"/>
  <c r="F1090" i="6" s="1"/>
  <c r="E1096" i="6"/>
  <c r="F1096" i="6" s="1"/>
  <c r="E1094" i="6"/>
  <c r="F1094" i="6" s="1"/>
  <c r="E1095" i="6"/>
  <c r="F1095" i="6" s="1"/>
  <c r="E1098" i="6"/>
  <c r="F1098" i="6" s="1"/>
  <c r="E1097" i="6"/>
  <c r="F1097" i="6" s="1"/>
  <c r="E1099" i="6"/>
  <c r="F1099" i="6" s="1"/>
  <c r="E1101" i="6"/>
  <c r="F1101" i="6" s="1"/>
  <c r="E1100" i="6"/>
  <c r="F1100" i="6" s="1"/>
  <c r="E1102" i="6"/>
  <c r="F1102" i="6" s="1"/>
  <c r="E1105" i="6"/>
  <c r="F1105" i="6" s="1"/>
  <c r="E1103" i="6"/>
  <c r="F1103" i="6" s="1"/>
  <c r="E1104" i="6"/>
  <c r="F1104" i="6" s="1"/>
  <c r="E1106" i="6"/>
  <c r="F1106" i="6" s="1"/>
  <c r="E1109" i="6"/>
  <c r="F1109" i="6" s="1"/>
  <c r="E1108" i="6"/>
  <c r="F1108" i="6" s="1"/>
  <c r="E1107" i="6"/>
  <c r="F1107" i="6" s="1"/>
  <c r="E1110" i="6"/>
  <c r="F1110" i="6" s="1"/>
  <c r="E1111" i="6"/>
  <c r="F1111" i="6" s="1"/>
  <c r="E1112" i="6"/>
  <c r="F1112" i="6" s="1"/>
  <c r="E1113" i="6"/>
  <c r="F1113" i="6" s="1"/>
  <c r="E1114" i="6"/>
  <c r="F1114" i="6" s="1"/>
  <c r="E1116" i="6"/>
  <c r="F1116" i="6" s="1"/>
  <c r="E1115" i="6"/>
  <c r="F1115" i="6" s="1"/>
  <c r="E1117" i="6"/>
  <c r="F1117" i="6" s="1"/>
  <c r="E1120" i="6"/>
  <c r="F1120" i="6" s="1"/>
  <c r="E1118" i="6"/>
  <c r="F1118" i="6" s="1"/>
  <c r="E1119" i="6"/>
  <c r="F1119" i="6" s="1"/>
  <c r="E1122" i="6"/>
  <c r="F1122" i="6" s="1"/>
  <c r="E1121" i="6"/>
  <c r="F1121" i="6" s="1"/>
  <c r="E1124" i="6"/>
  <c r="F1124" i="6" s="1"/>
  <c r="E1123" i="6"/>
  <c r="F1123" i="6" s="1"/>
  <c r="E1125" i="6"/>
  <c r="F1125" i="6" s="1"/>
  <c r="E1127" i="6"/>
  <c r="F1127" i="6" s="1"/>
  <c r="E1126" i="6"/>
  <c r="F1126" i="6" s="1"/>
  <c r="E1129" i="6"/>
  <c r="F1129" i="6" s="1"/>
  <c r="E1128" i="6"/>
  <c r="F1128" i="6" s="1"/>
  <c r="E1130" i="6"/>
  <c r="F1130" i="6" s="1"/>
  <c r="E1132" i="6"/>
  <c r="F1132" i="6" s="1"/>
  <c r="E1131" i="6"/>
  <c r="F1131" i="6" s="1"/>
  <c r="E1134" i="6"/>
  <c r="F1134" i="6" s="1"/>
  <c r="E1133" i="6"/>
  <c r="F1133" i="6" s="1"/>
  <c r="E1135" i="6"/>
  <c r="F1135" i="6" s="1"/>
  <c r="E1136" i="6"/>
  <c r="F1136" i="6" s="1"/>
  <c r="E1138" i="6"/>
  <c r="F1138" i="6" s="1"/>
  <c r="E1137" i="6"/>
  <c r="F1137" i="6" s="1"/>
  <c r="E1142" i="6"/>
  <c r="F1142" i="6" s="1"/>
  <c r="E1140" i="6"/>
  <c r="F1140" i="6" s="1"/>
  <c r="E1139" i="6"/>
  <c r="F1139" i="6" s="1"/>
  <c r="E1141" i="6"/>
  <c r="F1141" i="6" s="1"/>
  <c r="E1144" i="6"/>
  <c r="F1144" i="6" s="1"/>
  <c r="E1143" i="6"/>
  <c r="F1143" i="6" s="1"/>
  <c r="E1145" i="6"/>
  <c r="F1145" i="6" s="1"/>
  <c r="E1148" i="6"/>
  <c r="F1148" i="6" s="1"/>
  <c r="E1146" i="6"/>
  <c r="F1146" i="6" s="1"/>
  <c r="E1147" i="6"/>
  <c r="F1147" i="6" s="1"/>
  <c r="E1150" i="6"/>
  <c r="F1150" i="6" s="1"/>
  <c r="E1149" i="6"/>
  <c r="F1149" i="6" s="1"/>
  <c r="E1151" i="6"/>
  <c r="F1151" i="6" s="1"/>
  <c r="E1152" i="6"/>
  <c r="F1152" i="6" s="1"/>
  <c r="E1153" i="6"/>
  <c r="F1153" i="6" s="1"/>
  <c r="E1154" i="6"/>
  <c r="F1154" i="6" s="1"/>
  <c r="E1156" i="6"/>
  <c r="F1156" i="6" s="1"/>
  <c r="E1155" i="6"/>
  <c r="F1155" i="6" s="1"/>
  <c r="E1157" i="6"/>
  <c r="F1157" i="6" s="1"/>
  <c r="E1159" i="6"/>
  <c r="F1159" i="6" s="1"/>
  <c r="E1161" i="6"/>
  <c r="F1161" i="6" s="1"/>
  <c r="E1158" i="6"/>
  <c r="F1158" i="6" s="1"/>
  <c r="E1160" i="6"/>
  <c r="F1160" i="6" s="1"/>
  <c r="E1163" i="6"/>
  <c r="F1163" i="6" s="1"/>
  <c r="E1164" i="6"/>
  <c r="F1164" i="6" s="1"/>
  <c r="E1162" i="6"/>
  <c r="F1162" i="6" s="1"/>
  <c r="E1165" i="6"/>
  <c r="F1165" i="6" s="1"/>
  <c r="E1166" i="6"/>
  <c r="F1166" i="6" s="1"/>
  <c r="E1168" i="6"/>
  <c r="F1168" i="6" s="1"/>
  <c r="E1167" i="6"/>
  <c r="F1167" i="6" s="1"/>
  <c r="E1169" i="6"/>
  <c r="F1169" i="6" s="1"/>
  <c r="E1172" i="6"/>
  <c r="F1172" i="6" s="1"/>
  <c r="E1171" i="6"/>
  <c r="F1171" i="6" s="1"/>
  <c r="E1170" i="6"/>
  <c r="F1170" i="6" s="1"/>
  <c r="E1176" i="6"/>
  <c r="F1176" i="6" s="1"/>
  <c r="E1174" i="6"/>
  <c r="F1174" i="6" s="1"/>
  <c r="E1175" i="6"/>
  <c r="F1175" i="6" s="1"/>
  <c r="E1173" i="6"/>
  <c r="F1173" i="6" s="1"/>
  <c r="E1177" i="6"/>
  <c r="F1177" i="6" s="1"/>
  <c r="E1178" i="6"/>
  <c r="F1178" i="6" s="1"/>
  <c r="E1179" i="6"/>
  <c r="F1179" i="6" s="1"/>
  <c r="E1182" i="6"/>
  <c r="F1182" i="6" s="1"/>
  <c r="E1181" i="6"/>
  <c r="F1181" i="6" s="1"/>
  <c r="E1180" i="6"/>
  <c r="F1180" i="6" s="1"/>
  <c r="E1184" i="6"/>
  <c r="F1184" i="6" s="1"/>
  <c r="E1183" i="6"/>
  <c r="F1183" i="6" s="1"/>
  <c r="E1186" i="6"/>
  <c r="F1186" i="6" s="1"/>
  <c r="E1185" i="6"/>
  <c r="F1185" i="6" s="1"/>
  <c r="E1187" i="6"/>
  <c r="F1187" i="6" s="1"/>
  <c r="E1188" i="6"/>
  <c r="F1188" i="6" s="1"/>
  <c r="E1189" i="6"/>
  <c r="F1189" i="6" s="1"/>
  <c r="E1191" i="6"/>
  <c r="F1191" i="6" s="1"/>
  <c r="E1192" i="6"/>
  <c r="F1192" i="6" s="1"/>
  <c r="E1190" i="6"/>
  <c r="F1190" i="6" s="1"/>
  <c r="E1193" i="6"/>
  <c r="F1193" i="6" s="1"/>
  <c r="E1194" i="6"/>
  <c r="F1194" i="6" s="1"/>
  <c r="E1197" i="6"/>
  <c r="F1197" i="6" s="1"/>
  <c r="E1195" i="6"/>
  <c r="F1195" i="6" s="1"/>
  <c r="E1196" i="6"/>
  <c r="F1196" i="6" s="1"/>
  <c r="E1199" i="6"/>
  <c r="F1199" i="6" s="1"/>
  <c r="E1198" i="6"/>
  <c r="F1198" i="6" s="1"/>
  <c r="E1203" i="6"/>
  <c r="F1203" i="6" s="1"/>
  <c r="E1202" i="6"/>
  <c r="F1202" i="6" s="1"/>
  <c r="E1200" i="6"/>
  <c r="F1200" i="6" s="1"/>
  <c r="E1204" i="6"/>
  <c r="F1204" i="6" s="1"/>
  <c r="E1201" i="6"/>
  <c r="F1201" i="6" s="1"/>
  <c r="E1206" i="6"/>
  <c r="F1206" i="6" s="1"/>
  <c r="E1207" i="6"/>
  <c r="F1207" i="6" s="1"/>
  <c r="E1209" i="6"/>
  <c r="F1209" i="6" s="1"/>
  <c r="E1205" i="6"/>
  <c r="F1205" i="6" s="1"/>
  <c r="E1208" i="6"/>
  <c r="F1208" i="6" s="1"/>
  <c r="E1211" i="6"/>
  <c r="F1211" i="6" s="1"/>
  <c r="E1210" i="6"/>
  <c r="F1210" i="6" s="1"/>
  <c r="E1215" i="6"/>
  <c r="F1215" i="6" s="1"/>
  <c r="E1213" i="6"/>
  <c r="F1213" i="6" s="1"/>
  <c r="E1214" i="6"/>
  <c r="F1214" i="6" s="1"/>
  <c r="E1212" i="6"/>
  <c r="F1212" i="6" s="1"/>
  <c r="E1220" i="6"/>
  <c r="F1220" i="6" s="1"/>
  <c r="E1219" i="6"/>
  <c r="F1219" i="6" s="1"/>
  <c r="E1217" i="6"/>
  <c r="F1217" i="6" s="1"/>
  <c r="E1216" i="6"/>
  <c r="F1216" i="6" s="1"/>
  <c r="E1218" i="6"/>
  <c r="F1218" i="6" s="1"/>
  <c r="E1223" i="6"/>
  <c r="F1223" i="6" s="1"/>
  <c r="E1221" i="6"/>
  <c r="F1221" i="6" s="1"/>
  <c r="E1222" i="6"/>
  <c r="F1222" i="6" s="1"/>
  <c r="E1224" i="6"/>
  <c r="F1224" i="6" s="1"/>
  <c r="E1225" i="6"/>
  <c r="F1225" i="6" s="1"/>
  <c r="E1228" i="6"/>
  <c r="F1228" i="6" s="1"/>
  <c r="E1227" i="6"/>
  <c r="F1227" i="6" s="1"/>
  <c r="E1226" i="6"/>
  <c r="F1226" i="6" s="1"/>
  <c r="E1230" i="6"/>
  <c r="F1230" i="6" s="1"/>
  <c r="E1232" i="6"/>
  <c r="F1232" i="6" s="1"/>
  <c r="E1229" i="6"/>
  <c r="F1229" i="6" s="1"/>
  <c r="E1231" i="6"/>
  <c r="F1231" i="6" s="1"/>
  <c r="E1234" i="6"/>
  <c r="F1234" i="6" s="1"/>
  <c r="E1233" i="6"/>
  <c r="F1233" i="6" s="1"/>
  <c r="E1236" i="6"/>
  <c r="F1236" i="6" s="1"/>
  <c r="E1235" i="6"/>
  <c r="F1235" i="6" s="1"/>
  <c r="E1237" i="6"/>
  <c r="F1237" i="6" s="1"/>
  <c r="E1238" i="6"/>
  <c r="F1238" i="6" s="1"/>
  <c r="E1239" i="6"/>
  <c r="F1239" i="6" s="1"/>
  <c r="E1240" i="6"/>
  <c r="F1240" i="6" s="1"/>
  <c r="E1241" i="6"/>
  <c r="F1241" i="6" s="1"/>
  <c r="E1242" i="6"/>
  <c r="F1242" i="6" s="1"/>
  <c r="E1243" i="6"/>
  <c r="F1243" i="6" s="1"/>
  <c r="E1248" i="6"/>
  <c r="F1248" i="6" s="1"/>
  <c r="E1246" i="6"/>
  <c r="F1246" i="6" s="1"/>
  <c r="E1245" i="6"/>
  <c r="F1245" i="6" s="1"/>
  <c r="E1247" i="6"/>
  <c r="F1247" i="6" s="1"/>
  <c r="E1244" i="6"/>
  <c r="F1244" i="6" s="1"/>
  <c r="E1249" i="6"/>
  <c r="F1249" i="6" s="1"/>
  <c r="E1250" i="6"/>
  <c r="F1250" i="6" s="1"/>
  <c r="E1251" i="6"/>
  <c r="F1251" i="6" s="1"/>
  <c r="E1253" i="6"/>
  <c r="F1253" i="6" s="1"/>
  <c r="E1252" i="6"/>
  <c r="F1252" i="6" s="1"/>
  <c r="E1254" i="6"/>
  <c r="F1254" i="6" s="1"/>
  <c r="E1256" i="6"/>
  <c r="F1256" i="6" s="1"/>
  <c r="E1255" i="6"/>
  <c r="F1255" i="6" s="1"/>
  <c r="E1258" i="6"/>
  <c r="F1258" i="6" s="1"/>
  <c r="E1257" i="6"/>
  <c r="F1257" i="6" s="1"/>
  <c r="E1261" i="6"/>
  <c r="F1261" i="6" s="1"/>
  <c r="E1262" i="6"/>
  <c r="F1262" i="6" s="1"/>
  <c r="E1259" i="6"/>
  <c r="F1259" i="6" s="1"/>
  <c r="E1260" i="6"/>
  <c r="F1260" i="6" s="1"/>
  <c r="E1264" i="6"/>
  <c r="F1264" i="6" s="1"/>
  <c r="E1265" i="6"/>
  <c r="F1265" i="6" s="1"/>
  <c r="E1263" i="6"/>
  <c r="F1263" i="6" s="1"/>
  <c r="E1266" i="6"/>
  <c r="F1266" i="6" s="1"/>
  <c r="E1269" i="6"/>
  <c r="F1269" i="6" s="1"/>
  <c r="E1270" i="6"/>
  <c r="F1270" i="6" s="1"/>
  <c r="E1267" i="6"/>
  <c r="F1267" i="6" s="1"/>
  <c r="E1268" i="6"/>
  <c r="F1268" i="6" s="1"/>
  <c r="E1273" i="6"/>
  <c r="F1273" i="6" s="1"/>
  <c r="E1272" i="6"/>
  <c r="F1272" i="6" s="1"/>
  <c r="E1271" i="6"/>
  <c r="F1271" i="6" s="1"/>
  <c r="E1275" i="6"/>
  <c r="F1275" i="6" s="1"/>
  <c r="E1276" i="6"/>
  <c r="F1276" i="6" s="1"/>
  <c r="E1274" i="6"/>
  <c r="F1274" i="6" s="1"/>
  <c r="E1277" i="6"/>
  <c r="F1277" i="6" s="1"/>
  <c r="E1278" i="6"/>
  <c r="F1278" i="6" s="1"/>
  <c r="E1279" i="6"/>
  <c r="F1279" i="6" s="1"/>
  <c r="E1281" i="6"/>
  <c r="F1281" i="6" s="1"/>
  <c r="E1282" i="6"/>
  <c r="F1282" i="6" s="1"/>
  <c r="E1280" i="6"/>
  <c r="F1280" i="6" s="1"/>
  <c r="E1283" i="6"/>
  <c r="F1283" i="6" s="1"/>
  <c r="E1286" i="6"/>
  <c r="F1286" i="6" s="1"/>
  <c r="E1288" i="6"/>
  <c r="F1288" i="6" s="1"/>
  <c r="E1285" i="6"/>
  <c r="F1285" i="6" s="1"/>
  <c r="E1287" i="6"/>
  <c r="F1287" i="6" s="1"/>
  <c r="E1284" i="6"/>
  <c r="F1284" i="6" s="1"/>
  <c r="E1289" i="6"/>
  <c r="F1289" i="6" s="1"/>
  <c r="E1293" i="6"/>
  <c r="F1293" i="6" s="1"/>
  <c r="E1291" i="6"/>
  <c r="F1291" i="6" s="1"/>
  <c r="E1290" i="6"/>
  <c r="F1290" i="6" s="1"/>
  <c r="E1292" i="6"/>
  <c r="F1292" i="6" s="1"/>
  <c r="E1297" i="6"/>
  <c r="F1297" i="6" s="1"/>
  <c r="E1295" i="6"/>
  <c r="F1295" i="6" s="1"/>
  <c r="E1294" i="6"/>
  <c r="F1294" i="6" s="1"/>
  <c r="E1298" i="6"/>
  <c r="F1298" i="6" s="1"/>
  <c r="E1296" i="6"/>
  <c r="F1296" i="6" s="1"/>
  <c r="E1299" i="6"/>
  <c r="F1299" i="6" s="1"/>
  <c r="E1300" i="6"/>
  <c r="F1300" i="6" s="1"/>
  <c r="E1301" i="6"/>
  <c r="F1301" i="6" s="1"/>
  <c r="E1303" i="6"/>
  <c r="F1303" i="6" s="1"/>
  <c r="E1302" i="6"/>
  <c r="F1302" i="6" s="1"/>
  <c r="E1306" i="6"/>
  <c r="F1306" i="6" s="1"/>
  <c r="E1308" i="6"/>
  <c r="F1308" i="6" s="1"/>
  <c r="E1304" i="6"/>
  <c r="F1304" i="6" s="1"/>
  <c r="E1307" i="6"/>
  <c r="F1307" i="6" s="1"/>
  <c r="E1305" i="6"/>
  <c r="F1305" i="6" s="1"/>
  <c r="E1313" i="6"/>
  <c r="F1313" i="6" s="1"/>
  <c r="E1310" i="6"/>
  <c r="F1310" i="6" s="1"/>
  <c r="E1312" i="6"/>
  <c r="F1312" i="6" s="1"/>
  <c r="E1311" i="6"/>
  <c r="F1311" i="6" s="1"/>
  <c r="E1309" i="6"/>
  <c r="F1309" i="6" s="1"/>
  <c r="E1317" i="6"/>
  <c r="F1317" i="6" s="1"/>
  <c r="E1314" i="6"/>
  <c r="F1314" i="6" s="1"/>
  <c r="E1315" i="6"/>
  <c r="F1315" i="6" s="1"/>
  <c r="E1316" i="6"/>
  <c r="F1316" i="6" s="1"/>
  <c r="E1318" i="6"/>
  <c r="F1318" i="6" s="1"/>
  <c r="E1319" i="6"/>
  <c r="F1319" i="6" s="1"/>
  <c r="E1320" i="6"/>
  <c r="F1320" i="6" s="1"/>
  <c r="E1322" i="6"/>
  <c r="F1322" i="6" s="1"/>
  <c r="E1323" i="6"/>
  <c r="F1323" i="6" s="1"/>
  <c r="E1321" i="6"/>
  <c r="F1321" i="6" s="1"/>
  <c r="E1325" i="6"/>
  <c r="F1325" i="6" s="1"/>
  <c r="E1324" i="6"/>
  <c r="F1324" i="6" s="1"/>
  <c r="E1327" i="6"/>
  <c r="F1327" i="6" s="1"/>
  <c r="E1326" i="6"/>
  <c r="F1326" i="6" s="1"/>
  <c r="E1328" i="6"/>
  <c r="F1328" i="6" s="1"/>
  <c r="E1330" i="6"/>
  <c r="F1330" i="6" s="1"/>
  <c r="E1329" i="6"/>
  <c r="F1329" i="6" s="1"/>
  <c r="E1332" i="6"/>
  <c r="F1332" i="6" s="1"/>
  <c r="E1331" i="6"/>
  <c r="F1331" i="6" s="1"/>
  <c r="E1333" i="6"/>
  <c r="F1333" i="6" s="1"/>
  <c r="E1337" i="6"/>
  <c r="F1337" i="6" s="1"/>
  <c r="E1334" i="6"/>
  <c r="F1334" i="6" s="1"/>
  <c r="E1335" i="6"/>
  <c r="F1335" i="6" s="1"/>
  <c r="E1336" i="6"/>
  <c r="F1336" i="6" s="1"/>
  <c r="E1339" i="6"/>
  <c r="F1339" i="6" s="1"/>
  <c r="E1338" i="6"/>
  <c r="F1338" i="6" s="1"/>
  <c r="E1340" i="6"/>
  <c r="F1340" i="6" s="1"/>
  <c r="E1343" i="6"/>
  <c r="F1343" i="6" s="1"/>
  <c r="E1344" i="6"/>
  <c r="F1344" i="6" s="1"/>
  <c r="E1345" i="6"/>
  <c r="F1345" i="6" s="1"/>
  <c r="E1341" i="6"/>
  <c r="F1341" i="6" s="1"/>
  <c r="E1342" i="6"/>
  <c r="F1342" i="6" s="1"/>
  <c r="E1346" i="6"/>
  <c r="F1346" i="6" s="1"/>
  <c r="E1348" i="6"/>
  <c r="F1348" i="6" s="1"/>
  <c r="E1347" i="6"/>
  <c r="F1347" i="6" s="1"/>
  <c r="E1351" i="6"/>
  <c r="F1351" i="6" s="1"/>
  <c r="E1350" i="6"/>
  <c r="F1350" i="6" s="1"/>
  <c r="E1349" i="6"/>
  <c r="F1349" i="6" s="1"/>
  <c r="E1353" i="6"/>
  <c r="F1353" i="6" s="1"/>
  <c r="E1352" i="6"/>
  <c r="F1352" i="6" s="1"/>
  <c r="E1354" i="6"/>
  <c r="F1354" i="6" s="1"/>
  <c r="E1356" i="6"/>
  <c r="F1356" i="6" s="1"/>
  <c r="E1357" i="6"/>
  <c r="F1357" i="6" s="1"/>
  <c r="E1355" i="6"/>
  <c r="F1355" i="6" s="1"/>
  <c r="E1358" i="6"/>
  <c r="F1358" i="6" s="1"/>
  <c r="E1360" i="6"/>
  <c r="F1360" i="6" s="1"/>
  <c r="E1359" i="6"/>
  <c r="F1359" i="6" s="1"/>
  <c r="E1361" i="6"/>
  <c r="F1361" i="6" s="1"/>
  <c r="E1362" i="6"/>
  <c r="F1362" i="6" s="1"/>
  <c r="E1363" i="6"/>
  <c r="F1363" i="6" s="1"/>
  <c r="E1365" i="6"/>
  <c r="F1365" i="6" s="1"/>
  <c r="E1364" i="6"/>
  <c r="F1364" i="6" s="1"/>
  <c r="E1366" i="6"/>
  <c r="F1366" i="6" s="1"/>
  <c r="E1367" i="6"/>
  <c r="F1367" i="6" s="1"/>
  <c r="E1368" i="6"/>
  <c r="F1368" i="6" s="1"/>
  <c r="E1370" i="6"/>
  <c r="F1370" i="6" s="1"/>
  <c r="E1371" i="6"/>
  <c r="F1371" i="6" s="1"/>
  <c r="E1369" i="6"/>
  <c r="F1369" i="6" s="1"/>
  <c r="E1372" i="6"/>
  <c r="F1372" i="6" s="1"/>
  <c r="E1374" i="6"/>
  <c r="F1374" i="6" s="1"/>
  <c r="E1373" i="6"/>
  <c r="F1373" i="6" s="1"/>
  <c r="E1377" i="6"/>
  <c r="F1377" i="6" s="1"/>
  <c r="E1376" i="6"/>
  <c r="F1376" i="6" s="1"/>
  <c r="E1375" i="6"/>
  <c r="F1375" i="6" s="1"/>
  <c r="E1380" i="6"/>
  <c r="F1380" i="6" s="1"/>
  <c r="E1378" i="6"/>
  <c r="F1378" i="6" s="1"/>
  <c r="E1379" i="6"/>
  <c r="F1379" i="6" s="1"/>
  <c r="E1381" i="6"/>
  <c r="F1381" i="6" s="1"/>
  <c r="E1383" i="6"/>
  <c r="F1383" i="6" s="1"/>
  <c r="E1382" i="6"/>
  <c r="F1382" i="6" s="1"/>
  <c r="E1385" i="6"/>
  <c r="F1385" i="6" s="1"/>
  <c r="E1386" i="6"/>
  <c r="F1386" i="6" s="1"/>
  <c r="E1384" i="6"/>
  <c r="F1384" i="6" s="1"/>
  <c r="E1387" i="6"/>
  <c r="F1387" i="6" s="1"/>
  <c r="E1389" i="6"/>
  <c r="F1389" i="6" s="1"/>
  <c r="E1390" i="6"/>
  <c r="F1390" i="6" s="1"/>
  <c r="E1388" i="6"/>
  <c r="F1388" i="6" s="1"/>
  <c r="E1391" i="6"/>
  <c r="F1391" i="6" s="1"/>
  <c r="E1394" i="6"/>
  <c r="F1394" i="6" s="1"/>
  <c r="E1393" i="6"/>
  <c r="F1393" i="6" s="1"/>
  <c r="E1392" i="6"/>
  <c r="F1392" i="6" s="1"/>
  <c r="E1395" i="6"/>
  <c r="F1395" i="6" s="1"/>
  <c r="E1396" i="6"/>
  <c r="F1396" i="6" s="1"/>
  <c r="E1398" i="6"/>
  <c r="F1398" i="6" s="1"/>
  <c r="E1397" i="6"/>
  <c r="F1397" i="6" s="1"/>
  <c r="E1400" i="6"/>
  <c r="F1400" i="6" s="1"/>
  <c r="E1399" i="6"/>
  <c r="F1399" i="6" s="1"/>
  <c r="E1401" i="6"/>
  <c r="F1401" i="6" s="1"/>
  <c r="E1403" i="6"/>
  <c r="F1403" i="6" s="1"/>
  <c r="E1402" i="6"/>
  <c r="F1402" i="6" s="1"/>
  <c r="E1405" i="6"/>
  <c r="F1405" i="6" s="1"/>
  <c r="E1404" i="6"/>
  <c r="F1404" i="6" s="1"/>
  <c r="E1406" i="6"/>
  <c r="F1406" i="6" s="1"/>
  <c r="E1408" i="6"/>
  <c r="F1408" i="6" s="1"/>
  <c r="E1407" i="6"/>
  <c r="F1407" i="6" s="1"/>
  <c r="E1409" i="6"/>
  <c r="F1409" i="6" s="1"/>
  <c r="E1411" i="6"/>
  <c r="F1411" i="6" s="1"/>
  <c r="E1410" i="6"/>
  <c r="F1410" i="6" s="1"/>
  <c r="E1413" i="6"/>
  <c r="F1413" i="6" s="1"/>
  <c r="E1414" i="6"/>
  <c r="F1414" i="6" s="1"/>
  <c r="E1412" i="6"/>
  <c r="F1412" i="6" s="1"/>
  <c r="E1415" i="6"/>
  <c r="F1415" i="6" s="1"/>
  <c r="E1417" i="6"/>
  <c r="F1417" i="6" s="1"/>
  <c r="E1416" i="6"/>
  <c r="F1416" i="6" s="1"/>
  <c r="E1418" i="6"/>
  <c r="F1418" i="6" s="1"/>
  <c r="E1419" i="6"/>
  <c r="F1419" i="6" s="1"/>
  <c r="E1420" i="6"/>
  <c r="F1420" i="6" s="1"/>
  <c r="E1421" i="6"/>
  <c r="F1421" i="6" s="1"/>
  <c r="E1422" i="6"/>
  <c r="F1422" i="6" s="1"/>
  <c r="E1424" i="6"/>
  <c r="F1424" i="6" s="1"/>
  <c r="E1423" i="6"/>
  <c r="F1423" i="6" s="1"/>
  <c r="E1425" i="6"/>
  <c r="F1425" i="6" s="1"/>
  <c r="E1426" i="6"/>
  <c r="F1426" i="6" s="1"/>
  <c r="E1427" i="6"/>
  <c r="F1427" i="6" s="1"/>
  <c r="E1428" i="6"/>
  <c r="F1428" i="6" s="1"/>
  <c r="E1429" i="6"/>
  <c r="F1429" i="6" s="1"/>
  <c r="E1430" i="6"/>
  <c r="F1430" i="6" s="1"/>
  <c r="E1431" i="6"/>
  <c r="F1431" i="6" s="1"/>
  <c r="E1432" i="6"/>
  <c r="F1432" i="6" s="1"/>
  <c r="E1433" i="6"/>
  <c r="F1433" i="6" s="1"/>
  <c r="E1436" i="6"/>
  <c r="F1436" i="6" s="1"/>
  <c r="E1435" i="6"/>
  <c r="F1435" i="6" s="1"/>
  <c r="E1438" i="6"/>
  <c r="F1438" i="6" s="1"/>
  <c r="E1437" i="6"/>
  <c r="F1437" i="6" s="1"/>
  <c r="E1434" i="6"/>
  <c r="F1434" i="6" s="1"/>
  <c r="E1443" i="6"/>
  <c r="F1443" i="6" s="1"/>
  <c r="E1442" i="6"/>
  <c r="F1442" i="6" s="1"/>
  <c r="E1441" i="6"/>
  <c r="F1441" i="6" s="1"/>
  <c r="E1440" i="6"/>
  <c r="F1440" i="6" s="1"/>
  <c r="E1439" i="6"/>
  <c r="F1439" i="6" s="1"/>
  <c r="E1445" i="6"/>
  <c r="F1445" i="6" s="1"/>
  <c r="E1446" i="6"/>
  <c r="F1446" i="6" s="1"/>
  <c r="E1444" i="6"/>
  <c r="F1444" i="6" s="1"/>
  <c r="E1447" i="6"/>
  <c r="F1447" i="6" s="1"/>
  <c r="E1448" i="6"/>
  <c r="F1448" i="6" s="1"/>
  <c r="E1449" i="6"/>
  <c r="F1449" i="6" s="1"/>
  <c r="E1450" i="6"/>
  <c r="F1450" i="6" s="1"/>
  <c r="E1451" i="6"/>
  <c r="F1451" i="6" s="1"/>
  <c r="E1455" i="6"/>
  <c r="F1455" i="6" s="1"/>
  <c r="E1454" i="6"/>
  <c r="F1454" i="6" s="1"/>
  <c r="E1452" i="6"/>
  <c r="F1452" i="6" s="1"/>
  <c r="E1453" i="6"/>
  <c r="F1453" i="6" s="1"/>
  <c r="E1458" i="6"/>
  <c r="F1458" i="6" s="1"/>
  <c r="E1459" i="6"/>
  <c r="F1459" i="6" s="1"/>
  <c r="E1456" i="6"/>
  <c r="F1456" i="6" s="1"/>
  <c r="E1457" i="6"/>
  <c r="F1457" i="6" s="1"/>
  <c r="E1460" i="6"/>
  <c r="F1460" i="6" s="1"/>
  <c r="E1461" i="6"/>
  <c r="F1461" i="6" s="1"/>
  <c r="E1463" i="6"/>
  <c r="F1463" i="6" s="1"/>
  <c r="E1462" i="6"/>
  <c r="F1462" i="6" s="1"/>
  <c r="E1464" i="6"/>
  <c r="F1464" i="6" s="1"/>
  <c r="E1465" i="6"/>
  <c r="F1465" i="6" s="1"/>
  <c r="E1467" i="6"/>
  <c r="F1467" i="6" s="1"/>
  <c r="E1466" i="6"/>
  <c r="F1466" i="6" s="1"/>
  <c r="E1470" i="6"/>
  <c r="F1470" i="6" s="1"/>
  <c r="E1469" i="6"/>
  <c r="F1469" i="6" s="1"/>
  <c r="E1471" i="6"/>
  <c r="F1471" i="6" s="1"/>
  <c r="E1468" i="6"/>
  <c r="F1468" i="6" s="1"/>
  <c r="E1472" i="6"/>
  <c r="F1472" i="6" s="1"/>
  <c r="E1473" i="6"/>
  <c r="F1473" i="6" s="1"/>
  <c r="E1475" i="6"/>
  <c r="F1475" i="6" s="1"/>
  <c r="E1474" i="6"/>
  <c r="F1474" i="6" s="1"/>
  <c r="E1476" i="6"/>
  <c r="F1476" i="6" s="1"/>
  <c r="E1479" i="6"/>
  <c r="F1479" i="6" s="1"/>
  <c r="E1477" i="6"/>
  <c r="F1477" i="6" s="1"/>
  <c r="E1478" i="6"/>
  <c r="F1478" i="6" s="1"/>
  <c r="E1481" i="6"/>
  <c r="F1481" i="6" s="1"/>
  <c r="E1480" i="6"/>
  <c r="F1480" i="6" s="1"/>
  <c r="E1482" i="6"/>
  <c r="F1482" i="6" s="1"/>
  <c r="E1483" i="6"/>
  <c r="F1483" i="6" s="1"/>
  <c r="E1485" i="6"/>
  <c r="F1485" i="6" s="1"/>
  <c r="E1484" i="6"/>
  <c r="F1484" i="6" s="1"/>
  <c r="E1486" i="6"/>
  <c r="F1486" i="6" s="1"/>
  <c r="E1490" i="6"/>
  <c r="F1490" i="6" s="1"/>
  <c r="E1487" i="6"/>
  <c r="F1487" i="6" s="1"/>
  <c r="E1489" i="6"/>
  <c r="F1489" i="6" s="1"/>
  <c r="E1488" i="6"/>
  <c r="F1488" i="6" s="1"/>
  <c r="E1491" i="6"/>
  <c r="F1491" i="6" s="1"/>
  <c r="E1493" i="6"/>
  <c r="F1493" i="6" s="1"/>
  <c r="E1492" i="6"/>
  <c r="F1492" i="6" s="1"/>
  <c r="E1497" i="6"/>
  <c r="F1497" i="6" s="1"/>
  <c r="E1495" i="6"/>
  <c r="F1495" i="6" s="1"/>
  <c r="E1494" i="6"/>
  <c r="F1494" i="6" s="1"/>
  <c r="E1496" i="6"/>
  <c r="F1496" i="6" s="1"/>
  <c r="E1498" i="6"/>
  <c r="F1498" i="6" s="1"/>
  <c r="E1501" i="6"/>
  <c r="F1501" i="6" s="1"/>
  <c r="E1500" i="6"/>
  <c r="F1500" i="6" s="1"/>
  <c r="E1499" i="6"/>
  <c r="F1499" i="6" s="1"/>
  <c r="E1502" i="6"/>
  <c r="F1502" i="6" s="1"/>
  <c r="E1503" i="6"/>
  <c r="F1503" i="6" s="1"/>
  <c r="E1505" i="6"/>
  <c r="F1505" i="6" s="1"/>
  <c r="E1504" i="6"/>
  <c r="F1504" i="6" s="1"/>
  <c r="E1508" i="6"/>
  <c r="F1508" i="6" s="1"/>
  <c r="E1506" i="6"/>
  <c r="F1506" i="6" s="1"/>
  <c r="E1507" i="6"/>
  <c r="F1507" i="6" s="1"/>
  <c r="E1509" i="6"/>
  <c r="F1509" i="6" s="1"/>
  <c r="E1511" i="6"/>
  <c r="F1511" i="6" s="1"/>
  <c r="E1510" i="6"/>
  <c r="F1510" i="6" s="1"/>
  <c r="E1513" i="6"/>
  <c r="F1513" i="6" s="1"/>
  <c r="E1512" i="6"/>
  <c r="F1512" i="6" s="1"/>
  <c r="E1515" i="6"/>
  <c r="F1515" i="6" s="1"/>
  <c r="E1516" i="6"/>
  <c r="F1516" i="6" s="1"/>
  <c r="E1514" i="6"/>
  <c r="F1514" i="6" s="1"/>
  <c r="E1517" i="6"/>
  <c r="F1517" i="6" s="1"/>
  <c r="E1518" i="6"/>
  <c r="F1518" i="6" s="1"/>
  <c r="E1519" i="6"/>
  <c r="F1519" i="6" s="1"/>
  <c r="E1521" i="6"/>
  <c r="F1521" i="6" s="1"/>
  <c r="E1523" i="6"/>
  <c r="F1523" i="6" s="1"/>
  <c r="E1522" i="6"/>
  <c r="F1522" i="6" s="1"/>
  <c r="E1520" i="6"/>
  <c r="F1520" i="6" s="1"/>
  <c r="E1526" i="6"/>
  <c r="F1526" i="6" s="1"/>
  <c r="E1524" i="6"/>
  <c r="F1524" i="6" s="1"/>
  <c r="E1525" i="6"/>
  <c r="F1525" i="6" s="1"/>
  <c r="E1527" i="6"/>
  <c r="F1527" i="6" s="1"/>
  <c r="E1528" i="6"/>
  <c r="F1528" i="6" s="1"/>
  <c r="E1529" i="6"/>
  <c r="F1529" i="6" s="1"/>
  <c r="E1531" i="6"/>
  <c r="F1531" i="6" s="1"/>
  <c r="E1530" i="6"/>
  <c r="F1530" i="6" s="1"/>
  <c r="E1536" i="6"/>
  <c r="F1536" i="6" s="1"/>
  <c r="E1534" i="6"/>
  <c r="F1534" i="6" s="1"/>
  <c r="E1533" i="6"/>
  <c r="F1533" i="6" s="1"/>
  <c r="E1532" i="6"/>
  <c r="F1532" i="6" s="1"/>
  <c r="E1535" i="6"/>
  <c r="F1535" i="6" s="1"/>
  <c r="E1537" i="6"/>
  <c r="F1537" i="6" s="1"/>
  <c r="E1540" i="6"/>
  <c r="F1540" i="6" s="1"/>
  <c r="E1541" i="6"/>
  <c r="F1541" i="6" s="1"/>
  <c r="E1538" i="6"/>
  <c r="F1538" i="6" s="1"/>
  <c r="E1539" i="6"/>
  <c r="F1539" i="6" s="1"/>
  <c r="E1546" i="6"/>
  <c r="F1546" i="6" s="1"/>
  <c r="E1543" i="6"/>
  <c r="F1543" i="6" s="1"/>
  <c r="E1544" i="6"/>
  <c r="F1544" i="6" s="1"/>
  <c r="E1545" i="6"/>
  <c r="F1545" i="6" s="1"/>
  <c r="E1542" i="6"/>
  <c r="F1542" i="6" s="1"/>
  <c r="E1549" i="6"/>
  <c r="F1549" i="6" s="1"/>
  <c r="E1547" i="6"/>
  <c r="F1547" i="6" s="1"/>
  <c r="E1548" i="6"/>
  <c r="F1548" i="6" s="1"/>
  <c r="E1551" i="6"/>
  <c r="F1551" i="6" s="1"/>
  <c r="E1552" i="6"/>
  <c r="F1552" i="6" s="1"/>
  <c r="E1550" i="6"/>
  <c r="F1550" i="6" s="1"/>
  <c r="E1554" i="6"/>
  <c r="F1554" i="6" s="1"/>
  <c r="E1553" i="6"/>
  <c r="F1553" i="6" s="1"/>
  <c r="E1555" i="6"/>
  <c r="F1555" i="6" s="1"/>
  <c r="E1557" i="6"/>
  <c r="F1557" i="6" s="1"/>
  <c r="E1556" i="6"/>
  <c r="F1556" i="6" s="1"/>
  <c r="E1558" i="6"/>
  <c r="F1558" i="6" s="1"/>
  <c r="E1559" i="6"/>
  <c r="F1559" i="6" s="1"/>
  <c r="E1560" i="6"/>
  <c r="F1560" i="6" s="1"/>
  <c r="E1563" i="6"/>
  <c r="F1563" i="6" s="1"/>
  <c r="E1562" i="6"/>
  <c r="F1562" i="6" s="1"/>
  <c r="E1564" i="6"/>
  <c r="F1564" i="6" s="1"/>
  <c r="E1561" i="6"/>
  <c r="F1561" i="6" s="1"/>
  <c r="E1566" i="6"/>
  <c r="F1566" i="6" s="1"/>
  <c r="E1567" i="6"/>
  <c r="F1567" i="6" s="1"/>
  <c r="E1565" i="6"/>
  <c r="F1565" i="6" s="1"/>
  <c r="E1569" i="6"/>
  <c r="F1569" i="6" s="1"/>
  <c r="E1568" i="6"/>
  <c r="F1568" i="6" s="1"/>
  <c r="E1571" i="6"/>
  <c r="F1571" i="6" s="1"/>
  <c r="E1573" i="6"/>
  <c r="F1573" i="6" s="1"/>
  <c r="E1570" i="6"/>
  <c r="F1570" i="6" s="1"/>
  <c r="E1572" i="6"/>
  <c r="F1572" i="6" s="1"/>
  <c r="E1574" i="6"/>
  <c r="F1574" i="6" s="1"/>
  <c r="E1575" i="6"/>
  <c r="F1575" i="6" s="1"/>
  <c r="E1576" i="6"/>
  <c r="F1576" i="6" s="1"/>
  <c r="E1578" i="6"/>
  <c r="F1578" i="6" s="1"/>
  <c r="E1577" i="6"/>
  <c r="F1577" i="6" s="1"/>
  <c r="E1579" i="6"/>
  <c r="F1579" i="6" s="1"/>
  <c r="E1580" i="6"/>
  <c r="F1580" i="6" s="1"/>
  <c r="E1583" i="6"/>
  <c r="F1583" i="6" s="1"/>
  <c r="E1582" i="6"/>
  <c r="F1582" i="6" s="1"/>
  <c r="E1581" i="6"/>
  <c r="F1581" i="6" s="1"/>
  <c r="E1584" i="6"/>
  <c r="F1584" i="6" s="1"/>
  <c r="E1587" i="6"/>
  <c r="F1587" i="6" s="1"/>
  <c r="E1585" i="6"/>
  <c r="F1585" i="6" s="1"/>
  <c r="E1586" i="6"/>
  <c r="F1586" i="6" s="1"/>
  <c r="E1588" i="6"/>
  <c r="F1588" i="6" s="1"/>
  <c r="E1589" i="6"/>
  <c r="F1589" i="6" s="1"/>
  <c r="E1590" i="6"/>
  <c r="F1590" i="6" s="1"/>
  <c r="E1592" i="6"/>
  <c r="F1592" i="6" s="1"/>
  <c r="E1591" i="6"/>
  <c r="F1591" i="6" s="1"/>
  <c r="E1594" i="6"/>
  <c r="F1594" i="6" s="1"/>
  <c r="E1593" i="6"/>
  <c r="F1593" i="6" s="1"/>
  <c r="E1599" i="6"/>
  <c r="F1599" i="6" s="1"/>
  <c r="E1597" i="6"/>
  <c r="F1597" i="6" s="1"/>
  <c r="E1595" i="6"/>
  <c r="F1595" i="6" s="1"/>
  <c r="E1596" i="6"/>
  <c r="F1596" i="6" s="1"/>
  <c r="E1598" i="6"/>
  <c r="F1598" i="6" s="1"/>
  <c r="E1601" i="6"/>
  <c r="F1601" i="6" s="1"/>
  <c r="E1600" i="6"/>
  <c r="F1600" i="6" s="1"/>
  <c r="E1603" i="6"/>
  <c r="F1603" i="6" s="1"/>
  <c r="E1604" i="6"/>
  <c r="F1604" i="6" s="1"/>
  <c r="E1602" i="6"/>
  <c r="F1602" i="6" s="1"/>
  <c r="E1605" i="6"/>
  <c r="F1605" i="6" s="1"/>
  <c r="E1608" i="6"/>
  <c r="F1608" i="6" s="1"/>
  <c r="E1610" i="6"/>
  <c r="F1610" i="6" s="1"/>
  <c r="E1607" i="6"/>
  <c r="F1607" i="6" s="1"/>
  <c r="E1609" i="6"/>
  <c r="F1609" i="6" s="1"/>
  <c r="E1606" i="6"/>
  <c r="F1606" i="6" s="1"/>
  <c r="E1611" i="6"/>
  <c r="F1611" i="6" s="1"/>
  <c r="E1612" i="6"/>
  <c r="F1612" i="6" s="1"/>
  <c r="E1613" i="6"/>
  <c r="F1613" i="6" s="1"/>
  <c r="E1614" i="6"/>
  <c r="F1614" i="6" s="1"/>
  <c r="E1618" i="6"/>
  <c r="F1618" i="6" s="1"/>
  <c r="E1616" i="6"/>
  <c r="F1616" i="6" s="1"/>
  <c r="E1617" i="6"/>
  <c r="F1617" i="6" s="1"/>
  <c r="E1615" i="6"/>
  <c r="F1615" i="6" s="1"/>
  <c r="E1619" i="6"/>
  <c r="F1619" i="6" s="1"/>
  <c r="E1620" i="6"/>
  <c r="F1620" i="6" s="1"/>
  <c r="E1622" i="6"/>
  <c r="F1622" i="6" s="1"/>
  <c r="E1624" i="6"/>
  <c r="F1624" i="6" s="1"/>
  <c r="E1623" i="6"/>
  <c r="F1623" i="6" s="1"/>
  <c r="E1621" i="6"/>
  <c r="F1621" i="6" s="1"/>
  <c r="E1625" i="6"/>
  <c r="F1625" i="6" s="1"/>
  <c r="E1626" i="6"/>
  <c r="F1626" i="6" s="1"/>
  <c r="E1627" i="6"/>
  <c r="F1627" i="6" s="1"/>
  <c r="E1628" i="6"/>
  <c r="F1628" i="6" s="1"/>
  <c r="E1629" i="6"/>
  <c r="F1629" i="6" s="1"/>
  <c r="E1632" i="6"/>
  <c r="F1632" i="6" s="1"/>
  <c r="E1633" i="6"/>
  <c r="F1633" i="6" s="1"/>
  <c r="E1631" i="6"/>
  <c r="F1631" i="6" s="1"/>
  <c r="E1634" i="6"/>
  <c r="F1634" i="6" s="1"/>
  <c r="E1630" i="6"/>
  <c r="F1630" i="6" s="1"/>
  <c r="E1635" i="6"/>
  <c r="F1635" i="6" s="1"/>
  <c r="E1637" i="6"/>
  <c r="F1637" i="6" s="1"/>
  <c r="E1638" i="6"/>
  <c r="F1638" i="6" s="1"/>
  <c r="E1636" i="6"/>
  <c r="F1636" i="6" s="1"/>
  <c r="E1639" i="6"/>
  <c r="F1639" i="6" s="1"/>
  <c r="E1640" i="6"/>
  <c r="F1640" i="6" s="1"/>
  <c r="E1641" i="6"/>
  <c r="F1641" i="6" s="1"/>
  <c r="E1643" i="6"/>
  <c r="F1643" i="6" s="1"/>
  <c r="E1642" i="6"/>
  <c r="F1642" i="6" s="1"/>
  <c r="E1644" i="6"/>
  <c r="F1644" i="6" s="1"/>
  <c r="E1645" i="6"/>
  <c r="F1645" i="6" s="1"/>
  <c r="E1646" i="6"/>
  <c r="F1646" i="6" s="1"/>
  <c r="E1647" i="6"/>
  <c r="F1647" i="6" s="1"/>
  <c r="E1650" i="6"/>
  <c r="F1650" i="6" s="1"/>
  <c r="E1651" i="6"/>
  <c r="F1651" i="6" s="1"/>
  <c r="E1648" i="6"/>
  <c r="F1648" i="6" s="1"/>
  <c r="E1649" i="6"/>
  <c r="F1649" i="6" s="1"/>
  <c r="E1652" i="6"/>
  <c r="F1652" i="6" s="1"/>
  <c r="E1654" i="6"/>
  <c r="F1654" i="6" s="1"/>
  <c r="E1655" i="6"/>
  <c r="F1655" i="6" s="1"/>
  <c r="E1653" i="6"/>
  <c r="F1653" i="6" s="1"/>
  <c r="E1658" i="6"/>
  <c r="F1658" i="6" s="1"/>
  <c r="E1657" i="6"/>
  <c r="F1657" i="6" s="1"/>
  <c r="E1656" i="6"/>
  <c r="F1656" i="6" s="1"/>
  <c r="E1659" i="6"/>
  <c r="F1659" i="6" s="1"/>
  <c r="E1660" i="6"/>
  <c r="F1660" i="6" s="1"/>
  <c r="E1661" i="6"/>
  <c r="F1661" i="6" s="1"/>
  <c r="E1662" i="6"/>
  <c r="F1662" i="6" s="1"/>
  <c r="E1663" i="6"/>
  <c r="F1663" i="6" s="1"/>
  <c r="E1667" i="6"/>
  <c r="F1667" i="6" s="1"/>
  <c r="E1666" i="6"/>
  <c r="F1666" i="6" s="1"/>
  <c r="E1664" i="6"/>
  <c r="F1664" i="6" s="1"/>
  <c r="E1665" i="6"/>
  <c r="F1665" i="6" s="1"/>
  <c r="E1669" i="6"/>
  <c r="F1669" i="6" s="1"/>
  <c r="E1670" i="6"/>
  <c r="F1670" i="6" s="1"/>
  <c r="E1668" i="6"/>
  <c r="F1668" i="6" s="1"/>
  <c r="E1672" i="6"/>
  <c r="F1672" i="6" s="1"/>
  <c r="E1671" i="6"/>
  <c r="F1671" i="6" s="1"/>
  <c r="E1673" i="6"/>
  <c r="F1673" i="6" s="1"/>
  <c r="E1674" i="6"/>
  <c r="F1674" i="6" s="1"/>
  <c r="E1675" i="6"/>
  <c r="F1675" i="6" s="1"/>
  <c r="E1676" i="6"/>
  <c r="F1676" i="6" s="1"/>
  <c r="E1678" i="6"/>
  <c r="F1678" i="6" s="1"/>
  <c r="E1679" i="6"/>
  <c r="F1679" i="6" s="1"/>
  <c r="E1677" i="6"/>
  <c r="F1677" i="6" s="1"/>
  <c r="E1681" i="6"/>
  <c r="F1681" i="6" s="1"/>
  <c r="E1680" i="6"/>
  <c r="F1680" i="6" s="1"/>
  <c r="E1682" i="6"/>
  <c r="F1682" i="6" s="1"/>
  <c r="E1683" i="6"/>
  <c r="F1683" i="6" s="1"/>
  <c r="E1685" i="6"/>
  <c r="F1685" i="6" s="1"/>
  <c r="E1684" i="6"/>
  <c r="F1684" i="6" s="1"/>
  <c r="E1687" i="6"/>
  <c r="F1687" i="6" s="1"/>
  <c r="E1686" i="6"/>
  <c r="F1686" i="6" s="1"/>
  <c r="E1689" i="6"/>
  <c r="F1689" i="6" s="1"/>
  <c r="E1688" i="6"/>
  <c r="F1688" i="6" s="1"/>
  <c r="E1693" i="6"/>
  <c r="F1693" i="6" s="1"/>
  <c r="E1691" i="6"/>
  <c r="F1691" i="6" s="1"/>
  <c r="E1692" i="6"/>
  <c r="F1692" i="6" s="1"/>
  <c r="E1690" i="6"/>
  <c r="F1690" i="6" s="1"/>
  <c r="E1694" i="6"/>
  <c r="F1694" i="6" s="1"/>
  <c r="E1695" i="6"/>
  <c r="F1695" i="6" s="1"/>
  <c r="E1696" i="6"/>
  <c r="F1696" i="6" s="1"/>
  <c r="E1697" i="6"/>
  <c r="F1697" i="6" s="1"/>
  <c r="E1698" i="6"/>
  <c r="F1698" i="6" s="1"/>
  <c r="E1700" i="6"/>
  <c r="F1700" i="6" s="1"/>
  <c r="E1699" i="6"/>
  <c r="F1699" i="6" s="1"/>
  <c r="E1701" i="6"/>
  <c r="F1701" i="6" s="1"/>
  <c r="E1703" i="6"/>
  <c r="F1703" i="6" s="1"/>
  <c r="E1702" i="6"/>
  <c r="F1702" i="6" s="1"/>
  <c r="E1705" i="6"/>
  <c r="F1705" i="6" s="1"/>
  <c r="E1704" i="6"/>
  <c r="F1704" i="6" s="1"/>
  <c r="E1709" i="6"/>
  <c r="F1709" i="6" s="1"/>
  <c r="E1710" i="6"/>
  <c r="F1710" i="6" s="1"/>
  <c r="E1708" i="6"/>
  <c r="F1708" i="6" s="1"/>
  <c r="E1707" i="6"/>
  <c r="F1707" i="6" s="1"/>
  <c r="E1706" i="6"/>
  <c r="F1706" i="6" s="1"/>
  <c r="E1711" i="6"/>
  <c r="F1711" i="6" s="1"/>
  <c r="E1714" i="6"/>
  <c r="F1714" i="6" s="1"/>
  <c r="E1715" i="6"/>
  <c r="F1715" i="6" s="1"/>
  <c r="E1713" i="6"/>
  <c r="F1713" i="6" s="1"/>
  <c r="E1712" i="6"/>
  <c r="F1712" i="6" s="1"/>
  <c r="E1716" i="6"/>
  <c r="F1716" i="6" s="1"/>
  <c r="E1717" i="6"/>
  <c r="F1717" i="6" s="1"/>
  <c r="E1718" i="6"/>
  <c r="F1718" i="6" s="1"/>
  <c r="E1719" i="6"/>
  <c r="F1719" i="6" s="1"/>
  <c r="E1720" i="6"/>
  <c r="F1720" i="6" s="1"/>
  <c r="E1721" i="6"/>
  <c r="F1721" i="6" s="1"/>
  <c r="E1724" i="6"/>
  <c r="F1724" i="6" s="1"/>
  <c r="E1722" i="6"/>
  <c r="F1722" i="6" s="1"/>
  <c r="E1723" i="6"/>
  <c r="F1723" i="6" s="1"/>
  <c r="E1726" i="6"/>
  <c r="F1726" i="6" s="1"/>
  <c r="E1725" i="6"/>
  <c r="F1725" i="6" s="1"/>
  <c r="E1728" i="6"/>
  <c r="F1728" i="6" s="1"/>
  <c r="E1727" i="6"/>
  <c r="F1727" i="6" s="1"/>
  <c r="E1730" i="6"/>
  <c r="F1730" i="6" s="1"/>
  <c r="E1729" i="6"/>
  <c r="F1729" i="6" s="1"/>
  <c r="E1731" i="6"/>
  <c r="F1731" i="6" s="1"/>
  <c r="E1732" i="6"/>
  <c r="F1732" i="6" s="1"/>
  <c r="E1733" i="6"/>
  <c r="F1733" i="6" s="1"/>
  <c r="E1734" i="6"/>
  <c r="F1734" i="6" s="1"/>
  <c r="E1737" i="6"/>
  <c r="F1737" i="6" s="1"/>
  <c r="E1735" i="6"/>
  <c r="F1735" i="6" s="1"/>
  <c r="E1736" i="6"/>
  <c r="F1736" i="6" s="1"/>
  <c r="E1738" i="6"/>
  <c r="F1738" i="6" s="1"/>
  <c r="E1740" i="6"/>
  <c r="F1740" i="6" s="1"/>
  <c r="E1739" i="6"/>
  <c r="F1739" i="6" s="1"/>
  <c r="E1742" i="6"/>
  <c r="F1742" i="6" s="1"/>
  <c r="E1741" i="6"/>
  <c r="F1741" i="6" s="1"/>
  <c r="E1746" i="6"/>
  <c r="F1746" i="6" s="1"/>
  <c r="E1743" i="6"/>
  <c r="F1743" i="6" s="1"/>
  <c r="E1744" i="6"/>
  <c r="F1744" i="6" s="1"/>
  <c r="E1745" i="6"/>
  <c r="F1745" i="6" s="1"/>
  <c r="E1747" i="6"/>
  <c r="F1747" i="6" s="1"/>
  <c r="E1750" i="6"/>
  <c r="F1750" i="6" s="1"/>
  <c r="E1748" i="6"/>
  <c r="F1748" i="6" s="1"/>
  <c r="E1749" i="6"/>
  <c r="F1749" i="6" s="1"/>
  <c r="E1751" i="6"/>
  <c r="F1751" i="6" s="1"/>
  <c r="E1756" i="6"/>
  <c r="F1756" i="6" s="1"/>
  <c r="E1752" i="6"/>
  <c r="F1752" i="6" s="1"/>
  <c r="E1754" i="6"/>
  <c r="F1754" i="6" s="1"/>
  <c r="E1755" i="6"/>
  <c r="F1755" i="6" s="1"/>
  <c r="E1753" i="6"/>
  <c r="F1753" i="6" s="1"/>
  <c r="E1757" i="6"/>
  <c r="F1757" i="6" s="1"/>
  <c r="E1760" i="6"/>
  <c r="F1760" i="6" s="1"/>
  <c r="E1758" i="6"/>
  <c r="F1758" i="6" s="1"/>
  <c r="E1759" i="6"/>
  <c r="F1759" i="6" s="1"/>
  <c r="E1761" i="6"/>
  <c r="F1761" i="6" s="1"/>
  <c r="E1762" i="6"/>
  <c r="F1762" i="6" s="1"/>
  <c r="E1766" i="6"/>
  <c r="F1766" i="6" s="1"/>
  <c r="E1763" i="6"/>
  <c r="F1763" i="6" s="1"/>
  <c r="E1765" i="6"/>
  <c r="F1765" i="6" s="1"/>
  <c r="E1767" i="6"/>
  <c r="F1767" i="6" s="1"/>
  <c r="E1764" i="6"/>
  <c r="F1764" i="6" s="1"/>
  <c r="E1770" i="6"/>
  <c r="F1770" i="6" s="1"/>
  <c r="E1771" i="6"/>
  <c r="F1771" i="6" s="1"/>
  <c r="E1769" i="6"/>
  <c r="F1769" i="6" s="1"/>
  <c r="E1768" i="6"/>
  <c r="F1768" i="6" s="1"/>
  <c r="E1772" i="6"/>
  <c r="F1772" i="6" s="1"/>
  <c r="E1773" i="6"/>
  <c r="F1773" i="6" s="1"/>
  <c r="E1774" i="6"/>
  <c r="F1774" i="6" s="1"/>
  <c r="E1775" i="6"/>
  <c r="F1775" i="6" s="1"/>
  <c r="E1776" i="6"/>
  <c r="F1776" i="6" s="1"/>
  <c r="E1777" i="6"/>
  <c r="F1777" i="6" s="1"/>
  <c r="E1780" i="6"/>
  <c r="F1780" i="6" s="1"/>
  <c r="E1778" i="6"/>
  <c r="F1778" i="6" s="1"/>
  <c r="E1779" i="6"/>
  <c r="F1779" i="6" s="1"/>
  <c r="E1784" i="6"/>
  <c r="F1784" i="6" s="1"/>
  <c r="E1782" i="6"/>
  <c r="F1782" i="6" s="1"/>
  <c r="E1783" i="6"/>
  <c r="F1783" i="6" s="1"/>
  <c r="E1781" i="6"/>
  <c r="F1781" i="6" s="1"/>
  <c r="E1786" i="6"/>
  <c r="F1786" i="6" s="1"/>
  <c r="E1789" i="6"/>
  <c r="F1789" i="6" s="1"/>
  <c r="E1785" i="6"/>
  <c r="F1785" i="6" s="1"/>
  <c r="E1788" i="6"/>
  <c r="F1788" i="6" s="1"/>
  <c r="E1787" i="6"/>
  <c r="F1787" i="6" s="1"/>
  <c r="E1791" i="6"/>
  <c r="F1791" i="6" s="1"/>
  <c r="E1790" i="6"/>
  <c r="F1790" i="6" s="1"/>
  <c r="E1792" i="6"/>
  <c r="F1792" i="6" s="1"/>
  <c r="E1793" i="6"/>
  <c r="F1793" i="6" s="1"/>
  <c r="E1794" i="6"/>
  <c r="F1794" i="6" s="1"/>
  <c r="E1795" i="6"/>
  <c r="F1795" i="6" s="1"/>
  <c r="E1800" i="6"/>
  <c r="F1800" i="6" s="1"/>
  <c r="E1797" i="6"/>
  <c r="F1797" i="6" s="1"/>
  <c r="E1799" i="6"/>
  <c r="F1799" i="6" s="1"/>
  <c r="E1796" i="6"/>
  <c r="F1796" i="6" s="1"/>
  <c r="E1798" i="6"/>
  <c r="F1798" i="6" s="1"/>
  <c r="E1802" i="6"/>
  <c r="F1802" i="6" s="1"/>
  <c r="E1801" i="6"/>
  <c r="F1801" i="6" s="1"/>
  <c r="E1804" i="6"/>
  <c r="F1804" i="6" s="1"/>
  <c r="E1803" i="6"/>
  <c r="F1803" i="6" s="1"/>
  <c r="E1805" i="6"/>
  <c r="F1805" i="6" s="1"/>
  <c r="E1806" i="6"/>
  <c r="F1806" i="6" s="1"/>
  <c r="E1807" i="6"/>
  <c r="F1807" i="6" s="1"/>
  <c r="E1809" i="6"/>
  <c r="F1809" i="6" s="1"/>
  <c r="E1811" i="6"/>
  <c r="F1811" i="6" s="1"/>
  <c r="E1808" i="6"/>
  <c r="F1808" i="6" s="1"/>
  <c r="E1810" i="6"/>
  <c r="F1810" i="6" s="1"/>
  <c r="E1812" i="6"/>
  <c r="F1812" i="6" s="1"/>
  <c r="E1815" i="6"/>
  <c r="F1815" i="6" s="1"/>
  <c r="E1816" i="6"/>
  <c r="F1816" i="6" s="1"/>
  <c r="E1813" i="6"/>
  <c r="F1813" i="6" s="1"/>
  <c r="E1814" i="6"/>
  <c r="F1814" i="6" s="1"/>
  <c r="E1819" i="6"/>
  <c r="F1819" i="6" s="1"/>
  <c r="E1817" i="6"/>
  <c r="F1817" i="6" s="1"/>
  <c r="E1818" i="6"/>
  <c r="F1818" i="6" s="1"/>
  <c r="E1821" i="6"/>
  <c r="F1821" i="6" s="1"/>
  <c r="E1820" i="6"/>
  <c r="F1820" i="6" s="1"/>
  <c r="E1825" i="6"/>
  <c r="F1825" i="6" s="1"/>
  <c r="E1822" i="6"/>
  <c r="F1822" i="6" s="1"/>
  <c r="E1823" i="6"/>
  <c r="F1823" i="6" s="1"/>
  <c r="E1824" i="6"/>
  <c r="F1824" i="6" s="1"/>
  <c r="E1826" i="6"/>
  <c r="F1826" i="6" s="1"/>
  <c r="E1827" i="6"/>
  <c r="F1827" i="6" s="1"/>
  <c r="E1830" i="6"/>
  <c r="F1830" i="6" s="1"/>
  <c r="E1828" i="6"/>
  <c r="F1828" i="6" s="1"/>
  <c r="E1829" i="6"/>
  <c r="F1829" i="6" s="1"/>
  <c r="E1831" i="6"/>
  <c r="F1831" i="6" s="1"/>
  <c r="E1834" i="6"/>
  <c r="F1834" i="6" s="1"/>
  <c r="E1833" i="6"/>
  <c r="F1833" i="6" s="1"/>
  <c r="E1832" i="6"/>
  <c r="F1832" i="6" s="1"/>
  <c r="E1836" i="6"/>
  <c r="F1836" i="6" s="1"/>
  <c r="E1835" i="6"/>
  <c r="F1835" i="6" s="1"/>
  <c r="E1837" i="6"/>
  <c r="F1837" i="6" s="1"/>
  <c r="E1839" i="6"/>
  <c r="F1839" i="6" s="1"/>
  <c r="E1838" i="6"/>
  <c r="F1838" i="6" s="1"/>
  <c r="E1841" i="6"/>
  <c r="F1841" i="6" s="1"/>
  <c r="E1842" i="6"/>
  <c r="F1842" i="6" s="1"/>
  <c r="E1843" i="6"/>
  <c r="F1843" i="6" s="1"/>
  <c r="E1840" i="6"/>
  <c r="F1840" i="6" s="1"/>
  <c r="E1847" i="6"/>
  <c r="F1847" i="6" s="1"/>
  <c r="E1845" i="6"/>
  <c r="F1845" i="6" s="1"/>
  <c r="E1844" i="6"/>
  <c r="F1844" i="6" s="1"/>
  <c r="E1846" i="6"/>
  <c r="F1846" i="6" s="1"/>
  <c r="E1848" i="6"/>
  <c r="F1848" i="6" s="1"/>
  <c r="E1849" i="6"/>
  <c r="F1849" i="6" s="1"/>
  <c r="E1850" i="6"/>
  <c r="F1850" i="6" s="1"/>
  <c r="E1853" i="6"/>
  <c r="F1853" i="6" s="1"/>
  <c r="E1851" i="6"/>
  <c r="F1851" i="6" s="1"/>
  <c r="E1854" i="6"/>
  <c r="F1854" i="6" s="1"/>
  <c r="E1852" i="6"/>
  <c r="F1852" i="6" s="1"/>
  <c r="E1855" i="6"/>
  <c r="F1855" i="6" s="1"/>
  <c r="E1856" i="6"/>
  <c r="F1856" i="6" s="1"/>
  <c r="E1859" i="6"/>
  <c r="F1859" i="6" s="1"/>
  <c r="E1858" i="6"/>
  <c r="F1858" i="6" s="1"/>
  <c r="E1857" i="6"/>
  <c r="F1857" i="6" s="1"/>
  <c r="E1862" i="6"/>
  <c r="F1862" i="6" s="1"/>
  <c r="E1863" i="6"/>
  <c r="F1863" i="6" s="1"/>
  <c r="E1860" i="6"/>
  <c r="F1860" i="6" s="1"/>
  <c r="E1864" i="6"/>
  <c r="F1864" i="6" s="1"/>
  <c r="E1861" i="6"/>
  <c r="F1861" i="6" s="1"/>
  <c r="E1865" i="6"/>
  <c r="F1865" i="6" s="1"/>
  <c r="E1866" i="6"/>
  <c r="F1866" i="6" s="1"/>
  <c r="E1867" i="6"/>
  <c r="F1867" i="6" s="1"/>
  <c r="E1869" i="6"/>
  <c r="F1869" i="6" s="1"/>
  <c r="E1868" i="6"/>
  <c r="F1868" i="6" s="1"/>
  <c r="E1871" i="6"/>
  <c r="F1871" i="6" s="1"/>
  <c r="E1874" i="6"/>
  <c r="F1874" i="6" s="1"/>
  <c r="E1870" i="6"/>
  <c r="F1870" i="6" s="1"/>
  <c r="E1873" i="6"/>
  <c r="F1873" i="6" s="1"/>
  <c r="E1872" i="6"/>
  <c r="F1872" i="6" s="1"/>
  <c r="E1875" i="6"/>
  <c r="F1875" i="6" s="1"/>
  <c r="E1876" i="6"/>
  <c r="F1876" i="6" s="1"/>
  <c r="E1877" i="6"/>
  <c r="F1877" i="6" s="1"/>
  <c r="E1878" i="6"/>
  <c r="F1878" i="6" s="1"/>
  <c r="E1882" i="6"/>
  <c r="F1882" i="6" s="1"/>
  <c r="E1879" i="6"/>
  <c r="F1879" i="6" s="1"/>
  <c r="E1881" i="6"/>
  <c r="F1881" i="6" s="1"/>
  <c r="E1880" i="6"/>
  <c r="F1880" i="6" s="1"/>
  <c r="E1885" i="6"/>
  <c r="F1885" i="6" s="1"/>
  <c r="E1887" i="6"/>
  <c r="F1887" i="6" s="1"/>
  <c r="E1884" i="6"/>
  <c r="F1884" i="6" s="1"/>
  <c r="E1883" i="6"/>
  <c r="F1883" i="6" s="1"/>
  <c r="E1886" i="6"/>
  <c r="F1886" i="6" s="1"/>
  <c r="E1888" i="6"/>
  <c r="F1888" i="6" s="1"/>
  <c r="E1890" i="6"/>
  <c r="F1890" i="6" s="1"/>
  <c r="E1889" i="6"/>
  <c r="F1889" i="6" s="1"/>
  <c r="E1894" i="6"/>
  <c r="F1894" i="6" s="1"/>
  <c r="E1892" i="6"/>
  <c r="F1892" i="6" s="1"/>
  <c r="E1891" i="6"/>
  <c r="F1891" i="6" s="1"/>
  <c r="E1893" i="6"/>
  <c r="F1893" i="6" s="1"/>
  <c r="E1895" i="6"/>
  <c r="F1895" i="6" s="1"/>
  <c r="E1898" i="6"/>
  <c r="F1898" i="6" s="1"/>
  <c r="E1899" i="6"/>
  <c r="F1899" i="6" s="1"/>
  <c r="E1897" i="6"/>
  <c r="F1897" i="6" s="1"/>
  <c r="E1896" i="6"/>
  <c r="F1896" i="6" s="1"/>
  <c r="E1902" i="6"/>
  <c r="F1902" i="6" s="1"/>
  <c r="E1901" i="6"/>
  <c r="F1901" i="6" s="1"/>
  <c r="E1903" i="6"/>
  <c r="F1903" i="6" s="1"/>
  <c r="E1900" i="6"/>
  <c r="F1900" i="6" s="1"/>
  <c r="E1908" i="6"/>
  <c r="F1908" i="6" s="1"/>
  <c r="E1904" i="6"/>
  <c r="F1904" i="6" s="1"/>
  <c r="E1906" i="6"/>
  <c r="F1906" i="6" s="1"/>
  <c r="E1907" i="6"/>
  <c r="F1907" i="6" s="1"/>
  <c r="E1905" i="6"/>
  <c r="F1905" i="6" s="1"/>
  <c r="E1909" i="6"/>
  <c r="F1909" i="6" s="1"/>
  <c r="E1910" i="6"/>
  <c r="F1910" i="6" s="1"/>
  <c r="E1911" i="6"/>
  <c r="F1911" i="6" s="1"/>
  <c r="E1912" i="6"/>
  <c r="F1912" i="6" s="1"/>
  <c r="E1915" i="6"/>
  <c r="F1915" i="6" s="1"/>
  <c r="E1914" i="6"/>
  <c r="F1914" i="6" s="1"/>
  <c r="E1913" i="6"/>
  <c r="F1913" i="6" s="1"/>
  <c r="E1920" i="6"/>
  <c r="F1920" i="6" s="1"/>
  <c r="E1917" i="6"/>
  <c r="F1917" i="6" s="1"/>
  <c r="E1916" i="6"/>
  <c r="F1916" i="6" s="1"/>
  <c r="E1919" i="6"/>
  <c r="F1919" i="6" s="1"/>
  <c r="E1918" i="6"/>
  <c r="F1918" i="6" s="1"/>
  <c r="E1922" i="6"/>
  <c r="F1922" i="6" s="1"/>
  <c r="E1921" i="6"/>
  <c r="F1921" i="6" s="1"/>
  <c r="E1923" i="6"/>
  <c r="F1923" i="6" s="1"/>
  <c r="E1924" i="6"/>
  <c r="F1924" i="6" s="1"/>
  <c r="E1925" i="6"/>
  <c r="F1925" i="6" s="1"/>
  <c r="E1926" i="6"/>
  <c r="F1926" i="6" s="1"/>
  <c r="E1929" i="6"/>
  <c r="F1929" i="6" s="1"/>
  <c r="E1928" i="6"/>
  <c r="F1928" i="6" s="1"/>
  <c r="E1931" i="6"/>
  <c r="F1931" i="6" s="1"/>
  <c r="E1930" i="6"/>
  <c r="F1930" i="6" s="1"/>
  <c r="E1927" i="6"/>
  <c r="F1927" i="6" s="1"/>
  <c r="E1934" i="6"/>
  <c r="F1934" i="6" s="1"/>
  <c r="E1932" i="6"/>
  <c r="F1932" i="6" s="1"/>
  <c r="E1936" i="6"/>
  <c r="F1936" i="6" s="1"/>
  <c r="E1933" i="6"/>
  <c r="F1933" i="6" s="1"/>
  <c r="E1935" i="6"/>
  <c r="F1935" i="6" s="1"/>
  <c r="E1937" i="6"/>
  <c r="F1937" i="6" s="1"/>
  <c r="E1939" i="6"/>
  <c r="F1939" i="6" s="1"/>
  <c r="E1938" i="6"/>
  <c r="F1938" i="6" s="1"/>
  <c r="E1940" i="6"/>
  <c r="F1940" i="6" s="1"/>
  <c r="E1941" i="6"/>
  <c r="F1941" i="6" s="1"/>
  <c r="E1942" i="6"/>
  <c r="F1942" i="6" s="1"/>
  <c r="E1943" i="6"/>
  <c r="F1943" i="6" s="1"/>
  <c r="E1947" i="6"/>
  <c r="F1947" i="6" s="1"/>
  <c r="E1944" i="6"/>
  <c r="F1944" i="6" s="1"/>
  <c r="E1946" i="6"/>
  <c r="F1946" i="6" s="1"/>
  <c r="E1945" i="6"/>
  <c r="F1945" i="6" s="1"/>
  <c r="E1950" i="6"/>
  <c r="F1950" i="6" s="1"/>
  <c r="E1949" i="6"/>
  <c r="F1949" i="6" s="1"/>
  <c r="E1948" i="6"/>
  <c r="F1948" i="6" s="1"/>
  <c r="E1951" i="6"/>
  <c r="F1951" i="6" s="1"/>
  <c r="E1953" i="6"/>
  <c r="F1953" i="6" s="1"/>
  <c r="E1955" i="6"/>
  <c r="F1955" i="6" s="1"/>
  <c r="E1954" i="6"/>
  <c r="F1954" i="6" s="1"/>
  <c r="E1952" i="6"/>
  <c r="F1952" i="6" s="1"/>
  <c r="E1958" i="6"/>
  <c r="F1958" i="6" s="1"/>
  <c r="E1959" i="6"/>
  <c r="F1959" i="6" s="1"/>
  <c r="E1956" i="6"/>
  <c r="F1956" i="6" s="1"/>
  <c r="E1957" i="6"/>
  <c r="F1957" i="6" s="1"/>
  <c r="E1963" i="6"/>
  <c r="F1963" i="6" s="1"/>
  <c r="E1962" i="6"/>
  <c r="F1962" i="6" s="1"/>
  <c r="E1960" i="6"/>
  <c r="F1960" i="6" s="1"/>
  <c r="E1964" i="6"/>
  <c r="F1964" i="6" s="1"/>
  <c r="E1961" i="6"/>
  <c r="F1961" i="6" s="1"/>
  <c r="E1966" i="6"/>
  <c r="F1966" i="6" s="1"/>
  <c r="E1965" i="6"/>
  <c r="F1965" i="6" s="1"/>
  <c r="E1969" i="6"/>
  <c r="F1969" i="6" s="1"/>
  <c r="E1967" i="6"/>
  <c r="F1967" i="6" s="1"/>
  <c r="E1968" i="6"/>
  <c r="F1968" i="6" s="1"/>
  <c r="E1970" i="6"/>
  <c r="F1970" i="6" s="1"/>
  <c r="E1973" i="6"/>
  <c r="F1973" i="6" s="1"/>
  <c r="E1972" i="6"/>
  <c r="F1972" i="6" s="1"/>
  <c r="E1971" i="6"/>
  <c r="F1971" i="6" s="1"/>
  <c r="E1978" i="6"/>
  <c r="F1978" i="6" s="1"/>
  <c r="E1975" i="6"/>
  <c r="F1975" i="6" s="1"/>
  <c r="E1974" i="6"/>
  <c r="F1974" i="6" s="1"/>
  <c r="E1977" i="6"/>
  <c r="F1977" i="6" s="1"/>
  <c r="E1976" i="6"/>
  <c r="F1976" i="6" s="1"/>
  <c r="E1979" i="6"/>
  <c r="F1979" i="6" s="1"/>
  <c r="E1980" i="6"/>
  <c r="F1980" i="6" s="1"/>
  <c r="E1981" i="6"/>
  <c r="F1981" i="6" s="1"/>
  <c r="E1983" i="6"/>
  <c r="F1983" i="6" s="1"/>
  <c r="E1984" i="6"/>
  <c r="F1984" i="6" s="1"/>
  <c r="E1982" i="6"/>
  <c r="F1982" i="6" s="1"/>
  <c r="E1986" i="6"/>
  <c r="F1986" i="6" s="1"/>
  <c r="E1988" i="6"/>
  <c r="F1988" i="6" s="1"/>
  <c r="E1987" i="6"/>
  <c r="F1987" i="6" s="1"/>
  <c r="E1985" i="6"/>
  <c r="F1985" i="6" s="1"/>
  <c r="E1990" i="6"/>
  <c r="F1990" i="6" s="1"/>
  <c r="E1989" i="6"/>
  <c r="F1989" i="6" s="1"/>
  <c r="E1991" i="6"/>
  <c r="F1991" i="6" s="1"/>
  <c r="E1992" i="6"/>
  <c r="F1992" i="6" s="1"/>
  <c r="E1994" i="6"/>
  <c r="F1994" i="6" s="1"/>
  <c r="E1995" i="6"/>
  <c r="F1995" i="6" s="1"/>
  <c r="E1993" i="6"/>
  <c r="F1993" i="6" s="1"/>
  <c r="E1998" i="6"/>
  <c r="F1998" i="6" s="1"/>
  <c r="E1999" i="6"/>
  <c r="F1999" i="6" s="1"/>
  <c r="E1996" i="6"/>
  <c r="F1996" i="6" s="1"/>
  <c r="E1997" i="6"/>
  <c r="F1997" i="6" s="1"/>
  <c r="E2002" i="6"/>
  <c r="F2002" i="6" s="1"/>
  <c r="E2000" i="6"/>
  <c r="F2000" i="6" s="1"/>
  <c r="E2001" i="6"/>
  <c r="F2001" i="6" s="1"/>
  <c r="E2003" i="6"/>
  <c r="F2003" i="6" s="1"/>
  <c r="E2005" i="6"/>
  <c r="F2005" i="6" s="1"/>
  <c r="E2004" i="6"/>
  <c r="F2004" i="6" s="1"/>
  <c r="E2009" i="6"/>
  <c r="F2009" i="6" s="1"/>
  <c r="E2006" i="6"/>
  <c r="F2006" i="6" s="1"/>
  <c r="E2007" i="6"/>
  <c r="F2007" i="6" s="1"/>
  <c r="E2010" i="6"/>
  <c r="F2010" i="6" s="1"/>
  <c r="E2008" i="6"/>
  <c r="F2008" i="6" s="1"/>
  <c r="E2011" i="6"/>
  <c r="F2011" i="6" s="1"/>
  <c r="E2013" i="6"/>
  <c r="F2013" i="6" s="1"/>
  <c r="E2012" i="6"/>
  <c r="F2012" i="6" s="1"/>
  <c r="E2015" i="6"/>
  <c r="F2015" i="6" s="1"/>
  <c r="E2016" i="6"/>
  <c r="F2016" i="6" s="1"/>
  <c r="E2017" i="6"/>
  <c r="F2017" i="6" s="1"/>
  <c r="E2018" i="6"/>
  <c r="F2018" i="6" s="1"/>
  <c r="E2014" i="6"/>
  <c r="F2014" i="6" s="1"/>
  <c r="E2022" i="6"/>
  <c r="F2022" i="6" s="1"/>
  <c r="E2021" i="6"/>
  <c r="F2021" i="6" s="1"/>
  <c r="E2020" i="6"/>
  <c r="F2020" i="6" s="1"/>
  <c r="E2019" i="6"/>
  <c r="F2019" i="6" s="1"/>
  <c r="E2023" i="6"/>
  <c r="F2023" i="6" s="1"/>
  <c r="E2024" i="6"/>
  <c r="F2024" i="6" s="1"/>
  <c r="E2025" i="6"/>
  <c r="F2025" i="6" s="1"/>
  <c r="E2027" i="6"/>
  <c r="F2027" i="6" s="1"/>
  <c r="E2028" i="6"/>
  <c r="F2028" i="6" s="1"/>
  <c r="E2029" i="6"/>
  <c r="F2029" i="6" s="1"/>
  <c r="E2026" i="6"/>
  <c r="F2026" i="6" s="1"/>
  <c r="E2030" i="6"/>
  <c r="F2030" i="6" s="1"/>
  <c r="E2031" i="6"/>
  <c r="F2031" i="6" s="1"/>
  <c r="E2034" i="6"/>
  <c r="F2034" i="6" s="1"/>
  <c r="E2032" i="6"/>
  <c r="F2032" i="6" s="1"/>
  <c r="E2033" i="6"/>
  <c r="F2033" i="6" s="1"/>
  <c r="E2035" i="6"/>
  <c r="F2035" i="6" s="1"/>
  <c r="E2036" i="6"/>
  <c r="F2036" i="6" s="1"/>
  <c r="E2037" i="6"/>
  <c r="F2037" i="6" s="1"/>
  <c r="E2038" i="6"/>
  <c r="F2038" i="6" s="1"/>
  <c r="E2040" i="6"/>
  <c r="F2040" i="6" s="1"/>
  <c r="E2039" i="6"/>
  <c r="F2039" i="6" s="1"/>
  <c r="E2041" i="6"/>
  <c r="F2041" i="6" s="1"/>
  <c r="E2044" i="6"/>
  <c r="F2044" i="6" s="1"/>
  <c r="E2042" i="6"/>
  <c r="F2042" i="6" s="1"/>
  <c r="E2043" i="6"/>
  <c r="F2043" i="6" s="1"/>
  <c r="E2045" i="6"/>
  <c r="F2045" i="6" s="1"/>
  <c r="E2046" i="6"/>
  <c r="F2046" i="6" s="1"/>
  <c r="E2047" i="6"/>
  <c r="F2047" i="6" s="1"/>
  <c r="E2051" i="6"/>
  <c r="F2051" i="6" s="1"/>
  <c r="E2049" i="6"/>
  <c r="F2049" i="6" s="1"/>
  <c r="E2050" i="6"/>
  <c r="F2050" i="6" s="1"/>
  <c r="E2048" i="6"/>
  <c r="F2048" i="6" s="1"/>
  <c r="E2055" i="6"/>
  <c r="F2055" i="6" s="1"/>
  <c r="E2054" i="6"/>
  <c r="F2054" i="6" s="1"/>
  <c r="E2053" i="6"/>
  <c r="F2053" i="6" s="1"/>
  <c r="E2052" i="6"/>
  <c r="F2052" i="6" s="1"/>
  <c r="E2056" i="6"/>
  <c r="F2056" i="6" s="1"/>
  <c r="E2058" i="6"/>
  <c r="F2058" i="6" s="1"/>
  <c r="E2057" i="6"/>
  <c r="F2057" i="6" s="1"/>
  <c r="E2061" i="6"/>
  <c r="F2061" i="6" s="1"/>
  <c r="E2059" i="6"/>
  <c r="F2059" i="6" s="1"/>
  <c r="E2062" i="6"/>
  <c r="F2062" i="6" s="1"/>
  <c r="E2060" i="6"/>
  <c r="F2060" i="6" s="1"/>
  <c r="E2063" i="6"/>
  <c r="F2063" i="6" s="1"/>
  <c r="E2064" i="6"/>
  <c r="F2064" i="6" s="1"/>
  <c r="E2066" i="6"/>
  <c r="F2066" i="6" s="1"/>
  <c r="E2065" i="6"/>
  <c r="F2065" i="6" s="1"/>
  <c r="E2067" i="6"/>
  <c r="F2067" i="6" s="1"/>
  <c r="E2071" i="6"/>
  <c r="F2071" i="6" s="1"/>
  <c r="E2068" i="6"/>
  <c r="F2068" i="6" s="1"/>
  <c r="E2070" i="6"/>
  <c r="F2070" i="6" s="1"/>
  <c r="E2069" i="6"/>
  <c r="F2069" i="6" s="1"/>
  <c r="E2073" i="6"/>
  <c r="F2073" i="6" s="1"/>
  <c r="E2072" i="6"/>
  <c r="F2072" i="6" s="1"/>
  <c r="E2076" i="6"/>
  <c r="F2076" i="6" s="1"/>
  <c r="E2074" i="6"/>
  <c r="F2074" i="6" s="1"/>
  <c r="E2075" i="6"/>
  <c r="F2075" i="6" s="1"/>
  <c r="E2079" i="6"/>
  <c r="F2079" i="6" s="1"/>
  <c r="E2077" i="6"/>
  <c r="F2077" i="6" s="1"/>
  <c r="E2080" i="6"/>
  <c r="F2080" i="6" s="1"/>
  <c r="E2078" i="6"/>
  <c r="F2078" i="6" s="1"/>
  <c r="E2082" i="6"/>
  <c r="F2082" i="6" s="1"/>
  <c r="E2081" i="6"/>
  <c r="F2081" i="6" s="1"/>
  <c r="E2083" i="6"/>
  <c r="F2083" i="6" s="1"/>
  <c r="E2085" i="6"/>
  <c r="F2085" i="6" s="1"/>
  <c r="E2084" i="6"/>
  <c r="F2084" i="6" s="1"/>
  <c r="E2088" i="6"/>
  <c r="F2088" i="6" s="1"/>
  <c r="E2087" i="6"/>
  <c r="F2087" i="6" s="1"/>
  <c r="E2086" i="6"/>
  <c r="F2086" i="6" s="1"/>
  <c r="E2089" i="6"/>
  <c r="F2089" i="6" s="1"/>
  <c r="E2091" i="6"/>
  <c r="F2091" i="6" s="1"/>
  <c r="E2092" i="6"/>
  <c r="F2092" i="6" s="1"/>
  <c r="E2093" i="6"/>
  <c r="F2093" i="6" s="1"/>
  <c r="E2090" i="6"/>
  <c r="F2090" i="6" s="1"/>
  <c r="E2094" i="6"/>
  <c r="F2094" i="6" s="1"/>
  <c r="E2096" i="6"/>
  <c r="F2096" i="6" s="1"/>
  <c r="E2098" i="6"/>
  <c r="F2098" i="6" s="1"/>
  <c r="E2095" i="6"/>
  <c r="F2095" i="6" s="1"/>
  <c r="E2099" i="6"/>
  <c r="F2099" i="6" s="1"/>
  <c r="E2097" i="6"/>
  <c r="F2097" i="6" s="1"/>
  <c r="E2101" i="6"/>
  <c r="F2101" i="6" s="1"/>
  <c r="E2103" i="6"/>
  <c r="F2103" i="6" s="1"/>
  <c r="E2102" i="6"/>
  <c r="F2102" i="6" s="1"/>
  <c r="E2100" i="6"/>
  <c r="F2100" i="6" s="1"/>
  <c r="E2105" i="6"/>
  <c r="F2105" i="6" s="1"/>
  <c r="E2104" i="6"/>
  <c r="F2104" i="6" s="1"/>
  <c r="E2106" i="6"/>
  <c r="F2106" i="6" s="1"/>
  <c r="E2107" i="6"/>
  <c r="F2107" i="6" s="1"/>
  <c r="E2109" i="6"/>
  <c r="F2109" i="6" s="1"/>
  <c r="E2110" i="6"/>
  <c r="F2110" i="6" s="1"/>
  <c r="E2108" i="6"/>
  <c r="F2108" i="6" s="1"/>
  <c r="E2111" i="6"/>
  <c r="F2111" i="6" s="1"/>
  <c r="E2114" i="6"/>
  <c r="F2114" i="6" s="1"/>
  <c r="E2115" i="6"/>
  <c r="F2115" i="6" s="1"/>
  <c r="E2113" i="6"/>
  <c r="F2113" i="6" s="1"/>
  <c r="E2112" i="6"/>
  <c r="F2112" i="6" s="1"/>
  <c r="E2118" i="6"/>
  <c r="F2118" i="6" s="1"/>
  <c r="E2119" i="6"/>
  <c r="F2119" i="6" s="1"/>
  <c r="E2117" i="6"/>
  <c r="F2117" i="6" s="1"/>
  <c r="E2116" i="6"/>
  <c r="F2116" i="6" s="1"/>
  <c r="E2121" i="6"/>
  <c r="F2121" i="6" s="1"/>
  <c r="E2122" i="6"/>
  <c r="F2122" i="6" s="1"/>
  <c r="E2124" i="6"/>
  <c r="F2124" i="6" s="1"/>
  <c r="E2123" i="6"/>
  <c r="F2123" i="6" s="1"/>
  <c r="E2120" i="6"/>
  <c r="F2120" i="6" s="1"/>
  <c r="E2126" i="6"/>
  <c r="F2126" i="6" s="1"/>
  <c r="E2125" i="6"/>
  <c r="F2125" i="6" s="1"/>
  <c r="E2127" i="6"/>
  <c r="F2127" i="6" s="1"/>
  <c r="E2129" i="6"/>
  <c r="F2129" i="6" s="1"/>
  <c r="E2128" i="6"/>
  <c r="F2128" i="6" s="1"/>
  <c r="E2132" i="6"/>
  <c r="F2132" i="6" s="1"/>
  <c r="E2130" i="6"/>
  <c r="F2130" i="6" s="1"/>
  <c r="E2131" i="6"/>
  <c r="F2131" i="6" s="1"/>
  <c r="E2133" i="6"/>
  <c r="F2133" i="6" s="1"/>
  <c r="E2134" i="6"/>
  <c r="F2134" i="6" s="1"/>
  <c r="E2138" i="6"/>
  <c r="F2138" i="6" s="1"/>
  <c r="E2136" i="6"/>
  <c r="F2136" i="6" s="1"/>
  <c r="E2137" i="6"/>
  <c r="F2137" i="6" s="1"/>
  <c r="E2139" i="6"/>
  <c r="F2139" i="6" s="1"/>
  <c r="E2135" i="6"/>
  <c r="F2135" i="6" s="1"/>
  <c r="E2142" i="6"/>
  <c r="F2142" i="6" s="1"/>
  <c r="E2140" i="6"/>
  <c r="F2140" i="6" s="1"/>
  <c r="E2141" i="6"/>
  <c r="F2141" i="6" s="1"/>
  <c r="E2144" i="6"/>
  <c r="F2144" i="6" s="1"/>
  <c r="E2143" i="6"/>
  <c r="F2143" i="6" s="1"/>
  <c r="E2145" i="6"/>
  <c r="F2145" i="6" s="1"/>
  <c r="E2148" i="6"/>
  <c r="F2148" i="6" s="1"/>
  <c r="E2150" i="6"/>
  <c r="F2150" i="6" s="1"/>
  <c r="E2146" i="6"/>
  <c r="F2146" i="6" s="1"/>
  <c r="E2147" i="6"/>
  <c r="F2147" i="6" s="1"/>
  <c r="E2149" i="6"/>
  <c r="F2149" i="6" s="1"/>
  <c r="E2152" i="6"/>
  <c r="F2152" i="6" s="1"/>
  <c r="E2151" i="6"/>
  <c r="F2151" i="6" s="1"/>
  <c r="E2154" i="6"/>
  <c r="F2154" i="6" s="1"/>
  <c r="E2153" i="6"/>
  <c r="F2153" i="6" s="1"/>
  <c r="E2155" i="6"/>
  <c r="F2155" i="6" s="1"/>
  <c r="E2156" i="6"/>
  <c r="F2156" i="6" s="1"/>
  <c r="E2157" i="6"/>
  <c r="F2157" i="6" s="1"/>
  <c r="E2159" i="6"/>
  <c r="F2159" i="6" s="1"/>
  <c r="E2158" i="6"/>
  <c r="F2158" i="6" s="1"/>
  <c r="E2160" i="6"/>
  <c r="F2160" i="6" s="1"/>
  <c r="E2162" i="6"/>
  <c r="F2162" i="6" s="1"/>
  <c r="E2161" i="6"/>
  <c r="F2161" i="6" s="1"/>
  <c r="E2163" i="6"/>
  <c r="F2163" i="6" s="1"/>
  <c r="E2165" i="6"/>
  <c r="F2165" i="6" s="1"/>
  <c r="E2166" i="6"/>
  <c r="F2166" i="6" s="1"/>
  <c r="E2164" i="6"/>
  <c r="F2164" i="6" s="1"/>
  <c r="E2167" i="6"/>
  <c r="F2167" i="6" s="1"/>
  <c r="E2168" i="6"/>
  <c r="F2168" i="6" s="1"/>
  <c r="E2169" i="6"/>
  <c r="F2169" i="6" s="1"/>
  <c r="E2172" i="6"/>
  <c r="F2172" i="6" s="1"/>
  <c r="E2170" i="6"/>
  <c r="F2170" i="6" s="1"/>
  <c r="E2171" i="6"/>
  <c r="F2171" i="6" s="1"/>
  <c r="E2173" i="6"/>
  <c r="F2173" i="6" s="1"/>
  <c r="E2174" i="6"/>
  <c r="F2174" i="6" s="1"/>
  <c r="E2175" i="6"/>
  <c r="F2175" i="6" s="1"/>
  <c r="E2177" i="6"/>
  <c r="F2177" i="6" s="1"/>
  <c r="E2176" i="6"/>
  <c r="F2176" i="6" s="1"/>
  <c r="E2181" i="6"/>
  <c r="F2181" i="6" s="1"/>
  <c r="E2179" i="6"/>
  <c r="F2179" i="6" s="1"/>
  <c r="E2180" i="6"/>
  <c r="F2180" i="6" s="1"/>
  <c r="E2178" i="6"/>
  <c r="F2178" i="6" s="1"/>
  <c r="E2182" i="6"/>
  <c r="F2182" i="6" s="1"/>
  <c r="E2183" i="6"/>
  <c r="F2183" i="6" s="1"/>
  <c r="E2184" i="6"/>
  <c r="F2184" i="6" s="1"/>
  <c r="E2188" i="6"/>
  <c r="F2188" i="6" s="1"/>
  <c r="E2187" i="6"/>
  <c r="F2187" i="6" s="1"/>
  <c r="E2186" i="6"/>
  <c r="F2186" i="6" s="1"/>
  <c r="E2185" i="6"/>
  <c r="F2185" i="6" s="1"/>
  <c r="E2193" i="6"/>
  <c r="F2193" i="6" s="1"/>
  <c r="E2190" i="6"/>
  <c r="F2190" i="6" s="1"/>
  <c r="E2192" i="6"/>
  <c r="F2192" i="6" s="1"/>
  <c r="E2191" i="6"/>
  <c r="F2191" i="6" s="1"/>
  <c r="E2189" i="6"/>
  <c r="F2189" i="6" s="1"/>
  <c r="E2194" i="6"/>
  <c r="F2194" i="6" s="1"/>
  <c r="E2196" i="6"/>
  <c r="F2196" i="6" s="1"/>
  <c r="E2195" i="6"/>
  <c r="F2195" i="6" s="1"/>
  <c r="E2198" i="6"/>
  <c r="F2198" i="6" s="1"/>
  <c r="E2197" i="6"/>
  <c r="F2197" i="6" s="1"/>
  <c r="E2200" i="6"/>
  <c r="F2200" i="6" s="1"/>
  <c r="E2199" i="6"/>
  <c r="F2199" i="6" s="1"/>
  <c r="E2201" i="6"/>
  <c r="F2201" i="6" s="1"/>
  <c r="E2202" i="6"/>
  <c r="F2202" i="6" s="1"/>
  <c r="E2203" i="6"/>
  <c r="F2203" i="6" s="1"/>
  <c r="E2207" i="6"/>
  <c r="F2207" i="6" s="1"/>
  <c r="E2206" i="6"/>
  <c r="F2206" i="6" s="1"/>
  <c r="E2204" i="6"/>
  <c r="F2204" i="6" s="1"/>
  <c r="E2205" i="6"/>
  <c r="F2205" i="6" s="1"/>
  <c r="E2208" i="6"/>
  <c r="F2208" i="6" s="1"/>
  <c r="E2209" i="6"/>
  <c r="F2209" i="6" s="1"/>
  <c r="E2212" i="6"/>
  <c r="F2212" i="6" s="1"/>
  <c r="E2210" i="6"/>
  <c r="F2210" i="6" s="1"/>
  <c r="E2211" i="6"/>
  <c r="F2211" i="6" s="1"/>
  <c r="E2214" i="6"/>
  <c r="F2214" i="6" s="1"/>
  <c r="E2213" i="6"/>
  <c r="F2213" i="6" s="1"/>
  <c r="E2216" i="6"/>
  <c r="F2216" i="6" s="1"/>
  <c r="E2215" i="6"/>
  <c r="F2215" i="6" s="1"/>
  <c r="E2220" i="6"/>
  <c r="F2220" i="6" s="1"/>
  <c r="E2218" i="6"/>
  <c r="F2218" i="6" s="1"/>
  <c r="E2219" i="6"/>
  <c r="F2219" i="6" s="1"/>
  <c r="E2217" i="6"/>
  <c r="F2217" i="6" s="1"/>
  <c r="E2223" i="6"/>
  <c r="F2223" i="6" s="1"/>
  <c r="E2221" i="6"/>
  <c r="F2221" i="6" s="1"/>
  <c r="E2222" i="6"/>
  <c r="F2222" i="6" s="1"/>
  <c r="E2224" i="6"/>
  <c r="F2224" i="6" s="1"/>
  <c r="E2225" i="6"/>
  <c r="F2225" i="6" s="1"/>
  <c r="E2226" i="6"/>
  <c r="F2226" i="6" s="1"/>
  <c r="E2227" i="6"/>
  <c r="F2227" i="6" s="1"/>
  <c r="E2228" i="6"/>
  <c r="F2228" i="6" s="1"/>
  <c r="E2229" i="6"/>
  <c r="F2229" i="6" s="1"/>
  <c r="E2230" i="6"/>
  <c r="F2230" i="6" s="1"/>
  <c r="E2231" i="6"/>
  <c r="F2231" i="6" s="1"/>
  <c r="E2232" i="6"/>
  <c r="F2232" i="6" s="1"/>
  <c r="E2233" i="6"/>
  <c r="F2233" i="6" s="1"/>
  <c r="E2234" i="6"/>
  <c r="F2234" i="6" s="1"/>
  <c r="E2235" i="6"/>
  <c r="F2235" i="6" s="1"/>
  <c r="E2236" i="6"/>
  <c r="F2236" i="6" s="1"/>
  <c r="E2237" i="6"/>
  <c r="F2237" i="6" s="1"/>
  <c r="E2238" i="6"/>
  <c r="F2238" i="6" s="1"/>
  <c r="E2241" i="6"/>
  <c r="F2241" i="6" s="1"/>
  <c r="E2240" i="6"/>
  <c r="F2240" i="6" s="1"/>
  <c r="E2239" i="6"/>
  <c r="F2239" i="6" s="1"/>
  <c r="E2242" i="6"/>
  <c r="F2242" i="6" s="1"/>
  <c r="E2243" i="6"/>
  <c r="F2243" i="6" s="1"/>
  <c r="E2244" i="6"/>
  <c r="F2244" i="6" s="1"/>
  <c r="E2246" i="6"/>
  <c r="F2246" i="6" s="1"/>
  <c r="E2245" i="6"/>
  <c r="F2245" i="6" s="1"/>
  <c r="E2247" i="6"/>
  <c r="F2247" i="6" s="1"/>
  <c r="E2249" i="6"/>
  <c r="F2249" i="6" s="1"/>
  <c r="E2250" i="6"/>
  <c r="F2250" i="6" s="1"/>
  <c r="E2248" i="6"/>
  <c r="F2248" i="6" s="1"/>
  <c r="E2251" i="6"/>
  <c r="F2251" i="6" s="1"/>
  <c r="E2252" i="6"/>
  <c r="F2252" i="6" s="1"/>
  <c r="E2253" i="6"/>
  <c r="F2253" i="6" s="1"/>
  <c r="E2256" i="6"/>
  <c r="F2256" i="6" s="1"/>
  <c r="E2258" i="6"/>
  <c r="F2258" i="6" s="1"/>
  <c r="E2257" i="6"/>
  <c r="F2257" i="6" s="1"/>
  <c r="E2255" i="6"/>
  <c r="F2255" i="6" s="1"/>
  <c r="E2254" i="6"/>
  <c r="F2254" i="6" s="1"/>
  <c r="E2262" i="6"/>
  <c r="F2262" i="6" s="1"/>
  <c r="E2263" i="6"/>
  <c r="F2263" i="6" s="1"/>
  <c r="E2261" i="6"/>
  <c r="F2261" i="6" s="1"/>
  <c r="E2259" i="6"/>
  <c r="F2259" i="6" s="1"/>
  <c r="E2260" i="6"/>
  <c r="F2260" i="6" s="1"/>
  <c r="E2266" i="6"/>
  <c r="F2266" i="6" s="1"/>
  <c r="E2268" i="6"/>
  <c r="F2268" i="6" s="1"/>
  <c r="E2267" i="6"/>
  <c r="F2267" i="6" s="1"/>
  <c r="E2265" i="6"/>
  <c r="F2265" i="6" s="1"/>
  <c r="E2264" i="6"/>
  <c r="F2264" i="6" s="1"/>
  <c r="E2272" i="6"/>
  <c r="F2272" i="6" s="1"/>
  <c r="E2269" i="6"/>
  <c r="F2269" i="6" s="1"/>
  <c r="E2270" i="6"/>
  <c r="F2270" i="6" s="1"/>
  <c r="E2271" i="6"/>
  <c r="F2271" i="6" s="1"/>
  <c r="E2273" i="6"/>
  <c r="F2273" i="6" s="1"/>
  <c r="E2274" i="6"/>
  <c r="F2274" i="6" s="1"/>
  <c r="E2278" i="6"/>
  <c r="F2278" i="6" s="1"/>
  <c r="E2277" i="6"/>
  <c r="F2277" i="6" s="1"/>
  <c r="E2275" i="6"/>
  <c r="F2275" i="6" s="1"/>
  <c r="E2276" i="6"/>
  <c r="F2276" i="6" s="1"/>
  <c r="E2281" i="6"/>
  <c r="F2281" i="6" s="1"/>
  <c r="E2279" i="6"/>
  <c r="F2279" i="6" s="1"/>
  <c r="E2280" i="6"/>
  <c r="F2280" i="6" s="1"/>
  <c r="E2282" i="6"/>
  <c r="F2282" i="6" s="1"/>
  <c r="E2285" i="6"/>
  <c r="F2285" i="6" s="1"/>
  <c r="E2284" i="6"/>
  <c r="F2284" i="6" s="1"/>
  <c r="E2283" i="6"/>
  <c r="F2283" i="6" s="1"/>
  <c r="E2289" i="6"/>
  <c r="F2289" i="6" s="1"/>
  <c r="E2288" i="6"/>
  <c r="F2288" i="6" s="1"/>
  <c r="E2286" i="6"/>
  <c r="F2286" i="6" s="1"/>
  <c r="E2290" i="6"/>
  <c r="F2290" i="6" s="1"/>
  <c r="E2287" i="6"/>
  <c r="F2287" i="6" s="1"/>
  <c r="E2294" i="6"/>
  <c r="F2294" i="6" s="1"/>
  <c r="E2295" i="6"/>
  <c r="F2295" i="6" s="1"/>
  <c r="E2291" i="6"/>
  <c r="F2291" i="6" s="1"/>
  <c r="E2292" i="6"/>
  <c r="F2292" i="6" s="1"/>
  <c r="E2293" i="6"/>
  <c r="F2293" i="6" s="1"/>
  <c r="E2299" i="6"/>
  <c r="F2299" i="6" s="1"/>
  <c r="E2300" i="6"/>
  <c r="F2300" i="6" s="1"/>
  <c r="E2297" i="6"/>
  <c r="F2297" i="6" s="1"/>
  <c r="E2296" i="6"/>
  <c r="F2296" i="6" s="1"/>
  <c r="E2298" i="6"/>
  <c r="F2298" i="6" s="1"/>
  <c r="E2302" i="6"/>
  <c r="F2302" i="6" s="1"/>
  <c r="E2303" i="6"/>
  <c r="F2303" i="6" s="1"/>
  <c r="E2304" i="6"/>
  <c r="F2304" i="6" s="1"/>
  <c r="E2301" i="6"/>
  <c r="F2301" i="6" s="1"/>
  <c r="E2305" i="6"/>
  <c r="F2305" i="6" s="1"/>
  <c r="E2306" i="6"/>
  <c r="F2306" i="6" s="1"/>
  <c r="E2307" i="6"/>
  <c r="F2307" i="6" s="1"/>
  <c r="E2309" i="6"/>
  <c r="F2309" i="6" s="1"/>
  <c r="E2310" i="6"/>
  <c r="F2310" i="6" s="1"/>
  <c r="E2308" i="6"/>
  <c r="F2308" i="6" s="1"/>
  <c r="E2311" i="6"/>
  <c r="F2311" i="6" s="1"/>
  <c r="E2313" i="6"/>
  <c r="F2313" i="6" s="1"/>
  <c r="E2312" i="6"/>
  <c r="F2312" i="6" s="1"/>
  <c r="E2314" i="6"/>
  <c r="F2314" i="6" s="1"/>
  <c r="E2315" i="6"/>
  <c r="F2315" i="6" s="1"/>
  <c r="E2317" i="6"/>
  <c r="F2317" i="6" s="1"/>
  <c r="E2316" i="6"/>
  <c r="F2316" i="6" s="1"/>
  <c r="E2321" i="6"/>
  <c r="F2321" i="6" s="1"/>
  <c r="E2322" i="6"/>
  <c r="F2322" i="6" s="1"/>
  <c r="E2319" i="6"/>
  <c r="F2319" i="6" s="1"/>
  <c r="E2318" i="6"/>
  <c r="F2318" i="6" s="1"/>
  <c r="E2320" i="6"/>
  <c r="F2320" i="6" s="1"/>
  <c r="E2323" i="6"/>
  <c r="F2323" i="6" s="1"/>
  <c r="E2324" i="6"/>
  <c r="F2324" i="6" s="1"/>
  <c r="E2325" i="6"/>
  <c r="F2325" i="6" s="1"/>
  <c r="E2326" i="6"/>
  <c r="F2326" i="6" s="1"/>
  <c r="E2327" i="6"/>
  <c r="F2327" i="6" s="1"/>
  <c r="E2328" i="6"/>
  <c r="F2328" i="6" s="1"/>
  <c r="E2329" i="6"/>
  <c r="F2329" i="6" s="1"/>
  <c r="E2330" i="6"/>
  <c r="F2330" i="6" s="1"/>
  <c r="E2331" i="6"/>
  <c r="F2331" i="6" s="1"/>
  <c r="E2332" i="6"/>
  <c r="F2332" i="6" s="1"/>
  <c r="E2335" i="6"/>
  <c r="F2335" i="6" s="1"/>
  <c r="E2334" i="6"/>
  <c r="F2334" i="6" s="1"/>
  <c r="E2333" i="6"/>
  <c r="F2333" i="6" s="1"/>
  <c r="E2339" i="6"/>
  <c r="F2339" i="6" s="1"/>
  <c r="E2337" i="6"/>
  <c r="F2337" i="6" s="1"/>
  <c r="E2338" i="6"/>
  <c r="F2338" i="6" s="1"/>
  <c r="E2336" i="6"/>
  <c r="F2336" i="6" s="1"/>
  <c r="E2340" i="6"/>
  <c r="F2340" i="6" s="1"/>
  <c r="E2341" i="6"/>
  <c r="F2341" i="6" s="1"/>
  <c r="E2343" i="6"/>
  <c r="F2343" i="6" s="1"/>
  <c r="E2342" i="6"/>
  <c r="F2342" i="6" s="1"/>
  <c r="E2344" i="6"/>
  <c r="F2344" i="6" s="1"/>
  <c r="E2345" i="6"/>
  <c r="F2345" i="6" s="1"/>
  <c r="E2346" i="6"/>
  <c r="F2346" i="6" s="1"/>
  <c r="E2347" i="6"/>
  <c r="F2347" i="6" s="1"/>
  <c r="E2348" i="6"/>
  <c r="F2348" i="6" s="1"/>
  <c r="E2350" i="6"/>
  <c r="F2350" i="6" s="1"/>
  <c r="E2349" i="6"/>
  <c r="F2349" i="6" s="1"/>
  <c r="E2351" i="6"/>
  <c r="F2351" i="6" s="1"/>
  <c r="E2353" i="6"/>
  <c r="F2353" i="6" s="1"/>
  <c r="E2352" i="6"/>
  <c r="F2352" i="6" s="1"/>
  <c r="E2354" i="6"/>
  <c r="F2354" i="6" s="1"/>
  <c r="E2355" i="6"/>
  <c r="F2355" i="6" s="1"/>
  <c r="E2356" i="6"/>
  <c r="F2356" i="6" s="1"/>
  <c r="E2358" i="6"/>
  <c r="F2358" i="6" s="1"/>
  <c r="E2357" i="6"/>
  <c r="F2357" i="6" s="1"/>
  <c r="E2359" i="6"/>
  <c r="F2359" i="6" s="1"/>
  <c r="E2361" i="6"/>
  <c r="F2361" i="6" s="1"/>
  <c r="E2362" i="6"/>
  <c r="F2362" i="6" s="1"/>
  <c r="E2360" i="6"/>
  <c r="F2360" i="6" s="1"/>
  <c r="E2364" i="6"/>
  <c r="F2364" i="6" s="1"/>
  <c r="E2363" i="6"/>
  <c r="F2363" i="6" s="1"/>
  <c r="E2367" i="6"/>
  <c r="F2367" i="6" s="1"/>
  <c r="E2365" i="6"/>
  <c r="F2365" i="6" s="1"/>
  <c r="E2366" i="6"/>
  <c r="F2366" i="6" s="1"/>
  <c r="E2370" i="6"/>
  <c r="F2370" i="6" s="1"/>
  <c r="E2368" i="6"/>
  <c r="F2368" i="6" s="1"/>
  <c r="E2369" i="6"/>
  <c r="F2369" i="6" s="1"/>
  <c r="E2371" i="6"/>
  <c r="F2371" i="6" s="1"/>
  <c r="E2374" i="6"/>
  <c r="F2374" i="6" s="1"/>
  <c r="E2373" i="6"/>
  <c r="F2373" i="6" s="1"/>
  <c r="E2372" i="6"/>
  <c r="F2372" i="6" s="1"/>
  <c r="E2375" i="6"/>
  <c r="F2375" i="6" s="1"/>
  <c r="E2376" i="6"/>
  <c r="F2376" i="6" s="1"/>
  <c r="E2378" i="6"/>
  <c r="F2378" i="6" s="1"/>
  <c r="E2377" i="6"/>
  <c r="F2377" i="6" s="1"/>
  <c r="E2380" i="6"/>
  <c r="F2380" i="6" s="1"/>
  <c r="E2381" i="6"/>
  <c r="F2381" i="6" s="1"/>
  <c r="E2379" i="6"/>
  <c r="F2379" i="6" s="1"/>
  <c r="E2382" i="6"/>
  <c r="F2382" i="6" s="1"/>
  <c r="E2383" i="6"/>
  <c r="F2383" i="6" s="1"/>
  <c r="E2385" i="6"/>
  <c r="F2385" i="6" s="1"/>
  <c r="E2384" i="6"/>
  <c r="F2384" i="6" s="1"/>
  <c r="E2386" i="6"/>
  <c r="F2386" i="6" s="1"/>
  <c r="E2387" i="6"/>
  <c r="F2387" i="6" s="1"/>
  <c r="E2388" i="6"/>
  <c r="F2388" i="6" s="1"/>
  <c r="E2389" i="6"/>
  <c r="F2389" i="6" s="1"/>
  <c r="E2391" i="6"/>
  <c r="F2391" i="6" s="1"/>
  <c r="E2392" i="6"/>
  <c r="F2392" i="6" s="1"/>
  <c r="E2390" i="6"/>
  <c r="F2390" i="6" s="1"/>
  <c r="E2394" i="6"/>
  <c r="F2394" i="6" s="1"/>
  <c r="E2393" i="6"/>
  <c r="F2393" i="6" s="1"/>
  <c r="E2395" i="6"/>
  <c r="F2395" i="6" s="1"/>
  <c r="E2398" i="6"/>
  <c r="F2398" i="6" s="1"/>
  <c r="E2396" i="6"/>
  <c r="F2396" i="6" s="1"/>
  <c r="E2397" i="6"/>
  <c r="F2397" i="6" s="1"/>
  <c r="E2400" i="6"/>
  <c r="F2400" i="6" s="1"/>
  <c r="E2399" i="6"/>
  <c r="F2399" i="6" s="1"/>
  <c r="E2402" i="6"/>
  <c r="F2402" i="6" s="1"/>
  <c r="E2401" i="6"/>
  <c r="F2401" i="6" s="1"/>
  <c r="E2405" i="6"/>
  <c r="F2405" i="6" s="1"/>
  <c r="E2403" i="6"/>
  <c r="F2403" i="6" s="1"/>
  <c r="E2404" i="6"/>
  <c r="F2404" i="6" s="1"/>
  <c r="E2406" i="6"/>
  <c r="F2406" i="6" s="1"/>
  <c r="E2409" i="6"/>
  <c r="F2409" i="6" s="1"/>
  <c r="E2410" i="6"/>
  <c r="F2410" i="6" s="1"/>
  <c r="E2411" i="6"/>
  <c r="F2411" i="6" s="1"/>
  <c r="E2408" i="6"/>
  <c r="F2408" i="6" s="1"/>
  <c r="E2407" i="6"/>
  <c r="F2407" i="6" s="1"/>
  <c r="E2414" i="6"/>
  <c r="F2414" i="6" s="1"/>
  <c r="E2415" i="6"/>
  <c r="F2415" i="6" s="1"/>
  <c r="E2413" i="6"/>
  <c r="F2413" i="6" s="1"/>
  <c r="E2412" i="6"/>
  <c r="F2412" i="6" s="1"/>
  <c r="E2416" i="6"/>
  <c r="F2416" i="6" s="1"/>
  <c r="E2418" i="6"/>
  <c r="F2418" i="6" s="1"/>
  <c r="E2417" i="6"/>
  <c r="F2417" i="6" s="1"/>
  <c r="E2421" i="6"/>
  <c r="F2421" i="6" s="1"/>
  <c r="E2419" i="6"/>
  <c r="F2419" i="6" s="1"/>
  <c r="E2420" i="6"/>
  <c r="F2420" i="6" s="1"/>
  <c r="E2422" i="6"/>
  <c r="F2422" i="6" s="1"/>
  <c r="E2426" i="6"/>
  <c r="F2426" i="6" s="1"/>
  <c r="E2424" i="6"/>
  <c r="F2424" i="6" s="1"/>
  <c r="E2425" i="6"/>
  <c r="F2425" i="6" s="1"/>
  <c r="E2423" i="6"/>
  <c r="F2423" i="6" s="1"/>
  <c r="E2427" i="6"/>
  <c r="F2427" i="6" s="1"/>
  <c r="E2429" i="6"/>
  <c r="F2429" i="6" s="1"/>
  <c r="E2428" i="6"/>
  <c r="F2428" i="6" s="1"/>
  <c r="E2430" i="6"/>
  <c r="F2430" i="6" s="1"/>
  <c r="E2431" i="6"/>
  <c r="F2431" i="6" s="1"/>
  <c r="E2432" i="6"/>
  <c r="F2432" i="6" s="1"/>
  <c r="E2433" i="6"/>
  <c r="F2433" i="6" s="1"/>
  <c r="E2438" i="6"/>
  <c r="F2438" i="6" s="1"/>
  <c r="E2434" i="6"/>
  <c r="F2434" i="6" s="1"/>
  <c r="E2435" i="6"/>
  <c r="F2435" i="6" s="1"/>
  <c r="E2436" i="6"/>
  <c r="F2436" i="6" s="1"/>
  <c r="E2437" i="6"/>
  <c r="F2437" i="6" s="1"/>
  <c r="E2439" i="6"/>
  <c r="F2439" i="6" s="1"/>
  <c r="E2440" i="6"/>
  <c r="F2440" i="6" s="1"/>
  <c r="E2441" i="6"/>
  <c r="F2441" i="6" s="1"/>
  <c r="E2442" i="6"/>
  <c r="F2442" i="6" s="1"/>
  <c r="E2443" i="6"/>
  <c r="F2443" i="6" s="1"/>
  <c r="E2444" i="6"/>
  <c r="F2444" i="6" s="1"/>
  <c r="E2445" i="6"/>
  <c r="F2445" i="6" s="1"/>
  <c r="E2447" i="6"/>
  <c r="F2447" i="6" s="1"/>
  <c r="E2448" i="6"/>
  <c r="F2448" i="6" s="1"/>
  <c r="E2446" i="6"/>
  <c r="F2446" i="6" s="1"/>
  <c r="E2450" i="6"/>
  <c r="F2450" i="6" s="1"/>
  <c r="E2453" i="6"/>
  <c r="F2453" i="6" s="1"/>
  <c r="E2452" i="6"/>
  <c r="F2452" i="6" s="1"/>
  <c r="E2451" i="6"/>
  <c r="F2451" i="6" s="1"/>
  <c r="E2449" i="6"/>
  <c r="F2449" i="6" s="1"/>
  <c r="E2458" i="6"/>
  <c r="F2458" i="6" s="1"/>
  <c r="E2455" i="6"/>
  <c r="F2455" i="6" s="1"/>
  <c r="E2457" i="6"/>
  <c r="F2457" i="6" s="1"/>
  <c r="E2454" i="6"/>
  <c r="F2454" i="6" s="1"/>
  <c r="E2456" i="6"/>
  <c r="F2456" i="6" s="1"/>
  <c r="E2460" i="6"/>
  <c r="F2460" i="6" s="1"/>
  <c r="E2459" i="6"/>
  <c r="F2459" i="6" s="1"/>
  <c r="E2462" i="6"/>
  <c r="F2462" i="6" s="1"/>
  <c r="E2463" i="6"/>
  <c r="F2463" i="6" s="1"/>
  <c r="E2461" i="6"/>
  <c r="F2461" i="6" s="1"/>
  <c r="E2464" i="6"/>
  <c r="F2464" i="6" s="1"/>
  <c r="E2466" i="6"/>
  <c r="F2466" i="6" s="1"/>
  <c r="E2465" i="6"/>
  <c r="F2465" i="6" s="1"/>
  <c r="E2467" i="6"/>
  <c r="F2467" i="6" s="1"/>
  <c r="E2468" i="6"/>
  <c r="F2468" i="6" s="1"/>
  <c r="E2469" i="6"/>
  <c r="F2469" i="6" s="1"/>
  <c r="E2473" i="6"/>
  <c r="F2473" i="6" s="1"/>
  <c r="E2472" i="6"/>
  <c r="F2472" i="6" s="1"/>
  <c r="E2470" i="6"/>
  <c r="F2470" i="6" s="1"/>
  <c r="E2471" i="6"/>
  <c r="F2471" i="6" s="1"/>
  <c r="E2474" i="6"/>
  <c r="F2474" i="6" s="1"/>
  <c r="E2475" i="6"/>
  <c r="F2475" i="6" s="1"/>
  <c r="E2477" i="6"/>
  <c r="F2477" i="6" s="1"/>
  <c r="E2478" i="6"/>
  <c r="F2478" i="6" s="1"/>
  <c r="E2480" i="6"/>
  <c r="F2480" i="6" s="1"/>
  <c r="E2476" i="6"/>
  <c r="F2476" i="6" s="1"/>
  <c r="E2479" i="6"/>
  <c r="F2479" i="6" s="1"/>
  <c r="E2481" i="6"/>
  <c r="F2481" i="6" s="1"/>
  <c r="E2485" i="6"/>
  <c r="F2485" i="6" s="1"/>
  <c r="E2484" i="6"/>
  <c r="F2484" i="6" s="1"/>
  <c r="E2482" i="6"/>
  <c r="F2482" i="6" s="1"/>
  <c r="E2483" i="6"/>
  <c r="F2483" i="6" s="1"/>
  <c r="E2486" i="6"/>
  <c r="F2486" i="6" s="1"/>
  <c r="E2487" i="6"/>
  <c r="F2487" i="6" s="1"/>
  <c r="E2488" i="6"/>
  <c r="F2488" i="6" s="1"/>
  <c r="E2489" i="6"/>
  <c r="F2489" i="6" s="1"/>
  <c r="E2490" i="6"/>
  <c r="F2490" i="6" s="1"/>
  <c r="E2492" i="6"/>
  <c r="F2492" i="6" s="1"/>
  <c r="E2491" i="6"/>
  <c r="F2491" i="6" s="1"/>
  <c r="E2493" i="6"/>
  <c r="F2493" i="6" s="1"/>
  <c r="E2494" i="6"/>
  <c r="F2494" i="6" s="1"/>
  <c r="E2496" i="6"/>
  <c r="F2496" i="6" s="1"/>
  <c r="E2495" i="6"/>
  <c r="F2495" i="6" s="1"/>
  <c r="E2497" i="6"/>
  <c r="F2497" i="6" s="1"/>
  <c r="E2499" i="6"/>
  <c r="F2499" i="6" s="1"/>
  <c r="E2500" i="6"/>
  <c r="F2500" i="6" s="1"/>
  <c r="E2498" i="6"/>
  <c r="F2498" i="6" s="1"/>
  <c r="E2501" i="6"/>
  <c r="F2501" i="6" s="1"/>
  <c r="E2502" i="6"/>
  <c r="F2502" i="6" s="1"/>
  <c r="E2505" i="6"/>
  <c r="F2505" i="6" s="1"/>
  <c r="E2506" i="6"/>
  <c r="F2506" i="6" s="1"/>
  <c r="E2503" i="6"/>
  <c r="F2503" i="6" s="1"/>
  <c r="E2504" i="6"/>
  <c r="F2504" i="6" s="1"/>
  <c r="E2508" i="6"/>
  <c r="F2508" i="6" s="1"/>
  <c r="E2507" i="6"/>
  <c r="F2507" i="6" s="1"/>
  <c r="E2510" i="6"/>
  <c r="F2510" i="6" s="1"/>
  <c r="E2509" i="6"/>
  <c r="F2509" i="6" s="1"/>
  <c r="E2511" i="6"/>
  <c r="F2511" i="6" s="1"/>
  <c r="E2514" i="6"/>
  <c r="F2514" i="6" s="1"/>
  <c r="E2512" i="6"/>
  <c r="F2512" i="6" s="1"/>
  <c r="E2513" i="6"/>
  <c r="F2513" i="6" s="1"/>
  <c r="E2515" i="6"/>
  <c r="F2515" i="6" s="1"/>
  <c r="E2518" i="6"/>
  <c r="F2518" i="6" s="1"/>
  <c r="E2516" i="6"/>
  <c r="F2516" i="6" s="1"/>
  <c r="E2517" i="6"/>
  <c r="F2517" i="6" s="1"/>
  <c r="E2519" i="6"/>
  <c r="F2519" i="6" s="1"/>
  <c r="E2520" i="6"/>
  <c r="F2520" i="6" s="1"/>
  <c r="E2522" i="6"/>
  <c r="F2522" i="6" s="1"/>
  <c r="E2521" i="6"/>
  <c r="F2521" i="6" s="1"/>
  <c r="E2524" i="6"/>
  <c r="F2524" i="6" s="1"/>
  <c r="E2523" i="6"/>
  <c r="F2523" i="6" s="1"/>
  <c r="E2525" i="6"/>
  <c r="F2525" i="6" s="1"/>
  <c r="E2528" i="6"/>
  <c r="F2528" i="6" s="1"/>
  <c r="E2526" i="6"/>
  <c r="F2526" i="6" s="1"/>
  <c r="E2527" i="6"/>
  <c r="F2527" i="6" s="1"/>
  <c r="E2529" i="6"/>
  <c r="F2529" i="6" s="1"/>
  <c r="E2531" i="6"/>
  <c r="F2531" i="6" s="1"/>
  <c r="E2530" i="6"/>
  <c r="F2530" i="6" s="1"/>
  <c r="E2532" i="6"/>
  <c r="F2532" i="6" s="1"/>
  <c r="E2533" i="6"/>
  <c r="F2533" i="6" s="1"/>
  <c r="E2534" i="6"/>
  <c r="F2534" i="6" s="1"/>
  <c r="E2535" i="6"/>
  <c r="F2535" i="6" s="1"/>
  <c r="E2537" i="6"/>
  <c r="F2537" i="6" s="1"/>
  <c r="E2536" i="6"/>
  <c r="F2536" i="6" s="1"/>
  <c r="E2538" i="6"/>
  <c r="F2538" i="6" s="1"/>
  <c r="E2539" i="6"/>
  <c r="F2539" i="6" s="1"/>
  <c r="E2540" i="6"/>
  <c r="F2540" i="6" s="1"/>
  <c r="E2541" i="6"/>
  <c r="F2541" i="6" s="1"/>
  <c r="E2543" i="6"/>
  <c r="F2543" i="6" s="1"/>
  <c r="E2542" i="6"/>
  <c r="F2542" i="6" s="1"/>
  <c r="E2546" i="6"/>
  <c r="F2546" i="6" s="1"/>
  <c r="E2547" i="6"/>
  <c r="F2547" i="6" s="1"/>
  <c r="E2545" i="6"/>
  <c r="F2545" i="6" s="1"/>
  <c r="E2544" i="6"/>
  <c r="F2544" i="6" s="1"/>
  <c r="E2550" i="6"/>
  <c r="F2550" i="6" s="1"/>
  <c r="E2549" i="6"/>
  <c r="F2549" i="6" s="1"/>
  <c r="E2548" i="6"/>
  <c r="F2548" i="6" s="1"/>
  <c r="E2551" i="6"/>
  <c r="F2551" i="6" s="1"/>
  <c r="E2553" i="6"/>
  <c r="F2553" i="6" s="1"/>
  <c r="E2552" i="6"/>
  <c r="F2552" i="6" s="1"/>
  <c r="E2554" i="6"/>
  <c r="F2554" i="6" s="1"/>
  <c r="E2555" i="6"/>
  <c r="F2555" i="6" s="1"/>
  <c r="E2557" i="6"/>
  <c r="F2557" i="6" s="1"/>
  <c r="E2556" i="6"/>
  <c r="F2556" i="6" s="1"/>
  <c r="E2558" i="6"/>
  <c r="F2558" i="6" s="1"/>
  <c r="E2559" i="6"/>
  <c r="F2559" i="6" s="1"/>
  <c r="E2561" i="6"/>
  <c r="F2561" i="6" s="1"/>
  <c r="E2563" i="6"/>
  <c r="F2563" i="6" s="1"/>
  <c r="E2560" i="6"/>
  <c r="F2560" i="6" s="1"/>
  <c r="E2562" i="6"/>
  <c r="F2562" i="6" s="1"/>
  <c r="E2564" i="6"/>
  <c r="F2564" i="6" s="1"/>
  <c r="E2566" i="6"/>
  <c r="F2566" i="6" s="1"/>
  <c r="E2565" i="6"/>
  <c r="F2565" i="6" s="1"/>
  <c r="E2569" i="6"/>
  <c r="F2569" i="6" s="1"/>
  <c r="E2570" i="6"/>
  <c r="F2570" i="6" s="1"/>
  <c r="E2571" i="6"/>
  <c r="F2571" i="6" s="1"/>
  <c r="E2567" i="6"/>
  <c r="F2567" i="6" s="1"/>
  <c r="E2568" i="6"/>
  <c r="F2568" i="6" s="1"/>
  <c r="E2572" i="6"/>
  <c r="F2572" i="6" s="1"/>
  <c r="E2573" i="6"/>
  <c r="F2573" i="6" s="1"/>
  <c r="E2574" i="6"/>
  <c r="F2574" i="6" s="1"/>
  <c r="E2577" i="6"/>
  <c r="F2577" i="6" s="1"/>
  <c r="E2576" i="6"/>
  <c r="F2576" i="6" s="1"/>
  <c r="E2575" i="6"/>
  <c r="F2575" i="6" s="1"/>
  <c r="E2578" i="6"/>
  <c r="F2578" i="6" s="1"/>
  <c r="E2579" i="6"/>
  <c r="F2579" i="6" s="1"/>
  <c r="E2581" i="6"/>
  <c r="F2581" i="6" s="1"/>
  <c r="E2580" i="6"/>
  <c r="F2580" i="6" s="1"/>
  <c r="E2582" i="6"/>
  <c r="F2582" i="6" s="1"/>
  <c r="E2583" i="6"/>
  <c r="F2583" i="6" s="1"/>
  <c r="E2587" i="6"/>
  <c r="F2587" i="6" s="1"/>
  <c r="E2584" i="6"/>
  <c r="F2584" i="6" s="1"/>
  <c r="E2585" i="6"/>
  <c r="F2585" i="6" s="1"/>
  <c r="E2586" i="6"/>
  <c r="F2586" i="6" s="1"/>
  <c r="E2591" i="6"/>
  <c r="F2591" i="6" s="1"/>
  <c r="E2588" i="6"/>
  <c r="F2588" i="6" s="1"/>
  <c r="E2589" i="6"/>
  <c r="F2589" i="6" s="1"/>
  <c r="E2590" i="6"/>
  <c r="F2590" i="6" s="1"/>
  <c r="E2592" i="6"/>
  <c r="F2592" i="6" s="1"/>
  <c r="E2594" i="6"/>
  <c r="F2594" i="6" s="1"/>
  <c r="E2593" i="6"/>
  <c r="F2593" i="6" s="1"/>
  <c r="E2595" i="6"/>
  <c r="F2595" i="6" s="1"/>
  <c r="E2597" i="6"/>
  <c r="F2597" i="6" s="1"/>
  <c r="E2596" i="6"/>
  <c r="F2596" i="6" s="1"/>
  <c r="E2598" i="6"/>
  <c r="F2598" i="6" s="1"/>
  <c r="E2599" i="6"/>
  <c r="F2599" i="6" s="1"/>
  <c r="E2602" i="6"/>
  <c r="F2602" i="6" s="1"/>
  <c r="E2603" i="6"/>
  <c r="F2603" i="6" s="1"/>
  <c r="E2601" i="6"/>
  <c r="F2601" i="6" s="1"/>
  <c r="E2600" i="6"/>
  <c r="F2600" i="6" s="1"/>
  <c r="E2606" i="6"/>
  <c r="F2606" i="6" s="1"/>
  <c r="E2605" i="6"/>
  <c r="F2605" i="6" s="1"/>
  <c r="E2607" i="6"/>
  <c r="F2607" i="6" s="1"/>
  <c r="E2604" i="6"/>
  <c r="F2604" i="6" s="1"/>
  <c r="E2609" i="6"/>
  <c r="F2609" i="6" s="1"/>
  <c r="E2608" i="6"/>
  <c r="F2608" i="6" s="1"/>
  <c r="E2612" i="6"/>
  <c r="F2612" i="6" s="1"/>
  <c r="E2611" i="6"/>
  <c r="F2611" i="6" s="1"/>
  <c r="E2613" i="6"/>
  <c r="F2613" i="6" s="1"/>
  <c r="E2610" i="6"/>
  <c r="F2610" i="6" s="1"/>
  <c r="E2617" i="6"/>
  <c r="F2617" i="6" s="1"/>
  <c r="E2615" i="6"/>
  <c r="F2615" i="6" s="1"/>
  <c r="E2614" i="6"/>
  <c r="F2614" i="6" s="1"/>
  <c r="E2616" i="6"/>
  <c r="F2616" i="6" s="1"/>
  <c r="E2618" i="6"/>
  <c r="F2618" i="6" s="1"/>
  <c r="E2619" i="6"/>
  <c r="F2619" i="6" s="1"/>
  <c r="E2622" i="6"/>
  <c r="F2622" i="6" s="1"/>
  <c r="E2621" i="6"/>
  <c r="F2621" i="6" s="1"/>
  <c r="E2620" i="6"/>
  <c r="F2620" i="6" s="1"/>
  <c r="E2623" i="6"/>
  <c r="F2623" i="6" s="1"/>
  <c r="E2624" i="6"/>
  <c r="F2624" i="6" s="1"/>
  <c r="E2628" i="6"/>
  <c r="F2628" i="6" s="1"/>
  <c r="E2625" i="6"/>
  <c r="F2625" i="6" s="1"/>
  <c r="E2627" i="6"/>
  <c r="F2627" i="6" s="1"/>
  <c r="E2626" i="6"/>
  <c r="F2626" i="6" s="1"/>
  <c r="E2631" i="6"/>
  <c r="F2631" i="6" s="1"/>
  <c r="E2630" i="6"/>
  <c r="F2630" i="6" s="1"/>
  <c r="E2629" i="6"/>
  <c r="F2629" i="6" s="1"/>
  <c r="E2633" i="6"/>
  <c r="F2633" i="6" s="1"/>
  <c r="E2632" i="6"/>
  <c r="F2632" i="6" s="1"/>
  <c r="E2634" i="6"/>
  <c r="F2634" i="6" s="1"/>
  <c r="E2635" i="6"/>
  <c r="F2635" i="6" s="1"/>
  <c r="E2636" i="6"/>
  <c r="F2636" i="6" s="1"/>
  <c r="E2638" i="6"/>
  <c r="F2638" i="6" s="1"/>
  <c r="E2637" i="6"/>
  <c r="F2637" i="6" s="1"/>
  <c r="E2640" i="6"/>
  <c r="F2640" i="6" s="1"/>
  <c r="E2639" i="6"/>
  <c r="F2639" i="6" s="1"/>
  <c r="E2641" i="6"/>
  <c r="F2641" i="6" s="1"/>
  <c r="E2646" i="6"/>
  <c r="F2646" i="6" s="1"/>
  <c r="E2644" i="6"/>
  <c r="F2644" i="6" s="1"/>
  <c r="E2642" i="6"/>
  <c r="F2642" i="6" s="1"/>
  <c r="E2645" i="6"/>
  <c r="F2645" i="6" s="1"/>
  <c r="E2643" i="6"/>
  <c r="F2643" i="6" s="1"/>
  <c r="E2647" i="6"/>
  <c r="F2647" i="6" s="1"/>
  <c r="E2648" i="6"/>
  <c r="F2648" i="6" s="1"/>
  <c r="E2650" i="6"/>
  <c r="F2650" i="6" s="1"/>
  <c r="E2649" i="6"/>
  <c r="F2649" i="6" s="1"/>
  <c r="E2651" i="6"/>
  <c r="F2651" i="6" s="1"/>
  <c r="E2653" i="6"/>
  <c r="F2653" i="6" s="1"/>
  <c r="E2656" i="6"/>
  <c r="F2656" i="6" s="1"/>
  <c r="E2654" i="6"/>
  <c r="F2654" i="6" s="1"/>
  <c r="E2655" i="6"/>
  <c r="F2655" i="6" s="1"/>
  <c r="E2652" i="6"/>
  <c r="F2652" i="6" s="1"/>
  <c r="E2657" i="6"/>
  <c r="F2657" i="6" s="1"/>
  <c r="E2658" i="6"/>
  <c r="F2658" i="6" s="1"/>
  <c r="E2659" i="6"/>
  <c r="F2659" i="6" s="1"/>
  <c r="E2661" i="6"/>
  <c r="F2661" i="6" s="1"/>
  <c r="E2662" i="6"/>
  <c r="F2662" i="6" s="1"/>
  <c r="E2660" i="6"/>
  <c r="F2660" i="6" s="1"/>
  <c r="E2665" i="6"/>
  <c r="F2665" i="6" s="1"/>
  <c r="E2666" i="6"/>
  <c r="F2666" i="6" s="1"/>
  <c r="E2667" i="6"/>
  <c r="F2667" i="6" s="1"/>
  <c r="E2664" i="6"/>
  <c r="F2664" i="6" s="1"/>
  <c r="E2663" i="6"/>
  <c r="F2663" i="6" s="1"/>
  <c r="E2668" i="6"/>
  <c r="F2668" i="6" s="1"/>
  <c r="E2669" i="6"/>
  <c r="F2669" i="6" s="1"/>
  <c r="E2671" i="6"/>
  <c r="F2671" i="6" s="1"/>
  <c r="E2670" i="6"/>
  <c r="F2670" i="6" s="1"/>
  <c r="E2672" i="6"/>
  <c r="F2672" i="6" s="1"/>
  <c r="E2673" i="6"/>
  <c r="F2673" i="6" s="1"/>
  <c r="E2677" i="6"/>
  <c r="F2677" i="6" s="1"/>
  <c r="E2674" i="6"/>
  <c r="F2674" i="6" s="1"/>
  <c r="E2675" i="6"/>
  <c r="F2675" i="6" s="1"/>
  <c r="E2676" i="6"/>
  <c r="F2676" i="6" s="1"/>
  <c r="E2678" i="6"/>
  <c r="F2678" i="6" s="1"/>
  <c r="E2679" i="6"/>
  <c r="F2679" i="6" s="1"/>
  <c r="E2680" i="6"/>
  <c r="F2680" i="6" s="1"/>
  <c r="E2681" i="6"/>
  <c r="F2681" i="6" s="1"/>
  <c r="E2682" i="6"/>
  <c r="F2682" i="6" s="1"/>
  <c r="E2683" i="6"/>
  <c r="F2683" i="6" s="1"/>
  <c r="E2686" i="6"/>
  <c r="F2686" i="6" s="1"/>
  <c r="E2685" i="6"/>
  <c r="F2685" i="6" s="1"/>
  <c r="E2684" i="6"/>
  <c r="F2684" i="6" s="1"/>
  <c r="E2688" i="6"/>
  <c r="F2688" i="6" s="1"/>
  <c r="E2689" i="6"/>
  <c r="F2689" i="6" s="1"/>
  <c r="E2687" i="6"/>
  <c r="F2687" i="6" s="1"/>
  <c r="E2690" i="6"/>
  <c r="F2690" i="6" s="1"/>
  <c r="E2691" i="6"/>
  <c r="F2691" i="6" s="1"/>
  <c r="E2693" i="6"/>
  <c r="F2693" i="6" s="1"/>
  <c r="E2692" i="6"/>
  <c r="F2692" i="6" s="1"/>
  <c r="E2694" i="6"/>
  <c r="F2694" i="6" s="1"/>
  <c r="E2696" i="6"/>
  <c r="F2696" i="6" s="1"/>
  <c r="E2695" i="6"/>
  <c r="F2695" i="6" s="1"/>
  <c r="E2698" i="6"/>
  <c r="F2698" i="6" s="1"/>
  <c r="E2697" i="6"/>
  <c r="F2697" i="6" s="1"/>
  <c r="E2702" i="6"/>
  <c r="F2702" i="6" s="1"/>
  <c r="E2703" i="6"/>
  <c r="F2703" i="6" s="1"/>
  <c r="E2701" i="6"/>
  <c r="F2701" i="6" s="1"/>
  <c r="E2700" i="6"/>
  <c r="F2700" i="6" s="1"/>
  <c r="E2699" i="6"/>
  <c r="F2699" i="6" s="1"/>
  <c r="E2705" i="6"/>
  <c r="F2705" i="6" s="1"/>
  <c r="E2707" i="6"/>
  <c r="F2707" i="6" s="1"/>
  <c r="E2706" i="6"/>
  <c r="F2706" i="6" s="1"/>
  <c r="E2708" i="6"/>
  <c r="F2708" i="6" s="1"/>
  <c r="E2704" i="6"/>
  <c r="F2704" i="6" s="1"/>
  <c r="E2711" i="6"/>
  <c r="F2711" i="6" s="1"/>
  <c r="E2709" i="6"/>
  <c r="F2709" i="6" s="1"/>
  <c r="E2710" i="6"/>
  <c r="F2710" i="6" s="1"/>
  <c r="E2714" i="6"/>
  <c r="F2714" i="6" s="1"/>
  <c r="E2713" i="6"/>
  <c r="F2713" i="6" s="1"/>
  <c r="E2716" i="6"/>
  <c r="F2716" i="6" s="1"/>
  <c r="E2715" i="6"/>
  <c r="F2715" i="6" s="1"/>
  <c r="E2712" i="6"/>
  <c r="F2712" i="6" s="1"/>
  <c r="E2717" i="6"/>
  <c r="F2717" i="6" s="1"/>
  <c r="E2718" i="6"/>
  <c r="F2718" i="6" s="1"/>
  <c r="E2719" i="6"/>
  <c r="F2719" i="6" s="1"/>
  <c r="E2722" i="6"/>
  <c r="F2722" i="6" s="1"/>
  <c r="E2720" i="6"/>
  <c r="F2720" i="6" s="1"/>
  <c r="E2721" i="6"/>
  <c r="F2721" i="6" s="1"/>
  <c r="E2724" i="6"/>
  <c r="F2724" i="6" s="1"/>
  <c r="E2723" i="6"/>
  <c r="F2723" i="6" s="1"/>
  <c r="E2725" i="6"/>
  <c r="F2725" i="6" s="1"/>
  <c r="E2726" i="6"/>
  <c r="F2726" i="6" s="1"/>
  <c r="E2727" i="6"/>
  <c r="F2727" i="6" s="1"/>
  <c r="E2729" i="6"/>
  <c r="F2729" i="6" s="1"/>
  <c r="E2730" i="6"/>
  <c r="F2730" i="6" s="1"/>
  <c r="E2728" i="6"/>
  <c r="F2728" i="6" s="1"/>
  <c r="E2731" i="6"/>
  <c r="F2731" i="6" s="1"/>
  <c r="E2734" i="6"/>
  <c r="F2734" i="6" s="1"/>
  <c r="E2736" i="6"/>
  <c r="F2736" i="6" s="1"/>
  <c r="E2732" i="6"/>
  <c r="F2732" i="6" s="1"/>
  <c r="E2735" i="6"/>
  <c r="F2735" i="6" s="1"/>
  <c r="E2733" i="6"/>
  <c r="F2733" i="6" s="1"/>
  <c r="E2738" i="6"/>
  <c r="F2738" i="6" s="1"/>
  <c r="E2739" i="6"/>
  <c r="F2739" i="6" s="1"/>
  <c r="E2737" i="6"/>
  <c r="F2737" i="6" s="1"/>
  <c r="E2741" i="6"/>
  <c r="F2741" i="6" s="1"/>
  <c r="E2740" i="6"/>
  <c r="F2740" i="6" s="1"/>
  <c r="E2742" i="6"/>
  <c r="F2742" i="6" s="1"/>
  <c r="E2743" i="6"/>
  <c r="F2743" i="6" s="1"/>
  <c r="E2746" i="6"/>
  <c r="F2746" i="6" s="1"/>
  <c r="E2745" i="6"/>
  <c r="F2745" i="6" s="1"/>
  <c r="E2744" i="6"/>
  <c r="F2744" i="6" s="1"/>
  <c r="E2747" i="6"/>
  <c r="F2747" i="6" s="1"/>
  <c r="E2749" i="6"/>
  <c r="F2749" i="6" s="1"/>
  <c r="E2750" i="6"/>
  <c r="F2750" i="6" s="1"/>
  <c r="E2748" i="6"/>
  <c r="F2748" i="6" s="1"/>
  <c r="E2751" i="6"/>
  <c r="F2751" i="6" s="1"/>
  <c r="E2754" i="6"/>
  <c r="F2754" i="6" s="1"/>
  <c r="E2752" i="6"/>
  <c r="F2752" i="6" s="1"/>
  <c r="E2753" i="6"/>
  <c r="F2753" i="6" s="1"/>
  <c r="E2756" i="6"/>
  <c r="F2756" i="6" s="1"/>
  <c r="E2755" i="6"/>
  <c r="F2755" i="6" s="1"/>
  <c r="E2757" i="6"/>
  <c r="F2757" i="6" s="1"/>
  <c r="E2759" i="6"/>
  <c r="F2759" i="6" s="1"/>
  <c r="E2758" i="6"/>
  <c r="F2758" i="6" s="1"/>
  <c r="E2760" i="6"/>
  <c r="F2760" i="6" s="1"/>
  <c r="E2762" i="6"/>
  <c r="F2762" i="6" s="1"/>
  <c r="E2761" i="6"/>
  <c r="F2761" i="6" s="1"/>
  <c r="E2765" i="6"/>
  <c r="F2765" i="6" s="1"/>
  <c r="E2763" i="6"/>
  <c r="F2763" i="6" s="1"/>
  <c r="E2766" i="6"/>
  <c r="F2766" i="6" s="1"/>
  <c r="E2764" i="6"/>
  <c r="F2764" i="6" s="1"/>
  <c r="E2769" i="6"/>
  <c r="F2769" i="6" s="1"/>
  <c r="E2767" i="6"/>
  <c r="F2767" i="6" s="1"/>
  <c r="E2768" i="6"/>
  <c r="F2768" i="6" s="1"/>
  <c r="E2771" i="6"/>
  <c r="F2771" i="6" s="1"/>
  <c r="E2770" i="6"/>
  <c r="F2770" i="6" s="1"/>
  <c r="E2775" i="6"/>
  <c r="F2775" i="6" s="1"/>
  <c r="E2773" i="6"/>
  <c r="F2773" i="6" s="1"/>
  <c r="E2772" i="6"/>
  <c r="F2772" i="6" s="1"/>
  <c r="E2774" i="6"/>
  <c r="F2774" i="6" s="1"/>
  <c r="E2777" i="6"/>
  <c r="F2777" i="6" s="1"/>
  <c r="E2779" i="6"/>
  <c r="F2779" i="6" s="1"/>
  <c r="E2776" i="6"/>
  <c r="F2776" i="6" s="1"/>
  <c r="E2778" i="6"/>
  <c r="F2778" i="6" s="1"/>
  <c r="E2780" i="6"/>
  <c r="F2780" i="6" s="1"/>
  <c r="E2782" i="6"/>
  <c r="F2782" i="6" s="1"/>
  <c r="E2781" i="6"/>
  <c r="F2781" i="6" s="1"/>
  <c r="E2784" i="6"/>
  <c r="F2784" i="6" s="1"/>
  <c r="E2785" i="6"/>
  <c r="F2785" i="6" s="1"/>
  <c r="E2783" i="6"/>
  <c r="F2783" i="6" s="1"/>
  <c r="E2786" i="6"/>
  <c r="F2786" i="6" s="1"/>
  <c r="E2787" i="6"/>
  <c r="F2787" i="6" s="1"/>
  <c r="E2788" i="6"/>
  <c r="F2788" i="6" s="1"/>
  <c r="E2789" i="6"/>
  <c r="F2789" i="6" s="1"/>
  <c r="E2791" i="6"/>
  <c r="F2791" i="6" s="1"/>
  <c r="E2790" i="6"/>
  <c r="F2790" i="6" s="1"/>
  <c r="E2792" i="6"/>
  <c r="F2792" i="6" s="1"/>
  <c r="E2795" i="6"/>
  <c r="F2795" i="6" s="1"/>
  <c r="E2794" i="6"/>
  <c r="F2794" i="6" s="1"/>
  <c r="E2793" i="6"/>
  <c r="F2793" i="6" s="1"/>
  <c r="E2797" i="6"/>
  <c r="F2797" i="6" s="1"/>
  <c r="E2796" i="6"/>
  <c r="F2796" i="6" s="1"/>
  <c r="E2798" i="6"/>
  <c r="F2798" i="6" s="1"/>
  <c r="E2799" i="6"/>
  <c r="F2799" i="6" s="1"/>
  <c r="E2802" i="6"/>
  <c r="F2802" i="6" s="1"/>
  <c r="E2800" i="6"/>
  <c r="F2800" i="6" s="1"/>
  <c r="E2801" i="6"/>
  <c r="F2801" i="6" s="1"/>
  <c r="E2803" i="6"/>
  <c r="F2803" i="6" s="1"/>
  <c r="E2804" i="6"/>
  <c r="F2804" i="6" s="1"/>
  <c r="E2805" i="6"/>
  <c r="F2805" i="6" s="1"/>
  <c r="E2808" i="6"/>
  <c r="F2808" i="6" s="1"/>
  <c r="E2809" i="6"/>
  <c r="F2809" i="6" s="1"/>
  <c r="E2810" i="6"/>
  <c r="F2810" i="6" s="1"/>
  <c r="E2807" i="6"/>
  <c r="F2807" i="6" s="1"/>
  <c r="E2806" i="6"/>
  <c r="F2806" i="6" s="1"/>
  <c r="E2813" i="6"/>
  <c r="F2813" i="6" s="1"/>
  <c r="E2814" i="6"/>
  <c r="F2814" i="6" s="1"/>
  <c r="E2812" i="6"/>
  <c r="F2812" i="6" s="1"/>
  <c r="E2811" i="6"/>
  <c r="F2811" i="6" s="1"/>
  <c r="E2815" i="6"/>
  <c r="F2815" i="6" s="1"/>
  <c r="E2817" i="6"/>
  <c r="F2817" i="6" s="1"/>
  <c r="E2818" i="6"/>
  <c r="F2818" i="6" s="1"/>
  <c r="E2816" i="6"/>
  <c r="F2816" i="6" s="1"/>
  <c r="E2819" i="6"/>
  <c r="F2819" i="6" s="1"/>
  <c r="E2823" i="6"/>
  <c r="F2823" i="6" s="1"/>
  <c r="E2820" i="6"/>
  <c r="F2820" i="6" s="1"/>
  <c r="E2821" i="6"/>
  <c r="F2821" i="6" s="1"/>
  <c r="E2822" i="6"/>
  <c r="F2822" i="6" s="1"/>
  <c r="E2824" i="6"/>
  <c r="F2824" i="6" s="1"/>
  <c r="E2825" i="6"/>
  <c r="F2825" i="6" s="1"/>
  <c r="E2826" i="6"/>
  <c r="F2826" i="6" s="1"/>
  <c r="E2829" i="6"/>
  <c r="F2829" i="6" s="1"/>
  <c r="E2828" i="6"/>
  <c r="F2828" i="6" s="1"/>
  <c r="E2827" i="6"/>
  <c r="F2827" i="6" s="1"/>
  <c r="E2830" i="6"/>
  <c r="F2830" i="6" s="1"/>
  <c r="E2831" i="6"/>
  <c r="F2831" i="6" s="1"/>
  <c r="E2832" i="6"/>
  <c r="F2832" i="6" s="1"/>
  <c r="E2834" i="6"/>
  <c r="F2834" i="6" s="1"/>
  <c r="E2835" i="6"/>
  <c r="F2835" i="6" s="1"/>
  <c r="E2833" i="6"/>
  <c r="F2833" i="6" s="1"/>
  <c r="E2839" i="6"/>
  <c r="F2839" i="6" s="1"/>
  <c r="E2837" i="6"/>
  <c r="F2837" i="6" s="1"/>
  <c r="E2838" i="6"/>
  <c r="F2838" i="6" s="1"/>
  <c r="E2840" i="6"/>
  <c r="F2840" i="6" s="1"/>
  <c r="E2836" i="6"/>
  <c r="F2836" i="6" s="1"/>
  <c r="E2842" i="6"/>
  <c r="F2842" i="6" s="1"/>
  <c r="E2841" i="6"/>
  <c r="F2841" i="6" s="1"/>
  <c r="E2844" i="6"/>
  <c r="F2844" i="6" s="1"/>
  <c r="E2843" i="6"/>
  <c r="F2843" i="6" s="1"/>
  <c r="E2845" i="6"/>
  <c r="F2845" i="6" s="1"/>
  <c r="E2847" i="6"/>
  <c r="F2847" i="6" s="1"/>
  <c r="E2846" i="6"/>
  <c r="F2846" i="6" s="1"/>
  <c r="E2849" i="6"/>
  <c r="F2849" i="6" s="1"/>
  <c r="E2852" i="6"/>
  <c r="F2852" i="6" s="1"/>
  <c r="E2851" i="6"/>
  <c r="F2851" i="6" s="1"/>
  <c r="E2850" i="6"/>
  <c r="F2850" i="6" s="1"/>
  <c r="E2848" i="6"/>
  <c r="F2848" i="6" s="1"/>
  <c r="E2853" i="6"/>
  <c r="F2853" i="6" s="1"/>
  <c r="E2855" i="6"/>
  <c r="F2855" i="6" s="1"/>
  <c r="E2854" i="6"/>
  <c r="F2854" i="6" s="1"/>
  <c r="E2857" i="6"/>
  <c r="F2857" i="6" s="1"/>
  <c r="E2856" i="6"/>
  <c r="F2856" i="6" s="1"/>
  <c r="E2859" i="6"/>
  <c r="F2859" i="6" s="1"/>
  <c r="E2858" i="6"/>
  <c r="F2858" i="6" s="1"/>
  <c r="E2860" i="6"/>
  <c r="F2860" i="6" s="1"/>
  <c r="E2861" i="6"/>
  <c r="F2861" i="6" s="1"/>
  <c r="E2863" i="6"/>
  <c r="F2863" i="6" s="1"/>
  <c r="E2862" i="6"/>
  <c r="F2862" i="6" s="1"/>
  <c r="E2864" i="6"/>
  <c r="F2864" i="6" s="1"/>
  <c r="E2865" i="6"/>
  <c r="F2865" i="6" s="1"/>
  <c r="E2868" i="6"/>
  <c r="F2868" i="6" s="1"/>
  <c r="E2866" i="6"/>
  <c r="F2866" i="6" s="1"/>
  <c r="E2867" i="6"/>
  <c r="F2867" i="6" s="1"/>
  <c r="E2869" i="6"/>
  <c r="F2869" i="6" s="1"/>
  <c r="E2870" i="6"/>
  <c r="F2870" i="6" s="1"/>
  <c r="E2871" i="6"/>
  <c r="F2871" i="6" s="1"/>
  <c r="E2872" i="6"/>
  <c r="F2872" i="6" s="1"/>
  <c r="E2875" i="6"/>
  <c r="F2875" i="6" s="1"/>
  <c r="E2876" i="6"/>
  <c r="F2876" i="6" s="1"/>
  <c r="E2874" i="6"/>
  <c r="F2874" i="6" s="1"/>
  <c r="E2873" i="6"/>
  <c r="F2873" i="6" s="1"/>
  <c r="E2879" i="6"/>
  <c r="F2879" i="6" s="1"/>
  <c r="E2878" i="6"/>
  <c r="F2878" i="6" s="1"/>
  <c r="E2877" i="6"/>
  <c r="F2877" i="6" s="1"/>
  <c r="E2880" i="6"/>
  <c r="F2880" i="6" s="1"/>
  <c r="E2882" i="6"/>
  <c r="F2882" i="6" s="1"/>
  <c r="E2884" i="6"/>
  <c r="F2884" i="6" s="1"/>
  <c r="E2881" i="6"/>
  <c r="F2881" i="6" s="1"/>
  <c r="E2883" i="6"/>
  <c r="F2883" i="6" s="1"/>
  <c r="E2886" i="6"/>
  <c r="F2886" i="6" s="1"/>
  <c r="E2885" i="6"/>
  <c r="F2885" i="6" s="1"/>
  <c r="E2887" i="6"/>
  <c r="F2887" i="6" s="1"/>
  <c r="E2889" i="6"/>
  <c r="F2889" i="6" s="1"/>
  <c r="E2888" i="6"/>
  <c r="F2888" i="6" s="1"/>
  <c r="E2890" i="6"/>
  <c r="F2890" i="6" s="1"/>
  <c r="E2893" i="6"/>
  <c r="F2893" i="6" s="1"/>
  <c r="E2894" i="6"/>
  <c r="F2894" i="6" s="1"/>
  <c r="E2891" i="6"/>
  <c r="F2891" i="6" s="1"/>
  <c r="E2895" i="6"/>
  <c r="F2895" i="6" s="1"/>
  <c r="E2892" i="6"/>
  <c r="F2892" i="6" s="1"/>
  <c r="E2899" i="6"/>
  <c r="F2899" i="6" s="1"/>
  <c r="E2896" i="6"/>
  <c r="F2896" i="6" s="1"/>
  <c r="E2898" i="6"/>
  <c r="F2898" i="6" s="1"/>
  <c r="E2900" i="6"/>
  <c r="F2900" i="6" s="1"/>
  <c r="E2897" i="6"/>
  <c r="F2897" i="6" s="1"/>
  <c r="E2902" i="6"/>
  <c r="F2902" i="6" s="1"/>
  <c r="E2901" i="6"/>
  <c r="F2901" i="6" s="1"/>
  <c r="E2903" i="6"/>
  <c r="F2903" i="6" s="1"/>
  <c r="E2904" i="6"/>
  <c r="F2904" i="6" s="1"/>
  <c r="E2905" i="6"/>
  <c r="F2905" i="6" s="1"/>
  <c r="E2906" i="6"/>
  <c r="F2906" i="6" s="1"/>
  <c r="E2910" i="6"/>
  <c r="F2910" i="6" s="1"/>
  <c r="E2909" i="6"/>
  <c r="F2909" i="6" s="1"/>
  <c r="E2907" i="6"/>
  <c r="F2907" i="6" s="1"/>
  <c r="E2908" i="6"/>
  <c r="F2908" i="6" s="1"/>
  <c r="E2911" i="6"/>
  <c r="F2911" i="6" s="1"/>
  <c r="E2912" i="6"/>
  <c r="F2912" i="6" s="1"/>
  <c r="E2913" i="6"/>
  <c r="F2913" i="6" s="1"/>
  <c r="E2917" i="6"/>
  <c r="F2917" i="6" s="1"/>
  <c r="E2916" i="6"/>
  <c r="F2916" i="6" s="1"/>
  <c r="E2915" i="6"/>
  <c r="F2915" i="6" s="1"/>
  <c r="E2914" i="6"/>
  <c r="F2914" i="6" s="1"/>
  <c r="E2919" i="6"/>
  <c r="F2919" i="6" s="1"/>
  <c r="E2918" i="6"/>
  <c r="F2918" i="6" s="1"/>
  <c r="E2920" i="6"/>
  <c r="F2920" i="6" s="1"/>
  <c r="E2921" i="6"/>
  <c r="F2921" i="6" s="1"/>
  <c r="E2922" i="6"/>
  <c r="F2922" i="6" s="1"/>
  <c r="E2927" i="6"/>
  <c r="F2927" i="6" s="1"/>
  <c r="E2924" i="6"/>
  <c r="F2924" i="6" s="1"/>
  <c r="E2926" i="6"/>
  <c r="F2926" i="6" s="1"/>
  <c r="E2925" i="6"/>
  <c r="F2925" i="6" s="1"/>
  <c r="E2923" i="6"/>
  <c r="F2923" i="6" s="1"/>
  <c r="E2929" i="6"/>
  <c r="F2929" i="6" s="1"/>
  <c r="E2928" i="6"/>
  <c r="F2928" i="6" s="1"/>
  <c r="E2930" i="6"/>
  <c r="F2930" i="6" s="1"/>
  <c r="E2931" i="6"/>
  <c r="F2931" i="6" s="1"/>
  <c r="E2932" i="6"/>
  <c r="F2932" i="6" s="1"/>
  <c r="E2934" i="6"/>
  <c r="F2934" i="6" s="1"/>
  <c r="E2933" i="6"/>
  <c r="F2933" i="6" s="1"/>
  <c r="E2937" i="6"/>
  <c r="F2937" i="6" s="1"/>
  <c r="E2938" i="6"/>
  <c r="F2938" i="6" s="1"/>
  <c r="E2939" i="6"/>
  <c r="F2939" i="6" s="1"/>
  <c r="E2936" i="6"/>
  <c r="F2936" i="6" s="1"/>
  <c r="E2935" i="6"/>
  <c r="F2935" i="6" s="1"/>
  <c r="E2940" i="6"/>
  <c r="F2940" i="6" s="1"/>
  <c r="E2941" i="6"/>
  <c r="F2941" i="6" s="1"/>
  <c r="E2944" i="6"/>
  <c r="F2944" i="6" s="1"/>
  <c r="E2942" i="6"/>
  <c r="F2942" i="6" s="1"/>
  <c r="E2945" i="6"/>
  <c r="F2945" i="6" s="1"/>
  <c r="E2943" i="6"/>
  <c r="F2943" i="6" s="1"/>
  <c r="E2947" i="6"/>
  <c r="F2947" i="6" s="1"/>
  <c r="E2946" i="6"/>
  <c r="F2946" i="6" s="1"/>
  <c r="E2951" i="6"/>
  <c r="F2951" i="6" s="1"/>
  <c r="E2948" i="6"/>
  <c r="F2948" i="6" s="1"/>
  <c r="E2949" i="6"/>
  <c r="F2949" i="6" s="1"/>
  <c r="E2950" i="6"/>
  <c r="F2950" i="6" s="1"/>
  <c r="E2952" i="6"/>
  <c r="F2952" i="6" s="1"/>
  <c r="E2957" i="6"/>
  <c r="F2957" i="6" s="1"/>
  <c r="E2956" i="6"/>
  <c r="F2956" i="6" s="1"/>
  <c r="E2953" i="6"/>
  <c r="F2953" i="6" s="1"/>
  <c r="E2954" i="6"/>
  <c r="F2954" i="6" s="1"/>
  <c r="E2955" i="6"/>
  <c r="F2955" i="6" s="1"/>
  <c r="E2958" i="6"/>
  <c r="F2958" i="6" s="1"/>
  <c r="E2959" i="6"/>
  <c r="F2959" i="6" s="1"/>
  <c r="E2960" i="6"/>
  <c r="F2960" i="6" s="1"/>
  <c r="E2964" i="6"/>
  <c r="F2964" i="6" s="1"/>
  <c r="E2962" i="6"/>
  <c r="F2962" i="6" s="1"/>
  <c r="E2963" i="6"/>
  <c r="F2963" i="6" s="1"/>
  <c r="E2961" i="6"/>
  <c r="F2961" i="6" s="1"/>
  <c r="E2965" i="6"/>
  <c r="F2965" i="6" s="1"/>
  <c r="E2969" i="6"/>
  <c r="F2969" i="6" s="1"/>
  <c r="E2967" i="6"/>
  <c r="F2967" i="6" s="1"/>
  <c r="E2966" i="6"/>
  <c r="F2966" i="6" s="1"/>
  <c r="E2968" i="6"/>
  <c r="F2968" i="6" s="1"/>
  <c r="E2971" i="6"/>
  <c r="F2971" i="6" s="1"/>
  <c r="E2970" i="6"/>
  <c r="F2970" i="6" s="1"/>
  <c r="E2972" i="6"/>
  <c r="F2972" i="6" s="1"/>
  <c r="E2973" i="6"/>
  <c r="F2973" i="6" s="1"/>
  <c r="E2974" i="6"/>
  <c r="F2974" i="6" s="1"/>
  <c r="E2975" i="6"/>
  <c r="F2975" i="6" s="1"/>
  <c r="E2976" i="6"/>
  <c r="F2976" i="6" s="1"/>
  <c r="E2979" i="6"/>
  <c r="F2979" i="6" s="1"/>
  <c r="E2978" i="6"/>
  <c r="F2978" i="6" s="1"/>
  <c r="E2977" i="6"/>
  <c r="F2977" i="6" s="1"/>
  <c r="E2982" i="6"/>
  <c r="F2982" i="6" s="1"/>
  <c r="E2980" i="6"/>
  <c r="F2980" i="6" s="1"/>
  <c r="E2981" i="6"/>
  <c r="F2981" i="6" s="1"/>
  <c r="E2983" i="6"/>
  <c r="F2983" i="6" s="1"/>
  <c r="E2984" i="6"/>
  <c r="F2984" i="6" s="1"/>
  <c r="E2985" i="6"/>
  <c r="F2985" i="6" s="1"/>
  <c r="E2989" i="6"/>
  <c r="F2989" i="6" s="1"/>
  <c r="E2986" i="6"/>
  <c r="F2986" i="6" s="1"/>
  <c r="E2987" i="6"/>
  <c r="F2987" i="6" s="1"/>
  <c r="E2988" i="6"/>
  <c r="F2988" i="6" s="1"/>
  <c r="E2991" i="6"/>
  <c r="F2991" i="6" s="1"/>
  <c r="E2990" i="6"/>
  <c r="F2990" i="6" s="1"/>
  <c r="E2992" i="6"/>
  <c r="F2992" i="6" s="1"/>
  <c r="E2994" i="6"/>
  <c r="F2994" i="6" s="1"/>
  <c r="E2993" i="6"/>
  <c r="F2993" i="6" s="1"/>
  <c r="E2996" i="6"/>
  <c r="F2996" i="6" s="1"/>
  <c r="E2995" i="6"/>
  <c r="F2995" i="6" s="1"/>
  <c r="E2997" i="6"/>
  <c r="F2997" i="6" s="1"/>
  <c r="E3002" i="6"/>
  <c r="F3002" i="6" s="1"/>
  <c r="E2998" i="6"/>
  <c r="F2998" i="6" s="1"/>
  <c r="E3001" i="6"/>
  <c r="F3001" i="6" s="1"/>
  <c r="E3000" i="6"/>
  <c r="F3000" i="6" s="1"/>
  <c r="E2999" i="6"/>
  <c r="F2999" i="6" s="1"/>
  <c r="E3005" i="6"/>
  <c r="F3005" i="6" s="1"/>
  <c r="E3003" i="6"/>
  <c r="F3003" i="6" s="1"/>
  <c r="E3004" i="6"/>
  <c r="F3004" i="6" s="1"/>
  <c r="E3006" i="6"/>
  <c r="F3006" i="6" s="1"/>
  <c r="E3007" i="6"/>
  <c r="F3007" i="6" s="1"/>
  <c r="E3008" i="6"/>
  <c r="F3008" i="6" s="1"/>
  <c r="E3009" i="6"/>
  <c r="F3009" i="6" s="1"/>
  <c r="E3010" i="6"/>
  <c r="F3010" i="6" s="1"/>
  <c r="E3011" i="6"/>
  <c r="F3011" i="6" s="1"/>
  <c r="E3013" i="6"/>
  <c r="F3013" i="6" s="1"/>
  <c r="E3016" i="6"/>
  <c r="F3016" i="6" s="1"/>
  <c r="E3015" i="6"/>
  <c r="F3015" i="6" s="1"/>
  <c r="E3012" i="6"/>
  <c r="F3012" i="6" s="1"/>
  <c r="E3014" i="6"/>
  <c r="F3014" i="6" s="1"/>
  <c r="E3017" i="6"/>
  <c r="F3017" i="6" s="1"/>
  <c r="E3020" i="6"/>
  <c r="F3020" i="6" s="1"/>
  <c r="E3019" i="6"/>
  <c r="F3019" i="6" s="1"/>
  <c r="E3018" i="6"/>
  <c r="F3018" i="6" s="1"/>
  <c r="E3021" i="6"/>
  <c r="F3021" i="6" s="1"/>
  <c r="E3022" i="6"/>
  <c r="F3022" i="6" s="1"/>
  <c r="E3023" i="6"/>
  <c r="F3023" i="6" s="1"/>
  <c r="E3025" i="6"/>
  <c r="F3025" i="6" s="1"/>
  <c r="E3026" i="6"/>
  <c r="F3026" i="6" s="1"/>
  <c r="E3027" i="6"/>
  <c r="F3027" i="6" s="1"/>
  <c r="E3028" i="6"/>
  <c r="F3028" i="6" s="1"/>
  <c r="E3024" i="6"/>
  <c r="F3024" i="6" s="1"/>
  <c r="E3030" i="6"/>
  <c r="F3030" i="6" s="1"/>
  <c r="E3031" i="6"/>
  <c r="F3031" i="6" s="1"/>
  <c r="E3029" i="6"/>
  <c r="F3029" i="6" s="1"/>
  <c r="E3032" i="6"/>
  <c r="F3032" i="6" s="1"/>
  <c r="E3033" i="6"/>
  <c r="F3033" i="6" s="1"/>
  <c r="E3034" i="6"/>
  <c r="F3034" i="6" s="1"/>
  <c r="E3036" i="6"/>
  <c r="F3036" i="6" s="1"/>
  <c r="E3035" i="6"/>
  <c r="F3035" i="6" s="1"/>
  <c r="E3037" i="6"/>
  <c r="F3037" i="6" s="1"/>
  <c r="E3039" i="6"/>
  <c r="F3039" i="6" s="1"/>
  <c r="E3040" i="6"/>
  <c r="F3040" i="6" s="1"/>
  <c r="E3041" i="6"/>
  <c r="F3041" i="6" s="1"/>
  <c r="E3038" i="6"/>
  <c r="F3038" i="6" s="1"/>
  <c r="E3042" i="6"/>
  <c r="F3042" i="6" s="1"/>
  <c r="E3043" i="6"/>
  <c r="F3043" i="6" s="1"/>
  <c r="E3044" i="6"/>
  <c r="F3044" i="6" s="1"/>
  <c r="E3047" i="6"/>
  <c r="F3047" i="6" s="1"/>
  <c r="E3046" i="6"/>
  <c r="F3046" i="6" s="1"/>
  <c r="E3048" i="6"/>
  <c r="F3048" i="6" s="1"/>
  <c r="E3045" i="6"/>
  <c r="F3045" i="6" s="1"/>
  <c r="E3049" i="6"/>
  <c r="F3049" i="6" s="1"/>
  <c r="E3051" i="6"/>
  <c r="F3051" i="6" s="1"/>
  <c r="E3052" i="6"/>
  <c r="F3052" i="6" s="1"/>
  <c r="E3050" i="6"/>
  <c r="F3050" i="6" s="1"/>
  <c r="E3053" i="6"/>
  <c r="F3053" i="6" s="1"/>
  <c r="E3054" i="6"/>
  <c r="F3054" i="6" s="1"/>
  <c r="E3055" i="6"/>
  <c r="F3055" i="6" s="1"/>
  <c r="E3057" i="6"/>
  <c r="F3057" i="6" s="1"/>
  <c r="E3056" i="6"/>
  <c r="F3056" i="6" s="1"/>
  <c r="E3058" i="6"/>
  <c r="F3058" i="6" s="1"/>
  <c r="E3060" i="6"/>
  <c r="F3060" i="6" s="1"/>
  <c r="E3061" i="6"/>
  <c r="F3061" i="6" s="1"/>
  <c r="E3059" i="6"/>
  <c r="F3059" i="6" s="1"/>
  <c r="E3062" i="6"/>
  <c r="F3062" i="6" s="1"/>
  <c r="E3064" i="6"/>
  <c r="F3064" i="6" s="1"/>
  <c r="E3063" i="6"/>
  <c r="F3063" i="6" s="1"/>
  <c r="E3068" i="6"/>
  <c r="F3068" i="6" s="1"/>
  <c r="E3066" i="6"/>
  <c r="F3066" i="6" s="1"/>
  <c r="E3065" i="6"/>
  <c r="F3065" i="6" s="1"/>
  <c r="E3067" i="6"/>
  <c r="F3067" i="6" s="1"/>
  <c r="E3071" i="6"/>
  <c r="F3071" i="6" s="1"/>
  <c r="E3070" i="6"/>
  <c r="F3070" i="6" s="1"/>
  <c r="E3069" i="6"/>
  <c r="F3069" i="6" s="1"/>
  <c r="E3073" i="6"/>
  <c r="F3073" i="6" s="1"/>
  <c r="E3072" i="6"/>
  <c r="F3072" i="6" s="1"/>
  <c r="E3075" i="6"/>
  <c r="F3075" i="6" s="1"/>
  <c r="E3076" i="6"/>
  <c r="F3076" i="6" s="1"/>
  <c r="E3074" i="6"/>
  <c r="F3074" i="6" s="1"/>
  <c r="E3078" i="6"/>
  <c r="F3078" i="6" s="1"/>
  <c r="E3077" i="6"/>
  <c r="F3077" i="6" s="1"/>
  <c r="E3079" i="6"/>
  <c r="F3079" i="6" s="1"/>
  <c r="E3083" i="6"/>
  <c r="F3083" i="6" s="1"/>
  <c r="E3080" i="6"/>
  <c r="F3080" i="6" s="1"/>
  <c r="E3081" i="6"/>
  <c r="F3081" i="6" s="1"/>
  <c r="E3082" i="6"/>
  <c r="F3082" i="6" s="1"/>
  <c r="E3087" i="6"/>
  <c r="F3087" i="6" s="1"/>
  <c r="E3086" i="6"/>
  <c r="F3086" i="6" s="1"/>
  <c r="E3084" i="6"/>
  <c r="F3084" i="6" s="1"/>
  <c r="E3085" i="6"/>
  <c r="F3085" i="6" s="1"/>
  <c r="E3088" i="6"/>
  <c r="F3088" i="6" s="1"/>
  <c r="E3089" i="6"/>
  <c r="F3089" i="6" s="1"/>
  <c r="E3091" i="6"/>
  <c r="F3091" i="6" s="1"/>
  <c r="E3090" i="6"/>
  <c r="F3090" i="6" s="1"/>
  <c r="E3092" i="6"/>
  <c r="F3092" i="6" s="1"/>
  <c r="E3093" i="6"/>
  <c r="F3093" i="6" s="1"/>
  <c r="E3096" i="6"/>
  <c r="F3096" i="6" s="1"/>
  <c r="E3095" i="6"/>
  <c r="F3095" i="6" s="1"/>
  <c r="E3094" i="6"/>
  <c r="F3094" i="6" s="1"/>
  <c r="E3097" i="6"/>
  <c r="F3097" i="6" s="1"/>
  <c r="E3099" i="6"/>
  <c r="F3099" i="6" s="1"/>
  <c r="E3098" i="6"/>
  <c r="F3098" i="6" s="1"/>
  <c r="E3100" i="6"/>
  <c r="F3100" i="6" s="1"/>
  <c r="E3102" i="6"/>
  <c r="F3102" i="6" s="1"/>
  <c r="E3101" i="6"/>
  <c r="F3101" i="6" s="1"/>
  <c r="E3103" i="6"/>
  <c r="F3103" i="6" s="1"/>
  <c r="E3104" i="6"/>
  <c r="F3104" i="6" s="1"/>
  <c r="E3107" i="6"/>
  <c r="F3107" i="6" s="1"/>
  <c r="E3106" i="6"/>
  <c r="F3106" i="6" s="1"/>
  <c r="E3105" i="6"/>
  <c r="F3105" i="6" s="1"/>
  <c r="E3108" i="6"/>
  <c r="F3108" i="6" s="1"/>
  <c r="E3112" i="6"/>
  <c r="F3112" i="6" s="1"/>
  <c r="E3109" i="6"/>
  <c r="F3109" i="6" s="1"/>
  <c r="E3113" i="6"/>
  <c r="F3113" i="6" s="1"/>
  <c r="E3110" i="6"/>
  <c r="F3110" i="6" s="1"/>
  <c r="E3111" i="6"/>
  <c r="F3111" i="6" s="1"/>
  <c r="E3114" i="6"/>
  <c r="F3114" i="6" s="1"/>
  <c r="E3117" i="6"/>
  <c r="F3117" i="6" s="1"/>
  <c r="E3116" i="6"/>
  <c r="F3116" i="6" s="1"/>
  <c r="E3115" i="6"/>
  <c r="F3115" i="6" s="1"/>
  <c r="E3118" i="6"/>
  <c r="F3118" i="6" s="1"/>
  <c r="E3119" i="6"/>
  <c r="F3119" i="6" s="1"/>
  <c r="E3120" i="6"/>
  <c r="F3120" i="6" s="1"/>
  <c r="E3121" i="6"/>
  <c r="F3121" i="6" s="1"/>
  <c r="E3124" i="6"/>
  <c r="F3124" i="6" s="1"/>
  <c r="E3123" i="6"/>
  <c r="F3123" i="6" s="1"/>
  <c r="E3122" i="6"/>
  <c r="F3122" i="6" s="1"/>
  <c r="E3125" i="6"/>
  <c r="F3125" i="6" s="1"/>
  <c r="E3127" i="6"/>
  <c r="F3127" i="6" s="1"/>
  <c r="E3130" i="6"/>
  <c r="F3130" i="6" s="1"/>
  <c r="E3128" i="6"/>
  <c r="F3128" i="6" s="1"/>
  <c r="E3129" i="6"/>
  <c r="F3129" i="6" s="1"/>
  <c r="E3126" i="6"/>
  <c r="F3126" i="6" s="1"/>
  <c r="E3131" i="6"/>
  <c r="F3131" i="6" s="1"/>
  <c r="E3132" i="6"/>
  <c r="F3132" i="6" s="1"/>
  <c r="E3133" i="6"/>
  <c r="F3133" i="6" s="1"/>
  <c r="E3137" i="6"/>
  <c r="F3137" i="6" s="1"/>
  <c r="E3138" i="6"/>
  <c r="F3138" i="6" s="1"/>
  <c r="E3135" i="6"/>
  <c r="F3135" i="6" s="1"/>
  <c r="E3134" i="6"/>
  <c r="F3134" i="6" s="1"/>
  <c r="E3136" i="6"/>
  <c r="F3136" i="6" s="1"/>
  <c r="E3143" i="6"/>
  <c r="F3143" i="6" s="1"/>
  <c r="E3140" i="6"/>
  <c r="F3140" i="6" s="1"/>
  <c r="E3139" i="6"/>
  <c r="F3139" i="6" s="1"/>
  <c r="E3142" i="6"/>
  <c r="F3142" i="6" s="1"/>
  <c r="E3141" i="6"/>
  <c r="F3141" i="6" s="1"/>
  <c r="E3146" i="6"/>
  <c r="F3146" i="6" s="1"/>
  <c r="E3145" i="6"/>
  <c r="F3145" i="6" s="1"/>
  <c r="E3147" i="6"/>
  <c r="F3147" i="6" s="1"/>
  <c r="E3144" i="6"/>
  <c r="F3144" i="6" s="1"/>
  <c r="E3149" i="6"/>
  <c r="F3149" i="6" s="1"/>
  <c r="E3148" i="6"/>
  <c r="F3148" i="6" s="1"/>
  <c r="E3150" i="6"/>
  <c r="F3150" i="6" s="1"/>
  <c r="E3153" i="6"/>
  <c r="F3153" i="6" s="1"/>
  <c r="E3151" i="6"/>
  <c r="F3151" i="6" s="1"/>
  <c r="E3152" i="6"/>
  <c r="F3152" i="6" s="1"/>
  <c r="E3156" i="6"/>
  <c r="F3156" i="6" s="1"/>
  <c r="E3154" i="6"/>
  <c r="F3154" i="6" s="1"/>
  <c r="E3155" i="6"/>
  <c r="F3155" i="6" s="1"/>
  <c r="E3157" i="6"/>
  <c r="F3157" i="6" s="1"/>
  <c r="E3158" i="6"/>
  <c r="F3158" i="6" s="1"/>
  <c r="E3159" i="6"/>
  <c r="F3159" i="6" s="1"/>
  <c r="E3160" i="6"/>
  <c r="F3160" i="6" s="1"/>
  <c r="E3163" i="6"/>
  <c r="F3163" i="6" s="1"/>
  <c r="E3161" i="6"/>
  <c r="F3161" i="6" s="1"/>
  <c r="E3162" i="6"/>
  <c r="F3162" i="6" s="1"/>
  <c r="E3164" i="6"/>
  <c r="F3164" i="6" s="1"/>
  <c r="E3168" i="6"/>
  <c r="F3168" i="6" s="1"/>
  <c r="E3166" i="6"/>
  <c r="F3166" i="6" s="1"/>
  <c r="E3169" i="6"/>
  <c r="F3169" i="6" s="1"/>
  <c r="E3167" i="6"/>
  <c r="F3167" i="6" s="1"/>
  <c r="E3165" i="6"/>
  <c r="F3165" i="6" s="1"/>
  <c r="E3170" i="6"/>
  <c r="F3170" i="6" s="1"/>
  <c r="E3175" i="6"/>
  <c r="F3175" i="6" s="1"/>
  <c r="E3173" i="6"/>
  <c r="F3173" i="6" s="1"/>
  <c r="E3172" i="6"/>
  <c r="F3172" i="6" s="1"/>
  <c r="E3174" i="6"/>
  <c r="F3174" i="6" s="1"/>
  <c r="E3171" i="6"/>
  <c r="F3171" i="6" s="1"/>
  <c r="E3176" i="6"/>
  <c r="F3176" i="6" s="1"/>
  <c r="E3179" i="6"/>
  <c r="F3179" i="6" s="1"/>
  <c r="E3178" i="6"/>
  <c r="F3178" i="6" s="1"/>
  <c r="E3177" i="6"/>
  <c r="F3177" i="6" s="1"/>
  <c r="E3180" i="6"/>
  <c r="F3180" i="6" s="1"/>
  <c r="E3182" i="6"/>
  <c r="F3182" i="6" s="1"/>
  <c r="E3181" i="6"/>
  <c r="F3181" i="6" s="1"/>
  <c r="E3184" i="6"/>
  <c r="F3184" i="6" s="1"/>
  <c r="E3183" i="6"/>
  <c r="F3183" i="6" s="1"/>
  <c r="E3185" i="6"/>
  <c r="F3185" i="6" s="1"/>
  <c r="E3187" i="6"/>
  <c r="F3187" i="6" s="1"/>
  <c r="E3186" i="6"/>
  <c r="F3186" i="6" s="1"/>
  <c r="E3191" i="6"/>
  <c r="F3191" i="6" s="1"/>
  <c r="E3189" i="6"/>
  <c r="F3189" i="6" s="1"/>
  <c r="E3188" i="6"/>
  <c r="F3188" i="6" s="1"/>
  <c r="E3190" i="6"/>
  <c r="F3190" i="6" s="1"/>
  <c r="E3194" i="6"/>
  <c r="F3194" i="6" s="1"/>
  <c r="E3192" i="6"/>
  <c r="F3192" i="6" s="1"/>
  <c r="E3193" i="6"/>
  <c r="F3193" i="6" s="1"/>
  <c r="E3195" i="6"/>
  <c r="F3195" i="6" s="1"/>
  <c r="E3196" i="6"/>
  <c r="F3196" i="6" s="1"/>
  <c r="E3197" i="6"/>
  <c r="F3197" i="6" s="1"/>
  <c r="E3198" i="6"/>
  <c r="F3198" i="6" s="1"/>
  <c r="E3200" i="6"/>
  <c r="F3200" i="6" s="1"/>
  <c r="E3199" i="6"/>
  <c r="F3199" i="6" s="1"/>
  <c r="E3201" i="6"/>
  <c r="F3201" i="6" s="1"/>
  <c r="E3202" i="6"/>
  <c r="F3202" i="6" s="1"/>
  <c r="E3205" i="6"/>
  <c r="F3205" i="6" s="1"/>
  <c r="E3204" i="6"/>
  <c r="F3204" i="6" s="1"/>
  <c r="E3206" i="6"/>
  <c r="F3206" i="6" s="1"/>
  <c r="E3203" i="6"/>
  <c r="F3203" i="6" s="1"/>
  <c r="E3210" i="6"/>
  <c r="F3210" i="6" s="1"/>
  <c r="E3209" i="6"/>
  <c r="F3209" i="6" s="1"/>
  <c r="E3208" i="6"/>
  <c r="F3208" i="6" s="1"/>
  <c r="E3211" i="6"/>
  <c r="F3211" i="6" s="1"/>
  <c r="E3207" i="6"/>
  <c r="F3207" i="6" s="1"/>
  <c r="E3212" i="6"/>
  <c r="F3212" i="6" s="1"/>
  <c r="E3213" i="6"/>
  <c r="F3213" i="6" s="1"/>
  <c r="E3217" i="6"/>
  <c r="F3217" i="6" s="1"/>
  <c r="E3214" i="6"/>
  <c r="F3214" i="6" s="1"/>
  <c r="E3216" i="6"/>
  <c r="F3216" i="6" s="1"/>
  <c r="E3215" i="6"/>
  <c r="F3215" i="6" s="1"/>
  <c r="E3218" i="6"/>
  <c r="F3218" i="6" s="1"/>
  <c r="E3220" i="6"/>
  <c r="F3220" i="6" s="1"/>
  <c r="E3221" i="6"/>
  <c r="F3221" i="6" s="1"/>
  <c r="E3219" i="6"/>
  <c r="F3219" i="6" s="1"/>
  <c r="E3224" i="6"/>
  <c r="F3224" i="6" s="1"/>
  <c r="E3223" i="6"/>
  <c r="F3223" i="6" s="1"/>
  <c r="E3225" i="6"/>
  <c r="F3225" i="6" s="1"/>
  <c r="E3222" i="6"/>
  <c r="F3222" i="6" s="1"/>
  <c r="E3228" i="6"/>
  <c r="F3228" i="6" s="1"/>
  <c r="E3226" i="6"/>
  <c r="F3226" i="6" s="1"/>
  <c r="E3227" i="6"/>
  <c r="F3227" i="6" s="1"/>
  <c r="E3231" i="6"/>
  <c r="F3231" i="6" s="1"/>
  <c r="E3230" i="6"/>
  <c r="F3230" i="6" s="1"/>
  <c r="E3229" i="6"/>
  <c r="F3229" i="6" s="1"/>
  <c r="E3233" i="6"/>
  <c r="F3233" i="6" s="1"/>
  <c r="E3232" i="6"/>
  <c r="F3232" i="6" s="1"/>
  <c r="E3234" i="6"/>
  <c r="F3234" i="6" s="1"/>
  <c r="E3235" i="6"/>
  <c r="F3235" i="6" s="1"/>
  <c r="E3237" i="6"/>
  <c r="F3237" i="6" s="1"/>
  <c r="E3239" i="6"/>
  <c r="F3239" i="6" s="1"/>
  <c r="E3236" i="6"/>
  <c r="F3236" i="6" s="1"/>
  <c r="E3238" i="6"/>
  <c r="F3238" i="6" s="1"/>
  <c r="E3240" i="6"/>
  <c r="F3240" i="6" s="1"/>
  <c r="E3242" i="6"/>
  <c r="F3242" i="6" s="1"/>
  <c r="E3241" i="6"/>
  <c r="F3241" i="6" s="1"/>
  <c r="E3243" i="6"/>
  <c r="F3243" i="6" s="1"/>
  <c r="E3247" i="6"/>
  <c r="F3247" i="6" s="1"/>
  <c r="E3246" i="6"/>
  <c r="F3246" i="6" s="1"/>
  <c r="E3244" i="6"/>
  <c r="F3244" i="6" s="1"/>
  <c r="E3245" i="6"/>
  <c r="F3245" i="6" s="1"/>
  <c r="E3249" i="6"/>
  <c r="F3249" i="6" s="1"/>
  <c r="E3252" i="6"/>
  <c r="F3252" i="6" s="1"/>
  <c r="E3248" i="6"/>
  <c r="F3248" i="6" s="1"/>
  <c r="E3251" i="6"/>
  <c r="F3251" i="6" s="1"/>
  <c r="E3250" i="6"/>
  <c r="F3250" i="6" s="1"/>
  <c r="E3254" i="6"/>
  <c r="F3254" i="6" s="1"/>
  <c r="E3253" i="6"/>
  <c r="F3253" i="6" s="1"/>
  <c r="E3255" i="6"/>
  <c r="F3255" i="6" s="1"/>
  <c r="E3257" i="6"/>
  <c r="F3257" i="6" s="1"/>
  <c r="E3256" i="6"/>
  <c r="F3256" i="6" s="1"/>
  <c r="E3258" i="6"/>
  <c r="F3258" i="6" s="1"/>
  <c r="E3261" i="6"/>
  <c r="F3261" i="6" s="1"/>
  <c r="E3259" i="6"/>
  <c r="F3259" i="6" s="1"/>
  <c r="E3260" i="6"/>
  <c r="F3260" i="6" s="1"/>
  <c r="E3264" i="6"/>
  <c r="F3264" i="6" s="1"/>
  <c r="E3263" i="6"/>
  <c r="F3263" i="6" s="1"/>
  <c r="E3262" i="6"/>
  <c r="F3262" i="6" s="1"/>
  <c r="E3265" i="6"/>
  <c r="F3265" i="6" s="1"/>
  <c r="E3266" i="6"/>
  <c r="F3266" i="6" s="1"/>
  <c r="E3267" i="6"/>
  <c r="F3267" i="6" s="1"/>
  <c r="E3268" i="6"/>
  <c r="F3268" i="6" s="1"/>
  <c r="E3270" i="6"/>
  <c r="F3270" i="6" s="1"/>
  <c r="E3269" i="6"/>
  <c r="F3269" i="6" s="1"/>
  <c r="E3271" i="6"/>
  <c r="F3271" i="6" s="1"/>
  <c r="E3272" i="6"/>
  <c r="F3272" i="6" s="1"/>
  <c r="E3274" i="6"/>
  <c r="F3274" i="6" s="1"/>
  <c r="E3275" i="6"/>
  <c r="F3275" i="6" s="1"/>
  <c r="E3273" i="6"/>
  <c r="F3273" i="6" s="1"/>
  <c r="E3277" i="6"/>
  <c r="F3277" i="6" s="1"/>
  <c r="E3276" i="6"/>
  <c r="F3276" i="6" s="1"/>
  <c r="E3279" i="6"/>
  <c r="F3279" i="6" s="1"/>
  <c r="E3278" i="6"/>
  <c r="F3278" i="6" s="1"/>
  <c r="E3280" i="6"/>
  <c r="F3280" i="6" s="1"/>
  <c r="E3282" i="6"/>
  <c r="F3282" i="6" s="1"/>
  <c r="E3281" i="6"/>
  <c r="F3281" i="6" s="1"/>
  <c r="E3284" i="6"/>
  <c r="F3284" i="6" s="1"/>
  <c r="E3283" i="6"/>
  <c r="F3283" i="6" s="1"/>
  <c r="E3286" i="6"/>
  <c r="F3286" i="6" s="1"/>
  <c r="E3285" i="6"/>
  <c r="F3285" i="6" s="1"/>
  <c r="E3287" i="6"/>
  <c r="F3287" i="6" s="1"/>
  <c r="E3291" i="6"/>
  <c r="F3291" i="6" s="1"/>
  <c r="E3289" i="6"/>
  <c r="F3289" i="6" s="1"/>
  <c r="E3292" i="6"/>
  <c r="F3292" i="6" s="1"/>
  <c r="E3290" i="6"/>
  <c r="F3290" i="6" s="1"/>
  <c r="E3288" i="6"/>
  <c r="F3288" i="6" s="1"/>
  <c r="E3294" i="6"/>
  <c r="F3294" i="6" s="1"/>
  <c r="E3296" i="6"/>
  <c r="F3296" i="6" s="1"/>
  <c r="E3295" i="6"/>
  <c r="F3295" i="6" s="1"/>
  <c r="E3293" i="6"/>
  <c r="F3293" i="6" s="1"/>
  <c r="E3297" i="6"/>
  <c r="F3297" i="6" s="1"/>
  <c r="E3298" i="6"/>
  <c r="F3298" i="6" s="1"/>
  <c r="E3299" i="6"/>
  <c r="F3299" i="6" s="1"/>
  <c r="E3302" i="6"/>
  <c r="F3302" i="6" s="1"/>
  <c r="E3301" i="6"/>
  <c r="F3301" i="6" s="1"/>
  <c r="E3300" i="6"/>
  <c r="F3300" i="6" s="1"/>
  <c r="E3305" i="6"/>
  <c r="F3305" i="6" s="1"/>
  <c r="E3303" i="6"/>
  <c r="F3303" i="6" s="1"/>
  <c r="E3304" i="6"/>
  <c r="F3304" i="6" s="1"/>
  <c r="E3306" i="6"/>
  <c r="F3306" i="6" s="1"/>
  <c r="E3307" i="6"/>
  <c r="F3307" i="6" s="1"/>
  <c r="E3309" i="6"/>
  <c r="F3309" i="6" s="1"/>
  <c r="E3310" i="6"/>
  <c r="F3310" i="6" s="1"/>
  <c r="E3308" i="6"/>
  <c r="F3308" i="6" s="1"/>
  <c r="E3312" i="6"/>
  <c r="F3312" i="6" s="1"/>
  <c r="E3311" i="6"/>
  <c r="F3311" i="6" s="1"/>
  <c r="E3314" i="6"/>
  <c r="F3314" i="6" s="1"/>
  <c r="E3316" i="6"/>
  <c r="F3316" i="6" s="1"/>
  <c r="E3313" i="6"/>
  <c r="F3313" i="6" s="1"/>
  <c r="E3315" i="6"/>
  <c r="F3315" i="6" s="1"/>
  <c r="E3319" i="6"/>
  <c r="F3319" i="6" s="1"/>
  <c r="E3318" i="6"/>
  <c r="F3318" i="6" s="1"/>
  <c r="E3317" i="6"/>
  <c r="F3317" i="6" s="1"/>
  <c r="E3320" i="6"/>
  <c r="F3320" i="6" s="1"/>
  <c r="E3321" i="6"/>
  <c r="F3321" i="6" s="1"/>
  <c r="E3322" i="6"/>
  <c r="F3322" i="6" s="1"/>
  <c r="E3325" i="6"/>
  <c r="F3325" i="6" s="1"/>
  <c r="E3323" i="6"/>
  <c r="F3323" i="6" s="1"/>
  <c r="E3324" i="6"/>
  <c r="F3324" i="6" s="1"/>
  <c r="E3326" i="6"/>
  <c r="F3326" i="6" s="1"/>
  <c r="E3327" i="6"/>
  <c r="F3327" i="6" s="1"/>
  <c r="E3328" i="6"/>
  <c r="F3328" i="6" s="1"/>
  <c r="E3329" i="6"/>
  <c r="F3329" i="6" s="1"/>
  <c r="E3331" i="6"/>
  <c r="F3331" i="6" s="1"/>
  <c r="E3330" i="6"/>
  <c r="F3330" i="6" s="1"/>
  <c r="E3334" i="6"/>
  <c r="F3334" i="6" s="1"/>
  <c r="E3332" i="6"/>
  <c r="F3332" i="6" s="1"/>
  <c r="E3333" i="6"/>
  <c r="F3333" i="6" s="1"/>
  <c r="E3337" i="6"/>
  <c r="F3337" i="6" s="1"/>
  <c r="E3336" i="6"/>
  <c r="F3336" i="6" s="1"/>
  <c r="E3338" i="6"/>
  <c r="F3338" i="6" s="1"/>
  <c r="E3335" i="6"/>
  <c r="F3335" i="6" s="1"/>
  <c r="E3339" i="6"/>
  <c r="F3339" i="6" s="1"/>
  <c r="E3340" i="6"/>
  <c r="F3340" i="6" s="1"/>
  <c r="E3344" i="6"/>
  <c r="F3344" i="6" s="1"/>
  <c r="E3341" i="6"/>
  <c r="F3341" i="6" s="1"/>
  <c r="E3343" i="6"/>
  <c r="F3343" i="6" s="1"/>
  <c r="E3342" i="6"/>
  <c r="F3342" i="6" s="1"/>
  <c r="E3345" i="6"/>
  <c r="F3345" i="6" s="1"/>
  <c r="E3346" i="6"/>
  <c r="F3346" i="6" s="1"/>
  <c r="E3347" i="6"/>
  <c r="F3347" i="6" s="1"/>
  <c r="E3349" i="6"/>
  <c r="F3349" i="6" s="1"/>
  <c r="E3348" i="6"/>
  <c r="F3348" i="6" s="1"/>
  <c r="E3351" i="6"/>
  <c r="F3351" i="6" s="1"/>
  <c r="E3352" i="6"/>
  <c r="F3352" i="6" s="1"/>
  <c r="E3353" i="6"/>
  <c r="F3353" i="6" s="1"/>
  <c r="E3350" i="6"/>
  <c r="F3350" i="6" s="1"/>
  <c r="E3357" i="6"/>
  <c r="F3357" i="6" s="1"/>
  <c r="E3354" i="6"/>
  <c r="F3354" i="6" s="1"/>
  <c r="E3358" i="6"/>
  <c r="F3358" i="6" s="1"/>
  <c r="E3355" i="6"/>
  <c r="F3355" i="6" s="1"/>
  <c r="E3356" i="6"/>
  <c r="F3356" i="6" s="1"/>
  <c r="E3359" i="6"/>
  <c r="F3359" i="6" s="1"/>
  <c r="E3360" i="6"/>
  <c r="F3360" i="6" s="1"/>
  <c r="E3361" i="6"/>
  <c r="F3361" i="6" s="1"/>
  <c r="E3364" i="6"/>
  <c r="F3364" i="6" s="1"/>
  <c r="E3362" i="6"/>
  <c r="F3362" i="6" s="1"/>
  <c r="E3363" i="6"/>
  <c r="F3363" i="6" s="1"/>
  <c r="E3365" i="6"/>
  <c r="F3365" i="6" s="1"/>
  <c r="E3366" i="6"/>
  <c r="F3366" i="6" s="1"/>
  <c r="E3367" i="6"/>
  <c r="F3367" i="6" s="1"/>
  <c r="E3369" i="6"/>
  <c r="F3369" i="6" s="1"/>
  <c r="E3368" i="6"/>
  <c r="F3368" i="6" s="1"/>
  <c r="E3370" i="6"/>
  <c r="F3370" i="6" s="1"/>
  <c r="E3375" i="6"/>
  <c r="F3375" i="6" s="1"/>
  <c r="E3374" i="6"/>
  <c r="F3374" i="6" s="1"/>
  <c r="E3371" i="6"/>
  <c r="F3371" i="6" s="1"/>
  <c r="E3373" i="6"/>
  <c r="F3373" i="6" s="1"/>
  <c r="E3372" i="6"/>
  <c r="F3372" i="6" s="1"/>
  <c r="E3379" i="6"/>
  <c r="F3379" i="6" s="1"/>
  <c r="E3377" i="6"/>
  <c r="F3377" i="6" s="1"/>
  <c r="E3376" i="6"/>
  <c r="F3376" i="6" s="1"/>
  <c r="E3378" i="6"/>
  <c r="F3378" i="6" s="1"/>
  <c r="E3382" i="6"/>
  <c r="F3382" i="6" s="1"/>
  <c r="E3380" i="6"/>
  <c r="F3380" i="6" s="1"/>
  <c r="E3381" i="6"/>
  <c r="F3381" i="6" s="1"/>
  <c r="E3384" i="6"/>
  <c r="F3384" i="6" s="1"/>
  <c r="E3385" i="6"/>
  <c r="F3385" i="6" s="1"/>
  <c r="E3383" i="6"/>
  <c r="F3383" i="6" s="1"/>
  <c r="E3386" i="6"/>
  <c r="F3386" i="6" s="1"/>
  <c r="E3387" i="6"/>
  <c r="F3387" i="6" s="1"/>
  <c r="E3391" i="6"/>
  <c r="F3391" i="6" s="1"/>
  <c r="E3390" i="6"/>
  <c r="F3390" i="6" s="1"/>
  <c r="E3389" i="6"/>
  <c r="F3389" i="6" s="1"/>
  <c r="E3388" i="6"/>
  <c r="F3388" i="6" s="1"/>
  <c r="E3392" i="6"/>
  <c r="F3392" i="6" s="1"/>
  <c r="E3393" i="6"/>
  <c r="F3393" i="6" s="1"/>
  <c r="E3394" i="6"/>
  <c r="F3394" i="6" s="1"/>
  <c r="E3395" i="6"/>
  <c r="F3395" i="6" s="1"/>
  <c r="E3399" i="6"/>
  <c r="F3399" i="6" s="1"/>
  <c r="E3398" i="6"/>
  <c r="F3398" i="6" s="1"/>
  <c r="E3397" i="6"/>
  <c r="F3397" i="6" s="1"/>
  <c r="E3396" i="6"/>
  <c r="F3396" i="6" s="1"/>
  <c r="E3400" i="6"/>
  <c r="F3400" i="6" s="1"/>
  <c r="E3401" i="6"/>
  <c r="F3401" i="6" s="1"/>
  <c r="E3402" i="6"/>
  <c r="F3402" i="6" s="1"/>
  <c r="E3403" i="6"/>
  <c r="F3403" i="6" s="1"/>
  <c r="E3404" i="6"/>
  <c r="F3404" i="6" s="1"/>
  <c r="E3406" i="6"/>
  <c r="F3406" i="6" s="1"/>
  <c r="E3405" i="6"/>
  <c r="F3405" i="6" s="1"/>
  <c r="E3409" i="6"/>
  <c r="F3409" i="6" s="1"/>
  <c r="E3410" i="6"/>
  <c r="F3410" i="6" s="1"/>
  <c r="E3408" i="6"/>
  <c r="F3408" i="6" s="1"/>
  <c r="E3407" i="6"/>
  <c r="F3407" i="6" s="1"/>
  <c r="E3411" i="6"/>
  <c r="F3411" i="6" s="1"/>
  <c r="E3412" i="6"/>
  <c r="F3412" i="6" s="1"/>
  <c r="E3414" i="6"/>
  <c r="F3414" i="6" s="1"/>
  <c r="E3413" i="6"/>
  <c r="F3413" i="6" s="1"/>
  <c r="E3415" i="6"/>
  <c r="F3415" i="6" s="1"/>
  <c r="E3416" i="6"/>
  <c r="F3416" i="6" s="1"/>
  <c r="E3417" i="6"/>
  <c r="F3417" i="6" s="1"/>
  <c r="E3418" i="6"/>
  <c r="F3418" i="6" s="1"/>
  <c r="E3419" i="6"/>
  <c r="F3419" i="6" s="1"/>
  <c r="E3421" i="6"/>
  <c r="F3421" i="6" s="1"/>
  <c r="E3423" i="6"/>
  <c r="F3423" i="6" s="1"/>
  <c r="E3420" i="6"/>
  <c r="F3420" i="6" s="1"/>
  <c r="E3422" i="6"/>
  <c r="F3422" i="6" s="1"/>
  <c r="E3425" i="6"/>
  <c r="F3425" i="6" s="1"/>
  <c r="E3424" i="6"/>
  <c r="F3424" i="6" s="1"/>
  <c r="E3427" i="6"/>
  <c r="F3427" i="6" s="1"/>
  <c r="E3426" i="6"/>
  <c r="F3426" i="6" s="1"/>
  <c r="E3429" i="6"/>
  <c r="F3429" i="6" s="1"/>
  <c r="E3431" i="6"/>
  <c r="F3431" i="6" s="1"/>
  <c r="E3428" i="6"/>
  <c r="F3428" i="6" s="1"/>
  <c r="E3430" i="6"/>
  <c r="F3430" i="6" s="1"/>
  <c r="E3433" i="6"/>
  <c r="F3433" i="6" s="1"/>
  <c r="E3432" i="6"/>
  <c r="F3432" i="6" s="1"/>
  <c r="E3434" i="6"/>
  <c r="F3434" i="6" s="1"/>
  <c r="E3436" i="6"/>
  <c r="F3436" i="6" s="1"/>
  <c r="E3437" i="6"/>
  <c r="F3437" i="6" s="1"/>
  <c r="E3435" i="6"/>
  <c r="F3435" i="6" s="1"/>
  <c r="E3438" i="6"/>
  <c r="F3438" i="6" s="1"/>
  <c r="E3439" i="6"/>
  <c r="F3439" i="6" s="1"/>
  <c r="E3441" i="6"/>
  <c r="F3441" i="6" s="1"/>
  <c r="E3440" i="6"/>
  <c r="F3440" i="6" s="1"/>
  <c r="E3442" i="6"/>
  <c r="F3442" i="6" s="1"/>
  <c r="E3444" i="6"/>
  <c r="F3444" i="6" s="1"/>
  <c r="E3443" i="6"/>
  <c r="F3443" i="6" s="1"/>
  <c r="E3446" i="6"/>
  <c r="F3446" i="6" s="1"/>
  <c r="E3445" i="6"/>
  <c r="F3445" i="6" s="1"/>
  <c r="E3449" i="6"/>
  <c r="F3449" i="6" s="1"/>
  <c r="E3447" i="6"/>
  <c r="F3447" i="6" s="1"/>
  <c r="E3448" i="6"/>
  <c r="F3448" i="6" s="1"/>
  <c r="E3450" i="6"/>
  <c r="F3450" i="6" s="1"/>
  <c r="E3451" i="6"/>
  <c r="F3451" i="6" s="1"/>
  <c r="E3452" i="6"/>
  <c r="F3452" i="6" s="1"/>
  <c r="E3456" i="6"/>
  <c r="F3456" i="6" s="1"/>
  <c r="E3454" i="6"/>
  <c r="F3454" i="6" s="1"/>
  <c r="E3453" i="6"/>
  <c r="F3453" i="6" s="1"/>
  <c r="E3455" i="6"/>
  <c r="F3455" i="6" s="1"/>
  <c r="E3457" i="6"/>
  <c r="F3457" i="6" s="1"/>
  <c r="E3460" i="6"/>
  <c r="F3460" i="6" s="1"/>
  <c r="E3459" i="6"/>
  <c r="F3459" i="6" s="1"/>
  <c r="E3458" i="6"/>
  <c r="F3458" i="6" s="1"/>
  <c r="E3461" i="6"/>
  <c r="F3461" i="6" s="1"/>
  <c r="E3465" i="6"/>
  <c r="F3465" i="6" s="1"/>
  <c r="E3466" i="6"/>
  <c r="F3466" i="6" s="1"/>
  <c r="E3464" i="6"/>
  <c r="F3464" i="6" s="1"/>
  <c r="E3463" i="6"/>
  <c r="F3463" i="6" s="1"/>
  <c r="E3462" i="6"/>
  <c r="F3462" i="6" s="1"/>
  <c r="E3467" i="6"/>
  <c r="F3467" i="6" s="1"/>
  <c r="E3469" i="6"/>
  <c r="F3469" i="6" s="1"/>
  <c r="E3468" i="6"/>
  <c r="F3468" i="6" s="1"/>
  <c r="E3470" i="6"/>
  <c r="F3470" i="6" s="1"/>
  <c r="E3472" i="6"/>
  <c r="F3472" i="6" s="1"/>
  <c r="E3471" i="6"/>
  <c r="F3471" i="6" s="1"/>
  <c r="E3474" i="6"/>
  <c r="F3474" i="6" s="1"/>
  <c r="E3473" i="6"/>
  <c r="F3473" i="6" s="1"/>
  <c r="E3475" i="6"/>
  <c r="F3475" i="6" s="1"/>
  <c r="E3477" i="6"/>
  <c r="F3477" i="6" s="1"/>
  <c r="E3476" i="6"/>
  <c r="F3476" i="6" s="1"/>
  <c r="E3479" i="6"/>
  <c r="F3479" i="6" s="1"/>
  <c r="E3478" i="6"/>
  <c r="F3478" i="6" s="1"/>
  <c r="E3480" i="6"/>
  <c r="F3480" i="6" s="1"/>
  <c r="E3482" i="6"/>
  <c r="F3482" i="6" s="1"/>
  <c r="E3481" i="6"/>
  <c r="F3481" i="6" s="1"/>
  <c r="E3484" i="6"/>
  <c r="F3484" i="6" s="1"/>
  <c r="E3483" i="6"/>
  <c r="F3483" i="6" s="1"/>
  <c r="E3485" i="6"/>
  <c r="F3485" i="6" s="1"/>
  <c r="E3487" i="6"/>
  <c r="F3487" i="6" s="1"/>
  <c r="E3486" i="6"/>
  <c r="F3486" i="6" s="1"/>
  <c r="E3491" i="6"/>
  <c r="F3491" i="6" s="1"/>
  <c r="E3490" i="6"/>
  <c r="F3490" i="6" s="1"/>
  <c r="E3489" i="6"/>
  <c r="F3489" i="6" s="1"/>
  <c r="E3492" i="6"/>
  <c r="F3492" i="6" s="1"/>
  <c r="E3488" i="6"/>
  <c r="F3488" i="6" s="1"/>
  <c r="E3494" i="6"/>
  <c r="F3494" i="6" s="1"/>
  <c r="E3493" i="6"/>
  <c r="F3493" i="6" s="1"/>
  <c r="E3497" i="6"/>
  <c r="F3497" i="6" s="1"/>
  <c r="E3496" i="6"/>
  <c r="F3496" i="6" s="1"/>
  <c r="E3495" i="6"/>
  <c r="F3495" i="6" s="1"/>
  <c r="E3501" i="6"/>
  <c r="F3501" i="6" s="1"/>
  <c r="E3500" i="6"/>
  <c r="F3500" i="6" s="1"/>
  <c r="E3498" i="6"/>
  <c r="F3498" i="6" s="1"/>
  <c r="E3499" i="6"/>
  <c r="F3499" i="6" s="1"/>
  <c r="E3502" i="6"/>
  <c r="F3502" i="6" s="1"/>
  <c r="E3504" i="6"/>
  <c r="F3504" i="6" s="1"/>
  <c r="E3503" i="6"/>
  <c r="F3503" i="6" s="1"/>
  <c r="E3505" i="6"/>
  <c r="F3505" i="6" s="1"/>
  <c r="E3506" i="6"/>
  <c r="F3506" i="6" s="1"/>
  <c r="E3507" i="6"/>
  <c r="F3507" i="6" s="1"/>
  <c r="E3510" i="6"/>
  <c r="F3510" i="6" s="1"/>
  <c r="E3508" i="6"/>
  <c r="F3508" i="6" s="1"/>
  <c r="E3509" i="6"/>
  <c r="F3509" i="6" s="1"/>
  <c r="E3512" i="6"/>
  <c r="F3512" i="6" s="1"/>
  <c r="E3511" i="6"/>
  <c r="F3511" i="6" s="1"/>
  <c r="E3515" i="6"/>
  <c r="F3515" i="6" s="1"/>
  <c r="E3514" i="6"/>
  <c r="F3514" i="6" s="1"/>
  <c r="E3517" i="6"/>
  <c r="F3517" i="6" s="1"/>
  <c r="E3516" i="6"/>
  <c r="F3516" i="6" s="1"/>
  <c r="E3513" i="6"/>
  <c r="F3513" i="6" s="1"/>
  <c r="E3519" i="6"/>
  <c r="F3519" i="6" s="1"/>
  <c r="E3518" i="6"/>
  <c r="F3518" i="6" s="1"/>
  <c r="E3521" i="6"/>
  <c r="F3521" i="6" s="1"/>
  <c r="E3520" i="6"/>
  <c r="F3520" i="6" s="1"/>
  <c r="E3524" i="6"/>
  <c r="F3524" i="6" s="1"/>
  <c r="E3523" i="6"/>
  <c r="F3523" i="6" s="1"/>
  <c r="E3522" i="6"/>
  <c r="F3522" i="6" s="1"/>
  <c r="E3525" i="6"/>
  <c r="F3525" i="6" s="1"/>
  <c r="E3526" i="6"/>
  <c r="F3526" i="6" s="1"/>
  <c r="E3527" i="6"/>
  <c r="F3527" i="6" s="1"/>
  <c r="E3532" i="6"/>
  <c r="F3532" i="6" s="1"/>
  <c r="E3529" i="6"/>
  <c r="F3529" i="6" s="1"/>
  <c r="E3528" i="6"/>
  <c r="F3528" i="6" s="1"/>
  <c r="E3530" i="6"/>
  <c r="F3530" i="6" s="1"/>
  <c r="E3531" i="6"/>
  <c r="F3531" i="6" s="1"/>
  <c r="E3533" i="6"/>
  <c r="F3533" i="6" s="1"/>
  <c r="E3534" i="6"/>
  <c r="F3534" i="6" s="1"/>
  <c r="E3536" i="6"/>
  <c r="F3536" i="6" s="1"/>
  <c r="E3535" i="6"/>
  <c r="F3535" i="6" s="1"/>
  <c r="E3538" i="6"/>
  <c r="F3538" i="6" s="1"/>
  <c r="E3537" i="6"/>
  <c r="F3537" i="6" s="1"/>
  <c r="E3540" i="6"/>
  <c r="F3540" i="6" s="1"/>
  <c r="E3539" i="6"/>
  <c r="F3539" i="6" s="1"/>
  <c r="E3541" i="6"/>
  <c r="F3541" i="6" s="1"/>
  <c r="E3545" i="6"/>
  <c r="F3545" i="6" s="1"/>
  <c r="E3546" i="6"/>
  <c r="F3546" i="6" s="1"/>
  <c r="E3543" i="6"/>
  <c r="F3543" i="6" s="1"/>
  <c r="E3542" i="6"/>
  <c r="F3542" i="6" s="1"/>
  <c r="E3544" i="6"/>
  <c r="F3544" i="6" s="1"/>
  <c r="E3551" i="6"/>
  <c r="F3551" i="6" s="1"/>
  <c r="E3550" i="6"/>
  <c r="F3550" i="6" s="1"/>
  <c r="E3549" i="6"/>
  <c r="F3549" i="6" s="1"/>
  <c r="E3548" i="6"/>
  <c r="F3548" i="6" s="1"/>
  <c r="E3547" i="6"/>
  <c r="F3547" i="6" s="1"/>
  <c r="E3554" i="6"/>
  <c r="F3554" i="6" s="1"/>
  <c r="E3552" i="6"/>
  <c r="F3552" i="6" s="1"/>
  <c r="E3553" i="6"/>
  <c r="F3553" i="6" s="1"/>
  <c r="E3556" i="6"/>
  <c r="F3556" i="6" s="1"/>
  <c r="E3555" i="6"/>
  <c r="F3555" i="6" s="1"/>
  <c r="E3558" i="6"/>
  <c r="F3558" i="6" s="1"/>
  <c r="E3557" i="6"/>
  <c r="F3557" i="6" s="1"/>
  <c r="E3559" i="6"/>
  <c r="F3559" i="6" s="1"/>
  <c r="E3560" i="6"/>
  <c r="F3560" i="6" s="1"/>
  <c r="E3561" i="6"/>
  <c r="F3561" i="6" s="1"/>
  <c r="E3562" i="6"/>
  <c r="F3562" i="6" s="1"/>
  <c r="E3563" i="6"/>
  <c r="F3563" i="6" s="1"/>
  <c r="E3566" i="6"/>
  <c r="F3566" i="6" s="1"/>
  <c r="E3564" i="6"/>
  <c r="F3564" i="6" s="1"/>
  <c r="E3565" i="6"/>
  <c r="F3565" i="6" s="1"/>
  <c r="E3567" i="6"/>
  <c r="F3567" i="6" s="1"/>
  <c r="E3568" i="6"/>
  <c r="F3568" i="6" s="1"/>
  <c r="E3569" i="6"/>
  <c r="F3569" i="6" s="1"/>
  <c r="E3570" i="6"/>
  <c r="F3570" i="6" s="1"/>
  <c r="E3571" i="6"/>
  <c r="F3571" i="6" s="1"/>
  <c r="E3572" i="6"/>
  <c r="F3572" i="6" s="1"/>
  <c r="E3577" i="6"/>
  <c r="F3577" i="6" s="1"/>
  <c r="E3576" i="6"/>
  <c r="F3576" i="6" s="1"/>
  <c r="E3574" i="6"/>
  <c r="F3574" i="6" s="1"/>
  <c r="E3573" i="6"/>
  <c r="F3573" i="6" s="1"/>
  <c r="E3575" i="6"/>
  <c r="F3575" i="6" s="1"/>
  <c r="E3578" i="6"/>
  <c r="F3578" i="6" s="1"/>
  <c r="E3581" i="6"/>
  <c r="F3581" i="6" s="1"/>
  <c r="E3579" i="6"/>
  <c r="F3579" i="6" s="1"/>
  <c r="E3580" i="6"/>
  <c r="F3580" i="6" s="1"/>
  <c r="E3582" i="6"/>
  <c r="F3582" i="6" s="1"/>
  <c r="E3585" i="6"/>
  <c r="F3585" i="6" s="1"/>
  <c r="E3583" i="6"/>
  <c r="F3583" i="6" s="1"/>
  <c r="E3584" i="6"/>
  <c r="F3584" i="6" s="1"/>
  <c r="E3589" i="6"/>
  <c r="F3589" i="6" s="1"/>
  <c r="E3590" i="6"/>
  <c r="F3590" i="6" s="1"/>
  <c r="E3588" i="6"/>
  <c r="F3588" i="6" s="1"/>
  <c r="E3587" i="6"/>
  <c r="F3587" i="6" s="1"/>
  <c r="E3586" i="6"/>
  <c r="F3586" i="6" s="1"/>
  <c r="E3592" i="6"/>
  <c r="F3592" i="6" s="1"/>
  <c r="E3591" i="6"/>
  <c r="F3591" i="6" s="1"/>
  <c r="E3596" i="6"/>
  <c r="F3596" i="6" s="1"/>
  <c r="E3594" i="6"/>
  <c r="F3594" i="6" s="1"/>
  <c r="E3593" i="6"/>
  <c r="F3593" i="6" s="1"/>
  <c r="E3595" i="6"/>
  <c r="F3595" i="6" s="1"/>
  <c r="E3597" i="6"/>
  <c r="F3597" i="6" s="1"/>
  <c r="E3599" i="6"/>
  <c r="F3599" i="6" s="1"/>
  <c r="E3598" i="6"/>
  <c r="F3598" i="6" s="1"/>
  <c r="E3601" i="6"/>
  <c r="F3601" i="6" s="1"/>
  <c r="E3600" i="6"/>
  <c r="F3600" i="6" s="1"/>
  <c r="E3602" i="6"/>
  <c r="F3602" i="6" s="1"/>
  <c r="E3605" i="6"/>
  <c r="F3605" i="6" s="1"/>
  <c r="E3604" i="6"/>
  <c r="F3604" i="6" s="1"/>
  <c r="E3603" i="6"/>
  <c r="F3603" i="6" s="1"/>
  <c r="E3607" i="6"/>
  <c r="F3607" i="6" s="1"/>
  <c r="E3606" i="6"/>
  <c r="F3606" i="6" s="1"/>
  <c r="E3608" i="6"/>
  <c r="F3608" i="6" s="1"/>
  <c r="E3611" i="6"/>
  <c r="F3611" i="6" s="1"/>
  <c r="E3609" i="6"/>
  <c r="F3609" i="6" s="1"/>
  <c r="E3612" i="6"/>
  <c r="F3612" i="6" s="1"/>
  <c r="E3610" i="6"/>
  <c r="F3610" i="6" s="1"/>
  <c r="E3614" i="6"/>
  <c r="F3614" i="6" s="1"/>
  <c r="E3615" i="6"/>
  <c r="F3615" i="6" s="1"/>
  <c r="E3613" i="6"/>
  <c r="F3613" i="6" s="1"/>
  <c r="E3616" i="6"/>
  <c r="F3616" i="6" s="1"/>
  <c r="E3619" i="6"/>
  <c r="F3619" i="6" s="1"/>
  <c r="E3617" i="6"/>
  <c r="F3617" i="6" s="1"/>
  <c r="E3618" i="6"/>
  <c r="F3618" i="6" s="1"/>
  <c r="E3620" i="6"/>
  <c r="F3620" i="6" s="1"/>
  <c r="E3621" i="6"/>
  <c r="F3621" i="6" s="1"/>
  <c r="E3622" i="6"/>
  <c r="F3622" i="6" s="1"/>
  <c r="E3624" i="6"/>
  <c r="F3624" i="6" s="1"/>
  <c r="E3625" i="6"/>
  <c r="F3625" i="6" s="1"/>
  <c r="E3623" i="6"/>
  <c r="F3623" i="6" s="1"/>
  <c r="E3626" i="6"/>
  <c r="F3626" i="6" s="1"/>
  <c r="E3627" i="6"/>
  <c r="F3627" i="6" s="1"/>
  <c r="E3628" i="6"/>
  <c r="F3628" i="6" s="1"/>
  <c r="E3629" i="6"/>
  <c r="F3629" i="6" s="1"/>
  <c r="E3630" i="6"/>
  <c r="F3630" i="6" s="1"/>
  <c r="E3631" i="6"/>
  <c r="F3631" i="6" s="1"/>
  <c r="E3633" i="6"/>
  <c r="F3633" i="6" s="1"/>
  <c r="E3635" i="6"/>
  <c r="F3635" i="6" s="1"/>
  <c r="E3632" i="6"/>
  <c r="F3632" i="6" s="1"/>
  <c r="E3634" i="6"/>
  <c r="F3634" i="6" s="1"/>
  <c r="E3636" i="6"/>
  <c r="F3636" i="6" s="1"/>
  <c r="E3637" i="6"/>
  <c r="F3637" i="6" s="1"/>
  <c r="E3640" i="6"/>
  <c r="F3640" i="6" s="1"/>
  <c r="E3638" i="6"/>
  <c r="F3638" i="6" s="1"/>
  <c r="E3642" i="6"/>
  <c r="F3642" i="6" s="1"/>
  <c r="E3641" i="6"/>
  <c r="F3641" i="6" s="1"/>
  <c r="E3639" i="6"/>
  <c r="F3639" i="6" s="1"/>
  <c r="E3644" i="6"/>
  <c r="F3644" i="6" s="1"/>
  <c r="E3643" i="6"/>
  <c r="F3643" i="6" s="1"/>
  <c r="E3645" i="6"/>
  <c r="F3645" i="6" s="1"/>
  <c r="E3646" i="6"/>
  <c r="F3646" i="6" s="1"/>
  <c r="E3647" i="6"/>
  <c r="F3647" i="6" s="1"/>
  <c r="E3648" i="6"/>
  <c r="F3648" i="6" s="1"/>
  <c r="E3650" i="6"/>
  <c r="F3650" i="6" s="1"/>
  <c r="E3652" i="6"/>
  <c r="F3652" i="6" s="1"/>
  <c r="E3651" i="6"/>
  <c r="F3651" i="6" s="1"/>
  <c r="E3649" i="6"/>
  <c r="F3649" i="6" s="1"/>
  <c r="E3656" i="6"/>
  <c r="F3656" i="6" s="1"/>
  <c r="E3654" i="6"/>
  <c r="F3654" i="6" s="1"/>
  <c r="E3653" i="6"/>
  <c r="F3653" i="6" s="1"/>
  <c r="E3655" i="6"/>
  <c r="F3655" i="6" s="1"/>
  <c r="E3659" i="6"/>
  <c r="F3659" i="6" s="1"/>
  <c r="E3657" i="6"/>
  <c r="F3657" i="6" s="1"/>
  <c r="E3658" i="6"/>
  <c r="F3658" i="6" s="1"/>
  <c r="E3663" i="6"/>
  <c r="F3663" i="6" s="1"/>
  <c r="E3661" i="6"/>
  <c r="F3661" i="6" s="1"/>
  <c r="E3660" i="6"/>
  <c r="F3660" i="6" s="1"/>
  <c r="E3662" i="6"/>
  <c r="F3662" i="6" s="1"/>
  <c r="E3664" i="6"/>
  <c r="F3664" i="6" s="1"/>
  <c r="E3665" i="6"/>
  <c r="F3665" i="6" s="1"/>
  <c r="E3667" i="6"/>
  <c r="F3667" i="6" s="1"/>
  <c r="E3666" i="6"/>
  <c r="F3666" i="6" s="1"/>
  <c r="E3669" i="6"/>
  <c r="F3669" i="6" s="1"/>
  <c r="E3668" i="6"/>
  <c r="F3668" i="6" s="1"/>
  <c r="E3670" i="6"/>
  <c r="F3670" i="6" s="1"/>
  <c r="E3671" i="6"/>
  <c r="F3671" i="6" s="1"/>
  <c r="E3673" i="6"/>
  <c r="F3673" i="6" s="1"/>
  <c r="E3675" i="6"/>
  <c r="F3675" i="6" s="1"/>
  <c r="E3672" i="6"/>
  <c r="F3672" i="6" s="1"/>
  <c r="E3674" i="6"/>
  <c r="F3674" i="6" s="1"/>
  <c r="E3676" i="6"/>
  <c r="F3676" i="6" s="1"/>
  <c r="E3677" i="6"/>
  <c r="F3677" i="6" s="1"/>
  <c r="E3678" i="6"/>
  <c r="F3678" i="6" s="1"/>
  <c r="E3679" i="6"/>
  <c r="F3679" i="6" s="1"/>
  <c r="E3681" i="6"/>
  <c r="F3681" i="6" s="1"/>
  <c r="E3680" i="6"/>
  <c r="F3680" i="6" s="1"/>
  <c r="E3683" i="6"/>
  <c r="F3683" i="6" s="1"/>
  <c r="E3682" i="6"/>
  <c r="F3682" i="6" s="1"/>
  <c r="E3684" i="6"/>
  <c r="F3684" i="6" s="1"/>
  <c r="E3685" i="6"/>
  <c r="F3685" i="6" s="1"/>
  <c r="E3686" i="6"/>
  <c r="F3686" i="6" s="1"/>
  <c r="E3689" i="6"/>
  <c r="F3689" i="6" s="1"/>
  <c r="E3688" i="6"/>
  <c r="F3688" i="6" s="1"/>
  <c r="E3687" i="6"/>
  <c r="F3687" i="6" s="1"/>
  <c r="E3690" i="6"/>
  <c r="F3690" i="6" s="1"/>
  <c r="E3691" i="6"/>
  <c r="F3691" i="6" s="1"/>
  <c r="E3692" i="6"/>
  <c r="F3692" i="6" s="1"/>
  <c r="E3697" i="6"/>
  <c r="F3697" i="6" s="1"/>
  <c r="E3693" i="6"/>
  <c r="F3693" i="6" s="1"/>
  <c r="E3694" i="6"/>
  <c r="F3694" i="6" s="1"/>
  <c r="E3696" i="6"/>
  <c r="F3696" i="6" s="1"/>
  <c r="E3695" i="6"/>
  <c r="F3695" i="6" s="1"/>
  <c r="E3698" i="6"/>
  <c r="F3698" i="6" s="1"/>
  <c r="E3702" i="6"/>
  <c r="F3702" i="6" s="1"/>
  <c r="E3699" i="6"/>
  <c r="F3699" i="6" s="1"/>
  <c r="E3700" i="6"/>
  <c r="F3700" i="6" s="1"/>
  <c r="E3701" i="6"/>
  <c r="F3701" i="6" s="1"/>
  <c r="E3703" i="6"/>
  <c r="F3703" i="6" s="1"/>
  <c r="E3704" i="6"/>
  <c r="F3704" i="6" s="1"/>
  <c r="E3705" i="6"/>
  <c r="F3705" i="6" s="1"/>
  <c r="E3707" i="6"/>
  <c r="F3707" i="6" s="1"/>
  <c r="E3709" i="6"/>
  <c r="F3709" i="6" s="1"/>
  <c r="E3708" i="6"/>
  <c r="F3708" i="6" s="1"/>
  <c r="E3706" i="6"/>
  <c r="F3706" i="6" s="1"/>
  <c r="E3711" i="6"/>
  <c r="F3711" i="6" s="1"/>
  <c r="E3710" i="6"/>
  <c r="F3710" i="6" s="1"/>
  <c r="E3712" i="6"/>
  <c r="F3712" i="6" s="1"/>
  <c r="E3714" i="6"/>
  <c r="F3714" i="6" s="1"/>
  <c r="E3713" i="6"/>
  <c r="F3713" i="6" s="1"/>
  <c r="E3715" i="6"/>
  <c r="F3715" i="6" s="1"/>
  <c r="E3718" i="6"/>
  <c r="F3718" i="6" s="1"/>
  <c r="E3716" i="6"/>
  <c r="F3716" i="6" s="1"/>
  <c r="E3719" i="6"/>
  <c r="F3719" i="6" s="1"/>
  <c r="E3717" i="6"/>
  <c r="F3717" i="6" s="1"/>
  <c r="E3722" i="6"/>
  <c r="F3722" i="6" s="1"/>
  <c r="E3721" i="6"/>
  <c r="F3721" i="6" s="1"/>
  <c r="E3720" i="6"/>
  <c r="F3720" i="6" s="1"/>
  <c r="E3723" i="6"/>
  <c r="F3723" i="6" s="1"/>
  <c r="E3726" i="6"/>
  <c r="F3726" i="6" s="1"/>
  <c r="E3724" i="6"/>
  <c r="F3724" i="6" s="1"/>
  <c r="E3725" i="6"/>
  <c r="F3725" i="6" s="1"/>
  <c r="E3728" i="6"/>
  <c r="F3728" i="6" s="1"/>
  <c r="E3727" i="6"/>
  <c r="F3727" i="6" s="1"/>
  <c r="E3729" i="6"/>
  <c r="F3729" i="6" s="1"/>
  <c r="E3731" i="6"/>
  <c r="F3731" i="6" s="1"/>
  <c r="E3730" i="6"/>
  <c r="F3730" i="6" s="1"/>
  <c r="E3733" i="6"/>
  <c r="F3733" i="6" s="1"/>
  <c r="E3732" i="6"/>
  <c r="F3732" i="6" s="1"/>
  <c r="E3737" i="6"/>
  <c r="F3737" i="6" s="1"/>
  <c r="E3735" i="6"/>
  <c r="F3735" i="6" s="1"/>
  <c r="E3734" i="6"/>
  <c r="F3734" i="6" s="1"/>
  <c r="E3736" i="6"/>
  <c r="F3736" i="6" s="1"/>
  <c r="E3739" i="6"/>
  <c r="F3739" i="6" s="1"/>
  <c r="E3738" i="6"/>
  <c r="F3738" i="6" s="1"/>
  <c r="E3740" i="6"/>
  <c r="F3740" i="6" s="1"/>
  <c r="E3741" i="6"/>
  <c r="F3741" i="6" s="1"/>
  <c r="E3742" i="6"/>
  <c r="F3742" i="6" s="1"/>
  <c r="E3744" i="6"/>
  <c r="F3744" i="6" s="1"/>
  <c r="E3743" i="6"/>
  <c r="F3743" i="6" s="1"/>
  <c r="E3745" i="6"/>
  <c r="F3745" i="6" s="1"/>
  <c r="E3748" i="6"/>
  <c r="F3748" i="6" s="1"/>
  <c r="E3747" i="6"/>
  <c r="F3747" i="6" s="1"/>
  <c r="E3746" i="6"/>
  <c r="F3746" i="6" s="1"/>
  <c r="E3749" i="6"/>
  <c r="F3749" i="6" s="1"/>
  <c r="E3750" i="6"/>
  <c r="F3750" i="6" s="1"/>
  <c r="E3752" i="6"/>
  <c r="F3752" i="6" s="1"/>
  <c r="E3751" i="6"/>
  <c r="F3751" i="6" s="1"/>
  <c r="E3753" i="6"/>
  <c r="F3753" i="6" s="1"/>
  <c r="E3755" i="6"/>
  <c r="F3755" i="6" s="1"/>
  <c r="E3757" i="6"/>
  <c r="F3757" i="6" s="1"/>
  <c r="E3756" i="6"/>
  <c r="F3756" i="6" s="1"/>
  <c r="E3754" i="6"/>
  <c r="F3754" i="6" s="1"/>
  <c r="E3760" i="6"/>
  <c r="F3760" i="6" s="1"/>
  <c r="E3759" i="6"/>
  <c r="F3759" i="6" s="1"/>
  <c r="E3758" i="6"/>
  <c r="F3758" i="6" s="1"/>
  <c r="E3761" i="6"/>
  <c r="F3761" i="6" s="1"/>
  <c r="E3762" i="6"/>
  <c r="F3762" i="6" s="1"/>
  <c r="E3765" i="6"/>
  <c r="F3765" i="6" s="1"/>
  <c r="E3766" i="6"/>
  <c r="F3766" i="6" s="1"/>
  <c r="E3764" i="6"/>
  <c r="F3764" i="6" s="1"/>
  <c r="E3763" i="6"/>
  <c r="F3763" i="6" s="1"/>
  <c r="E3768" i="6"/>
  <c r="F3768" i="6" s="1"/>
  <c r="E3767" i="6"/>
  <c r="F3767" i="6" s="1"/>
  <c r="E3770" i="6"/>
  <c r="F3770" i="6" s="1"/>
  <c r="E3771" i="6"/>
  <c r="F3771" i="6" s="1"/>
  <c r="E3769" i="6"/>
  <c r="F3769" i="6" s="1"/>
  <c r="E3774" i="6"/>
  <c r="F3774" i="6" s="1"/>
  <c r="E3773" i="6"/>
  <c r="F3773" i="6" s="1"/>
  <c r="E3772" i="6"/>
  <c r="F3772" i="6" s="1"/>
  <c r="E3779" i="6"/>
  <c r="F3779" i="6" s="1"/>
  <c r="E3775" i="6"/>
  <c r="F3775" i="6" s="1"/>
  <c r="E3778" i="6"/>
  <c r="F3778" i="6" s="1"/>
  <c r="E3777" i="6"/>
  <c r="F3777" i="6" s="1"/>
  <c r="E3776" i="6"/>
  <c r="F3776" i="6" s="1"/>
  <c r="E3780" i="6"/>
  <c r="F3780" i="6" s="1"/>
  <c r="E3781" i="6"/>
  <c r="F3781" i="6" s="1"/>
  <c r="E3782" i="6"/>
  <c r="F3782" i="6" s="1"/>
  <c r="E3783" i="6"/>
  <c r="F3783" i="6" s="1"/>
  <c r="E3787" i="6"/>
  <c r="F3787" i="6" s="1"/>
  <c r="E3784" i="6"/>
  <c r="F3784" i="6" s="1"/>
  <c r="E3785" i="6"/>
  <c r="F3785" i="6" s="1"/>
  <c r="E3786" i="6"/>
  <c r="F3786" i="6" s="1"/>
  <c r="E3791" i="6"/>
  <c r="F3791" i="6" s="1"/>
  <c r="E3790" i="6"/>
  <c r="F3790" i="6" s="1"/>
  <c r="E3792" i="6"/>
  <c r="F3792" i="6" s="1"/>
  <c r="E3789" i="6"/>
  <c r="F3789" i="6" s="1"/>
  <c r="E3788" i="6"/>
  <c r="F3788" i="6" s="1"/>
  <c r="E3795" i="6"/>
  <c r="F3795" i="6" s="1"/>
  <c r="E3793" i="6"/>
  <c r="F3793" i="6" s="1"/>
  <c r="E3794" i="6"/>
  <c r="F3794" i="6" s="1"/>
  <c r="E3797" i="6"/>
  <c r="F3797" i="6" s="1"/>
  <c r="E3800" i="6"/>
  <c r="F3800" i="6" s="1"/>
  <c r="E3798" i="6"/>
  <c r="F3798" i="6" s="1"/>
  <c r="E3796" i="6"/>
  <c r="F3796" i="6" s="1"/>
  <c r="E3799" i="6"/>
  <c r="F3799" i="6" s="1"/>
  <c r="E3802" i="6"/>
  <c r="F3802" i="6" s="1"/>
  <c r="E3801" i="6"/>
  <c r="F3801" i="6" s="1"/>
  <c r="E3805" i="6"/>
  <c r="F3805" i="6" s="1"/>
  <c r="E3806" i="6"/>
  <c r="F3806" i="6" s="1"/>
  <c r="E3803" i="6"/>
  <c r="F3803" i="6" s="1"/>
  <c r="E3804" i="6"/>
  <c r="F3804" i="6" s="1"/>
  <c r="E3810" i="6"/>
  <c r="F3810" i="6" s="1"/>
  <c r="E3809" i="6"/>
  <c r="F3809" i="6" s="1"/>
  <c r="E3808" i="6"/>
  <c r="F3808" i="6" s="1"/>
  <c r="E3807" i="6"/>
  <c r="F3807" i="6" s="1"/>
  <c r="E3812" i="6"/>
  <c r="F3812" i="6" s="1"/>
  <c r="E3813" i="6"/>
  <c r="F3813" i="6" s="1"/>
  <c r="E3811" i="6"/>
  <c r="F3811" i="6" s="1"/>
  <c r="E3814" i="6"/>
  <c r="F3814" i="6" s="1"/>
  <c r="E3815" i="6"/>
  <c r="F3815" i="6" s="1"/>
  <c r="E3816" i="6"/>
  <c r="F3816" i="6" s="1"/>
  <c r="E3818" i="6"/>
  <c r="F3818" i="6" s="1"/>
  <c r="E3817" i="6"/>
  <c r="F3817" i="6" s="1"/>
  <c r="E3819" i="6"/>
  <c r="F3819" i="6" s="1"/>
  <c r="E3822" i="6"/>
  <c r="F3822" i="6" s="1"/>
  <c r="E3820" i="6"/>
  <c r="F3820" i="6" s="1"/>
  <c r="E3824" i="6"/>
  <c r="F3824" i="6" s="1"/>
  <c r="E3823" i="6"/>
  <c r="F3823" i="6" s="1"/>
  <c r="E3821" i="6"/>
  <c r="F3821" i="6" s="1"/>
  <c r="E3825" i="6"/>
  <c r="F3825" i="6" s="1"/>
  <c r="E3826" i="6"/>
  <c r="F3826" i="6" s="1"/>
  <c r="E3827" i="6"/>
  <c r="F3827" i="6" s="1"/>
  <c r="E3829" i="6"/>
  <c r="F3829" i="6" s="1"/>
  <c r="E3828" i="6"/>
  <c r="F3828" i="6" s="1"/>
  <c r="E3830" i="6"/>
  <c r="F3830" i="6" s="1"/>
  <c r="E3831" i="6"/>
  <c r="F3831" i="6" s="1"/>
  <c r="E3832" i="6"/>
  <c r="F3832" i="6" s="1"/>
  <c r="E3833" i="6"/>
  <c r="F3833" i="6" s="1"/>
  <c r="E3835" i="6"/>
  <c r="F3835" i="6" s="1"/>
  <c r="E3836" i="6"/>
  <c r="F3836" i="6" s="1"/>
  <c r="E3834" i="6"/>
  <c r="F3834" i="6" s="1"/>
  <c r="E3838" i="6"/>
  <c r="F3838" i="6" s="1"/>
  <c r="E3839" i="6"/>
  <c r="F3839" i="6" s="1"/>
  <c r="E3837" i="6"/>
  <c r="F3837" i="6" s="1"/>
  <c r="E3840" i="6"/>
  <c r="F3840" i="6" s="1"/>
  <c r="E3841" i="6"/>
  <c r="F3841" i="6" s="1"/>
  <c r="E3842" i="6"/>
  <c r="F3842" i="6" s="1"/>
  <c r="E3844" i="6"/>
  <c r="F3844" i="6" s="1"/>
  <c r="E3843" i="6"/>
  <c r="F3843" i="6" s="1"/>
  <c r="E3848" i="6"/>
  <c r="F3848" i="6" s="1"/>
  <c r="E3845" i="6"/>
  <c r="F3845" i="6" s="1"/>
  <c r="E3847" i="6"/>
  <c r="F3847" i="6" s="1"/>
  <c r="E3846" i="6"/>
  <c r="F3846" i="6" s="1"/>
  <c r="E3849" i="6"/>
  <c r="F3849" i="6" s="1"/>
  <c r="E3852" i="6"/>
  <c r="F3852" i="6" s="1"/>
  <c r="E3850" i="6"/>
  <c r="F3850" i="6" s="1"/>
  <c r="E3851" i="6"/>
  <c r="F3851" i="6" s="1"/>
  <c r="E3853" i="6"/>
  <c r="F3853" i="6" s="1"/>
  <c r="E3854" i="6"/>
  <c r="F3854" i="6" s="1"/>
  <c r="E3855" i="6"/>
  <c r="F3855" i="6" s="1"/>
  <c r="E3857" i="6"/>
  <c r="F3857" i="6" s="1"/>
  <c r="E3856" i="6"/>
  <c r="F3856" i="6" s="1"/>
  <c r="E3858" i="6"/>
  <c r="F3858" i="6" s="1"/>
  <c r="E3860" i="6"/>
  <c r="F3860" i="6" s="1"/>
  <c r="E3859" i="6"/>
  <c r="F3859" i="6" s="1"/>
  <c r="E3863" i="6"/>
  <c r="F3863" i="6" s="1"/>
  <c r="E3861" i="6"/>
  <c r="F3861" i="6" s="1"/>
  <c r="E3862" i="6"/>
  <c r="F3862" i="6" s="1"/>
  <c r="E3865" i="6"/>
  <c r="F3865" i="6" s="1"/>
  <c r="E3867" i="6"/>
  <c r="F3867" i="6" s="1"/>
  <c r="E3864" i="6"/>
  <c r="F3864" i="6" s="1"/>
  <c r="E3866" i="6"/>
  <c r="F3866" i="6" s="1"/>
  <c r="E3868" i="6"/>
  <c r="F3868" i="6" s="1"/>
  <c r="E3872" i="6"/>
  <c r="F3872" i="6" s="1"/>
  <c r="E3869" i="6"/>
  <c r="F3869" i="6" s="1"/>
  <c r="E3871" i="6"/>
  <c r="F3871" i="6" s="1"/>
  <c r="E3870" i="6"/>
  <c r="F3870" i="6" s="1"/>
  <c r="E3873" i="6"/>
  <c r="F3873" i="6" s="1"/>
  <c r="E3875" i="6"/>
  <c r="F3875" i="6" s="1"/>
  <c r="E3877" i="6"/>
  <c r="F3877" i="6" s="1"/>
  <c r="E3874" i="6"/>
  <c r="F3874" i="6" s="1"/>
  <c r="E3876" i="6"/>
  <c r="F3876" i="6" s="1"/>
  <c r="E3880" i="6"/>
  <c r="F3880" i="6" s="1"/>
  <c r="E3879" i="6"/>
  <c r="F3879" i="6" s="1"/>
  <c r="E3878" i="6"/>
  <c r="F3878" i="6" s="1"/>
  <c r="E3881" i="6"/>
  <c r="F3881" i="6" s="1"/>
  <c r="E3882" i="6"/>
  <c r="F3882" i="6" s="1"/>
  <c r="E3883" i="6"/>
  <c r="F3883" i="6" s="1"/>
  <c r="E3885" i="6"/>
  <c r="F3885" i="6" s="1"/>
  <c r="E3886" i="6"/>
  <c r="F3886" i="6" s="1"/>
  <c r="E3884" i="6"/>
  <c r="F3884" i="6" s="1"/>
  <c r="E3887" i="6"/>
  <c r="F3887" i="6" s="1"/>
  <c r="E3888" i="6"/>
  <c r="F3888" i="6" s="1"/>
  <c r="E3891" i="6"/>
  <c r="F3891" i="6" s="1"/>
  <c r="E3890" i="6"/>
  <c r="F3890" i="6" s="1"/>
  <c r="E3889" i="6"/>
  <c r="F3889" i="6" s="1"/>
  <c r="E3892" i="6"/>
  <c r="F3892" i="6" s="1"/>
  <c r="E3896" i="6"/>
  <c r="F3896" i="6" s="1"/>
  <c r="E3893" i="6"/>
  <c r="F3893" i="6" s="1"/>
  <c r="E3897" i="6"/>
  <c r="F3897" i="6" s="1"/>
  <c r="E3894" i="6"/>
  <c r="F3894" i="6" s="1"/>
  <c r="E3895" i="6"/>
  <c r="F3895" i="6" s="1"/>
  <c r="E3898" i="6"/>
  <c r="F3898" i="6" s="1"/>
  <c r="E3899" i="6"/>
  <c r="F3899" i="6" s="1"/>
  <c r="E3900" i="6"/>
  <c r="F3900" i="6" s="1"/>
  <c r="E3901" i="6"/>
  <c r="F3901" i="6" s="1"/>
  <c r="E3903" i="6"/>
  <c r="F3903" i="6" s="1"/>
  <c r="E3902" i="6"/>
  <c r="F3902" i="6" s="1"/>
  <c r="E3906" i="6"/>
  <c r="F3906" i="6" s="1"/>
  <c r="E3904" i="6"/>
  <c r="F3904" i="6" s="1"/>
  <c r="E3905" i="6"/>
  <c r="F3905" i="6" s="1"/>
  <c r="E3907" i="6"/>
  <c r="F3907" i="6" s="1"/>
  <c r="E3908" i="6"/>
  <c r="F3908" i="6" s="1"/>
  <c r="E3909" i="6"/>
  <c r="F3909" i="6" s="1"/>
  <c r="E3913" i="6"/>
  <c r="F3913" i="6" s="1"/>
  <c r="E3914" i="6"/>
  <c r="F3914" i="6" s="1"/>
  <c r="E3910" i="6"/>
  <c r="F3910" i="6" s="1"/>
  <c r="E3912" i="6"/>
  <c r="F3912" i="6" s="1"/>
  <c r="E3911" i="6"/>
  <c r="F3911" i="6" s="1"/>
  <c r="E3916" i="6"/>
  <c r="F3916" i="6" s="1"/>
  <c r="E3917" i="6"/>
  <c r="F3917" i="6" s="1"/>
  <c r="E3918" i="6"/>
  <c r="F3918" i="6" s="1"/>
  <c r="E3915" i="6"/>
  <c r="F3915" i="6" s="1"/>
  <c r="E3919" i="6"/>
  <c r="F3919" i="6" s="1"/>
  <c r="E3920" i="6"/>
  <c r="F3920" i="6" s="1"/>
  <c r="E3921" i="6"/>
  <c r="F3921" i="6" s="1"/>
  <c r="E3922" i="6"/>
  <c r="F3922" i="6" s="1"/>
  <c r="E3924" i="6"/>
  <c r="F3924" i="6" s="1"/>
  <c r="E3923" i="6"/>
  <c r="F3923" i="6" s="1"/>
  <c r="E3925" i="6"/>
  <c r="F3925" i="6" s="1"/>
  <c r="E3926" i="6"/>
  <c r="F3926" i="6" s="1"/>
  <c r="E3927" i="6"/>
  <c r="F3927" i="6" s="1"/>
  <c r="E3928" i="6"/>
  <c r="F3928" i="6" s="1"/>
  <c r="E3929" i="6"/>
  <c r="F3929" i="6" s="1"/>
  <c r="E3932" i="6"/>
  <c r="F3932" i="6" s="1"/>
  <c r="E3931" i="6"/>
  <c r="F3931" i="6" s="1"/>
  <c r="E3930" i="6"/>
  <c r="F3930" i="6" s="1"/>
  <c r="E3933" i="6"/>
  <c r="F3933" i="6" s="1"/>
  <c r="E3935" i="6"/>
  <c r="F3935" i="6" s="1"/>
  <c r="E3934" i="6"/>
  <c r="F3934" i="6" s="1"/>
  <c r="E3937" i="6"/>
  <c r="F3937" i="6" s="1"/>
  <c r="E3936" i="6"/>
  <c r="F3936" i="6" s="1"/>
  <c r="E3941" i="6"/>
  <c r="F3941" i="6" s="1"/>
  <c r="E3938" i="6"/>
  <c r="F3938" i="6" s="1"/>
  <c r="E3939" i="6"/>
  <c r="F3939" i="6" s="1"/>
  <c r="E3940" i="6"/>
  <c r="F3940" i="6" s="1"/>
  <c r="E3942" i="6"/>
  <c r="F3942" i="6" s="1"/>
  <c r="E3944" i="6"/>
  <c r="F3944" i="6" s="1"/>
  <c r="E3943" i="6"/>
  <c r="F3943" i="6" s="1"/>
  <c r="E3945" i="6"/>
  <c r="F3945" i="6" s="1"/>
  <c r="E3946" i="6"/>
  <c r="F3946" i="6" s="1"/>
  <c r="E3947" i="6"/>
  <c r="F3947" i="6" s="1"/>
  <c r="E3949" i="6"/>
  <c r="F3949" i="6" s="1"/>
  <c r="E3948" i="6"/>
  <c r="F3948" i="6" s="1"/>
  <c r="E3950" i="6"/>
  <c r="F3950" i="6" s="1"/>
  <c r="E3952" i="6"/>
  <c r="F3952" i="6" s="1"/>
  <c r="E3951" i="6"/>
  <c r="F3951" i="6" s="1"/>
  <c r="E3953" i="6"/>
  <c r="F3953" i="6" s="1"/>
  <c r="E3954" i="6"/>
  <c r="F3954" i="6" s="1"/>
  <c r="E3958" i="6"/>
  <c r="F3958" i="6" s="1"/>
  <c r="E3956" i="6"/>
  <c r="F3956" i="6" s="1"/>
  <c r="E3955" i="6"/>
  <c r="F3955" i="6" s="1"/>
  <c r="E3957" i="6"/>
  <c r="F3957" i="6" s="1"/>
  <c r="E3960" i="6"/>
  <c r="F3960" i="6" s="1"/>
  <c r="E3959" i="6"/>
  <c r="F3959" i="6" s="1"/>
  <c r="E3961" i="6"/>
  <c r="F3961" i="6" s="1"/>
  <c r="E3962" i="6"/>
  <c r="F3962" i="6" s="1"/>
  <c r="E3963" i="6"/>
  <c r="F3963" i="6" s="1"/>
  <c r="E3964" i="6"/>
  <c r="F3964" i="6" s="1"/>
  <c r="E3965" i="6"/>
  <c r="F3965" i="6" s="1"/>
  <c r="E3967" i="6"/>
  <c r="F3967" i="6" s="1"/>
  <c r="E3966" i="6"/>
  <c r="F3966" i="6" s="1"/>
  <c r="E3968" i="6"/>
  <c r="F3968" i="6" s="1"/>
  <c r="E3971" i="6"/>
  <c r="F3971" i="6" s="1"/>
  <c r="E3969" i="6"/>
  <c r="F3969" i="6" s="1"/>
  <c r="E3970" i="6"/>
  <c r="F3970" i="6" s="1"/>
  <c r="E3974" i="6"/>
  <c r="F3974" i="6" s="1"/>
  <c r="E3972" i="6"/>
  <c r="F3972" i="6" s="1"/>
  <c r="E3973" i="6"/>
  <c r="F3973" i="6" s="1"/>
  <c r="E3975" i="6"/>
  <c r="F3975" i="6" s="1"/>
  <c r="E3978" i="6"/>
  <c r="F3978" i="6" s="1"/>
  <c r="E3976" i="6"/>
  <c r="F3976" i="6" s="1"/>
  <c r="E3977" i="6"/>
  <c r="F3977" i="6" s="1"/>
  <c r="E3979" i="6"/>
  <c r="F3979" i="6" s="1"/>
  <c r="E3981" i="6"/>
  <c r="F3981" i="6" s="1"/>
  <c r="E3980" i="6"/>
  <c r="F3980" i="6" s="1"/>
  <c r="E3982" i="6"/>
  <c r="F3982" i="6" s="1"/>
  <c r="E3985" i="6"/>
  <c r="F3985" i="6" s="1"/>
  <c r="E3983" i="6"/>
  <c r="F3983" i="6" s="1"/>
  <c r="E3984" i="6"/>
  <c r="F3984" i="6" s="1"/>
  <c r="E3987" i="6"/>
  <c r="F3987" i="6" s="1"/>
  <c r="E3986" i="6"/>
  <c r="F3986" i="6" s="1"/>
  <c r="E3988" i="6"/>
  <c r="F3988" i="6" s="1"/>
  <c r="E3989" i="6"/>
  <c r="F3989" i="6" s="1"/>
  <c r="E3992" i="6"/>
  <c r="F3992" i="6" s="1"/>
  <c r="E3991" i="6"/>
  <c r="F3991" i="6" s="1"/>
  <c r="E3990" i="6"/>
  <c r="F3990" i="6" s="1"/>
  <c r="E3993" i="6"/>
  <c r="F3993" i="6" s="1"/>
  <c r="E3994" i="6"/>
  <c r="F3994" i="6" s="1"/>
  <c r="E3997" i="6"/>
  <c r="F3997" i="6" s="1"/>
  <c r="E3995" i="6"/>
  <c r="F3995" i="6" s="1"/>
  <c r="E3996" i="6"/>
  <c r="F3996" i="6" s="1"/>
  <c r="E3999" i="6"/>
  <c r="F3999" i="6" s="1"/>
  <c r="E3998" i="6"/>
  <c r="F3998" i="6" s="1"/>
  <c r="E4000" i="6"/>
  <c r="F4000" i="6" s="1"/>
  <c r="E4001" i="6"/>
  <c r="F4001" i="6" s="1"/>
  <c r="E4002" i="6"/>
  <c r="F4002" i="6" s="1"/>
  <c r="E4003" i="6"/>
  <c r="F4003" i="6" s="1"/>
  <c r="E4004" i="6"/>
  <c r="F4004" i="6" s="1"/>
  <c r="E4005" i="6"/>
  <c r="F4005" i="6" s="1"/>
  <c r="E4006" i="6"/>
  <c r="F4006" i="6" s="1"/>
  <c r="E4007" i="6"/>
  <c r="F4007" i="6" s="1"/>
  <c r="E4008" i="6"/>
  <c r="F4008" i="6" s="1"/>
  <c r="E4011" i="6"/>
  <c r="F4011" i="6" s="1"/>
  <c r="E4010" i="6"/>
  <c r="F4010" i="6" s="1"/>
  <c r="E4009" i="6"/>
  <c r="F4009" i="6" s="1"/>
  <c r="E4015" i="6"/>
  <c r="F4015" i="6" s="1"/>
  <c r="E4012" i="6"/>
  <c r="F4012" i="6" s="1"/>
  <c r="E4014" i="6"/>
  <c r="F4014" i="6" s="1"/>
  <c r="E4016" i="6"/>
  <c r="F4016" i="6" s="1"/>
  <c r="E4013" i="6"/>
  <c r="F4013" i="6" s="1"/>
  <c r="E4018" i="6"/>
  <c r="F4018" i="6" s="1"/>
  <c r="E4017" i="6"/>
  <c r="F4017" i="6" s="1"/>
  <c r="E4019" i="6"/>
  <c r="F4019" i="6" s="1"/>
  <c r="E4020" i="6"/>
  <c r="F4020" i="6" s="1"/>
  <c r="E4021" i="6"/>
  <c r="F4021" i="6" s="1"/>
  <c r="E4023" i="6"/>
  <c r="F4023" i="6" s="1"/>
  <c r="E4022" i="6"/>
  <c r="F4022" i="6" s="1"/>
  <c r="E4028" i="6"/>
  <c r="F4028" i="6" s="1"/>
  <c r="E4024" i="6"/>
  <c r="F4024" i="6" s="1"/>
  <c r="E4026" i="6"/>
  <c r="F4026" i="6" s="1"/>
  <c r="E4025" i="6"/>
  <c r="F4025" i="6" s="1"/>
  <c r="E4027" i="6"/>
  <c r="F4027" i="6" s="1"/>
  <c r="E4029" i="6"/>
  <c r="F4029" i="6" s="1"/>
  <c r="E4030" i="6"/>
  <c r="F4030" i="6" s="1"/>
  <c r="E4032" i="6"/>
  <c r="F4032" i="6" s="1"/>
  <c r="E4031" i="6"/>
  <c r="F4031" i="6" s="1"/>
  <c r="E4034" i="6"/>
  <c r="F4034" i="6" s="1"/>
  <c r="E4033" i="6"/>
  <c r="F4033" i="6" s="1"/>
  <c r="E4038" i="6"/>
  <c r="F4038" i="6" s="1"/>
  <c r="E4036" i="6"/>
  <c r="F4036" i="6" s="1"/>
  <c r="E4035" i="6"/>
  <c r="F4035" i="6" s="1"/>
  <c r="E4037" i="6"/>
  <c r="F4037" i="6" s="1"/>
  <c r="E4041" i="6"/>
  <c r="F4041" i="6" s="1"/>
  <c r="E4042" i="6"/>
  <c r="F4042" i="6" s="1"/>
  <c r="E4040" i="6"/>
  <c r="F4040" i="6" s="1"/>
  <c r="E4039" i="6"/>
  <c r="F4039" i="6" s="1"/>
  <c r="E4043" i="6"/>
  <c r="F4043" i="6" s="1"/>
  <c r="E4044" i="6"/>
  <c r="F4044" i="6" s="1"/>
  <c r="E4046" i="6"/>
  <c r="F4046" i="6" s="1"/>
  <c r="E4045" i="6"/>
  <c r="F4045" i="6" s="1"/>
  <c r="E4047" i="6"/>
  <c r="F4047" i="6" s="1"/>
  <c r="E4049" i="6"/>
  <c r="F4049" i="6" s="1"/>
  <c r="E4050" i="6"/>
  <c r="F4050" i="6" s="1"/>
  <c r="E4051" i="6"/>
  <c r="F4051" i="6" s="1"/>
  <c r="E4052" i="6"/>
  <c r="F4052" i="6" s="1"/>
  <c r="E4048" i="6"/>
  <c r="F4048" i="6" s="1"/>
  <c r="E4053" i="6"/>
  <c r="F4053" i="6" s="1"/>
  <c r="E4054" i="6"/>
  <c r="F4054" i="6" s="1"/>
  <c r="E4055" i="6"/>
  <c r="F4055" i="6" s="1"/>
  <c r="E4057" i="6"/>
  <c r="F4057" i="6" s="1"/>
  <c r="E4056" i="6"/>
  <c r="F4056" i="6" s="1"/>
  <c r="E4061" i="6"/>
  <c r="F4061" i="6" s="1"/>
  <c r="E4059" i="6"/>
  <c r="F4059" i="6" s="1"/>
  <c r="E4058" i="6"/>
  <c r="F4058" i="6" s="1"/>
  <c r="E4060" i="6"/>
  <c r="F4060" i="6" s="1"/>
  <c r="E4062" i="6"/>
  <c r="F4062" i="6" s="1"/>
  <c r="E4063" i="6"/>
  <c r="F4063" i="6" s="1"/>
  <c r="E4064" i="6"/>
  <c r="F4064" i="6" s="1"/>
  <c r="E4065" i="6"/>
  <c r="F4065" i="6" s="1"/>
  <c r="E4066" i="6"/>
  <c r="F4066" i="6" s="1"/>
  <c r="E4068" i="6"/>
  <c r="F4068" i="6" s="1"/>
  <c r="E4067" i="6"/>
  <c r="F4067" i="6" s="1"/>
  <c r="E4072" i="6"/>
  <c r="F4072" i="6" s="1"/>
  <c r="E4070" i="6"/>
  <c r="F4070" i="6" s="1"/>
  <c r="E4069" i="6"/>
  <c r="F4069" i="6" s="1"/>
  <c r="E4073" i="6"/>
  <c r="F4073" i="6" s="1"/>
  <c r="E4071" i="6"/>
  <c r="F4071" i="6" s="1"/>
  <c r="E4074" i="6"/>
  <c r="F4074" i="6" s="1"/>
  <c r="E4075" i="6"/>
  <c r="F4075" i="6" s="1"/>
  <c r="E4076" i="6"/>
  <c r="F4076" i="6" s="1"/>
  <c r="E4079" i="6"/>
  <c r="F4079" i="6" s="1"/>
  <c r="E4078" i="6"/>
  <c r="F4078" i="6" s="1"/>
  <c r="E4077" i="6"/>
  <c r="F4077" i="6" s="1"/>
  <c r="E4081" i="6"/>
  <c r="F4081" i="6" s="1"/>
  <c r="E4080" i="6"/>
  <c r="F4080" i="6" s="1"/>
  <c r="E4082" i="6"/>
  <c r="F4082" i="6" s="1"/>
  <c r="E4083" i="6"/>
  <c r="F4083" i="6" s="1"/>
  <c r="E4086" i="6"/>
  <c r="F4086" i="6" s="1"/>
  <c r="E4085" i="6"/>
  <c r="F4085" i="6" s="1"/>
  <c r="E4084" i="6"/>
  <c r="F4084" i="6" s="1"/>
  <c r="E4087" i="6"/>
  <c r="F4087" i="6" s="1"/>
  <c r="E4089" i="6"/>
  <c r="F4089" i="6" s="1"/>
  <c r="E4088" i="6"/>
  <c r="F4088" i="6" s="1"/>
  <c r="E4090" i="6"/>
  <c r="F4090" i="6" s="1"/>
  <c r="E4091" i="6"/>
  <c r="F4091" i="6" s="1"/>
  <c r="E4093" i="6"/>
  <c r="F4093" i="6" s="1"/>
  <c r="E4094" i="6"/>
  <c r="F4094" i="6" s="1"/>
  <c r="E4092" i="6"/>
  <c r="F4092" i="6" s="1"/>
  <c r="E4095" i="6"/>
  <c r="F4095" i="6" s="1"/>
  <c r="E4096" i="6"/>
  <c r="F4096" i="6" s="1"/>
  <c r="E4097" i="6"/>
  <c r="F4097" i="6" s="1"/>
  <c r="E4100" i="6"/>
  <c r="F4100" i="6" s="1"/>
  <c r="E4098" i="6"/>
  <c r="F4098" i="6" s="1"/>
  <c r="E4101" i="6"/>
  <c r="F4101" i="6" s="1"/>
  <c r="E4099" i="6"/>
  <c r="F4099" i="6" s="1"/>
  <c r="E4104" i="6"/>
  <c r="F4104" i="6" s="1"/>
  <c r="E4103" i="6"/>
  <c r="F4103" i="6" s="1"/>
  <c r="E4105" i="6"/>
  <c r="F4105" i="6" s="1"/>
  <c r="E4102" i="6"/>
  <c r="F4102" i="6" s="1"/>
  <c r="E4107" i="6"/>
  <c r="F4107" i="6" s="1"/>
  <c r="E4108" i="6"/>
  <c r="F4108" i="6" s="1"/>
  <c r="E4106" i="6"/>
  <c r="F4106" i="6" s="1"/>
  <c r="E4109" i="6"/>
  <c r="F4109" i="6" s="1"/>
  <c r="E4110" i="6"/>
  <c r="F4110" i="6" s="1"/>
  <c r="E4111" i="6"/>
  <c r="F4111" i="6" s="1"/>
  <c r="E4112" i="6"/>
  <c r="F4112" i="6" s="1"/>
  <c r="E4113" i="6"/>
  <c r="F4113" i="6" s="1"/>
  <c r="E4114" i="6"/>
  <c r="F4114" i="6" s="1"/>
  <c r="E4115" i="6"/>
  <c r="F4115" i="6" s="1"/>
  <c r="E4117" i="6"/>
  <c r="F4117" i="6" s="1"/>
  <c r="E4116" i="6"/>
  <c r="F4116" i="6" s="1"/>
  <c r="E4118" i="6"/>
  <c r="F4118" i="6" s="1"/>
  <c r="E4119" i="6"/>
  <c r="F4119" i="6" s="1"/>
  <c r="E4120" i="6"/>
  <c r="F4120" i="6" s="1"/>
  <c r="E4121" i="6"/>
  <c r="F4121" i="6" s="1"/>
  <c r="E4122" i="6"/>
  <c r="F4122" i="6" s="1"/>
  <c r="E4125" i="6"/>
  <c r="F4125" i="6" s="1"/>
  <c r="E4124" i="6"/>
  <c r="F4124" i="6" s="1"/>
  <c r="E4123" i="6"/>
  <c r="F4123" i="6" s="1"/>
  <c r="E4126" i="6"/>
  <c r="F4126" i="6" s="1"/>
  <c r="E4127" i="6"/>
  <c r="F4127" i="6" s="1"/>
  <c r="E4128" i="6"/>
  <c r="F4128" i="6" s="1"/>
  <c r="E4129" i="6"/>
  <c r="F4129" i="6" s="1"/>
  <c r="E4130" i="6"/>
  <c r="F4130" i="6" s="1"/>
  <c r="E4131" i="6"/>
  <c r="F4131" i="6" s="1"/>
  <c r="E4133" i="6"/>
  <c r="F4133" i="6" s="1"/>
  <c r="E4132" i="6"/>
  <c r="F4132" i="6" s="1"/>
  <c r="E4134" i="6"/>
  <c r="F4134" i="6" s="1"/>
  <c r="E4136" i="6"/>
  <c r="F4136" i="6" s="1"/>
  <c r="E4135" i="6"/>
  <c r="F4135" i="6" s="1"/>
  <c r="E4137" i="6"/>
  <c r="F4137" i="6" s="1"/>
  <c r="E4138" i="6"/>
  <c r="F4138" i="6" s="1"/>
  <c r="E4140" i="6"/>
  <c r="F4140" i="6" s="1"/>
  <c r="E4139" i="6"/>
  <c r="F4139" i="6" s="1"/>
  <c r="E4141" i="6"/>
  <c r="F4141" i="6" s="1"/>
  <c r="E4143" i="6"/>
  <c r="F4143" i="6" s="1"/>
  <c r="E4145" i="6"/>
  <c r="F4145" i="6" s="1"/>
  <c r="E4144" i="6"/>
  <c r="F4144" i="6" s="1"/>
  <c r="E4142" i="6"/>
  <c r="F4142" i="6" s="1"/>
  <c r="E4146" i="6"/>
  <c r="F4146" i="6" s="1"/>
  <c r="E4149" i="6"/>
  <c r="F4149" i="6" s="1"/>
  <c r="E4151" i="6"/>
  <c r="F4151" i="6" s="1"/>
  <c r="E4150" i="6"/>
  <c r="F4150" i="6" s="1"/>
  <c r="E4147" i="6"/>
  <c r="F4147" i="6" s="1"/>
  <c r="E4148" i="6"/>
  <c r="F4148" i="6" s="1"/>
  <c r="E4153" i="6"/>
  <c r="F4153" i="6" s="1"/>
  <c r="E4152" i="6"/>
  <c r="F4152" i="6" s="1"/>
  <c r="E4154" i="6"/>
  <c r="F4154" i="6" s="1"/>
  <c r="E4157" i="6"/>
  <c r="F4157" i="6" s="1"/>
  <c r="E4156" i="6"/>
  <c r="F4156" i="6" s="1"/>
  <c r="E4155" i="6"/>
  <c r="F4155" i="6" s="1"/>
  <c r="E4161" i="6"/>
  <c r="F4161" i="6" s="1"/>
  <c r="E4162" i="6"/>
  <c r="F4162" i="6" s="1"/>
  <c r="E4159" i="6"/>
  <c r="F4159" i="6" s="1"/>
  <c r="E4160" i="6"/>
  <c r="F4160" i="6" s="1"/>
  <c r="E4158" i="6"/>
  <c r="F4158" i="6" s="1"/>
  <c r="E4163" i="6"/>
  <c r="F4163" i="6" s="1"/>
  <c r="E4164" i="6"/>
  <c r="F4164" i="6" s="1"/>
  <c r="E4165" i="6"/>
  <c r="F4165" i="6" s="1"/>
  <c r="E4166" i="6"/>
  <c r="F4166" i="6" s="1"/>
  <c r="E4168" i="6"/>
  <c r="F4168" i="6" s="1"/>
  <c r="E4167" i="6"/>
  <c r="F4167" i="6" s="1"/>
  <c r="E4169" i="6"/>
  <c r="F4169" i="6" s="1"/>
  <c r="E4170" i="6"/>
  <c r="F4170" i="6" s="1"/>
  <c r="E4171" i="6"/>
  <c r="F4171" i="6" s="1"/>
  <c r="E4174" i="6"/>
  <c r="F4174" i="6" s="1"/>
  <c r="E4173" i="6"/>
  <c r="F4173" i="6" s="1"/>
  <c r="E4175" i="6"/>
  <c r="F4175" i="6" s="1"/>
  <c r="E4172" i="6"/>
  <c r="F4172" i="6" s="1"/>
  <c r="E4176" i="6"/>
  <c r="F4176" i="6" s="1"/>
  <c r="E4178" i="6"/>
  <c r="F4178" i="6" s="1"/>
  <c r="E4177" i="6"/>
  <c r="F4177" i="6" s="1"/>
  <c r="E4179" i="6"/>
  <c r="F4179" i="6" s="1"/>
  <c r="E4180" i="6"/>
  <c r="F4180" i="6" s="1"/>
  <c r="E4181" i="6"/>
  <c r="F4181" i="6" s="1"/>
  <c r="E4186" i="6"/>
  <c r="F4186" i="6" s="1"/>
  <c r="E4183" i="6"/>
  <c r="F4183" i="6" s="1"/>
  <c r="E4185" i="6"/>
  <c r="F4185" i="6" s="1"/>
  <c r="E4184" i="6"/>
  <c r="F4184" i="6" s="1"/>
  <c r="E4182" i="6"/>
  <c r="F4182" i="6" s="1"/>
  <c r="E4188" i="6"/>
  <c r="F4188" i="6" s="1"/>
  <c r="E4190" i="6"/>
  <c r="F4190" i="6" s="1"/>
  <c r="E4189" i="6"/>
  <c r="F4189" i="6" s="1"/>
  <c r="E4187" i="6"/>
  <c r="F4187" i="6" s="1"/>
  <c r="E4193" i="6"/>
  <c r="F4193" i="6" s="1"/>
  <c r="E4195" i="6"/>
  <c r="F4195" i="6" s="1"/>
  <c r="E4191" i="6"/>
  <c r="F4191" i="6" s="1"/>
  <c r="E4192" i="6"/>
  <c r="F4192" i="6" s="1"/>
  <c r="E4194" i="6"/>
  <c r="F4194" i="6" s="1"/>
  <c r="E4198" i="6"/>
  <c r="F4198" i="6" s="1"/>
  <c r="E4197" i="6"/>
  <c r="F4197" i="6" s="1"/>
  <c r="E4196" i="6"/>
  <c r="F4196" i="6" s="1"/>
  <c r="E4199" i="6"/>
  <c r="F4199" i="6" s="1"/>
  <c r="E4201" i="6"/>
  <c r="F4201" i="6" s="1"/>
  <c r="E4200" i="6"/>
  <c r="F4200" i="6" s="1"/>
  <c r="E4202" i="6"/>
  <c r="F4202" i="6" s="1"/>
  <c r="E4203" i="6"/>
  <c r="F4203" i="6" s="1"/>
  <c r="E4204" i="6"/>
  <c r="F4204" i="6" s="1"/>
  <c r="E4206" i="6"/>
  <c r="F4206" i="6" s="1"/>
  <c r="E4205" i="6"/>
  <c r="F4205" i="6" s="1"/>
  <c r="E4208" i="6"/>
  <c r="F4208" i="6" s="1"/>
  <c r="E4209" i="6"/>
  <c r="F4209" i="6" s="1"/>
  <c r="E4207" i="6"/>
  <c r="F4207" i="6" s="1"/>
  <c r="E4212" i="6"/>
  <c r="F4212" i="6" s="1"/>
  <c r="E4211" i="6"/>
  <c r="F4211" i="6" s="1"/>
  <c r="E4210" i="6"/>
  <c r="F4210" i="6" s="1"/>
  <c r="E4213" i="6"/>
  <c r="F4213" i="6" s="1"/>
  <c r="E4214" i="6"/>
  <c r="F4214" i="6" s="1"/>
  <c r="E4217" i="6"/>
  <c r="F4217" i="6" s="1"/>
  <c r="E4216" i="6"/>
  <c r="F4216" i="6" s="1"/>
  <c r="E4218" i="6"/>
  <c r="F4218" i="6" s="1"/>
  <c r="E4215" i="6"/>
  <c r="F4215" i="6" s="1"/>
  <c r="E4219" i="6"/>
  <c r="F4219" i="6" s="1"/>
  <c r="E4224" i="6"/>
  <c r="F4224" i="6" s="1"/>
  <c r="E4220" i="6"/>
  <c r="F4220" i="6" s="1"/>
  <c r="E4223" i="6"/>
  <c r="F4223" i="6" s="1"/>
  <c r="E4221" i="6"/>
  <c r="F4221" i="6" s="1"/>
  <c r="E4222" i="6"/>
  <c r="F4222" i="6" s="1"/>
  <c r="E4225" i="6"/>
  <c r="F4225" i="6" s="1"/>
  <c r="E4228" i="6"/>
  <c r="F4228" i="6" s="1"/>
  <c r="E4226" i="6"/>
  <c r="F4226" i="6" s="1"/>
  <c r="E4229" i="6"/>
  <c r="F4229" i="6" s="1"/>
  <c r="E4227" i="6"/>
  <c r="F4227" i="6" s="1"/>
  <c r="E4230" i="6"/>
  <c r="F4230" i="6" s="1"/>
  <c r="E4234" i="6"/>
  <c r="F4234" i="6" s="1"/>
  <c r="E4231" i="6"/>
  <c r="F4231" i="6" s="1"/>
  <c r="E4232" i="6"/>
  <c r="F4232" i="6" s="1"/>
  <c r="E4233" i="6"/>
  <c r="F4233" i="6" s="1"/>
  <c r="E4236" i="6"/>
  <c r="F4236" i="6" s="1"/>
  <c r="E4235" i="6"/>
  <c r="F4235" i="6" s="1"/>
  <c r="E4237" i="6"/>
  <c r="F4237" i="6" s="1"/>
  <c r="E4238" i="6"/>
  <c r="F4238" i="6" s="1"/>
  <c r="E4240" i="6"/>
  <c r="F4240" i="6" s="1"/>
  <c r="E4241" i="6"/>
  <c r="F4241" i="6" s="1"/>
  <c r="E4239" i="6"/>
  <c r="F4239" i="6" s="1"/>
  <c r="E4243" i="6"/>
  <c r="F4243" i="6" s="1"/>
  <c r="E4244" i="6"/>
  <c r="F4244" i="6" s="1"/>
  <c r="E4245" i="6"/>
  <c r="F4245" i="6" s="1"/>
  <c r="E4242" i="6"/>
  <c r="F4242" i="6" s="1"/>
  <c r="E4247" i="6"/>
  <c r="F4247" i="6" s="1"/>
  <c r="E4249" i="6"/>
  <c r="F4249" i="6" s="1"/>
  <c r="E4248" i="6"/>
  <c r="F4248" i="6" s="1"/>
  <c r="E4246" i="6"/>
  <c r="F4246" i="6" s="1"/>
  <c r="E4250" i="6"/>
  <c r="F4250" i="6" s="1"/>
  <c r="E4252" i="6"/>
  <c r="F4252" i="6" s="1"/>
  <c r="E4255" i="6"/>
  <c r="F4255" i="6" s="1"/>
  <c r="E4254" i="6"/>
  <c r="F4254" i="6" s="1"/>
  <c r="E4251" i="6"/>
  <c r="F4251" i="6" s="1"/>
  <c r="E4253" i="6"/>
  <c r="F4253" i="6" s="1"/>
  <c r="E4256" i="6"/>
  <c r="F4256" i="6" s="1"/>
  <c r="E4257" i="6"/>
  <c r="F4257" i="6" s="1"/>
  <c r="E4262" i="6"/>
  <c r="F4262" i="6" s="1"/>
  <c r="E4260" i="6"/>
  <c r="F4260" i="6" s="1"/>
  <c r="E4259" i="6"/>
  <c r="F4259" i="6" s="1"/>
  <c r="E4261" i="6"/>
  <c r="F4261" i="6" s="1"/>
  <c r="E4258" i="6"/>
  <c r="F4258" i="6" s="1"/>
  <c r="E4263" i="6"/>
  <c r="F4263" i="6" s="1"/>
  <c r="E4264" i="6"/>
  <c r="F4264" i="6" s="1"/>
  <c r="E4268" i="6"/>
  <c r="F4268" i="6" s="1"/>
  <c r="E4267" i="6"/>
  <c r="F4267" i="6" s="1"/>
  <c r="E4265" i="6"/>
  <c r="F4265" i="6" s="1"/>
  <c r="E4266" i="6"/>
  <c r="F4266" i="6" s="1"/>
  <c r="E4269" i="6"/>
  <c r="F4269" i="6" s="1"/>
  <c r="E4273" i="6"/>
  <c r="F4273" i="6" s="1"/>
  <c r="E4270" i="6"/>
  <c r="F4270" i="6" s="1"/>
  <c r="E4272" i="6"/>
  <c r="F4272" i="6" s="1"/>
  <c r="E4271" i="6"/>
  <c r="F4271" i="6" s="1"/>
  <c r="E4276" i="6"/>
  <c r="F4276" i="6" s="1"/>
  <c r="E4274" i="6"/>
  <c r="F4274" i="6" s="1"/>
  <c r="E4275" i="6"/>
  <c r="F4275" i="6" s="1"/>
  <c r="E4279" i="6"/>
  <c r="F4279" i="6" s="1"/>
  <c r="E4278" i="6"/>
  <c r="F4278" i="6" s="1"/>
  <c r="E4277" i="6"/>
  <c r="F4277" i="6" s="1"/>
  <c r="E4282" i="6"/>
  <c r="F4282" i="6" s="1"/>
  <c r="E4281" i="6"/>
  <c r="F4281" i="6" s="1"/>
  <c r="E4280" i="6"/>
  <c r="F4280" i="6" s="1"/>
  <c r="E4283" i="6"/>
  <c r="F4283" i="6" s="1"/>
  <c r="E4285" i="6"/>
  <c r="F4285" i="6" s="1"/>
  <c r="E4286" i="6"/>
  <c r="F4286" i="6" s="1"/>
  <c r="E4284" i="6"/>
  <c r="F4284" i="6" s="1"/>
  <c r="E4287" i="6"/>
  <c r="F4287" i="6" s="1"/>
  <c r="E4288" i="6"/>
  <c r="F4288" i="6" s="1"/>
  <c r="E4290" i="6"/>
  <c r="F4290" i="6" s="1"/>
  <c r="E4289" i="6"/>
  <c r="F4289" i="6" s="1"/>
  <c r="E4292" i="6"/>
  <c r="F4292" i="6" s="1"/>
  <c r="E4291" i="6"/>
  <c r="F4291" i="6" s="1"/>
  <c r="E4294" i="6"/>
  <c r="F4294" i="6" s="1"/>
  <c r="E4293" i="6"/>
  <c r="F4293" i="6" s="1"/>
  <c r="E4296" i="6"/>
  <c r="F4296" i="6" s="1"/>
  <c r="E4297" i="6"/>
  <c r="F4297" i="6" s="1"/>
  <c r="E4295" i="6"/>
  <c r="F4295" i="6" s="1"/>
  <c r="E4298" i="6"/>
  <c r="F4298" i="6" s="1"/>
  <c r="E4299" i="6"/>
  <c r="F4299" i="6" s="1"/>
  <c r="E4302" i="6"/>
  <c r="F4302" i="6" s="1"/>
  <c r="E4300" i="6"/>
  <c r="F4300" i="6" s="1"/>
  <c r="E4301" i="6"/>
  <c r="F4301" i="6" s="1"/>
  <c r="E4303" i="6"/>
  <c r="F4303" i="6" s="1"/>
  <c r="E4304" i="6"/>
  <c r="F4304" i="6" s="1"/>
  <c r="E4306" i="6"/>
  <c r="F4306" i="6" s="1"/>
  <c r="E4305" i="6"/>
  <c r="F4305" i="6" s="1"/>
  <c r="E4307" i="6"/>
  <c r="F4307" i="6" s="1"/>
  <c r="E4308" i="6"/>
  <c r="F4308" i="6" s="1"/>
  <c r="E4310" i="6"/>
  <c r="F4310" i="6" s="1"/>
  <c r="E4311" i="6"/>
  <c r="F4311" i="6" s="1"/>
  <c r="E4312" i="6"/>
  <c r="F4312" i="6" s="1"/>
  <c r="E4309" i="6"/>
  <c r="F4309" i="6" s="1"/>
  <c r="E4313" i="6"/>
  <c r="F4313" i="6" s="1"/>
  <c r="E4314" i="6"/>
  <c r="F4314" i="6" s="1"/>
  <c r="E4318" i="6"/>
  <c r="F4318" i="6" s="1"/>
  <c r="E4319" i="6"/>
  <c r="F4319" i="6" s="1"/>
  <c r="E4316" i="6"/>
  <c r="F4316" i="6" s="1"/>
  <c r="E4317" i="6"/>
  <c r="F4317" i="6" s="1"/>
  <c r="E4315" i="6"/>
  <c r="F4315" i="6" s="1"/>
  <c r="E4321" i="6"/>
  <c r="F4321" i="6" s="1"/>
  <c r="E4320" i="6"/>
  <c r="F4320" i="6" s="1"/>
  <c r="E4324" i="6"/>
  <c r="F4324" i="6" s="1"/>
  <c r="E4322" i="6"/>
  <c r="F4322" i="6" s="1"/>
  <c r="E4323" i="6"/>
  <c r="F4323" i="6" s="1"/>
  <c r="E4325" i="6"/>
  <c r="F4325" i="6" s="1"/>
  <c r="E4326" i="6"/>
  <c r="F4326" i="6" s="1"/>
  <c r="E4327" i="6"/>
  <c r="F4327" i="6" s="1"/>
  <c r="E4328" i="6"/>
  <c r="F4328" i="6" s="1"/>
  <c r="E4329" i="6"/>
  <c r="F4329" i="6" s="1"/>
  <c r="E4330" i="6"/>
  <c r="F4330" i="6" s="1"/>
  <c r="E4331" i="6"/>
  <c r="F4331" i="6" s="1"/>
  <c r="E4332" i="6"/>
  <c r="F4332" i="6" s="1"/>
  <c r="E4333" i="6"/>
  <c r="F4333" i="6" s="1"/>
  <c r="E4334" i="6"/>
  <c r="F4334" i="6" s="1"/>
  <c r="E4335" i="6"/>
  <c r="F4335" i="6" s="1"/>
  <c r="E4337" i="6"/>
  <c r="F4337" i="6" s="1"/>
  <c r="E4336" i="6"/>
  <c r="F4336" i="6" s="1"/>
  <c r="E4338" i="6"/>
  <c r="F4338" i="6" s="1"/>
  <c r="E4340" i="6"/>
  <c r="F4340" i="6" s="1"/>
  <c r="E4339" i="6"/>
  <c r="F4339" i="6" s="1"/>
  <c r="E4343" i="6"/>
  <c r="F4343" i="6" s="1"/>
  <c r="E4341" i="6"/>
  <c r="F4341" i="6" s="1"/>
  <c r="E4342" i="6"/>
  <c r="F4342" i="6" s="1"/>
  <c r="E4346" i="6"/>
  <c r="F4346" i="6" s="1"/>
  <c r="E4347" i="6"/>
  <c r="F4347" i="6" s="1"/>
  <c r="E4345" i="6"/>
  <c r="F4345" i="6" s="1"/>
  <c r="E4344" i="6"/>
  <c r="F4344" i="6" s="1"/>
  <c r="E4348" i="6"/>
  <c r="F4348" i="6" s="1"/>
  <c r="E4349" i="6"/>
  <c r="F4349" i="6" s="1"/>
  <c r="E4351" i="6"/>
  <c r="F4351" i="6" s="1"/>
  <c r="E4350" i="6"/>
  <c r="F4350" i="6" s="1"/>
  <c r="E4352" i="6"/>
  <c r="F4352" i="6" s="1"/>
  <c r="E4355" i="6"/>
  <c r="F4355" i="6" s="1"/>
  <c r="E4354" i="6"/>
  <c r="F4354" i="6" s="1"/>
  <c r="E4353" i="6"/>
  <c r="F4353" i="6" s="1"/>
  <c r="E4359" i="6"/>
  <c r="F4359" i="6" s="1"/>
  <c r="E4358" i="6"/>
  <c r="F4358" i="6" s="1"/>
  <c r="E4357" i="6"/>
  <c r="F4357" i="6" s="1"/>
  <c r="E4360" i="6"/>
  <c r="F4360" i="6" s="1"/>
  <c r="E4356" i="6"/>
  <c r="F4356" i="6" s="1"/>
  <c r="E4363" i="6"/>
  <c r="F4363" i="6" s="1"/>
  <c r="E4362" i="6"/>
  <c r="F4362" i="6" s="1"/>
  <c r="E4361" i="6"/>
  <c r="F4361" i="6" s="1"/>
  <c r="E4364" i="6"/>
  <c r="F4364" i="6" s="1"/>
  <c r="E4365" i="6"/>
  <c r="F4365" i="6" s="1"/>
  <c r="E4369" i="6"/>
  <c r="F4369" i="6" s="1"/>
  <c r="E4367" i="6"/>
  <c r="F4367" i="6" s="1"/>
  <c r="E4370" i="6"/>
  <c r="F4370" i="6" s="1"/>
  <c r="E4368" i="6"/>
  <c r="F4368" i="6" s="1"/>
  <c r="E4366" i="6"/>
  <c r="F4366" i="6" s="1"/>
  <c r="E4371" i="6"/>
  <c r="F4371" i="6" s="1"/>
  <c r="E4372" i="6"/>
  <c r="F4372" i="6" s="1"/>
  <c r="E4375" i="6"/>
  <c r="F4375" i="6" s="1"/>
  <c r="E4374" i="6"/>
  <c r="F4374" i="6" s="1"/>
  <c r="E4376" i="6"/>
  <c r="F4376" i="6" s="1"/>
  <c r="E4377" i="6"/>
  <c r="F4377" i="6" s="1"/>
  <c r="E4373" i="6"/>
  <c r="F4373" i="6" s="1"/>
  <c r="E4379" i="6"/>
  <c r="F4379" i="6" s="1"/>
  <c r="E4381" i="6"/>
  <c r="F4381" i="6" s="1"/>
  <c r="E4378" i="6"/>
  <c r="F4378" i="6" s="1"/>
  <c r="E4382" i="6"/>
  <c r="F4382" i="6" s="1"/>
  <c r="E4380" i="6"/>
  <c r="F4380" i="6" s="1"/>
  <c r="E4383" i="6"/>
  <c r="F4383" i="6" s="1"/>
  <c r="E4384" i="6"/>
  <c r="F4384" i="6" s="1"/>
  <c r="E4385" i="6"/>
  <c r="F4385" i="6" s="1"/>
  <c r="E4388" i="6"/>
  <c r="F4388" i="6" s="1"/>
  <c r="E4387" i="6"/>
  <c r="F4387" i="6" s="1"/>
  <c r="E4386" i="6"/>
  <c r="F4386" i="6" s="1"/>
  <c r="E4391" i="6"/>
  <c r="F4391" i="6" s="1"/>
  <c r="E4390" i="6"/>
  <c r="F4390" i="6" s="1"/>
  <c r="E4389" i="6"/>
  <c r="F4389" i="6" s="1"/>
  <c r="E4393" i="6"/>
  <c r="F4393" i="6" s="1"/>
  <c r="E4392" i="6"/>
  <c r="F4392" i="6" s="1"/>
  <c r="E4394" i="6"/>
  <c r="F4394" i="6" s="1"/>
  <c r="E4396" i="6"/>
  <c r="F4396" i="6" s="1"/>
  <c r="E4395" i="6"/>
  <c r="F4395" i="6" s="1"/>
  <c r="E4399" i="6"/>
  <c r="F4399" i="6" s="1"/>
  <c r="E4398" i="6"/>
  <c r="F4398" i="6" s="1"/>
  <c r="E4397" i="6"/>
  <c r="F4397" i="6" s="1"/>
  <c r="E4400" i="6"/>
  <c r="F4400" i="6" s="1"/>
  <c r="E4401" i="6"/>
  <c r="F4401" i="6" s="1"/>
  <c r="E4402" i="6"/>
  <c r="F4402" i="6" s="1"/>
  <c r="E4406" i="6"/>
  <c r="F4406" i="6" s="1"/>
  <c r="E4403" i="6"/>
  <c r="F4403" i="6" s="1"/>
  <c r="E4405" i="6"/>
  <c r="F4405" i="6" s="1"/>
  <c r="E4404" i="6"/>
  <c r="F4404" i="6" s="1"/>
  <c r="E4407" i="6"/>
  <c r="F4407" i="6" s="1"/>
  <c r="E4411" i="6"/>
  <c r="F4411" i="6" s="1"/>
  <c r="E4410" i="6"/>
  <c r="F4410" i="6" s="1"/>
  <c r="E4409" i="6"/>
  <c r="F4409" i="6" s="1"/>
  <c r="E4408" i="6"/>
  <c r="F4408" i="6" s="1"/>
  <c r="E4412" i="6"/>
  <c r="F4412" i="6" s="1"/>
  <c r="E4415" i="6"/>
  <c r="F4415" i="6" s="1"/>
  <c r="E4413" i="6"/>
  <c r="F4413" i="6" s="1"/>
  <c r="E4414" i="6"/>
  <c r="F4414" i="6" s="1"/>
  <c r="E4417" i="6"/>
  <c r="F4417" i="6" s="1"/>
  <c r="E4416" i="6"/>
  <c r="F4416" i="6" s="1"/>
  <c r="E4420" i="6"/>
  <c r="F4420" i="6" s="1"/>
  <c r="E4418" i="6"/>
  <c r="F4418" i="6" s="1"/>
  <c r="E4422" i="6"/>
  <c r="F4422" i="6" s="1"/>
  <c r="E4419" i="6"/>
  <c r="F4419" i="6" s="1"/>
  <c r="E4421" i="6"/>
  <c r="F4421" i="6" s="1"/>
  <c r="E4423" i="6"/>
  <c r="F4423" i="6" s="1"/>
  <c r="E4425" i="6"/>
  <c r="F4425" i="6" s="1"/>
  <c r="E4424" i="6"/>
  <c r="F4424" i="6" s="1"/>
  <c r="E4426" i="6"/>
  <c r="F4426" i="6" s="1"/>
  <c r="E4427" i="6"/>
  <c r="F4427" i="6" s="1"/>
  <c r="E4428" i="6"/>
  <c r="F4428" i="6" s="1"/>
  <c r="E4429" i="6"/>
  <c r="F4429" i="6" s="1"/>
  <c r="E4432" i="6"/>
  <c r="F4432" i="6" s="1"/>
  <c r="E4431" i="6"/>
  <c r="F4431" i="6" s="1"/>
  <c r="E4430" i="6"/>
  <c r="F4430" i="6" s="1"/>
  <c r="E4433" i="6"/>
  <c r="F4433" i="6" s="1"/>
  <c r="E4435" i="6"/>
  <c r="F4435" i="6" s="1"/>
  <c r="E4434" i="6"/>
  <c r="F4434" i="6" s="1"/>
  <c r="E4437" i="6"/>
  <c r="F4437" i="6" s="1"/>
  <c r="E4436" i="6"/>
  <c r="F4436" i="6" s="1"/>
  <c r="E4439" i="6"/>
  <c r="F4439" i="6" s="1"/>
  <c r="E4438" i="6"/>
  <c r="F4438" i="6" s="1"/>
  <c r="E4440" i="6"/>
  <c r="F4440" i="6" s="1"/>
  <c r="E4441" i="6"/>
  <c r="F4441" i="6" s="1"/>
  <c r="E4445" i="6"/>
  <c r="F4445" i="6" s="1"/>
  <c r="E4443" i="6"/>
  <c r="F4443" i="6" s="1"/>
  <c r="E4444" i="6"/>
  <c r="F4444" i="6" s="1"/>
  <c r="E4442" i="6"/>
  <c r="F4442" i="6" s="1"/>
  <c r="E4448" i="6"/>
  <c r="F4448" i="6" s="1"/>
  <c r="E4446" i="6"/>
  <c r="F4446" i="6" s="1"/>
  <c r="E4447" i="6"/>
  <c r="F4447" i="6" s="1"/>
  <c r="E4449" i="6"/>
  <c r="F4449" i="6" s="1"/>
  <c r="E4451" i="6"/>
  <c r="F4451" i="6" s="1"/>
  <c r="E4452" i="6"/>
  <c r="F4452" i="6" s="1"/>
  <c r="E4453" i="6"/>
  <c r="F4453" i="6" s="1"/>
  <c r="E4450" i="6"/>
  <c r="F4450" i="6" s="1"/>
  <c r="E4454" i="6"/>
  <c r="F4454" i="6" s="1"/>
  <c r="E4456" i="6"/>
  <c r="F4456" i="6" s="1"/>
  <c r="E4455" i="6"/>
  <c r="F4455" i="6" s="1"/>
  <c r="E4458" i="6"/>
  <c r="F4458" i="6" s="1"/>
  <c r="E4457" i="6"/>
  <c r="F4457" i="6" s="1"/>
  <c r="E4459" i="6"/>
  <c r="F4459" i="6" s="1"/>
  <c r="E4460" i="6"/>
  <c r="F4460" i="6" s="1"/>
  <c r="E4463" i="6"/>
  <c r="F4463" i="6" s="1"/>
  <c r="E4462" i="6"/>
  <c r="F4462" i="6" s="1"/>
  <c r="E4461" i="6"/>
  <c r="F4461" i="6" s="1"/>
  <c r="E4464" i="6"/>
  <c r="F4464" i="6" s="1"/>
  <c r="E4466" i="6"/>
  <c r="F4466" i="6" s="1"/>
  <c r="E4465" i="6"/>
  <c r="F4465" i="6" s="1"/>
  <c r="E4468" i="6"/>
  <c r="F4468" i="6" s="1"/>
  <c r="E4467" i="6"/>
  <c r="F4467" i="6" s="1"/>
  <c r="E4469" i="6"/>
  <c r="F4469" i="6" s="1"/>
  <c r="E4470" i="6"/>
  <c r="F4470" i="6" s="1"/>
  <c r="E4474" i="6"/>
  <c r="F4474" i="6" s="1"/>
  <c r="E4473" i="6"/>
  <c r="F4473" i="6" s="1"/>
  <c r="E4475" i="6"/>
  <c r="F4475" i="6" s="1"/>
  <c r="E4472" i="6"/>
  <c r="F4472" i="6" s="1"/>
  <c r="E4471" i="6"/>
  <c r="F4471" i="6" s="1"/>
  <c r="E4477" i="6"/>
  <c r="F4477" i="6" s="1"/>
  <c r="E4478" i="6"/>
  <c r="F4478" i="6" s="1"/>
  <c r="E4479" i="6"/>
  <c r="F4479" i="6" s="1"/>
  <c r="E4476" i="6"/>
  <c r="F4476" i="6" s="1"/>
  <c r="E4481" i="6"/>
  <c r="F4481" i="6" s="1"/>
  <c r="E4480" i="6"/>
  <c r="F4480" i="6" s="1"/>
  <c r="E4484" i="6"/>
  <c r="F4484" i="6" s="1"/>
  <c r="E4482" i="6"/>
  <c r="F4482" i="6" s="1"/>
  <c r="E4483" i="6"/>
  <c r="F4483" i="6" s="1"/>
  <c r="E4485" i="6"/>
  <c r="F4485" i="6" s="1"/>
  <c r="E4486" i="6"/>
  <c r="F4486" i="6" s="1"/>
  <c r="E4487" i="6"/>
  <c r="F4487" i="6" s="1"/>
  <c r="E4490" i="6"/>
  <c r="F4490" i="6" s="1"/>
  <c r="E4488" i="6"/>
  <c r="F4488" i="6" s="1"/>
  <c r="E4489" i="6"/>
  <c r="F4489" i="6" s="1"/>
  <c r="E4492" i="6"/>
  <c r="F4492" i="6" s="1"/>
  <c r="E4491" i="6"/>
  <c r="F4491" i="6" s="1"/>
  <c r="E4494" i="6"/>
  <c r="F4494" i="6" s="1"/>
  <c r="E4495" i="6"/>
  <c r="F4495" i="6" s="1"/>
  <c r="E4497" i="6"/>
  <c r="F4497" i="6" s="1"/>
  <c r="E4493" i="6"/>
  <c r="F4493" i="6" s="1"/>
  <c r="E4496" i="6"/>
  <c r="F4496" i="6" s="1"/>
  <c r="E4498" i="6"/>
  <c r="F4498" i="6" s="1"/>
  <c r="E4500" i="6"/>
  <c r="F4500" i="6" s="1"/>
  <c r="E4499" i="6"/>
  <c r="F4499" i="6" s="1"/>
  <c r="E4501" i="6"/>
  <c r="F4501" i="6" s="1"/>
  <c r="E4502" i="6"/>
  <c r="F4502" i="6" s="1"/>
  <c r="E4506" i="6"/>
  <c r="F4506" i="6" s="1"/>
  <c r="E4504" i="6"/>
  <c r="F4504" i="6" s="1"/>
  <c r="E4503" i="6"/>
  <c r="F4503" i="6" s="1"/>
  <c r="E4505" i="6"/>
  <c r="F4505" i="6" s="1"/>
  <c r="E4507" i="6"/>
  <c r="F4507" i="6" s="1"/>
  <c r="E4510" i="6"/>
  <c r="F4510" i="6" s="1"/>
  <c r="E4512" i="6"/>
  <c r="F4512" i="6" s="1"/>
  <c r="E4508" i="6"/>
  <c r="F4508" i="6" s="1"/>
  <c r="E4511" i="6"/>
  <c r="F4511" i="6" s="1"/>
  <c r="E4509" i="6"/>
  <c r="F4509" i="6" s="1"/>
  <c r="E4513" i="6"/>
  <c r="F4513" i="6" s="1"/>
  <c r="E4514" i="6"/>
  <c r="F4514" i="6" s="1"/>
  <c r="E4515" i="6"/>
  <c r="F4515" i="6" s="1"/>
  <c r="E4516" i="6"/>
  <c r="F4516" i="6" s="1"/>
  <c r="E4517" i="6"/>
  <c r="F4517" i="6" s="1"/>
  <c r="E4518" i="6"/>
  <c r="F4518" i="6" s="1"/>
  <c r="E4519" i="6"/>
  <c r="F4519" i="6" s="1"/>
  <c r="E4521" i="6"/>
  <c r="F4521" i="6" s="1"/>
  <c r="E4520" i="6"/>
  <c r="F4520" i="6" s="1"/>
  <c r="E4524" i="6"/>
  <c r="F4524" i="6" s="1"/>
  <c r="E4523" i="6"/>
  <c r="F4523" i="6" s="1"/>
  <c r="E4522" i="6"/>
  <c r="F4522" i="6" s="1"/>
  <c r="E4527" i="6"/>
  <c r="F4527" i="6" s="1"/>
  <c r="E4528" i="6"/>
  <c r="F4528" i="6" s="1"/>
  <c r="E4525" i="6"/>
  <c r="F4525" i="6" s="1"/>
  <c r="E4526" i="6"/>
  <c r="F4526" i="6" s="1"/>
  <c r="E4531" i="6"/>
  <c r="F4531" i="6" s="1"/>
  <c r="E4532" i="6"/>
  <c r="F4532" i="6" s="1"/>
  <c r="E4529" i="6"/>
  <c r="F4529" i="6" s="1"/>
  <c r="E4530" i="6"/>
  <c r="F4530" i="6" s="1"/>
  <c r="E4533" i="6"/>
  <c r="F4533" i="6" s="1"/>
  <c r="E4534" i="6"/>
  <c r="F4534" i="6" s="1"/>
  <c r="E4536" i="6"/>
  <c r="F4536" i="6" s="1"/>
  <c r="E4535" i="6"/>
  <c r="F4535" i="6" s="1"/>
  <c r="E4539" i="6"/>
  <c r="F4539" i="6" s="1"/>
  <c r="E4538" i="6"/>
  <c r="F4538" i="6" s="1"/>
  <c r="E4537" i="6"/>
  <c r="F4537" i="6" s="1"/>
  <c r="E4540" i="6"/>
  <c r="F4540" i="6" s="1"/>
  <c r="E4541" i="6"/>
  <c r="F4541" i="6" s="1"/>
  <c r="E4542" i="6"/>
  <c r="F4542" i="6" s="1"/>
  <c r="E4546" i="6"/>
  <c r="F4546" i="6" s="1"/>
  <c r="E4543" i="6"/>
  <c r="F4543" i="6" s="1"/>
  <c r="E4547" i="6"/>
  <c r="F4547" i="6" s="1"/>
  <c r="E4544" i="6"/>
  <c r="F4544" i="6" s="1"/>
  <c r="E4545" i="6"/>
  <c r="F4545" i="6" s="1"/>
  <c r="E4548" i="6"/>
  <c r="F4548" i="6" s="1"/>
  <c r="E4551" i="6"/>
  <c r="F4551" i="6" s="1"/>
  <c r="E4552" i="6"/>
  <c r="F4552" i="6" s="1"/>
  <c r="E4550" i="6"/>
  <c r="F4550" i="6" s="1"/>
  <c r="E4549" i="6"/>
  <c r="F4549" i="6" s="1"/>
  <c r="E4553" i="6"/>
  <c r="F4553" i="6" s="1"/>
  <c r="E4555" i="6"/>
  <c r="F4555" i="6" s="1"/>
  <c r="E4558" i="6"/>
  <c r="F4558" i="6" s="1"/>
  <c r="E4554" i="6"/>
  <c r="F4554" i="6" s="1"/>
  <c r="E4556" i="6"/>
  <c r="F4556" i="6" s="1"/>
  <c r="E4557" i="6"/>
  <c r="F4557" i="6" s="1"/>
  <c r="E4560" i="6"/>
  <c r="F4560" i="6" s="1"/>
  <c r="E4561" i="6"/>
  <c r="F4561" i="6" s="1"/>
  <c r="E4559" i="6"/>
  <c r="F4559" i="6" s="1"/>
  <c r="E4562" i="6"/>
  <c r="F4562" i="6" s="1"/>
  <c r="E4563" i="6"/>
  <c r="F4563" i="6" s="1"/>
  <c r="E4564" i="6"/>
  <c r="F4564" i="6" s="1"/>
  <c r="E4565" i="6"/>
  <c r="F4565" i="6" s="1"/>
  <c r="E4566" i="6"/>
  <c r="F4566" i="6" s="1"/>
  <c r="E4568" i="6"/>
  <c r="F4568" i="6" s="1"/>
  <c r="E4569" i="6"/>
  <c r="F4569" i="6" s="1"/>
  <c r="E4567" i="6"/>
  <c r="F4567" i="6" s="1"/>
  <c r="E4570" i="6"/>
  <c r="F4570" i="6" s="1"/>
  <c r="E4571" i="6"/>
  <c r="F4571" i="6" s="1"/>
  <c r="E4572" i="6"/>
  <c r="F4572" i="6" s="1"/>
  <c r="E4575" i="6"/>
  <c r="F4575" i="6" s="1"/>
  <c r="E4577" i="6"/>
  <c r="F4577" i="6" s="1"/>
  <c r="E4574" i="6"/>
  <c r="F4574" i="6" s="1"/>
  <c r="E4576" i="6"/>
  <c r="F4576" i="6" s="1"/>
  <c r="E4573" i="6"/>
  <c r="F4573" i="6" s="1"/>
  <c r="E4579" i="6"/>
  <c r="F4579" i="6" s="1"/>
  <c r="E4578" i="6"/>
  <c r="F4578" i="6" s="1"/>
  <c r="E4580" i="6"/>
  <c r="F4580" i="6" s="1"/>
  <c r="E4581" i="6"/>
  <c r="F4581" i="6" s="1"/>
  <c r="E4583" i="6"/>
  <c r="F4583" i="6" s="1"/>
  <c r="E4582" i="6"/>
  <c r="F4582" i="6" s="1"/>
  <c r="E4584" i="6"/>
  <c r="F4584" i="6" s="1"/>
  <c r="E4585" i="6"/>
  <c r="F4585" i="6" s="1"/>
  <c r="E4586" i="6"/>
  <c r="F4586" i="6" s="1"/>
  <c r="E4588" i="6"/>
  <c r="F4588" i="6" s="1"/>
  <c r="E4587" i="6"/>
  <c r="F4587" i="6" s="1"/>
  <c r="E4591" i="6"/>
  <c r="F4591" i="6" s="1"/>
  <c r="E4590" i="6"/>
  <c r="F4590" i="6" s="1"/>
  <c r="E4589" i="6"/>
  <c r="F4589" i="6" s="1"/>
  <c r="E4592" i="6"/>
  <c r="F4592" i="6" s="1"/>
  <c r="E4593" i="6"/>
  <c r="F4593" i="6" s="1"/>
  <c r="E4596" i="6"/>
  <c r="F4596" i="6" s="1"/>
  <c r="E4595" i="6"/>
  <c r="F4595" i="6" s="1"/>
  <c r="E4594" i="6"/>
  <c r="F4594" i="6" s="1"/>
  <c r="E4597" i="6"/>
  <c r="F4597" i="6" s="1"/>
  <c r="E4598" i="6"/>
  <c r="F4598" i="6" s="1"/>
  <c r="E4601" i="6"/>
  <c r="F4601" i="6" s="1"/>
  <c r="E4599" i="6"/>
  <c r="F4599" i="6" s="1"/>
  <c r="E4603" i="6"/>
  <c r="F4603" i="6" s="1"/>
  <c r="E4600" i="6"/>
  <c r="F4600" i="6" s="1"/>
  <c r="E4602" i="6"/>
  <c r="F4602" i="6" s="1"/>
  <c r="E4605" i="6"/>
  <c r="F4605" i="6" s="1"/>
  <c r="E4606" i="6"/>
  <c r="F4606" i="6" s="1"/>
  <c r="E4604" i="6"/>
  <c r="F4604" i="6" s="1"/>
  <c r="E4610" i="6"/>
  <c r="F4610" i="6" s="1"/>
  <c r="E4609" i="6"/>
  <c r="F4609" i="6" s="1"/>
  <c r="E4608" i="6"/>
  <c r="F4608" i="6" s="1"/>
  <c r="E4607" i="6"/>
  <c r="F4607" i="6" s="1"/>
  <c r="E4611" i="6"/>
  <c r="F4611" i="6" s="1"/>
  <c r="E4612" i="6"/>
  <c r="F4612" i="6" s="1"/>
  <c r="E4614" i="6"/>
  <c r="F4614" i="6" s="1"/>
  <c r="E4613" i="6"/>
  <c r="F4613" i="6" s="1"/>
  <c r="E4615" i="6"/>
  <c r="F4615" i="6" s="1"/>
  <c r="E4616" i="6"/>
  <c r="F4616" i="6" s="1"/>
  <c r="E4618" i="6"/>
  <c r="F4618" i="6" s="1"/>
  <c r="E4617" i="6"/>
  <c r="F4617" i="6" s="1"/>
  <c r="E4619" i="6"/>
  <c r="F4619" i="6" s="1"/>
  <c r="E4620" i="6"/>
  <c r="F4620" i="6" s="1"/>
  <c r="E4621" i="6"/>
  <c r="F4621" i="6" s="1"/>
  <c r="E4622" i="6"/>
  <c r="F4622" i="6" s="1"/>
  <c r="E4624" i="6"/>
  <c r="F4624" i="6" s="1"/>
  <c r="E4623" i="6"/>
  <c r="F4623" i="6" s="1"/>
  <c r="E4626" i="6"/>
  <c r="F4626" i="6" s="1"/>
  <c r="E4625" i="6"/>
  <c r="F4625" i="6" s="1"/>
  <c r="E4631" i="6"/>
  <c r="F4631" i="6" s="1"/>
  <c r="E4630" i="6"/>
  <c r="F4630" i="6" s="1"/>
  <c r="E4627" i="6"/>
  <c r="F4627" i="6" s="1"/>
  <c r="E4629" i="6"/>
  <c r="F4629" i="6" s="1"/>
  <c r="E4628" i="6"/>
  <c r="F4628" i="6" s="1"/>
  <c r="E4635" i="6"/>
  <c r="F4635" i="6" s="1"/>
  <c r="E4634" i="6"/>
  <c r="F4634" i="6" s="1"/>
  <c r="E4632" i="6"/>
  <c r="F4632" i="6" s="1"/>
  <c r="E4636" i="6"/>
  <c r="F4636" i="6" s="1"/>
  <c r="E4633" i="6"/>
  <c r="F4633" i="6" s="1"/>
  <c r="E4639" i="6"/>
  <c r="F4639" i="6" s="1"/>
  <c r="E4640" i="6"/>
  <c r="F4640" i="6" s="1"/>
  <c r="E4641" i="6"/>
  <c r="F4641" i="6" s="1"/>
  <c r="E4637" i="6"/>
  <c r="F4637" i="6" s="1"/>
  <c r="E4638" i="6"/>
  <c r="F4638" i="6" s="1"/>
  <c r="E4645" i="6"/>
  <c r="F4645" i="6" s="1"/>
  <c r="E4642" i="6"/>
  <c r="F4642" i="6" s="1"/>
  <c r="E4644" i="6"/>
  <c r="F4644" i="6" s="1"/>
  <c r="E4643" i="6"/>
  <c r="F4643" i="6" s="1"/>
  <c r="E4646" i="6"/>
  <c r="F4646" i="6" s="1"/>
  <c r="E4648" i="6"/>
  <c r="F4648" i="6" s="1"/>
  <c r="E4649" i="6"/>
  <c r="F4649" i="6" s="1"/>
  <c r="E4647" i="6"/>
  <c r="F4647" i="6" s="1"/>
  <c r="E4650" i="6"/>
  <c r="F4650" i="6" s="1"/>
  <c r="E4651" i="6"/>
  <c r="F4651" i="6" s="1"/>
  <c r="E4652" i="6"/>
  <c r="F4652" i="6" s="1"/>
  <c r="E4656" i="6"/>
  <c r="F4656" i="6" s="1"/>
  <c r="E4654" i="6"/>
  <c r="F4654" i="6" s="1"/>
  <c r="E4655" i="6"/>
  <c r="F4655" i="6" s="1"/>
  <c r="E4653" i="6"/>
  <c r="F4653" i="6" s="1"/>
  <c r="E4657" i="6"/>
  <c r="F4657" i="6" s="1"/>
  <c r="E4659" i="6"/>
  <c r="F4659" i="6" s="1"/>
  <c r="E4661" i="6"/>
  <c r="F4661" i="6" s="1"/>
  <c r="E4658" i="6"/>
  <c r="F4658" i="6" s="1"/>
  <c r="E4660" i="6"/>
  <c r="F4660" i="6" s="1"/>
  <c r="E4662" i="6"/>
  <c r="F4662" i="6" s="1"/>
  <c r="E4665" i="6"/>
  <c r="F4665" i="6" s="1"/>
  <c r="E4666" i="6"/>
  <c r="F4666" i="6" s="1"/>
  <c r="E4664" i="6"/>
  <c r="F4664" i="6" s="1"/>
  <c r="E4667" i="6"/>
  <c r="F4667" i="6" s="1"/>
  <c r="E4663" i="6"/>
  <c r="F4663" i="6" s="1"/>
  <c r="E4668" i="6"/>
  <c r="F4668" i="6" s="1"/>
  <c r="E4669" i="6"/>
  <c r="F4669" i="6" s="1"/>
  <c r="E4670" i="6"/>
  <c r="F4670" i="6" s="1"/>
  <c r="E4672" i="6"/>
  <c r="F4672" i="6" s="1"/>
  <c r="E4671" i="6"/>
  <c r="F4671" i="6" s="1"/>
  <c r="E4673" i="6"/>
  <c r="F4673" i="6" s="1"/>
  <c r="E4674" i="6"/>
  <c r="F4674" i="6" s="1"/>
  <c r="E4676" i="6"/>
  <c r="F4676" i="6" s="1"/>
  <c r="E4675" i="6"/>
  <c r="F4675" i="6" s="1"/>
  <c r="E4677" i="6"/>
  <c r="F4677" i="6" s="1"/>
  <c r="E4678" i="6"/>
  <c r="F4678" i="6" s="1"/>
  <c r="E4679" i="6"/>
  <c r="F4679" i="6" s="1"/>
  <c r="E4681" i="6"/>
  <c r="F4681" i="6" s="1"/>
  <c r="E4680" i="6"/>
  <c r="F4680" i="6" s="1"/>
  <c r="E4684" i="6"/>
  <c r="F4684" i="6" s="1"/>
  <c r="E4683" i="6"/>
  <c r="F4683" i="6" s="1"/>
  <c r="E4686" i="6"/>
  <c r="F4686" i="6" s="1"/>
  <c r="E4682" i="6"/>
  <c r="F4682" i="6" s="1"/>
  <c r="E4685" i="6"/>
  <c r="F4685" i="6" s="1"/>
  <c r="E4688" i="6"/>
  <c r="F4688" i="6" s="1"/>
  <c r="E4690" i="6"/>
  <c r="F4690" i="6" s="1"/>
  <c r="E4689" i="6"/>
  <c r="F4689" i="6" s="1"/>
  <c r="E4687" i="6"/>
  <c r="F4687" i="6" s="1"/>
  <c r="E4691" i="6"/>
  <c r="F4691" i="6" s="1"/>
  <c r="E4692" i="6"/>
  <c r="F4692" i="6" s="1"/>
  <c r="E4697" i="6"/>
  <c r="F4697" i="6" s="1"/>
  <c r="E4693" i="6"/>
  <c r="F4693" i="6" s="1"/>
  <c r="E4694" i="6"/>
  <c r="F4694" i="6" s="1"/>
  <c r="E4696" i="6"/>
  <c r="F4696" i="6" s="1"/>
  <c r="E4695" i="6"/>
  <c r="F4695" i="6" s="1"/>
  <c r="E4698" i="6"/>
  <c r="F4698" i="6" s="1"/>
  <c r="E4699" i="6"/>
  <c r="F4699" i="6" s="1"/>
  <c r="E4700" i="6"/>
  <c r="F4700" i="6" s="1"/>
  <c r="E4701" i="6"/>
  <c r="F4701" i="6" s="1"/>
  <c r="E4705" i="6"/>
  <c r="F4705" i="6" s="1"/>
  <c r="E4702" i="6"/>
  <c r="F4702" i="6" s="1"/>
  <c r="E4703" i="6"/>
  <c r="F4703" i="6" s="1"/>
  <c r="E4704" i="6"/>
  <c r="F4704" i="6" s="1"/>
  <c r="E4707" i="6"/>
  <c r="F4707" i="6" s="1"/>
  <c r="E4706" i="6"/>
  <c r="F4706" i="6" s="1"/>
  <c r="E4709" i="6"/>
  <c r="F4709" i="6" s="1"/>
  <c r="E4708" i="6"/>
  <c r="F4708" i="6" s="1"/>
  <c r="E4710" i="6"/>
  <c r="F4710" i="6" s="1"/>
  <c r="E4712" i="6"/>
  <c r="F4712" i="6" s="1"/>
  <c r="E4714" i="6"/>
  <c r="F4714" i="6" s="1"/>
  <c r="E4713" i="6"/>
  <c r="F4713" i="6" s="1"/>
  <c r="E4715" i="6"/>
  <c r="F4715" i="6" s="1"/>
  <c r="E4711" i="6"/>
  <c r="F4711" i="6" s="1"/>
  <c r="E4716" i="6"/>
  <c r="F4716" i="6" s="1"/>
  <c r="E4717" i="6"/>
  <c r="F4717" i="6" s="1"/>
  <c r="E4719" i="6"/>
  <c r="F4719" i="6" s="1"/>
  <c r="E4718" i="6"/>
  <c r="F4718" i="6" s="1"/>
  <c r="E4720" i="6"/>
  <c r="F4720" i="6" s="1"/>
  <c r="E4721" i="6"/>
  <c r="F4721" i="6" s="1"/>
  <c r="E4723" i="6"/>
  <c r="F4723" i="6" s="1"/>
  <c r="E4722" i="6"/>
  <c r="F4722" i="6" s="1"/>
  <c r="E6" i="6"/>
  <c r="F6" i="6" s="1"/>
  <c r="D6" i="6"/>
  <c r="D2" i="6"/>
  <c r="D3" i="6"/>
  <c r="D5" i="6"/>
  <c r="D4" i="6"/>
  <c r="D8" i="6"/>
  <c r="D7" i="6"/>
  <c r="D9" i="6"/>
  <c r="D10" i="6"/>
  <c r="D11" i="6"/>
  <c r="D12" i="6"/>
  <c r="D14" i="6"/>
  <c r="D13" i="6"/>
  <c r="D19" i="6"/>
  <c r="D17" i="6"/>
  <c r="D18" i="6"/>
  <c r="D16" i="6"/>
  <c r="D15" i="6"/>
  <c r="D22" i="6"/>
  <c r="D20" i="6"/>
  <c r="D21" i="6"/>
  <c r="D24" i="6"/>
  <c r="D23" i="6"/>
  <c r="D25" i="6"/>
  <c r="D26" i="6"/>
  <c r="D27" i="6"/>
  <c r="D29" i="6"/>
  <c r="D28" i="6"/>
  <c r="D30" i="6"/>
  <c r="D31" i="6"/>
  <c r="D35" i="6"/>
  <c r="D34" i="6"/>
  <c r="D33" i="6"/>
  <c r="D32" i="6"/>
  <c r="D36" i="6"/>
  <c r="D38" i="6"/>
  <c r="D37" i="6"/>
  <c r="D39" i="6"/>
  <c r="D40" i="6"/>
  <c r="D41" i="6"/>
  <c r="D43" i="6"/>
  <c r="D42" i="6"/>
  <c r="D44" i="6"/>
  <c r="D45" i="6"/>
  <c r="D48" i="6"/>
  <c r="D46" i="6"/>
  <c r="D47" i="6"/>
  <c r="D51" i="6"/>
  <c r="D53" i="6"/>
  <c r="D50" i="6"/>
  <c r="D52" i="6"/>
  <c r="D49" i="6"/>
  <c r="D55" i="6"/>
  <c r="D54" i="6"/>
  <c r="D57" i="6"/>
  <c r="D56" i="6"/>
  <c r="D60" i="6"/>
  <c r="D59" i="6"/>
  <c r="D58" i="6"/>
  <c r="D61" i="6"/>
  <c r="D62" i="6"/>
  <c r="D63" i="6"/>
  <c r="D64" i="6"/>
  <c r="D65" i="6"/>
  <c r="D66" i="6"/>
  <c r="D67" i="6"/>
  <c r="D69" i="6"/>
  <c r="D68" i="6"/>
  <c r="D71" i="6"/>
  <c r="D72" i="6"/>
  <c r="D70" i="6"/>
  <c r="D73" i="6"/>
  <c r="D74" i="6"/>
  <c r="D75" i="6"/>
  <c r="D76" i="6"/>
  <c r="D78" i="6"/>
  <c r="D80" i="6"/>
  <c r="D79" i="6"/>
  <c r="D77" i="6"/>
  <c r="D82" i="6"/>
  <c r="D81" i="6"/>
  <c r="D83" i="6"/>
  <c r="D84" i="6"/>
  <c r="D86" i="6"/>
  <c r="D89" i="6"/>
  <c r="D88" i="6"/>
  <c r="D85" i="6"/>
  <c r="D87" i="6"/>
  <c r="D92" i="6"/>
  <c r="D94" i="6"/>
  <c r="D93" i="6"/>
  <c r="D91" i="6"/>
  <c r="D90" i="6"/>
  <c r="D96" i="6"/>
  <c r="D95" i="6"/>
  <c r="D97" i="6"/>
  <c r="D98" i="6"/>
  <c r="D99" i="6"/>
  <c r="D101" i="6"/>
  <c r="D100" i="6"/>
  <c r="D102" i="6"/>
  <c r="D103" i="6"/>
  <c r="D104" i="6"/>
  <c r="D108" i="6"/>
  <c r="D106" i="6"/>
  <c r="D105" i="6"/>
  <c r="D107" i="6"/>
  <c r="D109" i="6"/>
  <c r="D110" i="6"/>
  <c r="D112" i="6"/>
  <c r="D111" i="6"/>
  <c r="D113" i="6"/>
  <c r="D114" i="6"/>
  <c r="D118" i="6"/>
  <c r="D117" i="6"/>
  <c r="D115" i="6"/>
  <c r="D116" i="6"/>
  <c r="D121" i="6"/>
  <c r="D120" i="6"/>
  <c r="D119" i="6"/>
  <c r="D122" i="6"/>
  <c r="D124" i="6"/>
  <c r="D123" i="6"/>
  <c r="D125" i="6"/>
  <c r="D127" i="6"/>
  <c r="D126" i="6"/>
  <c r="D128" i="6"/>
  <c r="D130" i="6"/>
  <c r="D129" i="6"/>
  <c r="D131" i="6"/>
  <c r="D132" i="6"/>
  <c r="D133" i="6"/>
  <c r="D135" i="6"/>
  <c r="D134" i="6"/>
  <c r="D136" i="6"/>
  <c r="D139" i="6"/>
  <c r="D138" i="6"/>
  <c r="D137" i="6"/>
  <c r="D140" i="6"/>
  <c r="D143" i="6"/>
  <c r="D141" i="6"/>
  <c r="D142" i="6"/>
  <c r="D144" i="6"/>
  <c r="D145" i="6"/>
  <c r="D147" i="6"/>
  <c r="D146" i="6"/>
  <c r="D148" i="6"/>
  <c r="D151" i="6"/>
  <c r="D150" i="6"/>
  <c r="D149" i="6"/>
  <c r="D152" i="6"/>
  <c r="D153" i="6"/>
  <c r="D155" i="6"/>
  <c r="D156" i="6"/>
  <c r="D154" i="6"/>
  <c r="D157" i="6"/>
  <c r="D158" i="6"/>
  <c r="D161" i="6"/>
  <c r="D160" i="6"/>
  <c r="D159" i="6"/>
  <c r="D162" i="6"/>
  <c r="D164" i="6"/>
  <c r="D163" i="6"/>
  <c r="D165" i="6"/>
  <c r="D166" i="6"/>
  <c r="D167" i="6"/>
  <c r="D168" i="6"/>
  <c r="D171" i="6"/>
  <c r="D170" i="6"/>
  <c r="D169" i="6"/>
  <c r="D173" i="6"/>
  <c r="D172" i="6"/>
  <c r="D174" i="6"/>
  <c r="D175" i="6"/>
  <c r="D178" i="6"/>
  <c r="D177" i="6"/>
  <c r="D176" i="6"/>
  <c r="D181" i="6"/>
  <c r="D179" i="6"/>
  <c r="D180" i="6"/>
  <c r="D183" i="6"/>
  <c r="D184" i="6"/>
  <c r="D182" i="6"/>
  <c r="D186" i="6"/>
  <c r="D188" i="6"/>
  <c r="D187" i="6"/>
  <c r="D185" i="6"/>
  <c r="D189" i="6"/>
  <c r="D190" i="6"/>
  <c r="D192" i="6"/>
  <c r="D191" i="6"/>
  <c r="D195" i="6"/>
  <c r="D194" i="6"/>
  <c r="D197" i="6"/>
  <c r="D193" i="6"/>
  <c r="D196" i="6"/>
  <c r="D198" i="6"/>
  <c r="D199" i="6"/>
  <c r="D202" i="6"/>
  <c r="D201" i="6"/>
  <c r="D200" i="6"/>
  <c r="D203" i="6"/>
  <c r="D205" i="6"/>
  <c r="D204" i="6"/>
  <c r="D206" i="6"/>
  <c r="D207" i="6"/>
  <c r="D208" i="6"/>
  <c r="D209" i="6"/>
  <c r="D210" i="6"/>
  <c r="D211" i="6"/>
  <c r="D216" i="6"/>
  <c r="D213" i="6"/>
  <c r="D212" i="6"/>
  <c r="D215" i="6"/>
  <c r="D214" i="6"/>
  <c r="D217" i="6"/>
  <c r="D218" i="6"/>
  <c r="D220" i="6"/>
  <c r="D219" i="6"/>
  <c r="D221" i="6"/>
  <c r="D224" i="6"/>
  <c r="D222" i="6"/>
  <c r="D223" i="6"/>
  <c r="D226" i="6"/>
  <c r="D225" i="6"/>
  <c r="D227" i="6"/>
  <c r="D228" i="6"/>
  <c r="D232" i="6"/>
  <c r="D231" i="6"/>
  <c r="D229" i="6"/>
  <c r="D230" i="6"/>
  <c r="D233" i="6"/>
  <c r="D235" i="6"/>
  <c r="D236" i="6"/>
  <c r="D234" i="6"/>
  <c r="D237" i="6"/>
  <c r="D238" i="6"/>
  <c r="D239" i="6"/>
  <c r="D240" i="6"/>
  <c r="D242" i="6"/>
  <c r="D241" i="6"/>
  <c r="D244" i="6"/>
  <c r="D243" i="6"/>
  <c r="D246" i="6"/>
  <c r="D245" i="6"/>
  <c r="D248" i="6"/>
  <c r="D247" i="6"/>
  <c r="D249" i="6"/>
  <c r="D250" i="6"/>
  <c r="D251" i="6"/>
  <c r="D252" i="6"/>
  <c r="D253" i="6"/>
  <c r="D254" i="6"/>
  <c r="D255" i="6"/>
  <c r="D256" i="6"/>
  <c r="D259" i="6"/>
  <c r="D258" i="6"/>
  <c r="D257" i="6"/>
  <c r="D260" i="6"/>
  <c r="D261" i="6"/>
  <c r="D262" i="6"/>
  <c r="D263" i="6"/>
  <c r="D264" i="6"/>
  <c r="D267" i="6"/>
  <c r="D265" i="6"/>
  <c r="D266" i="6"/>
  <c r="D268" i="6"/>
  <c r="D271" i="6"/>
  <c r="D272" i="6"/>
  <c r="D273" i="6"/>
  <c r="D270" i="6"/>
  <c r="D269" i="6"/>
  <c r="D276" i="6"/>
  <c r="D274" i="6"/>
  <c r="D275" i="6"/>
  <c r="D277" i="6"/>
  <c r="D279" i="6"/>
  <c r="D281" i="6"/>
  <c r="D278" i="6"/>
  <c r="D280" i="6"/>
  <c r="D282" i="6"/>
  <c r="D283" i="6"/>
  <c r="D284" i="6"/>
  <c r="D286" i="6"/>
  <c r="D285" i="6"/>
  <c r="D287" i="6"/>
  <c r="D290" i="6"/>
  <c r="D291" i="6"/>
  <c r="D288" i="6"/>
  <c r="D289" i="6"/>
  <c r="D295" i="6"/>
  <c r="D296" i="6"/>
  <c r="D293" i="6"/>
  <c r="D292" i="6"/>
  <c r="D294" i="6"/>
  <c r="D300" i="6"/>
  <c r="D298" i="6"/>
  <c r="D297" i="6"/>
  <c r="D299" i="6"/>
  <c r="D301" i="6"/>
  <c r="D302" i="6"/>
  <c r="D303" i="6"/>
  <c r="D304" i="6"/>
  <c r="D309" i="6"/>
  <c r="D307" i="6"/>
  <c r="D308" i="6"/>
  <c r="D306" i="6"/>
  <c r="D305" i="6"/>
  <c r="D310" i="6"/>
  <c r="D311" i="6"/>
  <c r="D312" i="6"/>
  <c r="D314" i="6"/>
  <c r="D313" i="6"/>
  <c r="D316" i="6"/>
  <c r="D315" i="6"/>
  <c r="D318" i="6"/>
  <c r="D317" i="6"/>
  <c r="D319" i="6"/>
  <c r="D321" i="6"/>
  <c r="D320" i="6"/>
  <c r="D322" i="6"/>
  <c r="D323" i="6"/>
  <c r="D324" i="6"/>
  <c r="D326" i="6"/>
  <c r="D325" i="6"/>
  <c r="D330" i="6"/>
  <c r="D329" i="6"/>
  <c r="D328" i="6"/>
  <c r="D327" i="6"/>
  <c r="D332" i="6"/>
  <c r="D333" i="6"/>
  <c r="D334" i="6"/>
  <c r="D335" i="6"/>
  <c r="D331" i="6"/>
  <c r="D337" i="6"/>
  <c r="D336" i="6"/>
  <c r="D338" i="6"/>
  <c r="D340" i="6"/>
  <c r="D339" i="6"/>
  <c r="D341" i="6"/>
  <c r="D343" i="6"/>
  <c r="D342" i="6"/>
  <c r="D345" i="6"/>
  <c r="D344" i="6"/>
  <c r="D350" i="6"/>
  <c r="D346" i="6"/>
  <c r="D349" i="6"/>
  <c r="D347" i="6"/>
  <c r="D348" i="6"/>
  <c r="D351" i="6"/>
  <c r="D355" i="6"/>
  <c r="D354" i="6"/>
  <c r="D352" i="6"/>
  <c r="D356" i="6"/>
  <c r="D353" i="6"/>
  <c r="D359" i="6"/>
  <c r="D361" i="6"/>
  <c r="D357" i="6"/>
  <c r="D360" i="6"/>
  <c r="D358" i="6"/>
  <c r="D362" i="6"/>
  <c r="D363" i="6"/>
  <c r="D366" i="6"/>
  <c r="D365" i="6"/>
  <c r="D364" i="6"/>
  <c r="D367" i="6"/>
  <c r="D368" i="6"/>
  <c r="D371" i="6"/>
  <c r="D370" i="6"/>
  <c r="D369" i="6"/>
  <c r="D375" i="6"/>
  <c r="D374" i="6"/>
  <c r="D372" i="6"/>
  <c r="D373" i="6"/>
  <c r="D377" i="6"/>
  <c r="D376" i="6"/>
  <c r="D379" i="6"/>
  <c r="D378" i="6"/>
  <c r="D382" i="6"/>
  <c r="D380" i="6"/>
  <c r="D381" i="6"/>
  <c r="D384" i="6"/>
  <c r="D385" i="6"/>
  <c r="D383" i="6"/>
  <c r="D386" i="6"/>
  <c r="D387" i="6"/>
  <c r="D390" i="6"/>
  <c r="D388" i="6"/>
  <c r="D389" i="6"/>
  <c r="D391" i="6"/>
  <c r="D392" i="6"/>
  <c r="D394" i="6"/>
  <c r="D393" i="6"/>
  <c r="D395" i="6"/>
  <c r="D396" i="6"/>
  <c r="D397" i="6"/>
  <c r="D398" i="6"/>
  <c r="D399" i="6"/>
  <c r="D400" i="6"/>
  <c r="D402" i="6"/>
  <c r="D401" i="6"/>
  <c r="D405" i="6"/>
  <c r="D406" i="6"/>
  <c r="D403" i="6"/>
  <c r="D404" i="6"/>
  <c r="D407" i="6"/>
  <c r="D409" i="6"/>
  <c r="D408" i="6"/>
  <c r="D410" i="6"/>
  <c r="D411" i="6"/>
  <c r="D412" i="6"/>
  <c r="D414" i="6"/>
  <c r="D413" i="6"/>
  <c r="D415" i="6"/>
  <c r="D419" i="6"/>
  <c r="D416" i="6"/>
  <c r="D417" i="6"/>
  <c r="D418" i="6"/>
  <c r="D420" i="6"/>
  <c r="D421" i="6"/>
  <c r="D422" i="6"/>
  <c r="D423" i="6"/>
  <c r="D424" i="6"/>
  <c r="D426" i="6"/>
  <c r="D427" i="6"/>
  <c r="D425" i="6"/>
  <c r="D429" i="6"/>
  <c r="D428" i="6"/>
  <c r="D431" i="6"/>
  <c r="D432" i="6"/>
  <c r="D430" i="6"/>
  <c r="D435" i="6"/>
  <c r="D433" i="6"/>
  <c r="D434" i="6"/>
  <c r="D436" i="6"/>
  <c r="D437" i="6"/>
  <c r="D438" i="6"/>
  <c r="D439" i="6"/>
  <c r="D440" i="6"/>
  <c r="D442" i="6"/>
  <c r="D441" i="6"/>
  <c r="D443" i="6"/>
  <c r="D444" i="6"/>
  <c r="D448" i="6"/>
  <c r="D446" i="6"/>
  <c r="D447" i="6"/>
  <c r="D445" i="6"/>
  <c r="D450" i="6"/>
  <c r="D451" i="6"/>
  <c r="D449" i="6"/>
  <c r="D454" i="6"/>
  <c r="D453" i="6"/>
  <c r="D452" i="6"/>
  <c r="D455" i="6"/>
  <c r="D456" i="6"/>
  <c r="D457" i="6"/>
  <c r="D458" i="6"/>
  <c r="D459" i="6"/>
  <c r="D460" i="6"/>
  <c r="D462" i="6"/>
  <c r="D461" i="6"/>
  <c r="D463" i="6"/>
  <c r="D464" i="6"/>
  <c r="D467" i="6"/>
  <c r="D466" i="6"/>
  <c r="D468" i="6"/>
  <c r="D465" i="6"/>
  <c r="D472" i="6"/>
  <c r="D469" i="6"/>
  <c r="D470" i="6"/>
  <c r="D471" i="6"/>
  <c r="D476" i="6"/>
  <c r="D475" i="6"/>
  <c r="D474" i="6"/>
  <c r="D473" i="6"/>
  <c r="D477" i="6"/>
  <c r="D479" i="6"/>
  <c r="D481" i="6"/>
  <c r="D478" i="6"/>
  <c r="D480" i="6"/>
  <c r="D482" i="6"/>
  <c r="D484" i="6"/>
  <c r="D483" i="6"/>
  <c r="D487" i="6"/>
  <c r="D486" i="6"/>
  <c r="D485" i="6"/>
  <c r="D489" i="6"/>
  <c r="D488" i="6"/>
  <c r="D491" i="6"/>
  <c r="D490" i="6"/>
  <c r="D492" i="6"/>
  <c r="D493" i="6"/>
  <c r="D495" i="6"/>
  <c r="D494" i="6"/>
  <c r="D496" i="6"/>
  <c r="D497" i="6"/>
  <c r="D498" i="6"/>
  <c r="D500" i="6"/>
  <c r="D499" i="6"/>
  <c r="D501" i="6"/>
  <c r="D505" i="6"/>
  <c r="D504" i="6"/>
  <c r="D506" i="6"/>
  <c r="D503" i="6"/>
  <c r="D502" i="6"/>
  <c r="D507" i="6"/>
  <c r="D509" i="6"/>
  <c r="D508" i="6"/>
  <c r="D511" i="6"/>
  <c r="D510" i="6"/>
  <c r="D513" i="6"/>
  <c r="D512" i="6"/>
  <c r="D514" i="6"/>
  <c r="D515" i="6"/>
  <c r="D516" i="6"/>
  <c r="D517" i="6"/>
  <c r="D518" i="6"/>
  <c r="D519" i="6"/>
  <c r="D520" i="6"/>
  <c r="D522" i="6"/>
  <c r="D521" i="6"/>
  <c r="D523" i="6"/>
  <c r="D524" i="6"/>
  <c r="D525" i="6"/>
  <c r="D526" i="6"/>
  <c r="D527" i="6"/>
  <c r="D529" i="6"/>
  <c r="D530" i="6"/>
  <c r="D528" i="6"/>
  <c r="D534" i="6"/>
  <c r="D532" i="6"/>
  <c r="D533" i="6"/>
  <c r="D531" i="6"/>
  <c r="D535" i="6"/>
  <c r="D536" i="6"/>
  <c r="D540" i="6"/>
  <c r="D539" i="6"/>
  <c r="D538" i="6"/>
  <c r="D537" i="6"/>
  <c r="D541" i="6"/>
  <c r="D542" i="6"/>
  <c r="D546" i="6"/>
  <c r="D547" i="6"/>
  <c r="D544" i="6"/>
  <c r="D543" i="6"/>
  <c r="D545" i="6"/>
  <c r="D552" i="6"/>
  <c r="D549" i="6"/>
  <c r="D548" i="6"/>
  <c r="D551" i="6"/>
  <c r="D550" i="6"/>
  <c r="D553" i="6"/>
  <c r="D554" i="6"/>
  <c r="D557" i="6"/>
  <c r="D556" i="6"/>
  <c r="D555" i="6"/>
  <c r="D558" i="6"/>
  <c r="D559" i="6"/>
  <c r="D561" i="6"/>
  <c r="D562" i="6"/>
  <c r="D560" i="6"/>
  <c r="D563" i="6"/>
  <c r="D564" i="6"/>
  <c r="D566" i="6"/>
  <c r="D565" i="6"/>
  <c r="D567" i="6"/>
  <c r="D568" i="6"/>
  <c r="D569" i="6"/>
  <c r="D572" i="6"/>
  <c r="D570" i="6"/>
  <c r="D571" i="6"/>
  <c r="D576" i="6"/>
  <c r="D573" i="6"/>
  <c r="D575" i="6"/>
  <c r="D574" i="6"/>
  <c r="D577" i="6"/>
  <c r="D578" i="6"/>
  <c r="D580" i="6"/>
  <c r="D579" i="6"/>
  <c r="D582" i="6"/>
  <c r="D581" i="6"/>
  <c r="D586" i="6"/>
  <c r="D585" i="6"/>
  <c r="D584" i="6"/>
  <c r="D583" i="6"/>
  <c r="D590" i="6"/>
  <c r="D587" i="6"/>
  <c r="D589" i="6"/>
  <c r="D591" i="6"/>
  <c r="D588" i="6"/>
  <c r="D592" i="6"/>
  <c r="D594" i="6"/>
  <c r="D593" i="6"/>
  <c r="D595" i="6"/>
  <c r="D596" i="6"/>
  <c r="D598" i="6"/>
  <c r="D599" i="6"/>
  <c r="D600" i="6"/>
  <c r="D597" i="6"/>
  <c r="D601" i="6"/>
  <c r="D602" i="6"/>
  <c r="D604" i="6"/>
  <c r="D603" i="6"/>
  <c r="D606" i="6"/>
  <c r="D605" i="6"/>
  <c r="D608" i="6"/>
  <c r="D607" i="6"/>
  <c r="D609" i="6"/>
  <c r="D610" i="6"/>
  <c r="D612" i="6"/>
  <c r="D611" i="6"/>
  <c r="D614" i="6"/>
  <c r="D613" i="6"/>
  <c r="D616" i="6"/>
  <c r="D618" i="6"/>
  <c r="D617" i="6"/>
  <c r="D615" i="6"/>
  <c r="D619" i="6"/>
  <c r="D620" i="6"/>
  <c r="D621" i="6"/>
  <c r="D622" i="6"/>
  <c r="D623" i="6"/>
  <c r="D625" i="6"/>
  <c r="D624" i="6"/>
  <c r="D626" i="6"/>
  <c r="D630" i="6"/>
  <c r="D627" i="6"/>
  <c r="D628" i="6"/>
  <c r="D629" i="6"/>
  <c r="D632" i="6"/>
  <c r="D631" i="6"/>
  <c r="D633" i="6"/>
  <c r="D634" i="6"/>
  <c r="D635" i="6"/>
  <c r="D639" i="6"/>
  <c r="D637" i="6"/>
  <c r="D638" i="6"/>
  <c r="D636" i="6"/>
  <c r="D640" i="6"/>
  <c r="D643" i="6"/>
  <c r="D641" i="6"/>
  <c r="D642" i="6"/>
  <c r="D644" i="6"/>
  <c r="D645" i="6"/>
  <c r="D647" i="6"/>
  <c r="D646" i="6"/>
  <c r="D651" i="6"/>
  <c r="D649" i="6"/>
  <c r="D650" i="6"/>
  <c r="D648" i="6"/>
  <c r="D655" i="6"/>
  <c r="D652" i="6"/>
  <c r="D654" i="6"/>
  <c r="D653" i="6"/>
  <c r="D657" i="6"/>
  <c r="D658" i="6"/>
  <c r="D659" i="6"/>
  <c r="D656" i="6"/>
  <c r="D660" i="6"/>
  <c r="D663" i="6"/>
  <c r="D662" i="6"/>
  <c r="D661" i="6"/>
  <c r="D665" i="6"/>
  <c r="D666" i="6"/>
  <c r="D664" i="6"/>
  <c r="D670" i="6"/>
  <c r="D669" i="6"/>
  <c r="D667" i="6"/>
  <c r="D668" i="6"/>
  <c r="D672" i="6"/>
  <c r="D675" i="6"/>
  <c r="D674" i="6"/>
  <c r="D673" i="6"/>
  <c r="D671" i="6"/>
  <c r="D677" i="6"/>
  <c r="D678" i="6"/>
  <c r="D679" i="6"/>
  <c r="D676" i="6"/>
  <c r="D680" i="6"/>
  <c r="D681" i="6"/>
  <c r="D682" i="6"/>
  <c r="D683" i="6"/>
  <c r="D684" i="6"/>
  <c r="D685" i="6"/>
  <c r="D687" i="6"/>
  <c r="D688" i="6"/>
  <c r="D686" i="6"/>
  <c r="D690" i="6"/>
  <c r="D689" i="6"/>
  <c r="D691" i="6"/>
  <c r="D692" i="6"/>
  <c r="D693" i="6"/>
  <c r="D694" i="6"/>
  <c r="D696" i="6"/>
  <c r="D695" i="6"/>
  <c r="D700" i="6"/>
  <c r="D698" i="6"/>
  <c r="D699" i="6"/>
  <c r="D697" i="6"/>
  <c r="D701" i="6"/>
  <c r="D702" i="6"/>
  <c r="D703" i="6"/>
  <c r="D705" i="6"/>
  <c r="D704" i="6"/>
  <c r="D706" i="6"/>
  <c r="D707" i="6"/>
  <c r="D708" i="6"/>
  <c r="D709" i="6"/>
  <c r="D710" i="6"/>
  <c r="D711" i="6"/>
  <c r="D713" i="6"/>
  <c r="D712" i="6"/>
  <c r="D714" i="6"/>
  <c r="D715" i="6"/>
  <c r="D718" i="6"/>
  <c r="D716" i="6"/>
  <c r="D717" i="6"/>
  <c r="D719" i="6"/>
  <c r="D720" i="6"/>
  <c r="D721" i="6"/>
  <c r="D723" i="6"/>
  <c r="D722" i="6"/>
  <c r="D724" i="6"/>
  <c r="D725" i="6"/>
  <c r="D726" i="6"/>
  <c r="D728" i="6"/>
  <c r="D727" i="6"/>
  <c r="D732" i="6"/>
  <c r="D731" i="6"/>
  <c r="D730" i="6"/>
  <c r="D729" i="6"/>
  <c r="D735" i="6"/>
  <c r="D733" i="6"/>
  <c r="D734" i="6"/>
  <c r="D736" i="6"/>
  <c r="D738" i="6"/>
  <c r="D737" i="6"/>
  <c r="D740" i="6"/>
  <c r="D739" i="6"/>
  <c r="D741" i="6"/>
  <c r="D743" i="6"/>
  <c r="D742" i="6"/>
  <c r="D745" i="6"/>
  <c r="D746" i="6"/>
  <c r="D747" i="6"/>
  <c r="D744" i="6"/>
  <c r="D748" i="6"/>
  <c r="D749" i="6"/>
  <c r="D751" i="6"/>
  <c r="D750" i="6"/>
  <c r="D755" i="6"/>
  <c r="D753" i="6"/>
  <c r="D754" i="6"/>
  <c r="D752" i="6"/>
  <c r="D756" i="6"/>
  <c r="D757" i="6"/>
  <c r="D759" i="6"/>
  <c r="D758" i="6"/>
  <c r="D760" i="6"/>
  <c r="D762" i="6"/>
  <c r="D763" i="6"/>
  <c r="D761" i="6"/>
  <c r="D764" i="6"/>
  <c r="D765" i="6"/>
  <c r="D767" i="6"/>
  <c r="D768" i="6"/>
  <c r="D769" i="6"/>
  <c r="D766" i="6"/>
  <c r="D771" i="6"/>
  <c r="D770" i="6"/>
  <c r="D772" i="6"/>
  <c r="D774" i="6"/>
  <c r="D775" i="6"/>
  <c r="D773" i="6"/>
  <c r="D778" i="6"/>
  <c r="D777" i="6"/>
  <c r="D776" i="6"/>
  <c r="D780" i="6"/>
  <c r="D781" i="6"/>
  <c r="D779" i="6"/>
  <c r="D782" i="6"/>
  <c r="D783" i="6"/>
  <c r="D784" i="6"/>
  <c r="D787" i="6"/>
  <c r="D786" i="6"/>
  <c r="D788" i="6"/>
  <c r="D785" i="6"/>
  <c r="D789" i="6"/>
  <c r="D791" i="6"/>
  <c r="D790" i="6"/>
  <c r="D792" i="6"/>
  <c r="D795" i="6"/>
  <c r="D794" i="6"/>
  <c r="D793" i="6"/>
  <c r="D799" i="6"/>
  <c r="D796" i="6"/>
  <c r="D797" i="6"/>
  <c r="D798" i="6"/>
  <c r="D800" i="6"/>
  <c r="D801" i="6"/>
  <c r="D802" i="6"/>
  <c r="D803" i="6"/>
  <c r="D804" i="6"/>
  <c r="D806" i="6"/>
  <c r="D805" i="6"/>
  <c r="D809" i="6"/>
  <c r="D810" i="6"/>
  <c r="D808" i="6"/>
  <c r="D807" i="6"/>
  <c r="D812" i="6"/>
  <c r="D811" i="6"/>
  <c r="D813" i="6"/>
  <c r="D814" i="6"/>
  <c r="D816" i="6"/>
  <c r="D817" i="6"/>
  <c r="D815" i="6"/>
  <c r="D820" i="6"/>
  <c r="D818" i="6"/>
  <c r="D819" i="6"/>
  <c r="D822" i="6"/>
  <c r="D821" i="6"/>
  <c r="D823" i="6"/>
  <c r="D824" i="6"/>
  <c r="D825" i="6"/>
  <c r="D828" i="6"/>
  <c r="D827" i="6"/>
  <c r="D826" i="6"/>
  <c r="D829" i="6"/>
  <c r="D830" i="6"/>
  <c r="D833" i="6"/>
  <c r="D834" i="6"/>
  <c r="D831" i="6"/>
  <c r="D832" i="6"/>
  <c r="D835" i="6"/>
  <c r="D839" i="6"/>
  <c r="D838" i="6"/>
  <c r="D836" i="6"/>
  <c r="D837" i="6"/>
  <c r="D840" i="6"/>
  <c r="D844" i="6"/>
  <c r="D842" i="6"/>
  <c r="D845" i="6"/>
  <c r="D841" i="6"/>
  <c r="D843" i="6"/>
  <c r="D846" i="6"/>
  <c r="D847" i="6"/>
  <c r="D851" i="6"/>
  <c r="D848" i="6"/>
  <c r="D850" i="6"/>
  <c r="D849" i="6"/>
  <c r="D852" i="6"/>
  <c r="D853" i="6"/>
  <c r="D855" i="6"/>
  <c r="D856" i="6"/>
  <c r="D854" i="6"/>
  <c r="D857" i="6"/>
  <c r="D858" i="6"/>
  <c r="D860" i="6"/>
  <c r="D859" i="6"/>
  <c r="D861" i="6"/>
  <c r="D863" i="6"/>
  <c r="D864" i="6"/>
  <c r="D862" i="6"/>
  <c r="D865" i="6"/>
  <c r="D866" i="6"/>
  <c r="D867" i="6"/>
  <c r="D868" i="6"/>
  <c r="D869" i="6"/>
  <c r="D870" i="6"/>
  <c r="D871" i="6"/>
  <c r="D872" i="6"/>
  <c r="D873" i="6"/>
  <c r="D876" i="6"/>
  <c r="D874" i="6"/>
  <c r="D875" i="6"/>
  <c r="D878" i="6"/>
  <c r="D877" i="6"/>
  <c r="D880" i="6"/>
  <c r="D881" i="6"/>
  <c r="D879" i="6"/>
  <c r="D883" i="6"/>
  <c r="D882" i="6"/>
  <c r="D886" i="6"/>
  <c r="D885" i="6"/>
  <c r="D887" i="6"/>
  <c r="D884" i="6"/>
  <c r="D889" i="6"/>
  <c r="D888" i="6"/>
  <c r="D890" i="6"/>
  <c r="D891" i="6"/>
  <c r="D892" i="6"/>
  <c r="D893" i="6"/>
  <c r="D894" i="6"/>
  <c r="D895" i="6"/>
  <c r="D898" i="6"/>
  <c r="D897" i="6"/>
  <c r="D896" i="6"/>
  <c r="D901" i="6"/>
  <c r="D900" i="6"/>
  <c r="D899" i="6"/>
  <c r="D902" i="6"/>
  <c r="D905" i="6"/>
  <c r="D903" i="6"/>
  <c r="D904" i="6"/>
  <c r="D906" i="6"/>
  <c r="D907" i="6"/>
  <c r="D908" i="6"/>
  <c r="D909" i="6"/>
  <c r="D910" i="6"/>
  <c r="D911" i="6"/>
  <c r="D912" i="6"/>
  <c r="D914" i="6"/>
  <c r="D913" i="6"/>
  <c r="D915" i="6"/>
  <c r="D919" i="6"/>
  <c r="D917" i="6"/>
  <c r="D918" i="6"/>
  <c r="D916" i="6"/>
  <c r="D920" i="6"/>
  <c r="D922" i="6"/>
  <c r="D921" i="6"/>
  <c r="D923" i="6"/>
  <c r="D924" i="6"/>
  <c r="D926" i="6"/>
  <c r="D927" i="6"/>
  <c r="D925" i="6"/>
  <c r="D928" i="6"/>
  <c r="D931" i="6"/>
  <c r="D929" i="6"/>
  <c r="D933" i="6"/>
  <c r="D932" i="6"/>
  <c r="D930" i="6"/>
  <c r="D934" i="6"/>
  <c r="D935" i="6"/>
  <c r="D936" i="6"/>
  <c r="D939" i="6"/>
  <c r="D937" i="6"/>
  <c r="D938" i="6"/>
  <c r="D942" i="6"/>
  <c r="D940" i="6"/>
  <c r="D941" i="6"/>
  <c r="D944" i="6"/>
  <c r="D943" i="6"/>
  <c r="D945" i="6"/>
  <c r="D946" i="6"/>
  <c r="D947" i="6"/>
  <c r="D949" i="6"/>
  <c r="D948" i="6"/>
  <c r="D953" i="6"/>
  <c r="D952" i="6"/>
  <c r="D954" i="6"/>
  <c r="D950" i="6"/>
  <c r="D951" i="6"/>
  <c r="D956" i="6"/>
  <c r="D955" i="6"/>
  <c r="D958" i="6"/>
  <c r="D960" i="6"/>
  <c r="D961" i="6"/>
  <c r="D959" i="6"/>
  <c r="D957" i="6"/>
  <c r="D962" i="6"/>
  <c r="D965" i="6"/>
  <c r="D963" i="6"/>
  <c r="D964" i="6"/>
  <c r="D968" i="6"/>
  <c r="D969" i="6"/>
  <c r="D966" i="6"/>
  <c r="D967" i="6"/>
  <c r="D971" i="6"/>
  <c r="D970" i="6"/>
  <c r="D972" i="6"/>
  <c r="D974" i="6"/>
  <c r="D973" i="6"/>
  <c r="D978" i="6"/>
  <c r="D977" i="6"/>
  <c r="D979" i="6"/>
  <c r="D976" i="6"/>
  <c r="D975" i="6"/>
  <c r="D980" i="6"/>
  <c r="D981" i="6"/>
  <c r="D982" i="6"/>
  <c r="D983" i="6"/>
  <c r="D985" i="6"/>
  <c r="D986" i="6"/>
  <c r="D984" i="6"/>
  <c r="D987" i="6"/>
  <c r="D988" i="6"/>
  <c r="D989" i="6"/>
  <c r="D990" i="6"/>
  <c r="D991" i="6"/>
  <c r="D992" i="6"/>
  <c r="D993" i="6"/>
  <c r="D995" i="6"/>
  <c r="D994" i="6"/>
  <c r="D996" i="6"/>
  <c r="D997" i="6"/>
  <c r="D999" i="6"/>
  <c r="D998" i="6"/>
  <c r="D1000" i="6"/>
  <c r="D1002" i="6"/>
  <c r="D1004" i="6"/>
  <c r="D1003" i="6"/>
  <c r="D1001" i="6"/>
  <c r="D1008" i="6"/>
  <c r="D1006" i="6"/>
  <c r="D1005" i="6"/>
  <c r="D1007" i="6"/>
  <c r="D1011" i="6"/>
  <c r="D1010" i="6"/>
  <c r="D1009" i="6"/>
  <c r="D1013" i="6"/>
  <c r="D1012" i="6"/>
  <c r="D1014" i="6"/>
  <c r="D1015" i="6"/>
  <c r="D1017" i="6"/>
  <c r="D1018" i="6"/>
  <c r="D1016" i="6"/>
  <c r="D1019" i="6"/>
  <c r="D1021" i="6"/>
  <c r="D1023" i="6"/>
  <c r="D1022" i="6"/>
  <c r="D1020" i="6"/>
  <c r="D1024" i="6"/>
  <c r="D1025" i="6"/>
  <c r="D1028" i="6"/>
  <c r="D1026" i="6"/>
  <c r="D1027" i="6"/>
  <c r="D1030" i="6"/>
  <c r="D1031" i="6"/>
  <c r="D1029" i="6"/>
  <c r="D1033" i="6"/>
  <c r="D1032" i="6"/>
  <c r="D1034" i="6"/>
  <c r="D1035" i="6"/>
  <c r="D1036" i="6"/>
  <c r="D1038" i="6"/>
  <c r="D1037" i="6"/>
  <c r="D1040" i="6"/>
  <c r="D1039" i="6"/>
  <c r="D1041" i="6"/>
  <c r="D1043" i="6"/>
  <c r="D1042" i="6"/>
  <c r="D1044" i="6"/>
  <c r="D1047" i="6"/>
  <c r="D1045" i="6"/>
  <c r="D1046" i="6"/>
  <c r="D1048" i="6"/>
  <c r="D1050" i="6"/>
  <c r="D1049" i="6"/>
  <c r="D1054" i="6"/>
  <c r="D1052" i="6"/>
  <c r="D1051" i="6"/>
  <c r="D1053" i="6"/>
  <c r="D1055" i="6"/>
  <c r="D1056" i="6"/>
  <c r="D1057" i="6"/>
  <c r="D1058" i="6"/>
  <c r="D1059" i="6"/>
  <c r="D1060" i="6"/>
  <c r="D1061" i="6"/>
  <c r="D1063" i="6"/>
  <c r="D1062" i="6"/>
  <c r="D1064" i="6"/>
  <c r="D1066" i="6"/>
  <c r="D1065" i="6"/>
  <c r="D1067" i="6"/>
  <c r="D1070" i="6"/>
  <c r="D1068" i="6"/>
  <c r="D1071" i="6"/>
  <c r="D1069" i="6"/>
  <c r="D1072" i="6"/>
  <c r="D1075" i="6"/>
  <c r="D1076" i="6"/>
  <c r="D1074" i="6"/>
  <c r="D1077" i="6"/>
  <c r="D1073" i="6"/>
  <c r="D1080" i="6"/>
  <c r="D1078" i="6"/>
  <c r="D1079" i="6"/>
  <c r="D1082" i="6"/>
  <c r="D1081" i="6"/>
  <c r="D1083" i="6"/>
  <c r="D1084" i="6"/>
  <c r="D1086" i="6"/>
  <c r="D1088" i="6"/>
  <c r="D1087" i="6"/>
  <c r="D1085" i="6"/>
  <c r="D1093" i="6"/>
  <c r="D1092" i="6"/>
  <c r="D1089" i="6"/>
  <c r="D1091" i="6"/>
  <c r="D1090" i="6"/>
  <c r="D1096" i="6"/>
  <c r="D1094" i="6"/>
  <c r="D1095" i="6"/>
  <c r="D1098" i="6"/>
  <c r="D1097" i="6"/>
  <c r="D1099" i="6"/>
  <c r="D1101" i="6"/>
  <c r="D1100" i="6"/>
  <c r="D1102" i="6"/>
  <c r="D1105" i="6"/>
  <c r="D1103" i="6"/>
  <c r="D1104" i="6"/>
  <c r="D1106" i="6"/>
  <c r="D1109" i="6"/>
  <c r="D1108" i="6"/>
  <c r="D1107" i="6"/>
  <c r="D1110" i="6"/>
  <c r="D1111" i="6"/>
  <c r="D1112" i="6"/>
  <c r="D1113" i="6"/>
  <c r="D1114" i="6"/>
  <c r="D1116" i="6"/>
  <c r="D1115" i="6"/>
  <c r="D1117" i="6"/>
  <c r="D1120" i="6"/>
  <c r="D1118" i="6"/>
  <c r="D1119" i="6"/>
  <c r="D1122" i="6"/>
  <c r="D1121" i="6"/>
  <c r="D1124" i="6"/>
  <c r="D1123" i="6"/>
  <c r="D1125" i="6"/>
  <c r="D1127" i="6"/>
  <c r="D1126" i="6"/>
  <c r="D1129" i="6"/>
  <c r="D1128" i="6"/>
  <c r="D1130" i="6"/>
  <c r="D1132" i="6"/>
  <c r="D1131" i="6"/>
  <c r="D1134" i="6"/>
  <c r="D1133" i="6"/>
  <c r="D1135" i="6"/>
  <c r="D1136" i="6"/>
  <c r="D1138" i="6"/>
  <c r="D1137" i="6"/>
  <c r="D1142" i="6"/>
  <c r="D1140" i="6"/>
  <c r="D1139" i="6"/>
  <c r="D1141" i="6"/>
  <c r="D1144" i="6"/>
  <c r="D1143" i="6"/>
  <c r="D1145" i="6"/>
  <c r="D1148" i="6"/>
  <c r="D1146" i="6"/>
  <c r="D1147" i="6"/>
  <c r="D1150" i="6"/>
  <c r="D1149" i="6"/>
  <c r="D1151" i="6"/>
  <c r="D1152" i="6"/>
  <c r="D1153" i="6"/>
  <c r="D1154" i="6"/>
  <c r="D1156" i="6"/>
  <c r="D1155" i="6"/>
  <c r="D1157" i="6"/>
  <c r="D1159" i="6"/>
  <c r="D1161" i="6"/>
  <c r="D1158" i="6"/>
  <c r="D1160" i="6"/>
  <c r="D1163" i="6"/>
  <c r="D1164" i="6"/>
  <c r="D1162" i="6"/>
  <c r="D1165" i="6"/>
  <c r="D1166" i="6"/>
  <c r="D1168" i="6"/>
  <c r="D1167" i="6"/>
  <c r="D1169" i="6"/>
  <c r="D1172" i="6"/>
  <c r="D1171" i="6"/>
  <c r="D1170" i="6"/>
  <c r="D1176" i="6"/>
  <c r="D1174" i="6"/>
  <c r="D1175" i="6"/>
  <c r="D1173" i="6"/>
  <c r="D1177" i="6"/>
  <c r="D1178" i="6"/>
  <c r="D1179" i="6"/>
  <c r="D1182" i="6"/>
  <c r="D1181" i="6"/>
  <c r="D1180" i="6"/>
  <c r="D1184" i="6"/>
  <c r="D1183" i="6"/>
  <c r="D1186" i="6"/>
  <c r="D1185" i="6"/>
  <c r="D1187" i="6"/>
  <c r="D1188" i="6"/>
  <c r="D1189" i="6"/>
  <c r="D1191" i="6"/>
  <c r="D1192" i="6"/>
  <c r="D1190" i="6"/>
  <c r="D1193" i="6"/>
  <c r="D1194" i="6"/>
  <c r="D1197" i="6"/>
  <c r="D1195" i="6"/>
  <c r="D1196" i="6"/>
  <c r="D1199" i="6"/>
  <c r="D1198" i="6"/>
  <c r="D1203" i="6"/>
  <c r="D1202" i="6"/>
  <c r="D1200" i="6"/>
  <c r="D1204" i="6"/>
  <c r="D1201" i="6"/>
  <c r="D1206" i="6"/>
  <c r="D1207" i="6"/>
  <c r="D1209" i="6"/>
  <c r="D1205" i="6"/>
  <c r="D1208" i="6"/>
  <c r="D1211" i="6"/>
  <c r="D1210" i="6"/>
  <c r="D1215" i="6"/>
  <c r="D1213" i="6"/>
  <c r="D1214" i="6"/>
  <c r="D1212" i="6"/>
  <c r="D1220" i="6"/>
  <c r="D1219" i="6"/>
  <c r="D1217" i="6"/>
  <c r="D1216" i="6"/>
  <c r="D1218" i="6"/>
  <c r="D1223" i="6"/>
  <c r="D1221" i="6"/>
  <c r="D1222" i="6"/>
  <c r="D1224" i="6"/>
  <c r="D1225" i="6"/>
  <c r="D1228" i="6"/>
  <c r="D1227" i="6"/>
  <c r="D1226" i="6"/>
  <c r="D1230" i="6"/>
  <c r="D1232" i="6"/>
  <c r="D1229" i="6"/>
  <c r="D1231" i="6"/>
  <c r="D1234" i="6"/>
  <c r="D1233" i="6"/>
  <c r="D1236" i="6"/>
  <c r="D1235" i="6"/>
  <c r="D1237" i="6"/>
  <c r="D1238" i="6"/>
  <c r="D1239" i="6"/>
  <c r="D1240" i="6"/>
  <c r="D1241" i="6"/>
  <c r="D1242" i="6"/>
  <c r="D1243" i="6"/>
  <c r="D1248" i="6"/>
  <c r="D1246" i="6"/>
  <c r="D1245" i="6"/>
  <c r="D1247" i="6"/>
  <c r="D1244" i="6"/>
  <c r="D1249" i="6"/>
  <c r="D1250" i="6"/>
  <c r="D1251" i="6"/>
  <c r="D1253" i="6"/>
  <c r="D1252" i="6"/>
  <c r="D1254" i="6"/>
  <c r="D1256" i="6"/>
  <c r="D1255" i="6"/>
  <c r="D1258" i="6"/>
  <c r="D1257" i="6"/>
  <c r="D1261" i="6"/>
  <c r="D1262" i="6"/>
  <c r="D1259" i="6"/>
  <c r="D1260" i="6"/>
  <c r="D1264" i="6"/>
  <c r="D1265" i="6"/>
  <c r="D1263" i="6"/>
  <c r="D1266" i="6"/>
  <c r="D1269" i="6"/>
  <c r="D1270" i="6"/>
  <c r="D1267" i="6"/>
  <c r="D1268" i="6"/>
  <c r="D1273" i="6"/>
  <c r="D1272" i="6"/>
  <c r="D1271" i="6"/>
  <c r="D1275" i="6"/>
  <c r="D1276" i="6"/>
  <c r="D1274" i="6"/>
  <c r="D1277" i="6"/>
  <c r="D1278" i="6"/>
  <c r="D1279" i="6"/>
  <c r="D1281" i="6"/>
  <c r="D1282" i="6"/>
  <c r="D1280" i="6"/>
  <c r="D1283" i="6"/>
  <c r="D1286" i="6"/>
  <c r="D1288" i="6"/>
  <c r="D1285" i="6"/>
  <c r="D1287" i="6"/>
  <c r="D1284" i="6"/>
  <c r="D1289" i="6"/>
  <c r="D1293" i="6"/>
  <c r="D1291" i="6"/>
  <c r="D1290" i="6"/>
  <c r="D1292" i="6"/>
  <c r="D1297" i="6"/>
  <c r="D1295" i="6"/>
  <c r="D1294" i="6"/>
  <c r="D1298" i="6"/>
  <c r="D1296" i="6"/>
  <c r="D1299" i="6"/>
  <c r="D1300" i="6"/>
  <c r="D1301" i="6"/>
  <c r="D1303" i="6"/>
  <c r="D1302" i="6"/>
  <c r="D1306" i="6"/>
  <c r="D1308" i="6"/>
  <c r="D1304" i="6"/>
  <c r="D1307" i="6"/>
  <c r="D1305" i="6"/>
  <c r="D1313" i="6"/>
  <c r="D1310" i="6"/>
  <c r="D1312" i="6"/>
  <c r="D1311" i="6"/>
  <c r="D1309" i="6"/>
  <c r="D1317" i="6"/>
  <c r="D1314" i="6"/>
  <c r="D1315" i="6"/>
  <c r="D1316" i="6"/>
  <c r="D1318" i="6"/>
  <c r="D1319" i="6"/>
  <c r="D1320" i="6"/>
  <c r="D1322" i="6"/>
  <c r="D1323" i="6"/>
  <c r="D1321" i="6"/>
  <c r="D1325" i="6"/>
  <c r="D1324" i="6"/>
  <c r="D1327" i="6"/>
  <c r="D1326" i="6"/>
  <c r="D1328" i="6"/>
  <c r="D1330" i="6"/>
  <c r="D1329" i="6"/>
  <c r="D1332" i="6"/>
  <c r="D1331" i="6"/>
  <c r="D1333" i="6"/>
  <c r="D1337" i="6"/>
  <c r="D1334" i="6"/>
  <c r="D1335" i="6"/>
  <c r="D1336" i="6"/>
  <c r="D1339" i="6"/>
  <c r="D1338" i="6"/>
  <c r="D1340" i="6"/>
  <c r="D1343" i="6"/>
  <c r="D1344" i="6"/>
  <c r="D1345" i="6"/>
  <c r="D1341" i="6"/>
  <c r="D1342" i="6"/>
  <c r="D1346" i="6"/>
  <c r="D1348" i="6"/>
  <c r="D1347" i="6"/>
  <c r="D1351" i="6"/>
  <c r="D1350" i="6"/>
  <c r="D1349" i="6"/>
  <c r="D1353" i="6"/>
  <c r="D1352" i="6"/>
  <c r="D1354" i="6"/>
  <c r="D1356" i="6"/>
  <c r="D1357" i="6"/>
  <c r="D1355" i="6"/>
  <c r="D1358" i="6"/>
  <c r="D1360" i="6"/>
  <c r="D1359" i="6"/>
  <c r="D1361" i="6"/>
  <c r="D1362" i="6"/>
  <c r="D1363" i="6"/>
  <c r="D1365" i="6"/>
  <c r="D1364" i="6"/>
  <c r="D1366" i="6"/>
  <c r="D1367" i="6"/>
  <c r="D1368" i="6"/>
  <c r="D1370" i="6"/>
  <c r="D1371" i="6"/>
  <c r="D1369" i="6"/>
  <c r="D1372" i="6"/>
  <c r="D1374" i="6"/>
  <c r="D1373" i="6"/>
  <c r="D1377" i="6"/>
  <c r="D1376" i="6"/>
  <c r="D1375" i="6"/>
  <c r="D1380" i="6"/>
  <c r="D1378" i="6"/>
  <c r="D1379" i="6"/>
  <c r="D1381" i="6"/>
  <c r="D1383" i="6"/>
  <c r="D1382" i="6"/>
  <c r="D1385" i="6"/>
  <c r="D1386" i="6"/>
  <c r="D1384" i="6"/>
  <c r="D1387" i="6"/>
  <c r="D1389" i="6"/>
  <c r="D1390" i="6"/>
  <c r="D1388" i="6"/>
  <c r="D1391" i="6"/>
  <c r="D1394" i="6"/>
  <c r="D1393" i="6"/>
  <c r="D1392" i="6"/>
  <c r="D1395" i="6"/>
  <c r="D1396" i="6"/>
  <c r="D1398" i="6"/>
  <c r="D1397" i="6"/>
  <c r="D1400" i="6"/>
  <c r="D1399" i="6"/>
  <c r="D1401" i="6"/>
  <c r="D1403" i="6"/>
  <c r="D1402" i="6"/>
  <c r="D1405" i="6"/>
  <c r="D1404" i="6"/>
  <c r="D1406" i="6"/>
  <c r="D1408" i="6"/>
  <c r="D1407" i="6"/>
  <c r="D1409" i="6"/>
  <c r="D1411" i="6"/>
  <c r="D1410" i="6"/>
  <c r="D1413" i="6"/>
  <c r="D1414" i="6"/>
  <c r="D1412" i="6"/>
  <c r="D1415" i="6"/>
  <c r="D1417" i="6"/>
  <c r="D1416" i="6"/>
  <c r="D1418" i="6"/>
  <c r="D1419" i="6"/>
  <c r="D1420" i="6"/>
  <c r="D1421" i="6"/>
  <c r="D1422" i="6"/>
  <c r="D1424" i="6"/>
  <c r="D1423" i="6"/>
  <c r="D1425" i="6"/>
  <c r="D1426" i="6"/>
  <c r="D1427" i="6"/>
  <c r="D1428" i="6"/>
  <c r="D1429" i="6"/>
  <c r="D1430" i="6"/>
  <c r="D1431" i="6"/>
  <c r="D1432" i="6"/>
  <c r="D1433" i="6"/>
  <c r="D1436" i="6"/>
  <c r="D1435" i="6"/>
  <c r="D1438" i="6"/>
  <c r="D1437" i="6"/>
  <c r="D1434" i="6"/>
  <c r="D1443" i="6"/>
  <c r="D1442" i="6"/>
  <c r="D1441" i="6"/>
  <c r="D1440" i="6"/>
  <c r="D1439" i="6"/>
  <c r="D1445" i="6"/>
  <c r="D1446" i="6"/>
  <c r="D1444" i="6"/>
  <c r="D1447" i="6"/>
  <c r="D1448" i="6"/>
  <c r="D1449" i="6"/>
  <c r="D1450" i="6"/>
  <c r="D1451" i="6"/>
  <c r="D1455" i="6"/>
  <c r="D1454" i="6"/>
  <c r="D1452" i="6"/>
  <c r="D1453" i="6"/>
  <c r="D1458" i="6"/>
  <c r="D1459" i="6"/>
  <c r="D1456" i="6"/>
  <c r="D1457" i="6"/>
  <c r="D1460" i="6"/>
  <c r="D1461" i="6"/>
  <c r="D1463" i="6"/>
  <c r="D1462" i="6"/>
  <c r="D1464" i="6"/>
  <c r="D1465" i="6"/>
  <c r="D1467" i="6"/>
  <c r="D1466" i="6"/>
  <c r="D1470" i="6"/>
  <c r="D1469" i="6"/>
  <c r="D1471" i="6"/>
  <c r="D1468" i="6"/>
  <c r="D1472" i="6"/>
  <c r="D1473" i="6"/>
  <c r="D1475" i="6"/>
  <c r="D1474" i="6"/>
  <c r="D1476" i="6"/>
  <c r="D1479" i="6"/>
  <c r="D1477" i="6"/>
  <c r="D1478" i="6"/>
  <c r="D1481" i="6"/>
  <c r="D1480" i="6"/>
  <c r="D1482" i="6"/>
  <c r="D1483" i="6"/>
  <c r="D1485" i="6"/>
  <c r="D1484" i="6"/>
  <c r="D1486" i="6"/>
  <c r="D1490" i="6"/>
  <c r="D1487" i="6"/>
  <c r="D1489" i="6"/>
  <c r="D1488" i="6"/>
  <c r="D1491" i="6"/>
  <c r="D1493" i="6"/>
  <c r="D1492" i="6"/>
  <c r="D1497" i="6"/>
  <c r="D1495" i="6"/>
  <c r="D1494" i="6"/>
  <c r="D1496" i="6"/>
  <c r="D1498" i="6"/>
  <c r="D1501" i="6"/>
  <c r="D1500" i="6"/>
  <c r="D1499" i="6"/>
  <c r="D1502" i="6"/>
  <c r="D1503" i="6"/>
  <c r="D1505" i="6"/>
  <c r="D1504" i="6"/>
  <c r="D1508" i="6"/>
  <c r="D1506" i="6"/>
  <c r="D1507" i="6"/>
  <c r="D1509" i="6"/>
  <c r="D1511" i="6"/>
  <c r="D1510" i="6"/>
  <c r="D1513" i="6"/>
  <c r="D1512" i="6"/>
  <c r="D1515" i="6"/>
  <c r="D1516" i="6"/>
  <c r="D1514" i="6"/>
  <c r="D1517" i="6"/>
  <c r="D1518" i="6"/>
  <c r="D1519" i="6"/>
  <c r="D1521" i="6"/>
  <c r="D1523" i="6"/>
  <c r="D1522" i="6"/>
  <c r="D1520" i="6"/>
  <c r="D1526" i="6"/>
  <c r="D1524" i="6"/>
  <c r="D1525" i="6"/>
  <c r="D1527" i="6"/>
  <c r="D1528" i="6"/>
  <c r="D1529" i="6"/>
  <c r="D1531" i="6"/>
  <c r="D1530" i="6"/>
  <c r="D1536" i="6"/>
  <c r="D1534" i="6"/>
  <c r="D1533" i="6"/>
  <c r="D1532" i="6"/>
  <c r="D1535" i="6"/>
  <c r="D1537" i="6"/>
  <c r="D1540" i="6"/>
  <c r="D1541" i="6"/>
  <c r="D1538" i="6"/>
  <c r="D1539" i="6"/>
  <c r="D1546" i="6"/>
  <c r="D1543" i="6"/>
  <c r="D1544" i="6"/>
  <c r="D1545" i="6"/>
  <c r="D1542" i="6"/>
  <c r="D1549" i="6"/>
  <c r="D1547" i="6"/>
  <c r="D1548" i="6"/>
  <c r="D1551" i="6"/>
  <c r="D1552" i="6"/>
  <c r="D1550" i="6"/>
  <c r="D1554" i="6"/>
  <c r="D1553" i="6"/>
  <c r="D1555" i="6"/>
  <c r="D1557" i="6"/>
  <c r="D1556" i="6"/>
  <c r="D1558" i="6"/>
  <c r="D1559" i="6"/>
  <c r="D1560" i="6"/>
  <c r="D1563" i="6"/>
  <c r="D1562" i="6"/>
  <c r="D1564" i="6"/>
  <c r="D1561" i="6"/>
  <c r="D1566" i="6"/>
  <c r="D1567" i="6"/>
  <c r="D1565" i="6"/>
  <c r="D1569" i="6"/>
  <c r="D1568" i="6"/>
  <c r="D1571" i="6"/>
  <c r="D1573" i="6"/>
  <c r="D1570" i="6"/>
  <c r="D1572" i="6"/>
  <c r="D1574" i="6"/>
  <c r="D1575" i="6"/>
  <c r="D1576" i="6"/>
  <c r="D1578" i="6"/>
  <c r="D1577" i="6"/>
  <c r="D1579" i="6"/>
  <c r="D1580" i="6"/>
  <c r="D1583" i="6"/>
  <c r="D1582" i="6"/>
  <c r="D1581" i="6"/>
  <c r="D1584" i="6"/>
  <c r="D1587" i="6"/>
  <c r="D1585" i="6"/>
  <c r="D1586" i="6"/>
  <c r="D1588" i="6"/>
  <c r="D1589" i="6"/>
  <c r="D1590" i="6"/>
  <c r="D1592" i="6"/>
  <c r="D1591" i="6"/>
  <c r="D1594" i="6"/>
  <c r="D1593" i="6"/>
  <c r="D1599" i="6"/>
  <c r="D1597" i="6"/>
  <c r="D1595" i="6"/>
  <c r="D1596" i="6"/>
  <c r="D1598" i="6"/>
  <c r="D1601" i="6"/>
  <c r="D1600" i="6"/>
  <c r="D1603" i="6"/>
  <c r="D1604" i="6"/>
  <c r="D1602" i="6"/>
  <c r="D1605" i="6"/>
  <c r="D1608" i="6"/>
  <c r="D1610" i="6"/>
  <c r="D1607" i="6"/>
  <c r="D1609" i="6"/>
  <c r="D1606" i="6"/>
  <c r="D1611" i="6"/>
  <c r="D1612" i="6"/>
  <c r="D1613" i="6"/>
  <c r="D1614" i="6"/>
  <c r="D1618" i="6"/>
  <c r="D1616" i="6"/>
  <c r="D1617" i="6"/>
  <c r="D1615" i="6"/>
  <c r="D1619" i="6"/>
  <c r="D1620" i="6"/>
  <c r="D1622" i="6"/>
  <c r="D1624" i="6"/>
  <c r="D1623" i="6"/>
  <c r="D1621" i="6"/>
  <c r="D1625" i="6"/>
  <c r="D1626" i="6"/>
  <c r="D1627" i="6"/>
  <c r="D1628" i="6"/>
  <c r="D1629" i="6"/>
  <c r="D1632" i="6"/>
  <c r="D1633" i="6"/>
  <c r="D1631" i="6"/>
  <c r="D1634" i="6"/>
  <c r="D1630" i="6"/>
  <c r="D1635" i="6"/>
  <c r="D1637" i="6"/>
  <c r="D1638" i="6"/>
  <c r="D1636" i="6"/>
  <c r="D1639" i="6"/>
  <c r="D1640" i="6"/>
  <c r="D1641" i="6"/>
  <c r="D1643" i="6"/>
  <c r="D1642" i="6"/>
  <c r="D1644" i="6"/>
  <c r="D1645" i="6"/>
  <c r="D1646" i="6"/>
  <c r="D1647" i="6"/>
  <c r="D1650" i="6"/>
  <c r="D1651" i="6"/>
  <c r="D1648" i="6"/>
  <c r="D1649" i="6"/>
  <c r="D1652" i="6"/>
  <c r="D1654" i="6"/>
  <c r="D1655" i="6"/>
  <c r="D1653" i="6"/>
  <c r="D1658" i="6"/>
  <c r="D1657" i="6"/>
  <c r="D1656" i="6"/>
  <c r="D1659" i="6"/>
  <c r="D1660" i="6"/>
  <c r="D1661" i="6"/>
  <c r="D1662" i="6"/>
  <c r="D1663" i="6"/>
  <c r="D1667" i="6"/>
  <c r="D1666" i="6"/>
  <c r="D1664" i="6"/>
  <c r="D1665" i="6"/>
  <c r="D1669" i="6"/>
  <c r="D1670" i="6"/>
  <c r="D1668" i="6"/>
  <c r="D1672" i="6"/>
  <c r="D1671" i="6"/>
  <c r="D1673" i="6"/>
  <c r="D1674" i="6"/>
  <c r="D1675" i="6"/>
  <c r="D1676" i="6"/>
  <c r="D1678" i="6"/>
  <c r="D1679" i="6"/>
  <c r="D1677" i="6"/>
  <c r="D1681" i="6"/>
  <c r="D1680" i="6"/>
  <c r="D1682" i="6"/>
  <c r="D1683" i="6"/>
  <c r="D1685" i="6"/>
  <c r="D1684" i="6"/>
  <c r="D1687" i="6"/>
  <c r="D1686" i="6"/>
  <c r="D1689" i="6"/>
  <c r="D1688" i="6"/>
  <c r="D1693" i="6"/>
  <c r="D1691" i="6"/>
  <c r="D1692" i="6"/>
  <c r="D1690" i="6"/>
  <c r="D1694" i="6"/>
  <c r="D1695" i="6"/>
  <c r="D1696" i="6"/>
  <c r="D1697" i="6"/>
  <c r="D1698" i="6"/>
  <c r="D1700" i="6"/>
  <c r="D1699" i="6"/>
  <c r="D1701" i="6"/>
  <c r="D1703" i="6"/>
  <c r="D1702" i="6"/>
  <c r="D1705" i="6"/>
  <c r="D1704" i="6"/>
  <c r="D1709" i="6"/>
  <c r="D1710" i="6"/>
  <c r="D1708" i="6"/>
  <c r="D1707" i="6"/>
  <c r="D1706" i="6"/>
  <c r="D1711" i="6"/>
  <c r="D1714" i="6"/>
  <c r="D1715" i="6"/>
  <c r="D1713" i="6"/>
  <c r="D1712" i="6"/>
  <c r="D1716" i="6"/>
  <c r="D1717" i="6"/>
  <c r="D1718" i="6"/>
  <c r="D1719" i="6"/>
  <c r="D1720" i="6"/>
  <c r="D1721" i="6"/>
  <c r="D1724" i="6"/>
  <c r="D1722" i="6"/>
  <c r="D1723" i="6"/>
  <c r="D1726" i="6"/>
  <c r="D1725" i="6"/>
  <c r="D1728" i="6"/>
  <c r="D1727" i="6"/>
  <c r="D1730" i="6"/>
  <c r="D1729" i="6"/>
  <c r="D1731" i="6"/>
  <c r="D1732" i="6"/>
  <c r="D1733" i="6"/>
  <c r="D1734" i="6"/>
  <c r="D1737" i="6"/>
  <c r="D1735" i="6"/>
  <c r="D1736" i="6"/>
  <c r="D1738" i="6"/>
  <c r="D1740" i="6"/>
  <c r="D1739" i="6"/>
  <c r="D1742" i="6"/>
  <c r="D1741" i="6"/>
  <c r="D1746" i="6"/>
  <c r="D1743" i="6"/>
  <c r="D1744" i="6"/>
  <c r="D1745" i="6"/>
  <c r="D1747" i="6"/>
  <c r="D1750" i="6"/>
  <c r="D1748" i="6"/>
  <c r="D1749" i="6"/>
  <c r="D1751" i="6"/>
  <c r="D1756" i="6"/>
  <c r="D1752" i="6"/>
  <c r="D1754" i="6"/>
  <c r="D1755" i="6"/>
  <c r="D1753" i="6"/>
  <c r="D1757" i="6"/>
  <c r="D1760" i="6"/>
  <c r="D1758" i="6"/>
  <c r="D1759" i="6"/>
  <c r="D1761" i="6"/>
  <c r="D1762" i="6"/>
  <c r="D1766" i="6"/>
  <c r="D1763" i="6"/>
  <c r="D1765" i="6"/>
  <c r="D1767" i="6"/>
  <c r="D1764" i="6"/>
  <c r="D1770" i="6"/>
  <c r="D1771" i="6"/>
  <c r="D1769" i="6"/>
  <c r="D1768" i="6"/>
  <c r="D1772" i="6"/>
  <c r="D1773" i="6"/>
  <c r="D1774" i="6"/>
  <c r="D1775" i="6"/>
  <c r="D1776" i="6"/>
  <c r="D1777" i="6"/>
  <c r="D1780" i="6"/>
  <c r="D1778" i="6"/>
  <c r="D1779" i="6"/>
  <c r="D1784" i="6"/>
  <c r="D1782" i="6"/>
  <c r="D1783" i="6"/>
  <c r="D1781" i="6"/>
  <c r="D1786" i="6"/>
  <c r="D1789" i="6"/>
  <c r="D1785" i="6"/>
  <c r="D1788" i="6"/>
  <c r="D1787" i="6"/>
  <c r="D1791" i="6"/>
  <c r="D1790" i="6"/>
  <c r="D1792" i="6"/>
  <c r="D1793" i="6"/>
  <c r="D1794" i="6"/>
  <c r="D1795" i="6"/>
  <c r="D1800" i="6"/>
  <c r="D1797" i="6"/>
  <c r="D1799" i="6"/>
  <c r="D1796" i="6"/>
  <c r="D1798" i="6"/>
  <c r="D1802" i="6"/>
  <c r="D1801" i="6"/>
  <c r="D1804" i="6"/>
  <c r="D1803" i="6"/>
  <c r="D1805" i="6"/>
  <c r="D1806" i="6"/>
  <c r="D1807" i="6"/>
  <c r="D1809" i="6"/>
  <c r="D1811" i="6"/>
  <c r="D1808" i="6"/>
  <c r="D1810" i="6"/>
  <c r="D1812" i="6"/>
  <c r="D1815" i="6"/>
  <c r="D1816" i="6"/>
  <c r="D1813" i="6"/>
  <c r="D1814" i="6"/>
  <c r="D1819" i="6"/>
  <c r="D1817" i="6"/>
  <c r="D1818" i="6"/>
  <c r="D1821" i="6"/>
  <c r="D1820" i="6"/>
  <c r="D1825" i="6"/>
  <c r="D1822" i="6"/>
  <c r="D1823" i="6"/>
  <c r="D1824" i="6"/>
  <c r="D1826" i="6"/>
  <c r="D1827" i="6"/>
  <c r="D1830" i="6"/>
  <c r="D1828" i="6"/>
  <c r="D1829" i="6"/>
  <c r="D1831" i="6"/>
  <c r="D1834" i="6"/>
  <c r="D1833" i="6"/>
  <c r="D1832" i="6"/>
  <c r="D1836" i="6"/>
  <c r="D1835" i="6"/>
  <c r="D1837" i="6"/>
  <c r="D1839" i="6"/>
  <c r="D1838" i="6"/>
  <c r="D1841" i="6"/>
  <c r="D1842" i="6"/>
  <c r="D1843" i="6"/>
  <c r="D1840" i="6"/>
  <c r="D1847" i="6"/>
  <c r="D1845" i="6"/>
  <c r="D1844" i="6"/>
  <c r="D1846" i="6"/>
  <c r="D1848" i="6"/>
  <c r="D1849" i="6"/>
  <c r="D1850" i="6"/>
  <c r="D1853" i="6"/>
  <c r="D1851" i="6"/>
  <c r="D1854" i="6"/>
  <c r="D1852" i="6"/>
  <c r="D1855" i="6"/>
  <c r="D1856" i="6"/>
  <c r="D1859" i="6"/>
  <c r="D1858" i="6"/>
  <c r="D1857" i="6"/>
  <c r="D1862" i="6"/>
  <c r="D1863" i="6"/>
  <c r="D1860" i="6"/>
  <c r="D1864" i="6"/>
  <c r="D1861" i="6"/>
  <c r="D1865" i="6"/>
  <c r="D1866" i="6"/>
  <c r="D1867" i="6"/>
  <c r="D1869" i="6"/>
  <c r="D1868" i="6"/>
  <c r="D1871" i="6"/>
  <c r="D1874" i="6"/>
  <c r="D1870" i="6"/>
  <c r="D1873" i="6"/>
  <c r="D1872" i="6"/>
  <c r="D1875" i="6"/>
  <c r="D1876" i="6"/>
  <c r="D1877" i="6"/>
  <c r="D1878" i="6"/>
  <c r="D1882" i="6"/>
  <c r="D1879" i="6"/>
  <c r="D1881" i="6"/>
  <c r="D1880" i="6"/>
  <c r="D1885" i="6"/>
  <c r="D1887" i="6"/>
  <c r="D1884" i="6"/>
  <c r="D1883" i="6"/>
  <c r="D1886" i="6"/>
  <c r="D1888" i="6"/>
  <c r="D1890" i="6"/>
  <c r="D1889" i="6"/>
  <c r="D1894" i="6"/>
  <c r="D1892" i="6"/>
  <c r="D1891" i="6"/>
  <c r="D1893" i="6"/>
  <c r="D1895" i="6"/>
  <c r="D1898" i="6"/>
  <c r="D1899" i="6"/>
  <c r="D1897" i="6"/>
  <c r="D1896" i="6"/>
  <c r="D1902" i="6"/>
  <c r="D1901" i="6"/>
  <c r="D1903" i="6"/>
  <c r="D1900" i="6"/>
  <c r="D1908" i="6"/>
  <c r="D1904" i="6"/>
  <c r="D1906" i="6"/>
  <c r="D1907" i="6"/>
  <c r="D1905" i="6"/>
  <c r="D1909" i="6"/>
  <c r="D1910" i="6"/>
  <c r="D1911" i="6"/>
  <c r="D1912" i="6"/>
  <c r="D1915" i="6"/>
  <c r="D1914" i="6"/>
  <c r="D1913" i="6"/>
  <c r="D1920" i="6"/>
  <c r="D1917" i="6"/>
  <c r="D1916" i="6"/>
  <c r="D1919" i="6"/>
  <c r="D1918" i="6"/>
  <c r="D1922" i="6"/>
  <c r="D1921" i="6"/>
  <c r="D1923" i="6"/>
  <c r="D1924" i="6"/>
  <c r="D1925" i="6"/>
  <c r="D1926" i="6"/>
  <c r="D1929" i="6"/>
  <c r="D1928" i="6"/>
  <c r="D1931" i="6"/>
  <c r="D1930" i="6"/>
  <c r="D1927" i="6"/>
  <c r="D1934" i="6"/>
  <c r="D1932" i="6"/>
  <c r="D1936" i="6"/>
  <c r="D1933" i="6"/>
  <c r="D1935" i="6"/>
  <c r="D1937" i="6"/>
  <c r="D1939" i="6"/>
  <c r="D1938" i="6"/>
  <c r="D1940" i="6"/>
  <c r="D1941" i="6"/>
  <c r="D1942" i="6"/>
  <c r="D1943" i="6"/>
  <c r="D1947" i="6"/>
  <c r="D1944" i="6"/>
  <c r="D1946" i="6"/>
  <c r="D1945" i="6"/>
  <c r="D1950" i="6"/>
  <c r="D1949" i="6"/>
  <c r="D1948" i="6"/>
  <c r="D1951" i="6"/>
  <c r="D1953" i="6"/>
  <c r="D1955" i="6"/>
  <c r="D1954" i="6"/>
  <c r="D1952" i="6"/>
  <c r="D1958" i="6"/>
  <c r="D1959" i="6"/>
  <c r="D1956" i="6"/>
  <c r="D1957" i="6"/>
  <c r="D1963" i="6"/>
  <c r="D1962" i="6"/>
  <c r="D1960" i="6"/>
  <c r="D1964" i="6"/>
  <c r="D1961" i="6"/>
  <c r="D1966" i="6"/>
  <c r="D1965" i="6"/>
  <c r="D1969" i="6"/>
  <c r="D1967" i="6"/>
  <c r="D1968" i="6"/>
  <c r="D1970" i="6"/>
  <c r="D1973" i="6"/>
  <c r="D1972" i="6"/>
  <c r="D1971" i="6"/>
  <c r="D1978" i="6"/>
  <c r="D1975" i="6"/>
  <c r="D1974" i="6"/>
  <c r="D1977" i="6"/>
  <c r="D1976" i="6"/>
  <c r="D1979" i="6"/>
  <c r="D1980" i="6"/>
  <c r="D1981" i="6"/>
  <c r="D1983" i="6"/>
  <c r="D1984" i="6"/>
  <c r="D1982" i="6"/>
  <c r="D1986" i="6"/>
  <c r="D1988" i="6"/>
  <c r="D1987" i="6"/>
  <c r="D1985" i="6"/>
  <c r="D1990" i="6"/>
  <c r="D1989" i="6"/>
  <c r="D1991" i="6"/>
  <c r="D1992" i="6"/>
  <c r="D1994" i="6"/>
  <c r="D1995" i="6"/>
  <c r="D1993" i="6"/>
  <c r="D1998" i="6"/>
  <c r="D1999" i="6"/>
  <c r="D1996" i="6"/>
  <c r="D1997" i="6"/>
  <c r="D2002" i="6"/>
  <c r="D2000" i="6"/>
  <c r="D2001" i="6"/>
  <c r="D2003" i="6"/>
  <c r="D2005" i="6"/>
  <c r="D2004" i="6"/>
  <c r="D2009" i="6"/>
  <c r="D2006" i="6"/>
  <c r="D2007" i="6"/>
  <c r="D2010" i="6"/>
  <c r="D2008" i="6"/>
  <c r="D2011" i="6"/>
  <c r="D2013" i="6"/>
  <c r="D2012" i="6"/>
  <c r="D2015" i="6"/>
  <c r="D2016" i="6"/>
  <c r="D2017" i="6"/>
  <c r="D2018" i="6"/>
  <c r="D2014" i="6"/>
  <c r="D2022" i="6"/>
  <c r="D2021" i="6"/>
  <c r="D2020" i="6"/>
  <c r="D2019" i="6"/>
  <c r="D2023" i="6"/>
  <c r="D2024" i="6"/>
  <c r="D2025" i="6"/>
  <c r="D2027" i="6"/>
  <c r="D2028" i="6"/>
  <c r="D2029" i="6"/>
  <c r="D2026" i="6"/>
  <c r="D2030" i="6"/>
  <c r="D2031" i="6"/>
  <c r="D2034" i="6"/>
  <c r="D2032" i="6"/>
  <c r="D2033" i="6"/>
  <c r="D2035" i="6"/>
  <c r="D2036" i="6"/>
  <c r="D2037" i="6"/>
  <c r="D2038" i="6"/>
  <c r="D2040" i="6"/>
  <c r="D2039" i="6"/>
  <c r="D2041" i="6"/>
  <c r="D2044" i="6"/>
  <c r="D2042" i="6"/>
  <c r="D2043" i="6"/>
  <c r="D2045" i="6"/>
  <c r="D2046" i="6"/>
  <c r="D2047" i="6"/>
  <c r="D2051" i="6"/>
  <c r="D2049" i="6"/>
  <c r="D2050" i="6"/>
  <c r="D2048" i="6"/>
  <c r="D2055" i="6"/>
  <c r="D2054" i="6"/>
  <c r="D2053" i="6"/>
  <c r="D2052" i="6"/>
  <c r="D2056" i="6"/>
  <c r="D2058" i="6"/>
  <c r="D2057" i="6"/>
  <c r="D2061" i="6"/>
  <c r="D2059" i="6"/>
  <c r="D2062" i="6"/>
  <c r="D2060" i="6"/>
  <c r="D2063" i="6"/>
  <c r="D2064" i="6"/>
  <c r="D2066" i="6"/>
  <c r="D2065" i="6"/>
  <c r="D2067" i="6"/>
  <c r="D2071" i="6"/>
  <c r="D2068" i="6"/>
  <c r="D2070" i="6"/>
  <c r="D2069" i="6"/>
  <c r="D2073" i="6"/>
  <c r="D2072" i="6"/>
  <c r="D2076" i="6"/>
  <c r="D2074" i="6"/>
  <c r="D2075" i="6"/>
  <c r="D2079" i="6"/>
  <c r="D2077" i="6"/>
  <c r="D2080" i="6"/>
  <c r="D2078" i="6"/>
  <c r="D2082" i="6"/>
  <c r="D2081" i="6"/>
  <c r="D2083" i="6"/>
  <c r="D2085" i="6"/>
  <c r="D2084" i="6"/>
  <c r="D2088" i="6"/>
  <c r="D2087" i="6"/>
  <c r="D2086" i="6"/>
  <c r="D2089" i="6"/>
  <c r="D2091" i="6"/>
  <c r="D2092" i="6"/>
  <c r="D2093" i="6"/>
  <c r="D2090" i="6"/>
  <c r="D2094" i="6"/>
  <c r="D2096" i="6"/>
  <c r="D2098" i="6"/>
  <c r="D2095" i="6"/>
  <c r="D2099" i="6"/>
  <c r="D2097" i="6"/>
  <c r="D2101" i="6"/>
  <c r="D2103" i="6"/>
  <c r="D2102" i="6"/>
  <c r="D2100" i="6"/>
  <c r="D2105" i="6"/>
  <c r="D2104" i="6"/>
  <c r="D2106" i="6"/>
  <c r="D2107" i="6"/>
  <c r="D2109" i="6"/>
  <c r="D2110" i="6"/>
  <c r="D2108" i="6"/>
  <c r="D2111" i="6"/>
  <c r="D2114" i="6"/>
  <c r="D2115" i="6"/>
  <c r="D2113" i="6"/>
  <c r="D2112" i="6"/>
  <c r="D2118" i="6"/>
  <c r="D2119" i="6"/>
  <c r="D2117" i="6"/>
  <c r="D2116" i="6"/>
  <c r="D2121" i="6"/>
  <c r="D2122" i="6"/>
  <c r="D2124" i="6"/>
  <c r="D2123" i="6"/>
  <c r="D2120" i="6"/>
  <c r="D2126" i="6"/>
  <c r="D2125" i="6"/>
  <c r="D2127" i="6"/>
  <c r="D2129" i="6"/>
  <c r="D2128" i="6"/>
  <c r="D2132" i="6"/>
  <c r="D2130" i="6"/>
  <c r="D2131" i="6"/>
  <c r="D2133" i="6"/>
  <c r="D2134" i="6"/>
  <c r="D2138" i="6"/>
  <c r="D2136" i="6"/>
  <c r="D2137" i="6"/>
  <c r="D2139" i="6"/>
  <c r="D2135" i="6"/>
  <c r="D2142" i="6"/>
  <c r="D2140" i="6"/>
  <c r="D2141" i="6"/>
  <c r="D2144" i="6"/>
  <c r="D2143" i="6"/>
  <c r="D2145" i="6"/>
  <c r="D2148" i="6"/>
  <c r="D2150" i="6"/>
  <c r="D2146" i="6"/>
  <c r="D2147" i="6"/>
  <c r="D2149" i="6"/>
  <c r="D2152" i="6"/>
  <c r="D2151" i="6"/>
  <c r="D2154" i="6"/>
  <c r="D2153" i="6"/>
  <c r="D2155" i="6"/>
  <c r="D2156" i="6"/>
  <c r="D2157" i="6"/>
  <c r="D2159" i="6"/>
  <c r="D2158" i="6"/>
  <c r="D2160" i="6"/>
  <c r="D2162" i="6"/>
  <c r="D2161" i="6"/>
  <c r="D2163" i="6"/>
  <c r="D2165" i="6"/>
  <c r="D2166" i="6"/>
  <c r="D2164" i="6"/>
  <c r="D2167" i="6"/>
  <c r="D2168" i="6"/>
  <c r="D2169" i="6"/>
  <c r="D2172" i="6"/>
  <c r="D2170" i="6"/>
  <c r="D2171" i="6"/>
  <c r="D2173" i="6"/>
  <c r="D2174" i="6"/>
  <c r="D2175" i="6"/>
  <c r="D2177" i="6"/>
  <c r="D2176" i="6"/>
  <c r="D2181" i="6"/>
  <c r="D2179" i="6"/>
  <c r="D2180" i="6"/>
  <c r="D2178" i="6"/>
  <c r="D2182" i="6"/>
  <c r="D2183" i="6"/>
  <c r="D2184" i="6"/>
  <c r="D2188" i="6"/>
  <c r="D2187" i="6"/>
  <c r="D2186" i="6"/>
  <c r="D2185" i="6"/>
  <c r="D2193" i="6"/>
  <c r="D2190" i="6"/>
  <c r="D2192" i="6"/>
  <c r="D2191" i="6"/>
  <c r="D2189" i="6"/>
  <c r="D2194" i="6"/>
  <c r="D2196" i="6"/>
  <c r="D2195" i="6"/>
  <c r="D2198" i="6"/>
  <c r="D2197" i="6"/>
  <c r="D2200" i="6"/>
  <c r="D2199" i="6"/>
  <c r="D2201" i="6"/>
  <c r="D2202" i="6"/>
  <c r="D2203" i="6"/>
  <c r="D2207" i="6"/>
  <c r="D2206" i="6"/>
  <c r="D2204" i="6"/>
  <c r="D2205" i="6"/>
  <c r="D2208" i="6"/>
  <c r="D2209" i="6"/>
  <c r="D2212" i="6"/>
  <c r="D2210" i="6"/>
  <c r="D2211" i="6"/>
  <c r="D2214" i="6"/>
  <c r="D2213" i="6"/>
  <c r="D2216" i="6"/>
  <c r="D2215" i="6"/>
  <c r="D2220" i="6"/>
  <c r="D2218" i="6"/>
  <c r="D2219" i="6"/>
  <c r="D2217" i="6"/>
  <c r="D2223" i="6"/>
  <c r="D2221" i="6"/>
  <c r="D2222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41" i="6"/>
  <c r="D2240" i="6"/>
  <c r="D2239" i="6"/>
  <c r="D2242" i="6"/>
  <c r="D2243" i="6"/>
  <c r="D2244" i="6"/>
  <c r="D2246" i="6"/>
  <c r="D2245" i="6"/>
  <c r="D2247" i="6"/>
  <c r="D2249" i="6"/>
  <c r="D2250" i="6"/>
  <c r="D2248" i="6"/>
  <c r="D2251" i="6"/>
  <c r="D2252" i="6"/>
  <c r="D2253" i="6"/>
  <c r="D2256" i="6"/>
  <c r="D2258" i="6"/>
  <c r="D2257" i="6"/>
  <c r="D2255" i="6"/>
  <c r="D2254" i="6"/>
  <c r="D2262" i="6"/>
  <c r="D2263" i="6"/>
  <c r="D2261" i="6"/>
  <c r="D2259" i="6"/>
  <c r="D2260" i="6"/>
  <c r="D2266" i="6"/>
  <c r="D2268" i="6"/>
  <c r="D2267" i="6"/>
  <c r="D2265" i="6"/>
  <c r="D2264" i="6"/>
  <c r="D2272" i="6"/>
  <c r="D2269" i="6"/>
  <c r="D2270" i="6"/>
  <c r="D2271" i="6"/>
  <c r="D2273" i="6"/>
  <c r="D2274" i="6"/>
  <c r="D2278" i="6"/>
  <c r="D2277" i="6"/>
  <c r="D2275" i="6"/>
  <c r="D2276" i="6"/>
  <c r="D2281" i="6"/>
  <c r="D2279" i="6"/>
  <c r="D2280" i="6"/>
  <c r="D2282" i="6"/>
  <c r="D2285" i="6"/>
  <c r="D2284" i="6"/>
  <c r="D2283" i="6"/>
  <c r="D2289" i="6"/>
  <c r="D2288" i="6"/>
  <c r="D2286" i="6"/>
  <c r="D2290" i="6"/>
  <c r="D2287" i="6"/>
  <c r="D2294" i="6"/>
  <c r="D2295" i="6"/>
  <c r="D2291" i="6"/>
  <c r="D2292" i="6"/>
  <c r="D2293" i="6"/>
  <c r="D2299" i="6"/>
  <c r="D2300" i="6"/>
  <c r="D2297" i="6"/>
  <c r="D2296" i="6"/>
  <c r="D2298" i="6"/>
  <c r="D2302" i="6"/>
  <c r="D2303" i="6"/>
  <c r="D2304" i="6"/>
  <c r="D2301" i="6"/>
  <c r="D2305" i="6"/>
  <c r="D2306" i="6"/>
  <c r="D2307" i="6"/>
  <c r="D2309" i="6"/>
  <c r="D2310" i="6"/>
  <c r="D2308" i="6"/>
  <c r="D2311" i="6"/>
  <c r="D2313" i="6"/>
  <c r="D2312" i="6"/>
  <c r="D2314" i="6"/>
  <c r="D2315" i="6"/>
  <c r="D2317" i="6"/>
  <c r="D2316" i="6"/>
  <c r="D2321" i="6"/>
  <c r="D2322" i="6"/>
  <c r="D2319" i="6"/>
  <c r="D2318" i="6"/>
  <c r="D2320" i="6"/>
  <c r="D2323" i="6"/>
  <c r="D2324" i="6"/>
  <c r="D2325" i="6"/>
  <c r="D2326" i="6"/>
  <c r="D2327" i="6"/>
  <c r="D2328" i="6"/>
  <c r="D2329" i="6"/>
  <c r="D2330" i="6"/>
  <c r="D2331" i="6"/>
  <c r="D2332" i="6"/>
  <c r="D2335" i="6"/>
  <c r="D2334" i="6"/>
  <c r="D2333" i="6"/>
  <c r="D2339" i="6"/>
  <c r="D2337" i="6"/>
  <c r="D2338" i="6"/>
  <c r="D2336" i="6"/>
  <c r="D2340" i="6"/>
  <c r="D2341" i="6"/>
  <c r="D2343" i="6"/>
  <c r="D2342" i="6"/>
  <c r="D2344" i="6"/>
  <c r="D2345" i="6"/>
  <c r="D2346" i="6"/>
  <c r="D2347" i="6"/>
  <c r="D2348" i="6"/>
  <c r="D2350" i="6"/>
  <c r="D2349" i="6"/>
  <c r="D2351" i="6"/>
  <c r="D2353" i="6"/>
  <c r="D2352" i="6"/>
  <c r="D2354" i="6"/>
  <c r="D2355" i="6"/>
  <c r="D2356" i="6"/>
  <c r="D2358" i="6"/>
  <c r="D2357" i="6"/>
  <c r="D2359" i="6"/>
  <c r="D2361" i="6"/>
  <c r="D2362" i="6"/>
  <c r="D2360" i="6"/>
  <c r="D2364" i="6"/>
  <c r="D2363" i="6"/>
  <c r="D2367" i="6"/>
  <c r="D2365" i="6"/>
  <c r="D2366" i="6"/>
  <c r="D2370" i="6"/>
  <c r="D2368" i="6"/>
  <c r="D2369" i="6"/>
  <c r="D2371" i="6"/>
  <c r="D2374" i="6"/>
  <c r="D2373" i="6"/>
  <c r="D2372" i="6"/>
  <c r="D2375" i="6"/>
  <c r="D2376" i="6"/>
  <c r="D2378" i="6"/>
  <c r="D2377" i="6"/>
  <c r="D2380" i="6"/>
  <c r="D2381" i="6"/>
  <c r="D2379" i="6"/>
  <c r="D2382" i="6"/>
  <c r="D2383" i="6"/>
  <c r="D2385" i="6"/>
  <c r="D2384" i="6"/>
  <c r="D2386" i="6"/>
  <c r="D2387" i="6"/>
  <c r="D2388" i="6"/>
  <c r="D2389" i="6"/>
  <c r="D2391" i="6"/>
  <c r="D2392" i="6"/>
  <c r="D2390" i="6"/>
  <c r="D2394" i="6"/>
  <c r="D2393" i="6"/>
  <c r="D2395" i="6"/>
  <c r="D2398" i="6"/>
  <c r="D2396" i="6"/>
  <c r="D2397" i="6"/>
  <c r="D2400" i="6"/>
  <c r="D2399" i="6"/>
  <c r="D2402" i="6"/>
  <c r="D2401" i="6"/>
  <c r="D2405" i="6"/>
  <c r="D2403" i="6"/>
  <c r="D2404" i="6"/>
  <c r="D2406" i="6"/>
  <c r="D2409" i="6"/>
  <c r="D2410" i="6"/>
  <c r="D2411" i="6"/>
  <c r="D2408" i="6"/>
  <c r="D2407" i="6"/>
  <c r="D2414" i="6"/>
  <c r="D2415" i="6"/>
  <c r="D2413" i="6"/>
  <c r="D2412" i="6"/>
  <c r="D2416" i="6"/>
  <c r="D2418" i="6"/>
  <c r="D2417" i="6"/>
  <c r="D2421" i="6"/>
  <c r="D2419" i="6"/>
  <c r="D2420" i="6"/>
  <c r="D2422" i="6"/>
  <c r="D2426" i="6"/>
  <c r="D2424" i="6"/>
  <c r="D2425" i="6"/>
  <c r="D2423" i="6"/>
  <c r="D2427" i="6"/>
  <c r="D2429" i="6"/>
  <c r="D2428" i="6"/>
  <c r="D2430" i="6"/>
  <c r="D2431" i="6"/>
  <c r="D2432" i="6"/>
  <c r="D2433" i="6"/>
  <c r="D2438" i="6"/>
  <c r="D2434" i="6"/>
  <c r="D2435" i="6"/>
  <c r="D2436" i="6"/>
  <c r="D2437" i="6"/>
  <c r="D2439" i="6"/>
  <c r="D2440" i="6"/>
  <c r="D2441" i="6"/>
  <c r="D2442" i="6"/>
  <c r="D2443" i="6"/>
  <c r="D2444" i="6"/>
  <c r="D2445" i="6"/>
  <c r="D2447" i="6"/>
  <c r="D2448" i="6"/>
  <c r="D2446" i="6"/>
  <c r="D2450" i="6"/>
  <c r="D2453" i="6"/>
  <c r="D2452" i="6"/>
  <c r="D2451" i="6"/>
  <c r="D2449" i="6"/>
  <c r="D2458" i="6"/>
  <c r="D2455" i="6"/>
  <c r="D2457" i="6"/>
  <c r="D2454" i="6"/>
  <c r="D2456" i="6"/>
  <c r="D2460" i="6"/>
  <c r="D2459" i="6"/>
  <c r="D2462" i="6"/>
  <c r="D2463" i="6"/>
  <c r="D2461" i="6"/>
  <c r="D2464" i="6"/>
  <c r="D2466" i="6"/>
  <c r="D2465" i="6"/>
  <c r="D2467" i="6"/>
  <c r="D2468" i="6"/>
  <c r="D2469" i="6"/>
  <c r="D2473" i="6"/>
  <c r="D2472" i="6"/>
  <c r="D2470" i="6"/>
  <c r="D2471" i="6"/>
  <c r="D2474" i="6"/>
  <c r="D2475" i="6"/>
  <c r="D2477" i="6"/>
  <c r="D2478" i="6"/>
  <c r="D2480" i="6"/>
  <c r="D2476" i="6"/>
  <c r="D2479" i="6"/>
  <c r="D2481" i="6"/>
  <c r="D2485" i="6"/>
  <c r="D2484" i="6"/>
  <c r="D2482" i="6"/>
  <c r="D2483" i="6"/>
  <c r="D2486" i="6"/>
  <c r="D2487" i="6"/>
  <c r="D2488" i="6"/>
  <c r="D2489" i="6"/>
  <c r="D2490" i="6"/>
  <c r="D2492" i="6"/>
  <c r="D2491" i="6"/>
  <c r="D2493" i="6"/>
  <c r="D2494" i="6"/>
  <c r="D2496" i="6"/>
  <c r="D2495" i="6"/>
  <c r="D2497" i="6"/>
  <c r="D2499" i="6"/>
  <c r="D2500" i="6"/>
  <c r="D2498" i="6"/>
  <c r="D2501" i="6"/>
  <c r="D2502" i="6"/>
  <c r="D2505" i="6"/>
  <c r="D2506" i="6"/>
  <c r="D2503" i="6"/>
  <c r="D2504" i="6"/>
  <c r="D2508" i="6"/>
  <c r="D2507" i="6"/>
  <c r="D2510" i="6"/>
  <c r="D2509" i="6"/>
  <c r="D2511" i="6"/>
  <c r="D2514" i="6"/>
  <c r="D2512" i="6"/>
  <c r="D2513" i="6"/>
  <c r="D2515" i="6"/>
  <c r="D2518" i="6"/>
  <c r="D2516" i="6"/>
  <c r="D2517" i="6"/>
  <c r="D2519" i="6"/>
  <c r="D2520" i="6"/>
  <c r="D2522" i="6"/>
  <c r="D2521" i="6"/>
  <c r="D2524" i="6"/>
  <c r="D2523" i="6"/>
  <c r="D2525" i="6"/>
  <c r="D2528" i="6"/>
  <c r="D2526" i="6"/>
  <c r="D2527" i="6"/>
  <c r="D2529" i="6"/>
  <c r="D2531" i="6"/>
  <c r="D2530" i="6"/>
  <c r="D2532" i="6"/>
  <c r="D2533" i="6"/>
  <c r="D2534" i="6"/>
  <c r="D2535" i="6"/>
  <c r="D2537" i="6"/>
  <c r="D2536" i="6"/>
  <c r="D2538" i="6"/>
  <c r="D2539" i="6"/>
  <c r="D2540" i="6"/>
  <c r="D2541" i="6"/>
  <c r="D2543" i="6"/>
  <c r="D2542" i="6"/>
  <c r="D2546" i="6"/>
  <c r="D2547" i="6"/>
  <c r="D2545" i="6"/>
  <c r="D2544" i="6"/>
  <c r="D2550" i="6"/>
  <c r="D2549" i="6"/>
  <c r="D2548" i="6"/>
  <c r="D2551" i="6"/>
  <c r="D2553" i="6"/>
  <c r="D2552" i="6"/>
  <c r="D2554" i="6"/>
  <c r="D2555" i="6"/>
  <c r="D2557" i="6"/>
  <c r="D2556" i="6"/>
  <c r="D2558" i="6"/>
  <c r="D2559" i="6"/>
  <c r="D2561" i="6"/>
  <c r="D2563" i="6"/>
  <c r="D2560" i="6"/>
  <c r="D2562" i="6"/>
  <c r="D2564" i="6"/>
  <c r="D2566" i="6"/>
  <c r="D2565" i="6"/>
  <c r="D2569" i="6"/>
  <c r="D2570" i="6"/>
  <c r="D2571" i="6"/>
  <c r="D2567" i="6"/>
  <c r="D2568" i="6"/>
  <c r="D2572" i="6"/>
  <c r="D2573" i="6"/>
  <c r="D2574" i="6"/>
  <c r="D2577" i="6"/>
  <c r="D2576" i="6"/>
  <c r="D2575" i="6"/>
  <c r="D2578" i="6"/>
  <c r="D2579" i="6"/>
  <c r="D2581" i="6"/>
  <c r="D2580" i="6"/>
  <c r="D2582" i="6"/>
  <c r="D2583" i="6"/>
  <c r="D2587" i="6"/>
  <c r="D2584" i="6"/>
  <c r="D2585" i="6"/>
  <c r="D2586" i="6"/>
  <c r="D2591" i="6"/>
  <c r="D2588" i="6"/>
  <c r="D2589" i="6"/>
  <c r="D2590" i="6"/>
  <c r="D2592" i="6"/>
  <c r="D2594" i="6"/>
  <c r="D2593" i="6"/>
  <c r="D2595" i="6"/>
  <c r="D2597" i="6"/>
  <c r="D2596" i="6"/>
  <c r="D2598" i="6"/>
  <c r="D2599" i="6"/>
  <c r="D2602" i="6"/>
  <c r="D2603" i="6"/>
  <c r="D2601" i="6"/>
  <c r="D2600" i="6"/>
  <c r="D2606" i="6"/>
  <c r="D2605" i="6"/>
  <c r="D2607" i="6"/>
  <c r="D2604" i="6"/>
  <c r="D2609" i="6"/>
  <c r="D2608" i="6"/>
  <c r="D2612" i="6"/>
  <c r="D2611" i="6"/>
  <c r="D2613" i="6"/>
  <c r="D2610" i="6"/>
  <c r="D2617" i="6"/>
  <c r="D2615" i="6"/>
  <c r="D2614" i="6"/>
  <c r="D2616" i="6"/>
  <c r="D2618" i="6"/>
  <c r="D2619" i="6"/>
  <c r="D2622" i="6"/>
  <c r="D2621" i="6"/>
  <c r="D2620" i="6"/>
  <c r="D2623" i="6"/>
  <c r="D2624" i="6"/>
  <c r="D2628" i="6"/>
  <c r="D2625" i="6"/>
  <c r="D2627" i="6"/>
  <c r="D2626" i="6"/>
  <c r="D2631" i="6"/>
  <c r="D2630" i="6"/>
  <c r="D2629" i="6"/>
  <c r="D2633" i="6"/>
  <c r="D2632" i="6"/>
  <c r="D2634" i="6"/>
  <c r="D2635" i="6"/>
  <c r="D2636" i="6"/>
  <c r="D2638" i="6"/>
  <c r="D2637" i="6"/>
  <c r="D2640" i="6"/>
  <c r="D2639" i="6"/>
  <c r="D2641" i="6"/>
  <c r="D2646" i="6"/>
  <c r="D2644" i="6"/>
  <c r="D2642" i="6"/>
  <c r="D2645" i="6"/>
  <c r="D2643" i="6"/>
  <c r="D2647" i="6"/>
  <c r="D2648" i="6"/>
  <c r="D2650" i="6"/>
  <c r="D2649" i="6"/>
  <c r="D2651" i="6"/>
  <c r="D2653" i="6"/>
  <c r="D2656" i="6"/>
  <c r="D2654" i="6"/>
  <c r="D2655" i="6"/>
  <c r="D2652" i="6"/>
  <c r="D2657" i="6"/>
  <c r="D2658" i="6"/>
  <c r="D2659" i="6"/>
  <c r="D2661" i="6"/>
  <c r="D2662" i="6"/>
  <c r="D2660" i="6"/>
  <c r="D2665" i="6"/>
  <c r="D2666" i="6"/>
  <c r="D2667" i="6"/>
  <c r="D2664" i="6"/>
  <c r="D2663" i="6"/>
  <c r="D2668" i="6"/>
  <c r="D2669" i="6"/>
  <c r="D2671" i="6"/>
  <c r="D2670" i="6"/>
  <c r="D2672" i="6"/>
  <c r="D2673" i="6"/>
  <c r="D2677" i="6"/>
  <c r="D2674" i="6"/>
  <c r="D2675" i="6"/>
  <c r="D2676" i="6"/>
  <c r="D2678" i="6"/>
  <c r="D2679" i="6"/>
  <c r="D2680" i="6"/>
  <c r="D2681" i="6"/>
  <c r="D2682" i="6"/>
  <c r="D2683" i="6"/>
  <c r="D2686" i="6"/>
  <c r="D2685" i="6"/>
  <c r="D2684" i="6"/>
  <c r="D2688" i="6"/>
  <c r="D2689" i="6"/>
  <c r="D2687" i="6"/>
  <c r="D2690" i="6"/>
  <c r="D2691" i="6"/>
  <c r="D2693" i="6"/>
  <c r="D2692" i="6"/>
  <c r="D2694" i="6"/>
  <c r="D2696" i="6"/>
  <c r="D2695" i="6"/>
  <c r="D2698" i="6"/>
  <c r="D2697" i="6"/>
  <c r="D2702" i="6"/>
  <c r="D2703" i="6"/>
  <c r="D2701" i="6"/>
  <c r="D2700" i="6"/>
  <c r="D2699" i="6"/>
  <c r="D2705" i="6"/>
  <c r="D2707" i="6"/>
  <c r="D2706" i="6"/>
  <c r="D2708" i="6"/>
  <c r="D2704" i="6"/>
  <c r="D2711" i="6"/>
  <c r="D2709" i="6"/>
  <c r="D2710" i="6"/>
  <c r="D2714" i="6"/>
  <c r="D2713" i="6"/>
  <c r="D2716" i="6"/>
  <c r="D2715" i="6"/>
  <c r="D2712" i="6"/>
  <c r="D2717" i="6"/>
  <c r="D2718" i="6"/>
  <c r="D2719" i="6"/>
  <c r="D2722" i="6"/>
  <c r="D2720" i="6"/>
  <c r="D2721" i="6"/>
  <c r="D2724" i="6"/>
  <c r="D2723" i="6"/>
  <c r="D2725" i="6"/>
  <c r="D2726" i="6"/>
  <c r="D2727" i="6"/>
  <c r="D2729" i="6"/>
  <c r="D2730" i="6"/>
  <c r="D2728" i="6"/>
  <c r="D2731" i="6"/>
  <c r="D2734" i="6"/>
  <c r="D2736" i="6"/>
  <c r="D2732" i="6"/>
  <c r="D2735" i="6"/>
  <c r="D2733" i="6"/>
  <c r="D2738" i="6"/>
  <c r="D2739" i="6"/>
  <c r="D2737" i="6"/>
  <c r="D2741" i="6"/>
  <c r="D2740" i="6"/>
  <c r="D2742" i="6"/>
  <c r="D2743" i="6"/>
  <c r="D2746" i="6"/>
  <c r="D2745" i="6"/>
  <c r="D2744" i="6"/>
  <c r="D2747" i="6"/>
  <c r="D2749" i="6"/>
  <c r="D2750" i="6"/>
  <c r="D2748" i="6"/>
  <c r="D2751" i="6"/>
  <c r="D2754" i="6"/>
  <c r="D2752" i="6"/>
  <c r="D2753" i="6"/>
  <c r="D2756" i="6"/>
  <c r="D2755" i="6"/>
  <c r="D2757" i="6"/>
  <c r="D2759" i="6"/>
  <c r="D2758" i="6"/>
  <c r="D2760" i="6"/>
  <c r="D2762" i="6"/>
  <c r="D2761" i="6"/>
  <c r="D2765" i="6"/>
  <c r="D2763" i="6"/>
  <c r="D2766" i="6"/>
  <c r="D2764" i="6"/>
  <c r="D2769" i="6"/>
  <c r="D2767" i="6"/>
  <c r="D2768" i="6"/>
  <c r="D2771" i="6"/>
  <c r="D2770" i="6"/>
  <c r="D2775" i="6"/>
  <c r="D2773" i="6"/>
  <c r="D2772" i="6"/>
  <c r="D2774" i="6"/>
  <c r="D2777" i="6"/>
  <c r="D2779" i="6"/>
  <c r="D2776" i="6"/>
  <c r="D2778" i="6"/>
  <c r="D2780" i="6"/>
  <c r="D2782" i="6"/>
  <c r="D2781" i="6"/>
  <c r="D2784" i="6"/>
  <c r="D2785" i="6"/>
  <c r="D2783" i="6"/>
  <c r="D2786" i="6"/>
  <c r="D2787" i="6"/>
  <c r="D2788" i="6"/>
  <c r="D2789" i="6"/>
  <c r="D2791" i="6"/>
  <c r="D2790" i="6"/>
  <c r="D2792" i="6"/>
  <c r="D2795" i="6"/>
  <c r="D2794" i="6"/>
  <c r="D2793" i="6"/>
  <c r="D2797" i="6"/>
  <c r="D2796" i="6"/>
  <c r="D2798" i="6"/>
  <c r="D2799" i="6"/>
  <c r="D2802" i="6"/>
  <c r="D2800" i="6"/>
  <c r="D2801" i="6"/>
  <c r="D2803" i="6"/>
  <c r="D2804" i="6"/>
  <c r="D2805" i="6"/>
  <c r="D2808" i="6"/>
  <c r="D2809" i="6"/>
  <c r="D2810" i="6"/>
  <c r="D2807" i="6"/>
  <c r="D2806" i="6"/>
  <c r="D2813" i="6"/>
  <c r="D2814" i="6"/>
  <c r="D2812" i="6"/>
  <c r="D2811" i="6"/>
  <c r="D2815" i="6"/>
  <c r="D2817" i="6"/>
  <c r="D2818" i="6"/>
  <c r="D2816" i="6"/>
  <c r="D2819" i="6"/>
  <c r="D2823" i="6"/>
  <c r="D2820" i="6"/>
  <c r="D2821" i="6"/>
  <c r="D2822" i="6"/>
  <c r="D2824" i="6"/>
  <c r="D2825" i="6"/>
  <c r="D2826" i="6"/>
  <c r="D2829" i="6"/>
  <c r="D2828" i="6"/>
  <c r="D2827" i="6"/>
  <c r="D2830" i="6"/>
  <c r="D2831" i="6"/>
  <c r="D2832" i="6"/>
  <c r="D2834" i="6"/>
  <c r="D2835" i="6"/>
  <c r="D2833" i="6"/>
  <c r="D2839" i="6"/>
  <c r="D2837" i="6"/>
  <c r="D2838" i="6"/>
  <c r="D2840" i="6"/>
  <c r="D2836" i="6"/>
  <c r="D2842" i="6"/>
  <c r="D2841" i="6"/>
  <c r="D2844" i="6"/>
  <c r="D2843" i="6"/>
  <c r="D2845" i="6"/>
  <c r="D2847" i="6"/>
  <c r="D2846" i="6"/>
  <c r="D2849" i="6"/>
  <c r="D2852" i="6"/>
  <c r="D2851" i="6"/>
  <c r="D2850" i="6"/>
  <c r="D2848" i="6"/>
  <c r="D2853" i="6"/>
  <c r="D2855" i="6"/>
  <c r="D2854" i="6"/>
  <c r="D2857" i="6"/>
  <c r="D2856" i="6"/>
  <c r="D2859" i="6"/>
  <c r="D2858" i="6"/>
  <c r="D2860" i="6"/>
  <c r="D2861" i="6"/>
  <c r="D2863" i="6"/>
  <c r="D2862" i="6"/>
  <c r="D2864" i="6"/>
  <c r="D2865" i="6"/>
  <c r="D2868" i="6"/>
  <c r="D2866" i="6"/>
  <c r="D2867" i="6"/>
  <c r="D2869" i="6"/>
  <c r="D2870" i="6"/>
  <c r="D2871" i="6"/>
  <c r="D2872" i="6"/>
  <c r="D2875" i="6"/>
  <c r="D2876" i="6"/>
  <c r="D2874" i="6"/>
  <c r="D2873" i="6"/>
  <c r="D2879" i="6"/>
  <c r="D2878" i="6"/>
  <c r="D2877" i="6"/>
  <c r="D2880" i="6"/>
  <c r="D2882" i="6"/>
  <c r="D2884" i="6"/>
  <c r="D2881" i="6"/>
  <c r="D2883" i="6"/>
  <c r="D2886" i="6"/>
  <c r="D2885" i="6"/>
  <c r="D2887" i="6"/>
  <c r="D2889" i="6"/>
  <c r="D2888" i="6"/>
  <c r="D2890" i="6"/>
  <c r="D2893" i="6"/>
  <c r="D2894" i="6"/>
  <c r="D2891" i="6"/>
  <c r="D2895" i="6"/>
  <c r="D2892" i="6"/>
  <c r="D2899" i="6"/>
  <c r="D2896" i="6"/>
  <c r="D2898" i="6"/>
  <c r="D2900" i="6"/>
  <c r="D2897" i="6"/>
  <c r="D2902" i="6"/>
  <c r="D2901" i="6"/>
  <c r="D2903" i="6"/>
  <c r="D2904" i="6"/>
  <c r="D2905" i="6"/>
  <c r="D2906" i="6"/>
  <c r="D2910" i="6"/>
  <c r="D2909" i="6"/>
  <c r="D2907" i="6"/>
  <c r="D2908" i="6"/>
  <c r="D2911" i="6"/>
  <c r="D2912" i="6"/>
  <c r="D2913" i="6"/>
  <c r="D2917" i="6"/>
  <c r="D2916" i="6"/>
  <c r="D2915" i="6"/>
  <c r="D2914" i="6"/>
  <c r="D2919" i="6"/>
  <c r="D2918" i="6"/>
  <c r="D2920" i="6"/>
  <c r="D2921" i="6"/>
  <c r="D2922" i="6"/>
  <c r="D2927" i="6"/>
  <c r="D2924" i="6"/>
  <c r="D2926" i="6"/>
  <c r="D2925" i="6"/>
  <c r="D2923" i="6"/>
  <c r="D2929" i="6"/>
  <c r="D2928" i="6"/>
  <c r="D2930" i="6"/>
  <c r="D2931" i="6"/>
  <c r="D2932" i="6"/>
  <c r="D2934" i="6"/>
  <c r="D2933" i="6"/>
  <c r="D2937" i="6"/>
  <c r="D2938" i="6"/>
  <c r="D2939" i="6"/>
  <c r="D2936" i="6"/>
  <c r="D2935" i="6"/>
  <c r="D2940" i="6"/>
  <c r="D2941" i="6"/>
  <c r="D2944" i="6"/>
  <c r="D2942" i="6"/>
  <c r="D2945" i="6"/>
  <c r="D2943" i="6"/>
  <c r="D2947" i="6"/>
  <c r="D2946" i="6"/>
  <c r="D2951" i="6"/>
  <c r="D2948" i="6"/>
  <c r="D2949" i="6"/>
  <c r="D2950" i="6"/>
  <c r="D2952" i="6"/>
  <c r="D2957" i="6"/>
  <c r="D2956" i="6"/>
  <c r="D2953" i="6"/>
  <c r="D2954" i="6"/>
  <c r="D2955" i="6"/>
  <c r="D2958" i="6"/>
  <c r="D2959" i="6"/>
  <c r="D2960" i="6"/>
  <c r="D2964" i="6"/>
  <c r="D2962" i="6"/>
  <c r="D2963" i="6"/>
  <c r="D2961" i="6"/>
  <c r="D2965" i="6"/>
  <c r="D2969" i="6"/>
  <c r="D2967" i="6"/>
  <c r="D2966" i="6"/>
  <c r="D2968" i="6"/>
  <c r="D2971" i="6"/>
  <c r="D2970" i="6"/>
  <c r="D2972" i="6"/>
  <c r="D2973" i="6"/>
  <c r="D2974" i="6"/>
  <c r="D2975" i="6"/>
  <c r="D2976" i="6"/>
  <c r="D2979" i="6"/>
  <c r="D2978" i="6"/>
  <c r="D2977" i="6"/>
  <c r="D2982" i="6"/>
  <c r="D2980" i="6"/>
  <c r="D2981" i="6"/>
  <c r="D2983" i="6"/>
  <c r="D2984" i="6"/>
  <c r="D2985" i="6"/>
  <c r="D2989" i="6"/>
  <c r="D2986" i="6"/>
  <c r="D2987" i="6"/>
  <c r="D2988" i="6"/>
  <c r="D2991" i="6"/>
  <c r="D2990" i="6"/>
  <c r="D2992" i="6"/>
  <c r="D2994" i="6"/>
  <c r="D2993" i="6"/>
  <c r="D2996" i="6"/>
  <c r="D2995" i="6"/>
  <c r="D2997" i="6"/>
  <c r="D3002" i="6"/>
  <c r="D2998" i="6"/>
  <c r="D3001" i="6"/>
  <c r="D3000" i="6"/>
  <c r="D2999" i="6"/>
  <c r="D3005" i="6"/>
  <c r="D3003" i="6"/>
  <c r="D3004" i="6"/>
  <c r="D3006" i="6"/>
  <c r="D3007" i="6"/>
  <c r="D3008" i="6"/>
  <c r="D3009" i="6"/>
  <c r="D3010" i="6"/>
  <c r="D3011" i="6"/>
  <c r="D3013" i="6"/>
  <c r="D3016" i="6"/>
  <c r="D3015" i="6"/>
  <c r="D3012" i="6"/>
  <c r="D3014" i="6"/>
  <c r="D3017" i="6"/>
  <c r="D3020" i="6"/>
  <c r="D3019" i="6"/>
  <c r="D3018" i="6"/>
  <c r="D3021" i="6"/>
  <c r="D3022" i="6"/>
  <c r="D3023" i="6"/>
  <c r="D3025" i="6"/>
  <c r="D3026" i="6"/>
  <c r="D3027" i="6"/>
  <c r="D3028" i="6"/>
  <c r="D3024" i="6"/>
  <c r="D3030" i="6"/>
  <c r="D3031" i="6"/>
  <c r="D3029" i="6"/>
  <c r="D3032" i="6"/>
  <c r="D3033" i="6"/>
  <c r="D3034" i="6"/>
  <c r="D3036" i="6"/>
  <c r="D3035" i="6"/>
  <c r="D3037" i="6"/>
  <c r="D3039" i="6"/>
  <c r="D3040" i="6"/>
  <c r="D3041" i="6"/>
  <c r="D3038" i="6"/>
  <c r="D3042" i="6"/>
  <c r="D3043" i="6"/>
  <c r="D3044" i="6"/>
  <c r="D3047" i="6"/>
  <c r="D3046" i="6"/>
  <c r="D3048" i="6"/>
  <c r="D3045" i="6"/>
  <c r="D3049" i="6"/>
  <c r="D3051" i="6"/>
  <c r="D3052" i="6"/>
  <c r="D3050" i="6"/>
  <c r="D3053" i="6"/>
  <c r="D3054" i="6"/>
  <c r="D3055" i="6"/>
  <c r="D3057" i="6"/>
  <c r="D3056" i="6"/>
  <c r="D3058" i="6"/>
  <c r="D3060" i="6"/>
  <c r="D3061" i="6"/>
  <c r="D3059" i="6"/>
  <c r="D3062" i="6"/>
  <c r="D3064" i="6"/>
  <c r="D3063" i="6"/>
  <c r="D3068" i="6"/>
  <c r="D3066" i="6"/>
  <c r="D3065" i="6"/>
  <c r="D3067" i="6"/>
  <c r="D3071" i="6"/>
  <c r="D3070" i="6"/>
  <c r="D3069" i="6"/>
  <c r="D3073" i="6"/>
  <c r="D3072" i="6"/>
  <c r="D3075" i="6"/>
  <c r="D3076" i="6"/>
  <c r="D3074" i="6"/>
  <c r="D3078" i="6"/>
  <c r="D3077" i="6"/>
  <c r="D3079" i="6"/>
  <c r="D3083" i="6"/>
  <c r="D3080" i="6"/>
  <c r="D3081" i="6"/>
  <c r="D3082" i="6"/>
  <c r="D3087" i="6"/>
  <c r="D3086" i="6"/>
  <c r="D3084" i="6"/>
  <c r="D3085" i="6"/>
  <c r="D3088" i="6"/>
  <c r="D3089" i="6"/>
  <c r="D3091" i="6"/>
  <c r="D3090" i="6"/>
  <c r="D3092" i="6"/>
  <c r="D3093" i="6"/>
  <c r="D3096" i="6"/>
  <c r="D3095" i="6"/>
  <c r="D3094" i="6"/>
  <c r="D3097" i="6"/>
  <c r="D3099" i="6"/>
  <c r="D3098" i="6"/>
  <c r="D3100" i="6"/>
  <c r="D3102" i="6"/>
  <c r="D3101" i="6"/>
  <c r="D3103" i="6"/>
  <c r="D3104" i="6"/>
  <c r="D3107" i="6"/>
  <c r="D3106" i="6"/>
  <c r="D3105" i="6"/>
  <c r="D3108" i="6"/>
  <c r="D3112" i="6"/>
  <c r="D3109" i="6"/>
  <c r="D3113" i="6"/>
  <c r="D3110" i="6"/>
  <c r="D3111" i="6"/>
  <c r="D3114" i="6"/>
  <c r="D3117" i="6"/>
  <c r="D3116" i="6"/>
  <c r="D3115" i="6"/>
  <c r="D3118" i="6"/>
  <c r="D3119" i="6"/>
  <c r="D3120" i="6"/>
  <c r="D3121" i="6"/>
  <c r="D3124" i="6"/>
  <c r="D3123" i="6"/>
  <c r="D3122" i="6"/>
  <c r="D3125" i="6"/>
  <c r="D3127" i="6"/>
  <c r="D3130" i="6"/>
  <c r="D3128" i="6"/>
  <c r="D3129" i="6"/>
  <c r="D3126" i="6"/>
  <c r="D3131" i="6"/>
  <c r="D3132" i="6"/>
  <c r="D3133" i="6"/>
  <c r="D3137" i="6"/>
  <c r="D3138" i="6"/>
  <c r="D3135" i="6"/>
  <c r="D3134" i="6"/>
  <c r="D3136" i="6"/>
  <c r="D3143" i="6"/>
  <c r="D3140" i="6"/>
  <c r="D3139" i="6"/>
  <c r="D3142" i="6"/>
  <c r="D3141" i="6"/>
  <c r="D3146" i="6"/>
  <c r="D3145" i="6"/>
  <c r="D3147" i="6"/>
  <c r="D3144" i="6"/>
  <c r="D3149" i="6"/>
  <c r="D3148" i="6"/>
  <c r="D3150" i="6"/>
  <c r="D3153" i="6"/>
  <c r="D3151" i="6"/>
  <c r="D3152" i="6"/>
  <c r="D3156" i="6"/>
  <c r="D3154" i="6"/>
  <c r="D3155" i="6"/>
  <c r="D3157" i="6"/>
  <c r="D3158" i="6"/>
  <c r="D3159" i="6"/>
  <c r="D3160" i="6"/>
  <c r="D3163" i="6"/>
  <c r="D3161" i="6"/>
  <c r="D3162" i="6"/>
  <c r="D3164" i="6"/>
  <c r="D3168" i="6"/>
  <c r="D3166" i="6"/>
  <c r="D3169" i="6"/>
  <c r="D3167" i="6"/>
  <c r="D3165" i="6"/>
  <c r="D3170" i="6"/>
  <c r="D3175" i="6"/>
  <c r="D3173" i="6"/>
  <c r="D3172" i="6"/>
  <c r="D3174" i="6"/>
  <c r="D3171" i="6"/>
  <c r="D3176" i="6"/>
  <c r="D3179" i="6"/>
  <c r="D3178" i="6"/>
  <c r="D3177" i="6"/>
  <c r="D3180" i="6"/>
  <c r="D3182" i="6"/>
  <c r="D3181" i="6"/>
  <c r="D3184" i="6"/>
  <c r="D3183" i="6"/>
  <c r="D3185" i="6"/>
  <c r="D3187" i="6"/>
  <c r="D3186" i="6"/>
  <c r="D3191" i="6"/>
  <c r="D3189" i="6"/>
  <c r="D3188" i="6"/>
  <c r="D3190" i="6"/>
  <c r="D3194" i="6"/>
  <c r="D3192" i="6"/>
  <c r="D3193" i="6"/>
  <c r="D3195" i="6"/>
  <c r="D3196" i="6"/>
  <c r="D3197" i="6"/>
  <c r="D3198" i="6"/>
  <c r="D3200" i="6"/>
  <c r="D3199" i="6"/>
  <c r="D3201" i="6"/>
  <c r="D3202" i="6"/>
  <c r="D3205" i="6"/>
  <c r="D3204" i="6"/>
  <c r="D3206" i="6"/>
  <c r="D3203" i="6"/>
  <c r="D3210" i="6"/>
  <c r="D3209" i="6"/>
  <c r="D3208" i="6"/>
  <c r="D3211" i="6"/>
  <c r="D3207" i="6"/>
  <c r="D3212" i="6"/>
  <c r="D3213" i="6"/>
  <c r="D3217" i="6"/>
  <c r="D3214" i="6"/>
  <c r="D3216" i="6"/>
  <c r="D3215" i="6"/>
  <c r="D3218" i="6"/>
  <c r="D3220" i="6"/>
  <c r="D3221" i="6"/>
  <c r="D3219" i="6"/>
  <c r="D3224" i="6"/>
  <c r="D3223" i="6"/>
  <c r="D3225" i="6"/>
  <c r="D3222" i="6"/>
  <c r="D3228" i="6"/>
  <c r="D3226" i="6"/>
  <c r="D3227" i="6"/>
  <c r="D3231" i="6"/>
  <c r="D3230" i="6"/>
  <c r="D3229" i="6"/>
  <c r="D3233" i="6"/>
  <c r="D3232" i="6"/>
  <c r="D3234" i="6"/>
  <c r="D3235" i="6"/>
  <c r="D3237" i="6"/>
  <c r="D3239" i="6"/>
  <c r="D3236" i="6"/>
  <c r="D3238" i="6"/>
  <c r="D3240" i="6"/>
  <c r="D3242" i="6"/>
  <c r="D3241" i="6"/>
  <c r="D3243" i="6"/>
  <c r="D3247" i="6"/>
  <c r="D3246" i="6"/>
  <c r="D3244" i="6"/>
  <c r="D3245" i="6"/>
  <c r="D3249" i="6"/>
  <c r="D3252" i="6"/>
  <c r="D3248" i="6"/>
  <c r="D3251" i="6"/>
  <c r="D3250" i="6"/>
  <c r="D3254" i="6"/>
  <c r="D3253" i="6"/>
  <c r="D3255" i="6"/>
  <c r="D3257" i="6"/>
  <c r="D3256" i="6"/>
  <c r="D3258" i="6"/>
  <c r="D3261" i="6"/>
  <c r="D3259" i="6"/>
  <c r="D3260" i="6"/>
  <c r="D3264" i="6"/>
  <c r="D3263" i="6"/>
  <c r="D3262" i="6"/>
  <c r="D3265" i="6"/>
  <c r="D3266" i="6"/>
  <c r="D3267" i="6"/>
  <c r="D3268" i="6"/>
  <c r="D3270" i="6"/>
  <c r="D3269" i="6"/>
  <c r="D3271" i="6"/>
  <c r="D3272" i="6"/>
  <c r="D3274" i="6"/>
  <c r="D3275" i="6"/>
  <c r="D3273" i="6"/>
  <c r="D3277" i="6"/>
  <c r="D3276" i="6"/>
  <c r="D3279" i="6"/>
  <c r="D3278" i="6"/>
  <c r="D3280" i="6"/>
  <c r="D3282" i="6"/>
  <c r="D3281" i="6"/>
  <c r="D3284" i="6"/>
  <c r="D3283" i="6"/>
  <c r="D3286" i="6"/>
  <c r="D3285" i="6"/>
  <c r="D3287" i="6"/>
  <c r="D3291" i="6"/>
  <c r="D3289" i="6"/>
  <c r="D3292" i="6"/>
  <c r="D3290" i="6"/>
  <c r="D3288" i="6"/>
  <c r="D3294" i="6"/>
  <c r="D3296" i="6"/>
  <c r="D3295" i="6"/>
  <c r="D3293" i="6"/>
  <c r="D3297" i="6"/>
  <c r="D3298" i="6"/>
  <c r="D3299" i="6"/>
  <c r="D3302" i="6"/>
  <c r="D3301" i="6"/>
  <c r="D3300" i="6"/>
  <c r="D3305" i="6"/>
  <c r="D3303" i="6"/>
  <c r="D3304" i="6"/>
  <c r="D3306" i="6"/>
  <c r="D3307" i="6"/>
  <c r="D3309" i="6"/>
  <c r="D3310" i="6"/>
  <c r="D3308" i="6"/>
  <c r="D3312" i="6"/>
  <c r="D3311" i="6"/>
  <c r="D3314" i="6"/>
  <c r="D3316" i="6"/>
  <c r="D3313" i="6"/>
  <c r="D3315" i="6"/>
  <c r="D3319" i="6"/>
  <c r="D3318" i="6"/>
  <c r="D3317" i="6"/>
  <c r="D3320" i="6"/>
  <c r="D3321" i="6"/>
  <c r="D3322" i="6"/>
  <c r="D3325" i="6"/>
  <c r="D3323" i="6"/>
  <c r="D3324" i="6"/>
  <c r="D3326" i="6"/>
  <c r="D3327" i="6"/>
  <c r="D3328" i="6"/>
  <c r="D3329" i="6"/>
  <c r="D3331" i="6"/>
  <c r="D3330" i="6"/>
  <c r="D3334" i="6"/>
  <c r="D3332" i="6"/>
  <c r="D3333" i="6"/>
  <c r="D3337" i="6"/>
  <c r="D3336" i="6"/>
  <c r="D3338" i="6"/>
  <c r="D3335" i="6"/>
  <c r="D3339" i="6"/>
  <c r="D3340" i="6"/>
  <c r="D3344" i="6"/>
  <c r="D3341" i="6"/>
  <c r="D3343" i="6"/>
  <c r="D3342" i="6"/>
  <c r="D3345" i="6"/>
  <c r="D3346" i="6"/>
  <c r="D3347" i="6"/>
  <c r="D3349" i="6"/>
  <c r="D3348" i="6"/>
  <c r="D3351" i="6"/>
  <c r="D3352" i="6"/>
  <c r="D3353" i="6"/>
  <c r="D3350" i="6"/>
  <c r="D3357" i="6"/>
  <c r="D3354" i="6"/>
  <c r="D3358" i="6"/>
  <c r="D3355" i="6"/>
  <c r="D3356" i="6"/>
  <c r="D3359" i="6"/>
  <c r="D3360" i="6"/>
  <c r="D3361" i="6"/>
  <c r="D3364" i="6"/>
  <c r="D3362" i="6"/>
  <c r="D3363" i="6"/>
  <c r="D3365" i="6"/>
  <c r="D3366" i="6"/>
  <c r="D3367" i="6"/>
  <c r="D3369" i="6"/>
  <c r="D3368" i="6"/>
  <c r="D3370" i="6"/>
  <c r="D3375" i="6"/>
  <c r="D3374" i="6"/>
  <c r="D3371" i="6"/>
  <c r="D3373" i="6"/>
  <c r="D3372" i="6"/>
  <c r="D3379" i="6"/>
  <c r="D3377" i="6"/>
  <c r="D3376" i="6"/>
  <c r="D3378" i="6"/>
  <c r="D3382" i="6"/>
  <c r="D3380" i="6"/>
  <c r="D3381" i="6"/>
  <c r="D3384" i="6"/>
  <c r="D3385" i="6"/>
  <c r="D3383" i="6"/>
  <c r="D3386" i="6"/>
  <c r="D3387" i="6"/>
  <c r="D3391" i="6"/>
  <c r="D3390" i="6"/>
  <c r="D3389" i="6"/>
  <c r="D3388" i="6"/>
  <c r="D3392" i="6"/>
  <c r="D3393" i="6"/>
  <c r="D3394" i="6"/>
  <c r="D3395" i="6"/>
  <c r="D3399" i="6"/>
  <c r="D3398" i="6"/>
  <c r="D3397" i="6"/>
  <c r="D3396" i="6"/>
  <c r="D3400" i="6"/>
  <c r="D3401" i="6"/>
  <c r="D3402" i="6"/>
  <c r="D3403" i="6"/>
  <c r="D3404" i="6"/>
  <c r="D3406" i="6"/>
  <c r="D3405" i="6"/>
  <c r="D3409" i="6"/>
  <c r="D3410" i="6"/>
  <c r="D3408" i="6"/>
  <c r="D3407" i="6"/>
  <c r="D3411" i="6"/>
  <c r="D3412" i="6"/>
  <c r="D3414" i="6"/>
  <c r="D3413" i="6"/>
  <c r="D3415" i="6"/>
  <c r="D3416" i="6"/>
  <c r="D3417" i="6"/>
  <c r="D3418" i="6"/>
  <c r="D3419" i="6"/>
  <c r="D3421" i="6"/>
  <c r="D3423" i="6"/>
  <c r="D3420" i="6"/>
  <c r="D3422" i="6"/>
  <c r="D3425" i="6"/>
  <c r="D3424" i="6"/>
  <c r="D3427" i="6"/>
  <c r="D3426" i="6"/>
  <c r="D3429" i="6"/>
  <c r="D3431" i="6"/>
  <c r="D3428" i="6"/>
  <c r="D3430" i="6"/>
  <c r="D3433" i="6"/>
  <c r="D3432" i="6"/>
  <c r="D3434" i="6"/>
  <c r="D3436" i="6"/>
  <c r="D3437" i="6"/>
  <c r="D3435" i="6"/>
  <c r="D3438" i="6"/>
  <c r="D3439" i="6"/>
  <c r="D3441" i="6"/>
  <c r="D3440" i="6"/>
  <c r="D3442" i="6"/>
  <c r="D3444" i="6"/>
  <c r="D3443" i="6"/>
  <c r="D3446" i="6"/>
  <c r="D3445" i="6"/>
  <c r="D3449" i="6"/>
  <c r="D3447" i="6"/>
  <c r="D3448" i="6"/>
  <c r="D3450" i="6"/>
  <c r="D3451" i="6"/>
  <c r="D3452" i="6"/>
  <c r="D3456" i="6"/>
  <c r="D3454" i="6"/>
  <c r="D3453" i="6"/>
  <c r="D3455" i="6"/>
  <c r="D3457" i="6"/>
  <c r="D3460" i="6"/>
  <c r="D3459" i="6"/>
  <c r="D3458" i="6"/>
  <c r="D3461" i="6"/>
  <c r="D3465" i="6"/>
  <c r="D3466" i="6"/>
  <c r="D3464" i="6"/>
  <c r="D3463" i="6"/>
  <c r="D3462" i="6"/>
  <c r="D3467" i="6"/>
  <c r="D3469" i="6"/>
  <c r="D3468" i="6"/>
  <c r="D3470" i="6"/>
  <c r="D3472" i="6"/>
  <c r="D3471" i="6"/>
  <c r="D3474" i="6"/>
  <c r="D3473" i="6"/>
  <c r="D3475" i="6"/>
  <c r="D3477" i="6"/>
  <c r="D3476" i="6"/>
  <c r="D3479" i="6"/>
  <c r="D3478" i="6"/>
  <c r="D3480" i="6"/>
  <c r="D3482" i="6"/>
  <c r="D3481" i="6"/>
  <c r="D3484" i="6"/>
  <c r="D3483" i="6"/>
  <c r="D3485" i="6"/>
  <c r="D3487" i="6"/>
  <c r="D3486" i="6"/>
  <c r="D3491" i="6"/>
  <c r="D3490" i="6"/>
  <c r="D3489" i="6"/>
  <c r="D3492" i="6"/>
  <c r="D3488" i="6"/>
  <c r="D3494" i="6"/>
  <c r="D3493" i="6"/>
  <c r="D3497" i="6"/>
  <c r="D3496" i="6"/>
  <c r="D3495" i="6"/>
  <c r="D3501" i="6"/>
  <c r="D3500" i="6"/>
  <c r="D3498" i="6"/>
  <c r="D3499" i="6"/>
  <c r="D3502" i="6"/>
  <c r="D3504" i="6"/>
  <c r="D3503" i="6"/>
  <c r="D3505" i="6"/>
  <c r="D3506" i="6"/>
  <c r="D3507" i="6"/>
  <c r="D3510" i="6"/>
  <c r="D3508" i="6"/>
  <c r="D3509" i="6"/>
  <c r="D3512" i="6"/>
  <c r="D3511" i="6"/>
  <c r="D3515" i="6"/>
  <c r="D3514" i="6"/>
  <c r="D3517" i="6"/>
  <c r="D3516" i="6"/>
  <c r="D3513" i="6"/>
  <c r="D3519" i="6"/>
  <c r="D3518" i="6"/>
  <c r="D3521" i="6"/>
  <c r="D3520" i="6"/>
  <c r="D3524" i="6"/>
  <c r="D3523" i="6"/>
  <c r="D3522" i="6"/>
  <c r="D3525" i="6"/>
  <c r="D3526" i="6"/>
  <c r="D3527" i="6"/>
  <c r="D3532" i="6"/>
  <c r="D3529" i="6"/>
  <c r="D3528" i="6"/>
  <c r="D3530" i="6"/>
  <c r="D3531" i="6"/>
  <c r="D3533" i="6"/>
  <c r="D3534" i="6"/>
  <c r="D3536" i="6"/>
  <c r="D3535" i="6"/>
  <c r="D3538" i="6"/>
  <c r="D3537" i="6"/>
  <c r="D3540" i="6"/>
  <c r="D3539" i="6"/>
  <c r="D3541" i="6"/>
  <c r="D3545" i="6"/>
  <c r="D3546" i="6"/>
  <c r="D3543" i="6"/>
  <c r="D3542" i="6"/>
  <c r="D3544" i="6"/>
  <c r="D3551" i="6"/>
  <c r="D3550" i="6"/>
  <c r="D3549" i="6"/>
  <c r="D3548" i="6"/>
  <c r="D3547" i="6"/>
  <c r="D3554" i="6"/>
  <c r="D3552" i="6"/>
  <c r="D3553" i="6"/>
  <c r="D3556" i="6"/>
  <c r="D3555" i="6"/>
  <c r="D3558" i="6"/>
  <c r="D3557" i="6"/>
  <c r="D3559" i="6"/>
  <c r="D3560" i="6"/>
  <c r="D3561" i="6"/>
  <c r="D3562" i="6"/>
  <c r="D3563" i="6"/>
  <c r="D3566" i="6"/>
  <c r="D3564" i="6"/>
  <c r="D3565" i="6"/>
  <c r="D3567" i="6"/>
  <c r="D3568" i="6"/>
  <c r="D3569" i="6"/>
  <c r="D3570" i="6"/>
  <c r="D3571" i="6"/>
  <c r="D3572" i="6"/>
  <c r="D3577" i="6"/>
  <c r="D3576" i="6"/>
  <c r="D3574" i="6"/>
  <c r="D3573" i="6"/>
  <c r="D3575" i="6"/>
  <c r="D3578" i="6"/>
  <c r="D3581" i="6"/>
  <c r="D3579" i="6"/>
  <c r="D3580" i="6"/>
  <c r="D3582" i="6"/>
  <c r="D3585" i="6"/>
  <c r="D3583" i="6"/>
  <c r="D3584" i="6"/>
  <c r="D3589" i="6"/>
  <c r="D3590" i="6"/>
  <c r="D3588" i="6"/>
  <c r="D3587" i="6"/>
  <c r="D3586" i="6"/>
  <c r="D3592" i="6"/>
  <c r="D3591" i="6"/>
  <c r="D3596" i="6"/>
  <c r="D3594" i="6"/>
  <c r="D3593" i="6"/>
  <c r="D3595" i="6"/>
  <c r="D3597" i="6"/>
  <c r="D3599" i="6"/>
  <c r="D3598" i="6"/>
  <c r="D3601" i="6"/>
  <c r="D3600" i="6"/>
  <c r="D3602" i="6"/>
  <c r="D3605" i="6"/>
  <c r="D3604" i="6"/>
  <c r="D3603" i="6"/>
  <c r="D3607" i="6"/>
  <c r="D3606" i="6"/>
  <c r="D3608" i="6"/>
  <c r="D3611" i="6"/>
  <c r="D3609" i="6"/>
  <c r="D3612" i="6"/>
  <c r="D3610" i="6"/>
  <c r="D3614" i="6"/>
  <c r="D3615" i="6"/>
  <c r="D3613" i="6"/>
  <c r="D3616" i="6"/>
  <c r="D3619" i="6"/>
  <c r="D3617" i="6"/>
  <c r="D3618" i="6"/>
  <c r="D3620" i="6"/>
  <c r="D3621" i="6"/>
  <c r="D3622" i="6"/>
  <c r="D3624" i="6"/>
  <c r="D3625" i="6"/>
  <c r="D3623" i="6"/>
  <c r="D3626" i="6"/>
  <c r="D3627" i="6"/>
  <c r="D3628" i="6"/>
  <c r="D3629" i="6"/>
  <c r="D3630" i="6"/>
  <c r="D3631" i="6"/>
  <c r="D3633" i="6"/>
  <c r="D3635" i="6"/>
  <c r="D3632" i="6"/>
  <c r="D3634" i="6"/>
  <c r="D3636" i="6"/>
  <c r="D3637" i="6"/>
  <c r="D3640" i="6"/>
  <c r="D3638" i="6"/>
  <c r="D3642" i="6"/>
  <c r="D3641" i="6"/>
  <c r="D3639" i="6"/>
  <c r="D3644" i="6"/>
  <c r="D3643" i="6"/>
  <c r="D3645" i="6"/>
  <c r="D3646" i="6"/>
  <c r="D3647" i="6"/>
  <c r="D3648" i="6"/>
  <c r="D3650" i="6"/>
  <c r="D3652" i="6"/>
  <c r="D3651" i="6"/>
  <c r="D3649" i="6"/>
  <c r="D3656" i="6"/>
  <c r="D3654" i="6"/>
  <c r="D3653" i="6"/>
  <c r="D3655" i="6"/>
  <c r="D3659" i="6"/>
  <c r="D3657" i="6"/>
  <c r="D3658" i="6"/>
  <c r="D3663" i="6"/>
  <c r="D3661" i="6"/>
  <c r="D3660" i="6"/>
  <c r="D3662" i="6"/>
  <c r="D3664" i="6"/>
  <c r="D3665" i="6"/>
  <c r="D3667" i="6"/>
  <c r="D3666" i="6"/>
  <c r="D3669" i="6"/>
  <c r="D3668" i="6"/>
  <c r="D3670" i="6"/>
  <c r="D3671" i="6"/>
  <c r="D3673" i="6"/>
  <c r="D3675" i="6"/>
  <c r="D3672" i="6"/>
  <c r="D3674" i="6"/>
  <c r="D3676" i="6"/>
  <c r="D3677" i="6"/>
  <c r="D3678" i="6"/>
  <c r="D3679" i="6"/>
  <c r="D3681" i="6"/>
  <c r="D3680" i="6"/>
  <c r="D3683" i="6"/>
  <c r="D3682" i="6"/>
  <c r="D3684" i="6"/>
  <c r="D3685" i="6"/>
  <c r="D3686" i="6"/>
  <c r="D3689" i="6"/>
  <c r="D3688" i="6"/>
  <c r="D3687" i="6"/>
  <c r="D3690" i="6"/>
  <c r="D3691" i="6"/>
  <c r="D3692" i="6"/>
  <c r="D3697" i="6"/>
  <c r="D3693" i="6"/>
  <c r="D3694" i="6"/>
  <c r="D3696" i="6"/>
  <c r="D3695" i="6"/>
  <c r="D3698" i="6"/>
  <c r="D3702" i="6"/>
  <c r="D3699" i="6"/>
  <c r="D3700" i="6"/>
  <c r="D3701" i="6"/>
  <c r="D3703" i="6"/>
  <c r="D3704" i="6"/>
  <c r="D3705" i="6"/>
  <c r="D3707" i="6"/>
  <c r="D3709" i="6"/>
  <c r="D3708" i="6"/>
  <c r="D3706" i="6"/>
  <c r="D3711" i="6"/>
  <c r="D3710" i="6"/>
  <c r="D3712" i="6"/>
  <c r="D3714" i="6"/>
  <c r="D3713" i="6"/>
  <c r="D3715" i="6"/>
  <c r="D3718" i="6"/>
  <c r="D3716" i="6"/>
  <c r="D3719" i="6"/>
  <c r="D3717" i="6"/>
  <c r="D3722" i="6"/>
  <c r="D3721" i="6"/>
  <c r="D3720" i="6"/>
  <c r="D3723" i="6"/>
  <c r="D3726" i="6"/>
  <c r="D3724" i="6"/>
  <c r="D3725" i="6"/>
  <c r="D3728" i="6"/>
  <c r="D3727" i="6"/>
  <c r="D3729" i="6"/>
  <c r="D3731" i="6"/>
  <c r="D3730" i="6"/>
  <c r="D3733" i="6"/>
  <c r="D3732" i="6"/>
  <c r="D3737" i="6"/>
  <c r="D3735" i="6"/>
  <c r="D3734" i="6"/>
  <c r="D3736" i="6"/>
  <c r="D3739" i="6"/>
  <c r="D3738" i="6"/>
  <c r="D3740" i="6"/>
  <c r="D3741" i="6"/>
  <c r="D3742" i="6"/>
  <c r="D3744" i="6"/>
  <c r="D3743" i="6"/>
  <c r="D3745" i="6"/>
  <c r="D3748" i="6"/>
  <c r="D3747" i="6"/>
  <c r="D3746" i="6"/>
  <c r="D3749" i="6"/>
  <c r="D3750" i="6"/>
  <c r="D3752" i="6"/>
  <c r="D3751" i="6"/>
  <c r="D3753" i="6"/>
  <c r="D3755" i="6"/>
  <c r="D3757" i="6"/>
  <c r="D3756" i="6"/>
  <c r="D3754" i="6"/>
  <c r="D3760" i="6"/>
  <c r="D3759" i="6"/>
  <c r="D3758" i="6"/>
  <c r="D3761" i="6"/>
  <c r="D3762" i="6"/>
  <c r="D3765" i="6"/>
  <c r="D3766" i="6"/>
  <c r="D3764" i="6"/>
  <c r="D3763" i="6"/>
  <c r="D3768" i="6"/>
  <c r="D3767" i="6"/>
  <c r="D3770" i="6"/>
  <c r="D3771" i="6"/>
  <c r="D3769" i="6"/>
  <c r="D3774" i="6"/>
  <c r="D3773" i="6"/>
  <c r="D3772" i="6"/>
  <c r="D3779" i="6"/>
  <c r="D3775" i="6"/>
  <c r="D3778" i="6"/>
  <c r="D3777" i="6"/>
  <c r="D3776" i="6"/>
  <c r="D3780" i="6"/>
  <c r="D3781" i="6"/>
  <c r="D3782" i="6"/>
  <c r="D3783" i="6"/>
  <c r="D3787" i="6"/>
  <c r="D3784" i="6"/>
  <c r="D3785" i="6"/>
  <c r="D3786" i="6"/>
  <c r="D3791" i="6"/>
  <c r="D3790" i="6"/>
  <c r="D3792" i="6"/>
  <c r="D3789" i="6"/>
  <c r="D3788" i="6"/>
  <c r="D3795" i="6"/>
  <c r="D3793" i="6"/>
  <c r="D3794" i="6"/>
  <c r="D3797" i="6"/>
  <c r="D3800" i="6"/>
  <c r="D3798" i="6"/>
  <c r="D3796" i="6"/>
  <c r="D3799" i="6"/>
  <c r="D3802" i="6"/>
  <c r="D3801" i="6"/>
  <c r="D3805" i="6"/>
  <c r="D3806" i="6"/>
  <c r="D3803" i="6"/>
  <c r="D3804" i="6"/>
  <c r="D3810" i="6"/>
  <c r="D3809" i="6"/>
  <c r="D3808" i="6"/>
  <c r="D3807" i="6"/>
  <c r="D3812" i="6"/>
  <c r="D3813" i="6"/>
  <c r="D3811" i="6"/>
  <c r="D3814" i="6"/>
  <c r="D3815" i="6"/>
  <c r="D3816" i="6"/>
  <c r="D3818" i="6"/>
  <c r="D3817" i="6"/>
  <c r="D3819" i="6"/>
  <c r="D3822" i="6"/>
  <c r="D3820" i="6"/>
  <c r="D3824" i="6"/>
  <c r="D3823" i="6"/>
  <c r="D3821" i="6"/>
  <c r="D3825" i="6"/>
  <c r="D3826" i="6"/>
  <c r="D3827" i="6"/>
  <c r="D3829" i="6"/>
  <c r="D3828" i="6"/>
  <c r="D3830" i="6"/>
  <c r="D3831" i="6"/>
  <c r="D3832" i="6"/>
  <c r="D3833" i="6"/>
  <c r="D3835" i="6"/>
  <c r="D3836" i="6"/>
  <c r="D3834" i="6"/>
  <c r="D3838" i="6"/>
  <c r="D3839" i="6"/>
  <c r="D3837" i="6"/>
  <c r="D3840" i="6"/>
  <c r="D3841" i="6"/>
  <c r="D3842" i="6"/>
  <c r="D3844" i="6"/>
  <c r="D3843" i="6"/>
  <c r="D3848" i="6"/>
  <c r="D3845" i="6"/>
  <c r="D3847" i="6"/>
  <c r="D3846" i="6"/>
  <c r="D3849" i="6"/>
  <c r="D3852" i="6"/>
  <c r="D3850" i="6"/>
  <c r="D3851" i="6"/>
  <c r="D3853" i="6"/>
  <c r="D3854" i="6"/>
  <c r="D3855" i="6"/>
  <c r="D3857" i="6"/>
  <c r="D3856" i="6"/>
  <c r="D3858" i="6"/>
  <c r="D3860" i="6"/>
  <c r="D3859" i="6"/>
  <c r="D3863" i="6"/>
  <c r="D3861" i="6"/>
  <c r="D3862" i="6"/>
  <c r="D3865" i="6"/>
  <c r="D3867" i="6"/>
  <c r="D3864" i="6"/>
  <c r="D3866" i="6"/>
  <c r="D3868" i="6"/>
  <c r="D3872" i="6"/>
  <c r="D3869" i="6"/>
  <c r="D3871" i="6"/>
  <c r="D3870" i="6"/>
  <c r="D3873" i="6"/>
  <c r="D3875" i="6"/>
  <c r="D3877" i="6"/>
  <c r="D3874" i="6"/>
  <c r="D3876" i="6"/>
  <c r="D3880" i="6"/>
  <c r="D3879" i="6"/>
  <c r="D3878" i="6"/>
  <c r="D3881" i="6"/>
  <c r="D3882" i="6"/>
  <c r="D3883" i="6"/>
  <c r="D3885" i="6"/>
  <c r="D3886" i="6"/>
  <c r="D3884" i="6"/>
  <c r="D3887" i="6"/>
  <c r="D3888" i="6"/>
  <c r="D3891" i="6"/>
  <c r="D3890" i="6"/>
  <c r="D3889" i="6"/>
  <c r="D3892" i="6"/>
  <c r="D3896" i="6"/>
  <c r="D3893" i="6"/>
  <c r="D3897" i="6"/>
  <c r="D3894" i="6"/>
  <c r="D3895" i="6"/>
  <c r="D3898" i="6"/>
  <c r="D3899" i="6"/>
  <c r="D3900" i="6"/>
  <c r="D3901" i="6"/>
  <c r="D3903" i="6"/>
  <c r="D3902" i="6"/>
  <c r="D3906" i="6"/>
  <c r="D3904" i="6"/>
  <c r="D3905" i="6"/>
  <c r="D3907" i="6"/>
  <c r="D3908" i="6"/>
  <c r="D3909" i="6"/>
  <c r="D3913" i="6"/>
  <c r="D3914" i="6"/>
  <c r="D3910" i="6"/>
  <c r="D3912" i="6"/>
  <c r="D3911" i="6"/>
  <c r="D3916" i="6"/>
  <c r="D3917" i="6"/>
  <c r="D3918" i="6"/>
  <c r="D3915" i="6"/>
  <c r="D3919" i="6"/>
  <c r="D3920" i="6"/>
  <c r="D3921" i="6"/>
  <c r="D3922" i="6"/>
  <c r="D3924" i="6"/>
  <c r="D3923" i="6"/>
  <c r="D3925" i="6"/>
  <c r="D3926" i="6"/>
  <c r="D3927" i="6"/>
  <c r="D3928" i="6"/>
  <c r="D3929" i="6"/>
  <c r="D3932" i="6"/>
  <c r="D3931" i="6"/>
  <c r="D3930" i="6"/>
  <c r="D3933" i="6"/>
  <c r="D3935" i="6"/>
  <c r="D3934" i="6"/>
  <c r="D3937" i="6"/>
  <c r="D3936" i="6"/>
  <c r="D3941" i="6"/>
  <c r="D3938" i="6"/>
  <c r="D3939" i="6"/>
  <c r="D3940" i="6"/>
  <c r="D3942" i="6"/>
  <c r="D3944" i="6"/>
  <c r="D3943" i="6"/>
  <c r="D3945" i="6"/>
  <c r="D3946" i="6"/>
  <c r="D3947" i="6"/>
  <c r="D3949" i="6"/>
  <c r="D3948" i="6"/>
  <c r="D3950" i="6"/>
  <c r="D3952" i="6"/>
  <c r="D3951" i="6"/>
  <c r="D3953" i="6"/>
  <c r="D3954" i="6"/>
  <c r="D3958" i="6"/>
  <c r="D3956" i="6"/>
  <c r="D3955" i="6"/>
  <c r="D3957" i="6"/>
  <c r="D3960" i="6"/>
  <c r="D3959" i="6"/>
  <c r="D3961" i="6"/>
  <c r="D3962" i="6"/>
  <c r="D3963" i="6"/>
  <c r="D3964" i="6"/>
  <c r="D3965" i="6"/>
  <c r="D3967" i="6"/>
  <c r="D3966" i="6"/>
  <c r="D3968" i="6"/>
  <c r="D3971" i="6"/>
  <c r="D3969" i="6"/>
  <c r="D3970" i="6"/>
  <c r="D3974" i="6"/>
  <c r="D3972" i="6"/>
  <c r="D3973" i="6"/>
  <c r="D3975" i="6"/>
  <c r="D3978" i="6"/>
  <c r="D3976" i="6"/>
  <c r="D3977" i="6"/>
  <c r="D3979" i="6"/>
  <c r="D3981" i="6"/>
  <c r="D3980" i="6"/>
  <c r="D3982" i="6"/>
  <c r="D3985" i="6"/>
  <c r="D3983" i="6"/>
  <c r="D3984" i="6"/>
  <c r="D3987" i="6"/>
  <c r="D3986" i="6"/>
  <c r="D3988" i="6"/>
  <c r="D3989" i="6"/>
  <c r="D3992" i="6"/>
  <c r="D3991" i="6"/>
  <c r="D3990" i="6"/>
  <c r="D3993" i="6"/>
  <c r="D3994" i="6"/>
  <c r="D3997" i="6"/>
  <c r="D3995" i="6"/>
  <c r="D3996" i="6"/>
  <c r="D3999" i="6"/>
  <c r="D3998" i="6"/>
  <c r="D4000" i="6"/>
  <c r="D4001" i="6"/>
  <c r="D4002" i="6"/>
  <c r="D4003" i="6"/>
  <c r="D4004" i="6"/>
  <c r="D4005" i="6"/>
  <c r="D4006" i="6"/>
  <c r="D4007" i="6"/>
  <c r="D4008" i="6"/>
  <c r="D4011" i="6"/>
  <c r="D4010" i="6"/>
  <c r="D4009" i="6"/>
  <c r="D4015" i="6"/>
  <c r="D4012" i="6"/>
  <c r="D4014" i="6"/>
  <c r="D4016" i="6"/>
  <c r="D4013" i="6"/>
  <c r="D4018" i="6"/>
  <c r="D4017" i="6"/>
  <c r="D4019" i="6"/>
  <c r="D4020" i="6"/>
  <c r="D4021" i="6"/>
  <c r="D4023" i="6"/>
  <c r="D4022" i="6"/>
  <c r="D4028" i="6"/>
  <c r="D4024" i="6"/>
  <c r="D4026" i="6"/>
  <c r="D4025" i="6"/>
  <c r="D4027" i="6"/>
  <c r="D4029" i="6"/>
  <c r="D4030" i="6"/>
  <c r="D4032" i="6"/>
  <c r="D4031" i="6"/>
  <c r="D4034" i="6"/>
  <c r="D4033" i="6"/>
  <c r="D4038" i="6"/>
  <c r="D4036" i="6"/>
  <c r="D4035" i="6"/>
  <c r="D4037" i="6"/>
  <c r="D4041" i="6"/>
  <c r="D4042" i="6"/>
  <c r="D4040" i="6"/>
  <c r="D4039" i="6"/>
  <c r="D4043" i="6"/>
  <c r="D4044" i="6"/>
  <c r="D4046" i="6"/>
  <c r="D4045" i="6"/>
  <c r="D4047" i="6"/>
  <c r="D4049" i="6"/>
  <c r="D4050" i="6"/>
  <c r="D4051" i="6"/>
  <c r="D4052" i="6"/>
  <c r="D4048" i="6"/>
  <c r="D4053" i="6"/>
  <c r="D4054" i="6"/>
  <c r="D4055" i="6"/>
  <c r="D4057" i="6"/>
  <c r="D4056" i="6"/>
  <c r="D4061" i="6"/>
  <c r="D4059" i="6"/>
  <c r="D4058" i="6"/>
  <c r="D4060" i="6"/>
  <c r="D4062" i="6"/>
  <c r="D4063" i="6"/>
  <c r="D4064" i="6"/>
  <c r="D4065" i="6"/>
  <c r="D4066" i="6"/>
  <c r="D4068" i="6"/>
  <c r="D4067" i="6"/>
  <c r="D4072" i="6"/>
  <c r="D4070" i="6"/>
  <c r="D4069" i="6"/>
  <c r="D4073" i="6"/>
  <c r="D4071" i="6"/>
  <c r="D4074" i="6"/>
  <c r="D4075" i="6"/>
  <c r="D4076" i="6"/>
  <c r="D4079" i="6"/>
  <c r="D4078" i="6"/>
  <c r="D4077" i="6"/>
  <c r="D4081" i="6"/>
  <c r="D4080" i="6"/>
  <c r="D4082" i="6"/>
  <c r="D4083" i="6"/>
  <c r="D4086" i="6"/>
  <c r="D4085" i="6"/>
  <c r="D4084" i="6"/>
  <c r="D4087" i="6"/>
  <c r="D4089" i="6"/>
  <c r="D4088" i="6"/>
  <c r="D4090" i="6"/>
  <c r="D4091" i="6"/>
  <c r="D4093" i="6"/>
  <c r="D4094" i="6"/>
  <c r="D4092" i="6"/>
  <c r="D4095" i="6"/>
  <c r="D4096" i="6"/>
  <c r="D4097" i="6"/>
  <c r="D4100" i="6"/>
  <c r="D4098" i="6"/>
  <c r="D4101" i="6"/>
  <c r="D4099" i="6"/>
  <c r="D4104" i="6"/>
  <c r="D4103" i="6"/>
  <c r="D4105" i="6"/>
  <c r="D4102" i="6"/>
  <c r="D4107" i="6"/>
  <c r="D4108" i="6"/>
  <c r="D4106" i="6"/>
  <c r="D4109" i="6"/>
  <c r="D4110" i="6"/>
  <c r="D4111" i="6"/>
  <c r="D4112" i="6"/>
  <c r="D4113" i="6"/>
  <c r="D4114" i="6"/>
  <c r="D4115" i="6"/>
  <c r="D4117" i="6"/>
  <c r="D4116" i="6"/>
  <c r="D4118" i="6"/>
  <c r="D4119" i="6"/>
  <c r="D4120" i="6"/>
  <c r="D4121" i="6"/>
  <c r="D4122" i="6"/>
  <c r="D4125" i="6"/>
  <c r="D4124" i="6"/>
  <c r="D4123" i="6"/>
  <c r="D4126" i="6"/>
  <c r="D4127" i="6"/>
  <c r="D4128" i="6"/>
  <c r="D4129" i="6"/>
  <c r="D4130" i="6"/>
  <c r="D4131" i="6"/>
  <c r="D4133" i="6"/>
  <c r="D4132" i="6"/>
  <c r="D4134" i="6"/>
  <c r="D4136" i="6"/>
  <c r="D4135" i="6"/>
  <c r="D4137" i="6"/>
  <c r="D4138" i="6"/>
  <c r="D4140" i="6"/>
  <c r="D4139" i="6"/>
  <c r="D4141" i="6"/>
  <c r="D4143" i="6"/>
  <c r="D4145" i="6"/>
  <c r="D4144" i="6"/>
  <c r="D4142" i="6"/>
  <c r="D4146" i="6"/>
  <c r="D4149" i="6"/>
  <c r="D4151" i="6"/>
  <c r="D4150" i="6"/>
  <c r="D4147" i="6"/>
  <c r="D4148" i="6"/>
  <c r="D4153" i="6"/>
  <c r="D4152" i="6"/>
  <c r="D4154" i="6"/>
  <c r="D4157" i="6"/>
  <c r="D4156" i="6"/>
  <c r="D4155" i="6"/>
  <c r="D4161" i="6"/>
  <c r="D4162" i="6"/>
  <c r="D4159" i="6"/>
  <c r="D4160" i="6"/>
  <c r="D4158" i="6"/>
  <c r="D4163" i="6"/>
  <c r="D4164" i="6"/>
  <c r="D4165" i="6"/>
  <c r="D4166" i="6"/>
  <c r="D4168" i="6"/>
  <c r="D4167" i="6"/>
  <c r="D4169" i="6"/>
  <c r="D4170" i="6"/>
  <c r="D4171" i="6"/>
  <c r="D4174" i="6"/>
  <c r="D4173" i="6"/>
  <c r="D4175" i="6"/>
  <c r="D4172" i="6"/>
  <c r="D4176" i="6"/>
  <c r="D4178" i="6"/>
  <c r="D4177" i="6"/>
  <c r="D4179" i="6"/>
  <c r="D4180" i="6"/>
  <c r="D4181" i="6"/>
  <c r="D4186" i="6"/>
  <c r="D4183" i="6"/>
  <c r="D4185" i="6"/>
  <c r="D4184" i="6"/>
  <c r="D4182" i="6"/>
  <c r="D4188" i="6"/>
  <c r="D4190" i="6"/>
  <c r="D4189" i="6"/>
  <c r="D4187" i="6"/>
  <c r="D4193" i="6"/>
  <c r="D4195" i="6"/>
  <c r="D4191" i="6"/>
  <c r="D4192" i="6"/>
  <c r="D4194" i="6"/>
  <c r="D4198" i="6"/>
  <c r="D4197" i="6"/>
  <c r="D4196" i="6"/>
  <c r="D4199" i="6"/>
  <c r="D4201" i="6"/>
  <c r="D4200" i="6"/>
  <c r="D4202" i="6"/>
  <c r="D4203" i="6"/>
  <c r="D4204" i="6"/>
  <c r="D4206" i="6"/>
  <c r="D4205" i="6"/>
  <c r="D4208" i="6"/>
  <c r="D4209" i="6"/>
  <c r="D4207" i="6"/>
  <c r="D4212" i="6"/>
  <c r="D4211" i="6"/>
  <c r="D4210" i="6"/>
  <c r="D4213" i="6"/>
  <c r="D4214" i="6"/>
  <c r="D4217" i="6"/>
  <c r="D4216" i="6"/>
  <c r="D4218" i="6"/>
  <c r="D4215" i="6"/>
  <c r="D4219" i="6"/>
  <c r="D4224" i="6"/>
  <c r="D4220" i="6"/>
  <c r="D4223" i="6"/>
  <c r="D4221" i="6"/>
  <c r="D4222" i="6"/>
  <c r="D4225" i="6"/>
  <c r="D4228" i="6"/>
  <c r="D4226" i="6"/>
  <c r="D4229" i="6"/>
  <c r="D4227" i="6"/>
  <c r="D4230" i="6"/>
  <c r="D4234" i="6"/>
  <c r="D4231" i="6"/>
  <c r="D4232" i="6"/>
  <c r="D4233" i="6"/>
  <c r="D4236" i="6"/>
  <c r="D4235" i="6"/>
  <c r="D4237" i="6"/>
  <c r="D4238" i="6"/>
  <c r="D4240" i="6"/>
  <c r="D4241" i="6"/>
  <c r="D4239" i="6"/>
  <c r="D4243" i="6"/>
  <c r="D4244" i="6"/>
  <c r="D4245" i="6"/>
  <c r="D4242" i="6"/>
  <c r="D4247" i="6"/>
  <c r="D4249" i="6"/>
  <c r="D4248" i="6"/>
  <c r="D4246" i="6"/>
  <c r="D4250" i="6"/>
  <c r="D4252" i="6"/>
  <c r="D4255" i="6"/>
  <c r="D4254" i="6"/>
  <c r="D4251" i="6"/>
  <c r="D4253" i="6"/>
  <c r="D4256" i="6"/>
  <c r="D4257" i="6"/>
  <c r="D4262" i="6"/>
  <c r="D4260" i="6"/>
  <c r="D4259" i="6"/>
  <c r="D4261" i="6"/>
  <c r="D4258" i="6"/>
  <c r="D4263" i="6"/>
  <c r="D4264" i="6"/>
  <c r="D4268" i="6"/>
  <c r="D4267" i="6"/>
  <c r="D4265" i="6"/>
  <c r="D4266" i="6"/>
  <c r="D4269" i="6"/>
  <c r="D4273" i="6"/>
  <c r="D4270" i="6"/>
  <c r="D4272" i="6"/>
  <c r="D4271" i="6"/>
  <c r="D4276" i="6"/>
  <c r="D4274" i="6"/>
  <c r="D4275" i="6"/>
  <c r="D4279" i="6"/>
  <c r="D4278" i="6"/>
  <c r="D4277" i="6"/>
  <c r="D4282" i="6"/>
  <c r="D4281" i="6"/>
  <c r="D4280" i="6"/>
  <c r="D4283" i="6"/>
  <c r="D4285" i="6"/>
  <c r="D4286" i="6"/>
  <c r="D4284" i="6"/>
  <c r="D4287" i="6"/>
  <c r="D4288" i="6"/>
  <c r="D4290" i="6"/>
  <c r="D4289" i="6"/>
  <c r="D4292" i="6"/>
  <c r="D4291" i="6"/>
  <c r="D4294" i="6"/>
  <c r="D4293" i="6"/>
  <c r="D4296" i="6"/>
  <c r="D4297" i="6"/>
  <c r="D4295" i="6"/>
  <c r="D4298" i="6"/>
  <c r="D4299" i="6"/>
  <c r="D4302" i="6"/>
  <c r="D4300" i="6"/>
  <c r="D4301" i="6"/>
  <c r="D4303" i="6"/>
  <c r="D4304" i="6"/>
  <c r="D4306" i="6"/>
  <c r="D4305" i="6"/>
  <c r="D4307" i="6"/>
  <c r="D4308" i="6"/>
  <c r="D4310" i="6"/>
  <c r="D4311" i="6"/>
  <c r="D4312" i="6"/>
  <c r="D4309" i="6"/>
  <c r="D4313" i="6"/>
  <c r="D4314" i="6"/>
  <c r="D4318" i="6"/>
  <c r="D4319" i="6"/>
  <c r="D4316" i="6"/>
  <c r="D4317" i="6"/>
  <c r="D4315" i="6"/>
  <c r="D4321" i="6"/>
  <c r="D4320" i="6"/>
  <c r="D4324" i="6"/>
  <c r="D4322" i="6"/>
  <c r="D4323" i="6"/>
  <c r="D4325" i="6"/>
  <c r="D4326" i="6"/>
  <c r="D4327" i="6"/>
  <c r="D4328" i="6"/>
  <c r="D4329" i="6"/>
  <c r="D4330" i="6"/>
  <c r="D4331" i="6"/>
  <c r="D4332" i="6"/>
  <c r="D4333" i="6"/>
  <c r="D4334" i="6"/>
  <c r="D4335" i="6"/>
  <c r="D4337" i="6"/>
  <c r="D4336" i="6"/>
  <c r="D4338" i="6"/>
  <c r="D4340" i="6"/>
  <c r="D4339" i="6"/>
  <c r="D4343" i="6"/>
  <c r="D4341" i="6"/>
  <c r="D4342" i="6"/>
  <c r="D4346" i="6"/>
  <c r="D4347" i="6"/>
  <c r="D4345" i="6"/>
  <c r="D4344" i="6"/>
  <c r="D4348" i="6"/>
  <c r="D4349" i="6"/>
  <c r="D4351" i="6"/>
  <c r="D4350" i="6"/>
  <c r="D4352" i="6"/>
  <c r="D4355" i="6"/>
  <c r="D4354" i="6"/>
  <c r="D4353" i="6"/>
  <c r="D4359" i="6"/>
  <c r="D4358" i="6"/>
  <c r="D4357" i="6"/>
  <c r="D4360" i="6"/>
  <c r="D4356" i="6"/>
  <c r="D4363" i="6"/>
  <c r="D4362" i="6"/>
  <c r="D4361" i="6"/>
  <c r="D4364" i="6"/>
  <c r="D4365" i="6"/>
  <c r="D4369" i="6"/>
  <c r="D4367" i="6"/>
  <c r="D4370" i="6"/>
  <c r="D4368" i="6"/>
  <c r="D4366" i="6"/>
  <c r="D4371" i="6"/>
  <c r="D4372" i="6"/>
  <c r="D4375" i="6"/>
  <c r="D4374" i="6"/>
  <c r="D4376" i="6"/>
  <c r="D4377" i="6"/>
  <c r="D4373" i="6"/>
  <c r="D4379" i="6"/>
  <c r="D4381" i="6"/>
  <c r="D4378" i="6"/>
  <c r="D4382" i="6"/>
  <c r="D4380" i="6"/>
  <c r="D4383" i="6"/>
  <c r="D4384" i="6"/>
  <c r="D4385" i="6"/>
  <c r="D4388" i="6"/>
  <c r="D4387" i="6"/>
  <c r="D4386" i="6"/>
  <c r="D4391" i="6"/>
  <c r="D4390" i="6"/>
  <c r="D4389" i="6"/>
  <c r="D4393" i="6"/>
  <c r="D4392" i="6"/>
  <c r="D4394" i="6"/>
  <c r="D4396" i="6"/>
  <c r="D4395" i="6"/>
  <c r="D4399" i="6"/>
  <c r="D4398" i="6"/>
  <c r="D4397" i="6"/>
  <c r="D4400" i="6"/>
  <c r="D4401" i="6"/>
  <c r="D4402" i="6"/>
  <c r="D4406" i="6"/>
  <c r="D4403" i="6"/>
  <c r="D4405" i="6"/>
  <c r="D4404" i="6"/>
  <c r="D4407" i="6"/>
  <c r="D4411" i="6"/>
  <c r="D4410" i="6"/>
  <c r="D4409" i="6"/>
  <c r="D4408" i="6"/>
  <c r="D4412" i="6"/>
  <c r="D4415" i="6"/>
  <c r="D4413" i="6"/>
  <c r="D4414" i="6"/>
  <c r="D4417" i="6"/>
  <c r="D4416" i="6"/>
  <c r="D4420" i="6"/>
  <c r="D4418" i="6"/>
  <c r="D4422" i="6"/>
  <c r="D4419" i="6"/>
  <c r="D4421" i="6"/>
  <c r="D4423" i="6"/>
  <c r="D4425" i="6"/>
  <c r="D4424" i="6"/>
  <c r="D4426" i="6"/>
  <c r="D4427" i="6"/>
  <c r="D4428" i="6"/>
  <c r="D4429" i="6"/>
  <c r="D4432" i="6"/>
  <c r="D4431" i="6"/>
  <c r="D4430" i="6"/>
  <c r="D4433" i="6"/>
  <c r="D4435" i="6"/>
  <c r="D4434" i="6"/>
  <c r="D4437" i="6"/>
  <c r="D4436" i="6"/>
  <c r="D4439" i="6"/>
  <c r="D4438" i="6"/>
  <c r="D4440" i="6"/>
  <c r="D4441" i="6"/>
  <c r="D4445" i="6"/>
  <c r="D4443" i="6"/>
  <c r="D4444" i="6"/>
  <c r="D4442" i="6"/>
  <c r="D4448" i="6"/>
  <c r="D4446" i="6"/>
  <c r="D4447" i="6"/>
  <c r="D4449" i="6"/>
  <c r="D4451" i="6"/>
  <c r="D4452" i="6"/>
  <c r="D4453" i="6"/>
  <c r="D4450" i="6"/>
  <c r="D4454" i="6"/>
  <c r="D4456" i="6"/>
  <c r="D4455" i="6"/>
  <c r="D4458" i="6"/>
  <c r="D4457" i="6"/>
  <c r="D4459" i="6"/>
  <c r="D4460" i="6"/>
  <c r="D4463" i="6"/>
  <c r="D4462" i="6"/>
  <c r="D4461" i="6"/>
  <c r="D4464" i="6"/>
  <c r="D4466" i="6"/>
  <c r="D4465" i="6"/>
  <c r="D4468" i="6"/>
  <c r="D4467" i="6"/>
  <c r="D4469" i="6"/>
  <c r="D4470" i="6"/>
  <c r="D4474" i="6"/>
  <c r="D4473" i="6"/>
  <c r="D4475" i="6"/>
  <c r="D4472" i="6"/>
  <c r="D4471" i="6"/>
  <c r="D4477" i="6"/>
  <c r="D4478" i="6"/>
  <c r="D4479" i="6"/>
  <c r="D4476" i="6"/>
  <c r="D4481" i="6"/>
  <c r="D4480" i="6"/>
  <c r="D4484" i="6"/>
  <c r="D4482" i="6"/>
  <c r="D4483" i="6"/>
  <c r="D4485" i="6"/>
  <c r="D4486" i="6"/>
  <c r="D4487" i="6"/>
  <c r="D4490" i="6"/>
  <c r="D4488" i="6"/>
  <c r="D4489" i="6"/>
  <c r="D4492" i="6"/>
  <c r="D4491" i="6"/>
  <c r="D4494" i="6"/>
  <c r="D4495" i="6"/>
  <c r="D4497" i="6"/>
  <c r="D4493" i="6"/>
  <c r="D4496" i="6"/>
  <c r="D4498" i="6"/>
  <c r="D4500" i="6"/>
  <c r="D4499" i="6"/>
  <c r="D4501" i="6"/>
  <c r="D4502" i="6"/>
  <c r="D4506" i="6"/>
  <c r="D4504" i="6"/>
  <c r="D4503" i="6"/>
  <c r="D4505" i="6"/>
  <c r="D4507" i="6"/>
  <c r="D4510" i="6"/>
  <c r="D4512" i="6"/>
  <c r="D4508" i="6"/>
  <c r="D4511" i="6"/>
  <c r="D4509" i="6"/>
  <c r="D4513" i="6"/>
  <c r="D4514" i="6"/>
  <c r="D4515" i="6"/>
  <c r="D4516" i="6"/>
  <c r="D4517" i="6"/>
  <c r="D4518" i="6"/>
  <c r="D4519" i="6"/>
  <c r="D4521" i="6"/>
  <c r="D4520" i="6"/>
  <c r="D4524" i="6"/>
  <c r="D4523" i="6"/>
  <c r="D4522" i="6"/>
  <c r="D4527" i="6"/>
  <c r="D4528" i="6"/>
  <c r="D4525" i="6"/>
  <c r="D4526" i="6"/>
  <c r="D4531" i="6"/>
  <c r="D4532" i="6"/>
  <c r="D4529" i="6"/>
  <c r="D4530" i="6"/>
  <c r="D4533" i="6"/>
  <c r="D4534" i="6"/>
  <c r="D4536" i="6"/>
  <c r="D4535" i="6"/>
  <c r="D4539" i="6"/>
  <c r="D4538" i="6"/>
  <c r="D4537" i="6"/>
  <c r="D4540" i="6"/>
  <c r="D4541" i="6"/>
  <c r="D4542" i="6"/>
  <c r="D4546" i="6"/>
  <c r="D4543" i="6"/>
  <c r="D4547" i="6"/>
  <c r="D4544" i="6"/>
  <c r="D4545" i="6"/>
  <c r="D4548" i="6"/>
  <c r="D4551" i="6"/>
  <c r="D4552" i="6"/>
  <c r="D4550" i="6"/>
  <c r="D4549" i="6"/>
  <c r="D4553" i="6"/>
  <c r="D4555" i="6"/>
  <c r="D4558" i="6"/>
  <c r="D4554" i="6"/>
  <c r="D4556" i="6"/>
  <c r="D4557" i="6"/>
  <c r="D4560" i="6"/>
  <c r="D4561" i="6"/>
  <c r="D4559" i="6"/>
  <c r="D4562" i="6"/>
  <c r="D4563" i="6"/>
  <c r="D4564" i="6"/>
  <c r="D4565" i="6"/>
  <c r="D4566" i="6"/>
  <c r="D4568" i="6"/>
  <c r="D4569" i="6"/>
  <c r="D4567" i="6"/>
  <c r="D4570" i="6"/>
  <c r="D4571" i="6"/>
  <c r="D4572" i="6"/>
  <c r="D4575" i="6"/>
  <c r="D4577" i="6"/>
  <c r="D4574" i="6"/>
  <c r="D4576" i="6"/>
  <c r="D4573" i="6"/>
  <c r="D4579" i="6"/>
  <c r="D4578" i="6"/>
  <c r="D4580" i="6"/>
  <c r="D4581" i="6"/>
  <c r="D4583" i="6"/>
  <c r="D4582" i="6"/>
  <c r="D4584" i="6"/>
  <c r="D4585" i="6"/>
  <c r="D4586" i="6"/>
  <c r="D4588" i="6"/>
  <c r="D4587" i="6"/>
  <c r="D4591" i="6"/>
  <c r="D4590" i="6"/>
  <c r="D4589" i="6"/>
  <c r="D4592" i="6"/>
  <c r="D4593" i="6"/>
  <c r="D4596" i="6"/>
  <c r="D4595" i="6"/>
  <c r="D4594" i="6"/>
  <c r="D4597" i="6"/>
  <c r="D4598" i="6"/>
  <c r="D4601" i="6"/>
  <c r="D4599" i="6"/>
  <c r="D4603" i="6"/>
  <c r="D4600" i="6"/>
  <c r="D4602" i="6"/>
  <c r="D4605" i="6"/>
  <c r="D4606" i="6"/>
  <c r="D4604" i="6"/>
  <c r="D4610" i="6"/>
  <c r="D4609" i="6"/>
  <c r="D4608" i="6"/>
  <c r="D4607" i="6"/>
  <c r="D4611" i="6"/>
  <c r="D4612" i="6"/>
  <c r="D4614" i="6"/>
  <c r="D4613" i="6"/>
  <c r="D4615" i="6"/>
  <c r="D4616" i="6"/>
  <c r="D4618" i="6"/>
  <c r="D4617" i="6"/>
  <c r="D4619" i="6"/>
  <c r="D4620" i="6"/>
  <c r="D4621" i="6"/>
  <c r="D4622" i="6"/>
  <c r="D4624" i="6"/>
  <c r="D4623" i="6"/>
  <c r="D4626" i="6"/>
  <c r="D4625" i="6"/>
  <c r="D4631" i="6"/>
  <c r="D4630" i="6"/>
  <c r="D4627" i="6"/>
  <c r="D4629" i="6"/>
  <c r="D4628" i="6"/>
  <c r="D4635" i="6"/>
  <c r="D4634" i="6"/>
  <c r="D4632" i="6"/>
  <c r="D4636" i="6"/>
  <c r="D4633" i="6"/>
  <c r="D4639" i="6"/>
  <c r="D4640" i="6"/>
  <c r="D4641" i="6"/>
  <c r="D4637" i="6"/>
  <c r="D4638" i="6"/>
  <c r="D4645" i="6"/>
  <c r="D4642" i="6"/>
  <c r="D4644" i="6"/>
  <c r="D4643" i="6"/>
  <c r="D4646" i="6"/>
  <c r="D4648" i="6"/>
  <c r="D4649" i="6"/>
  <c r="D4647" i="6"/>
  <c r="D4650" i="6"/>
  <c r="D4651" i="6"/>
  <c r="D4652" i="6"/>
  <c r="D4656" i="6"/>
  <c r="D4654" i="6"/>
  <c r="D4655" i="6"/>
  <c r="D4653" i="6"/>
  <c r="D4657" i="6"/>
  <c r="D4659" i="6"/>
  <c r="D4661" i="6"/>
  <c r="D4658" i="6"/>
  <c r="D4660" i="6"/>
  <c r="D4662" i="6"/>
  <c r="D4665" i="6"/>
  <c r="D4666" i="6"/>
  <c r="D4664" i="6"/>
  <c r="D4667" i="6"/>
  <c r="D4663" i="6"/>
  <c r="D4668" i="6"/>
  <c r="D4669" i="6"/>
  <c r="D4670" i="6"/>
  <c r="D4672" i="6"/>
  <c r="D4671" i="6"/>
  <c r="D4673" i="6"/>
  <c r="D4674" i="6"/>
  <c r="D4676" i="6"/>
  <c r="D4675" i="6"/>
  <c r="D4677" i="6"/>
  <c r="D4678" i="6"/>
  <c r="D4679" i="6"/>
  <c r="D4681" i="6"/>
  <c r="D4680" i="6"/>
  <c r="D4684" i="6"/>
  <c r="D4683" i="6"/>
  <c r="D4686" i="6"/>
  <c r="D4682" i="6"/>
  <c r="D4685" i="6"/>
  <c r="D4688" i="6"/>
  <c r="D4690" i="6"/>
  <c r="D4689" i="6"/>
  <c r="D4687" i="6"/>
  <c r="D4691" i="6"/>
  <c r="D4692" i="6"/>
  <c r="D4697" i="6"/>
  <c r="D4693" i="6"/>
  <c r="D4694" i="6"/>
  <c r="D4696" i="6"/>
  <c r="D4695" i="6"/>
  <c r="D4698" i="6"/>
  <c r="D4699" i="6"/>
  <c r="D4700" i="6"/>
  <c r="D4701" i="6"/>
  <c r="D4705" i="6"/>
  <c r="D4702" i="6"/>
  <c r="D4703" i="6"/>
  <c r="D4704" i="6"/>
  <c r="D4707" i="6"/>
  <c r="D4706" i="6"/>
  <c r="D4709" i="6"/>
  <c r="D4708" i="6"/>
  <c r="D4710" i="6"/>
  <c r="D4712" i="6"/>
  <c r="D4714" i="6"/>
  <c r="D4713" i="6"/>
  <c r="D4715" i="6"/>
  <c r="D4711" i="6"/>
  <c r="D4716" i="6"/>
  <c r="D4717" i="6"/>
  <c r="D4719" i="6"/>
  <c r="D4718" i="6"/>
  <c r="D4720" i="6"/>
  <c r="D4721" i="6"/>
  <c r="D4723" i="6"/>
  <c r="D472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34C3A-F4A3-4AE9-AB3F-835531530D3C}" keepAlive="1" name="Query - Brands" description="Connection to the 'Brands' query in the workbook." type="5" refreshedVersion="8" background="1" saveData="1">
    <dbPr connection="Provider=Microsoft.Mashup.OleDb.1;Data Source=$Workbook$;Location=Brands;Extended Properties=&quot;&quot;" command="SELECT * FROM [Brands]"/>
  </connection>
  <connection id="2" xr16:uid="{CCE05939-E61B-43E2-B212-5E7F078C97BB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3" xr16:uid="{BB22FB7A-154D-4501-9782-5E7131FD17DB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B6A71FEC-86B1-494C-8D67-F9E37E022375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5" xr16:uid="{7F321D6D-6662-43F2-859C-3609A1708D4F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6" xr16:uid="{8255C0AE-1DAA-47F1-8DEE-51D67942D2A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7" xr16:uid="{A9A650B2-7294-4F12-A286-43F66660CF8E}" keepAlive="1" name="Query - Staffs" description="Connection to the 'Staffs' query in the workbook." type="5" refreshedVersion="8" background="1" saveData="1">
    <dbPr connection="Provider=Microsoft.Mashup.OleDb.1;Data Source=$Workbook$;Location=Staffs;Extended Properties=&quot;&quot;" command="SELECT * FROM [Staffs]"/>
  </connection>
  <connection id="8" xr16:uid="{FDFB8EDC-6024-4D62-8C7B-F1CF38A478D0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  <connection id="9" xr16:uid="{BD1B9DC1-98AE-437D-AE07-1019F322EF66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<sst xmlns="http://schemas.openxmlformats.org/spreadsheetml/2006/main" count="12383" uniqueCount="5635">
  <si>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</si>
  <si>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</si>
  <si>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</si>
  <si>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</si>
  <si>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</si>
  <si>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</si>
  <si>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</si>
  <si>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</si>
  <si>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</si>
  <si>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</si>
  <si>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</si>
  <si>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</si>
  <si>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</si>
  <si>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</si>
  <si>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</si>
  <si>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</si>
  <si>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</si>
  <si>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</si>
  <si>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</si>
  <si>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</si>
  <si>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</si>
  <si>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</si>
  <si>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</si>
  <si>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Mireya</t>
  </si>
  <si>
    <t>Copeland</t>
  </si>
  <si>
    <t>mireya.copeland@bikes.shop</t>
  </si>
  <si>
    <t>(831) 555-5555</t>
  </si>
  <si>
    <t>1</t>
  </si>
  <si>
    <t>Genna</t>
  </si>
  <si>
    <t>Serrano</t>
  </si>
  <si>
    <t>genna.serrano@bikes.shop</t>
  </si>
  <si>
    <t>(831) 555-5556</t>
  </si>
  <si>
    <t>2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</si>
  <si>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</si>
  <si>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</si>
  <si>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</si>
  <si>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</si>
  <si>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</si>
  <si>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</si>
  <si>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</si>
  <si>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</si>
  <si>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</si>
  <si>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</si>
  <si>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</si>
  <si>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</si>
  <si>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</si>
  <si>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</si>
  <si>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</si>
  <si>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</si>
  <si>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</si>
  <si>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</si>
  <si>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</si>
  <si>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</si>
  <si>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</si>
  <si>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</si>
  <si>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</si>
  <si>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</si>
  <si>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</si>
  <si>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7</t>
  </si>
  <si>
    <t>Bernardine</t>
  </si>
  <si>
    <t>Houston</t>
  </si>
  <si>
    <t>bernardine.houston@bikes.shop</t>
  </si>
  <si>
    <t>(972) 530-5557</t>
  </si>
  <si>
    <t>product_id</t>
  </si>
  <si>
    <t>quantity</t>
  </si>
  <si>
    <t>store_name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</si>
  <si>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</si>
  <si>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</si>
  <si>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</si>
  <si>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</si>
  <si>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</si>
  <si>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</si>
  <si>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</si>
  <si>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</si>
  <si>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</si>
  <si>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</si>
  <si>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</si>
  <si>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</si>
  <si>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</si>
  <si>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</si>
  <si>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</si>
  <si>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</si>
  <si>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</si>
  <si>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rowlett@bikes.shop</t>
  </si>
  <si>
    <t>8000 Fairway Avenue</t>
  </si>
  <si>
    <t>Rowlett</t>
  </si>
  <si>
    <t>TX</t>
  </si>
  <si>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</si>
  <si>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</si>
  <si>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</si>
  <si>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</si>
  <si>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</si>
  <si>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</si>
  <si>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</si>
  <si>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</si>
  <si>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</si>
  <si>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</si>
  <si>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</si>
  <si>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</si>
  <si>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</si>
  <si>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</si>
  <si>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</si>
  <si>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</si>
  <si>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</si>
  <si>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</si>
  <si>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</si>
  <si>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</si>
  <si>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</si>
  <si>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</si>
  <si>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</si>
  <si>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</si>
  <si>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</si>
  <si>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</si>
  <si>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</si>
  <si>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</si>
  <si>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</si>
  <si>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</si>
  <si>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</si>
  <si>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</si>
  <si>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</si>
  <si>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</si>
  <si>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</si>
  <si>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</si>
  <si>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</si>
  <si>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</si>
  <si>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</si>
  <si>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</si>
  <si>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</si>
  <si>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</si>
  <si>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</si>
  <si>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</si>
  <si>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</si>
  <si>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</si>
  <si>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</si>
  <si>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</si>
  <si>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</si>
  <si>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</si>
  <si>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</si>
  <si>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</si>
  <si>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</si>
  <si>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</si>
  <si>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</si>
  <si>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</si>
  <si>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</si>
  <si>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</si>
  <si>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</si>
  <si>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</si>
  <si>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</si>
  <si>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</si>
  <si>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</si>
  <si>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</si>
  <si>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</si>
  <si>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</si>
  <si>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</si>
  <si>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</si>
  <si>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</si>
  <si>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</si>
  <si>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</si>
  <si>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</si>
  <si>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</si>
  <si>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</si>
  <si>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</si>
  <si>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</si>
  <si>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</si>
  <si>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</si>
  <si>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</si>
  <si>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</si>
  <si>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</si>
  <si>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</si>
  <si>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</si>
  <si>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</si>
  <si>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</si>
  <si>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</si>
  <si>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</si>
  <si>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</si>
  <si>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</si>
  <si>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</si>
  <si>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</si>
  <si>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</si>
  <si>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</si>
  <si>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</si>
  <si>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</si>
  <si>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</si>
  <si>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</si>
  <si>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</si>
  <si>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</si>
  <si>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</si>
  <si>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</si>
  <si>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</si>
  <si>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</si>
  <si>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</si>
  <si>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</si>
  <si>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</si>
  <si>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</si>
  <si>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</si>
  <si>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</si>
  <si>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</si>
  <si>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</si>
  <si>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</si>
  <si>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</si>
  <si>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</si>
  <si>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</si>
  <si>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</si>
  <si>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</si>
  <si>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</si>
  <si>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</si>
  <si>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</si>
  <si>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</si>
  <si>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</si>
  <si>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</si>
  <si>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</si>
  <si>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</si>
  <si>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</si>
  <si>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</si>
  <si>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</si>
  <si>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</si>
  <si>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</si>
  <si>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</si>
  <si>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</si>
  <si>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</si>
  <si>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</si>
  <si>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</si>
  <si>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</si>
  <si>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</si>
  <si>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</si>
  <si>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</si>
  <si>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</si>
  <si>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</si>
  <si>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</si>
  <si>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</si>
  <si>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</si>
  <si>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</si>
  <si>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</si>
  <si>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</si>
  <si>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</si>
  <si>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</si>
  <si>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</si>
  <si>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</si>
  <si>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</si>
  <si>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</si>
  <si>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</si>
  <si>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</si>
  <si>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</si>
  <si>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</si>
  <si>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</si>
  <si>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</si>
  <si>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</si>
  <si>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</si>
  <si>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</si>
  <si>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</si>
  <si>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</si>
  <si>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</si>
  <si>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</si>
  <si>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</si>
  <si>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</si>
  <si>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</si>
  <si>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</si>
  <si>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</si>
  <si>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</si>
  <si>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</si>
  <si>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</si>
  <si>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</si>
  <si>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</si>
  <si>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</si>
  <si>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</si>
  <si>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</si>
  <si>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</si>
  <si>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</si>
  <si>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</si>
  <si>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</si>
  <si>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</si>
  <si>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</si>
  <si>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</si>
  <si>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</si>
  <si>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</si>
  <si>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</si>
  <si>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</si>
  <si>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</si>
  <si>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</si>
  <si>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</si>
  <si>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</si>
  <si>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</si>
  <si>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</si>
  <si>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</si>
  <si>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</si>
  <si>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</si>
  <si>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</si>
  <si>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</si>
  <si>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</si>
  <si>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</si>
  <si>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</si>
  <si>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</si>
  <si>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</si>
  <si>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</si>
  <si>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</si>
  <si>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</si>
  <si>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</si>
  <si>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</si>
  <si>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</si>
  <si>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</si>
  <si>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</si>
  <si>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</si>
  <si>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</si>
  <si>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</si>
  <si>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</si>
  <si>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</si>
  <si>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</si>
  <si>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</si>
  <si>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</si>
  <si>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</si>
  <si>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</si>
  <si>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</si>
  <si>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</si>
  <si>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</si>
  <si>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</si>
  <si>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</si>
  <si>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</si>
  <si>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</si>
  <si>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</si>
  <si>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</si>
  <si>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</si>
  <si>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</si>
  <si>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</si>
  <si>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</si>
  <si>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</si>
  <si>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</si>
  <si>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</si>
  <si>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</si>
  <si>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</si>
  <si>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</si>
  <si>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</si>
  <si>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</si>
  <si>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</si>
  <si>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</si>
  <si>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</si>
  <si>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</si>
  <si>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</si>
  <si>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</si>
  <si>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</si>
  <si>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</si>
  <si>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</si>
  <si>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</si>
  <si>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</si>
  <si>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</si>
  <si>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</si>
  <si>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</si>
  <si>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</si>
  <si>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</si>
  <si>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</si>
  <si>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</si>
  <si>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</si>
  <si>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</si>
  <si>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</si>
  <si>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</si>
  <si>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</si>
  <si>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</si>
  <si>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</si>
  <si>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</si>
  <si>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</si>
  <si>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</si>
  <si>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</si>
  <si>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</si>
  <si>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</si>
  <si>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</si>
  <si>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</si>
  <si>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</si>
  <si>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</si>
  <si>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</si>
  <si>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</si>
  <si>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</si>
  <si>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</si>
  <si>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</si>
  <si>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</si>
  <si>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</si>
  <si>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</si>
  <si>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</si>
  <si>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</si>
  <si>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</si>
  <si>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</si>
  <si>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</si>
  <si>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</si>
  <si>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</si>
  <si>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</si>
  <si>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</si>
  <si>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</si>
  <si>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</si>
  <si>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</si>
  <si>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</si>
  <si>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</si>
  <si>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</si>
  <si>
    <t>order_id</t>
  </si>
  <si>
    <t>customer_id</t>
  </si>
  <si>
    <t>order_status</t>
  </si>
  <si>
    <t>order_date</t>
  </si>
  <si>
    <t>required_date</t>
  </si>
  <si>
    <t>shipped_date</t>
  </si>
  <si>
    <t>Debra</t>
  </si>
  <si>
    <t>Burks</t>
  </si>
  <si>
    <t>debra.burks@yahoo.com</t>
  </si>
  <si>
    <t xml:space="preserve">9273 Thorne Ave. </t>
  </si>
  <si>
    <t>Orchard Park</t>
  </si>
  <si>
    <t>Kasha</t>
  </si>
  <si>
    <t>Todd</t>
  </si>
  <si>
    <t>kasha.todd@yahoo.com</t>
  </si>
  <si>
    <t xml:space="preserve">910 Vine Street </t>
  </si>
  <si>
    <t>Campbell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</si>
  <si>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</si>
  <si>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</si>
  <si>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</si>
  <si>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</si>
  <si>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</si>
  <si>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</si>
  <si>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</si>
  <si>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</si>
  <si>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</si>
  <si>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</si>
  <si>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</si>
  <si>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</si>
  <si>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</si>
  <si>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</si>
  <si>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</si>
  <si>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</si>
  <si>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</si>
  <si>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</si>
  <si>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</si>
  <si>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</si>
  <si>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</si>
  <si>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</si>
  <si>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</si>
  <si>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</si>
  <si>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</si>
  <si>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</si>
  <si>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</si>
  <si>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</si>
  <si>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</si>
  <si>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</si>
  <si>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</si>
  <si>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</si>
  <si>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</si>
  <si>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</si>
  <si>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</si>
  <si>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</si>
  <si>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</si>
  <si>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</si>
  <si>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</si>
  <si>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</si>
  <si>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</si>
  <si>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</si>
  <si>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</si>
  <si>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</si>
  <si>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</si>
  <si>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</si>
  <si>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</si>
  <si>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</si>
  <si>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</si>
  <si>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</si>
  <si>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</si>
  <si>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</si>
  <si>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</si>
  <si>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</si>
  <si>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</si>
  <si>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</si>
  <si>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</si>
  <si>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</si>
  <si>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</si>
  <si>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</si>
  <si>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</si>
  <si>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</si>
  <si>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</si>
  <si>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</si>
  <si>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</si>
  <si>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</si>
  <si>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</si>
  <si>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</si>
  <si>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</si>
  <si>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</si>
  <si>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</si>
  <si>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</si>
  <si>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</si>
  <si>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</si>
  <si>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</si>
  <si>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</si>
  <si>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</si>
  <si>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</si>
  <si>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</si>
  <si>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</si>
  <si>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</si>
  <si>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</si>
  <si>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</si>
  <si>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</si>
  <si>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</si>
  <si>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</si>
  <si>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</si>
  <si>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</si>
  <si>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</si>
  <si>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</si>
  <si>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</si>
  <si>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</si>
  <si>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</si>
  <si>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</si>
  <si>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</si>
  <si>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</si>
  <si>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</si>
  <si>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</si>
  <si>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</si>
  <si>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</si>
  <si>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</si>
  <si>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</si>
  <si>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</si>
  <si>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</si>
  <si>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</si>
  <si>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</si>
  <si>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</si>
  <si>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</si>
  <si>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</si>
  <si>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</si>
  <si>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</si>
  <si>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</si>
  <si>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</si>
  <si>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</si>
  <si>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</si>
  <si>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</si>
  <si>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</si>
  <si>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</si>
  <si>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</si>
  <si>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</si>
  <si>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</si>
  <si>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</si>
  <si>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</si>
  <si>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</si>
  <si>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</si>
  <si>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</si>
  <si>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</si>
  <si>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</si>
  <si>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</si>
  <si>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</si>
  <si>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</si>
  <si>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</si>
  <si>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</si>
  <si>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</si>
  <si>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</si>
  <si>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</si>
  <si>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</si>
  <si>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</si>
  <si>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</si>
  <si>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</si>
  <si>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</si>
  <si>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</si>
  <si>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</si>
  <si>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</si>
  <si>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</si>
  <si>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</si>
  <si>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</si>
  <si>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</si>
  <si>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</si>
  <si>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</si>
  <si>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</si>
  <si>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</si>
  <si>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</si>
  <si>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</si>
  <si>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</si>
  <si>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</si>
  <si>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</si>
  <si>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</si>
  <si>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</si>
  <si>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</si>
  <si>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</si>
  <si>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</si>
  <si>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</si>
  <si>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</si>
  <si>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</si>
  <si>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</si>
  <si>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</si>
  <si>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</si>
  <si>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</si>
  <si>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</si>
  <si>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</si>
  <si>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</si>
  <si>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</si>
  <si>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</si>
  <si>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</si>
  <si>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</si>
  <si>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</si>
  <si>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</si>
  <si>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</si>
  <si>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</si>
  <si>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</si>
  <si>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</si>
  <si>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</si>
  <si>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</si>
  <si>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</si>
  <si>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</si>
  <si>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</si>
  <si>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</si>
  <si>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</si>
  <si>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</si>
  <si>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</si>
  <si>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</si>
  <si>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</si>
  <si>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</si>
  <si>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</si>
  <si>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</si>
  <si>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</si>
  <si>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</si>
  <si>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</si>
  <si>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</si>
  <si>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</si>
  <si>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</si>
  <si>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</si>
  <si>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</si>
  <si>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</si>
  <si>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</si>
  <si>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</si>
  <si>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</si>
  <si>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</si>
  <si>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</si>
  <si>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</si>
  <si>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</si>
  <si>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</si>
  <si>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</si>
  <si>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</si>
  <si>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</si>
  <si>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</si>
  <si>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</si>
  <si>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</si>
  <si>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</si>
  <si>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</si>
  <si>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</si>
  <si>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</si>
  <si>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</si>
  <si>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</si>
  <si>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</si>
  <si>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</si>
  <si>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</si>
  <si>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</si>
  <si>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</si>
  <si>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</si>
  <si>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</si>
  <si>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</si>
  <si>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</si>
  <si>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</si>
  <si>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</si>
  <si>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</si>
  <si>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</si>
  <si>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</si>
  <si>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</si>
  <si>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</si>
  <si>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</si>
  <si>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</si>
  <si>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</si>
  <si>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</si>
  <si>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</si>
  <si>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</si>
  <si>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</si>
  <si>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</si>
  <si>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</si>
  <si>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</si>
  <si>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</si>
  <si>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</si>
  <si>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</si>
  <si>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</si>
  <si>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</si>
  <si>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</si>
  <si>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</si>
  <si>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</si>
  <si>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</si>
  <si>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</si>
  <si>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</si>
  <si>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</si>
  <si>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</si>
  <si>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</si>
  <si>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</si>
  <si>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</si>
  <si>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</si>
  <si>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</si>
  <si>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</si>
  <si>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</si>
  <si>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</si>
  <si>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</si>
  <si>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</si>
  <si>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</si>
  <si>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</si>
  <si>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</si>
  <si>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</si>
  <si>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</si>
  <si>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</si>
  <si>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</si>
  <si>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</si>
  <si>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</si>
  <si>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</si>
  <si>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</si>
  <si>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</si>
  <si>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</si>
  <si>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</si>
  <si>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</si>
  <si>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</si>
  <si>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</si>
  <si>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</si>
  <si>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</si>
  <si>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</si>
  <si>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</si>
  <si>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</si>
  <si>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</si>
  <si>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</si>
  <si>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</si>
  <si>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</si>
  <si>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</si>
  <si>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</si>
  <si>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</si>
  <si>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</si>
  <si>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</si>
  <si>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</si>
  <si>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</si>
  <si>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</si>
  <si>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</si>
  <si>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</si>
  <si>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</si>
  <si>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</si>
  <si>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</si>
  <si>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</si>
  <si>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</si>
  <si>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</si>
  <si>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</si>
  <si>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</si>
  <si>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</si>
  <si>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</si>
  <si>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</si>
  <si>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</si>
  <si>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</si>
  <si>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</si>
  <si>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</si>
  <si>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</si>
  <si>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</si>
  <si>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</si>
  <si>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</si>
  <si>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</si>
  <si>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</si>
  <si>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</si>
  <si>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</si>
  <si>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</si>
  <si>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</si>
  <si>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</si>
  <si>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</si>
  <si>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</si>
  <si>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</si>
  <si>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</si>
  <si>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</si>
  <si>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</si>
  <si>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</si>
  <si>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</si>
  <si>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</si>
  <si>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</si>
  <si>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</si>
  <si>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</si>
  <si>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</si>
  <si>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</si>
  <si>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</si>
  <si>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</si>
  <si>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</si>
  <si>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</si>
  <si>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</si>
  <si>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</si>
  <si>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</si>
  <si>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</si>
  <si>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</si>
  <si>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</si>
  <si>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</si>
  <si>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</si>
  <si>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</si>
  <si>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</si>
  <si>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</si>
  <si>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</si>
  <si>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</si>
  <si>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</si>
  <si>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</si>
  <si>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</si>
  <si>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</si>
  <si>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</si>
  <si>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</si>
  <si>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</si>
  <si>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</si>
  <si>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</si>
  <si>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</si>
  <si>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</si>
  <si>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</si>
  <si>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</si>
  <si>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</si>
  <si>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</si>
  <si>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</si>
  <si>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</si>
  <si>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</si>
  <si>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</si>
  <si>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</si>
  <si>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</si>
  <si>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</si>
  <si>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</si>
  <si>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</si>
  <si>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</si>
  <si>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</si>
  <si>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</si>
  <si>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</si>
  <si>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</si>
  <si>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</si>
  <si>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</si>
  <si>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</si>
  <si>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</si>
  <si>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</si>
  <si>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</si>
  <si>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</si>
  <si>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</si>
  <si>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</si>
  <si>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</si>
  <si>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</si>
  <si>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</si>
  <si>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</si>
  <si>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</si>
  <si>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</si>
  <si>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</si>
  <si>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</si>
  <si>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</si>
  <si>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</si>
  <si>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</si>
  <si>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</si>
  <si>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</si>
  <si>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</si>
  <si>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</si>
  <si>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</si>
  <si>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</si>
  <si>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</si>
  <si>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</si>
  <si>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</si>
  <si>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</si>
  <si>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</si>
  <si>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</si>
  <si>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</si>
  <si>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</si>
  <si>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</si>
  <si>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</si>
  <si>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</si>
  <si>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</si>
  <si>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</si>
  <si>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</si>
  <si>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</si>
  <si>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</si>
  <si>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</si>
  <si>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</si>
  <si>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</si>
  <si>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</si>
  <si>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</si>
  <si>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</si>
  <si>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</si>
  <si>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</si>
  <si>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</si>
  <si>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</si>
  <si>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</si>
  <si>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</si>
  <si>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</si>
  <si>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</si>
  <si>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</si>
  <si>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</si>
  <si>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</si>
  <si>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</si>
  <si>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</si>
  <si>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</si>
  <si>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</si>
  <si>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</si>
  <si>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</si>
  <si>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</si>
  <si>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</si>
  <si>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</si>
  <si>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</si>
  <si>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</si>
  <si>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</si>
  <si>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</si>
  <si>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</si>
  <si>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</si>
  <si>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</si>
  <si>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</si>
  <si>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</si>
  <si>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</si>
  <si>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</si>
  <si>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</si>
  <si>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</si>
  <si>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</si>
  <si>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</si>
  <si>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</si>
  <si>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</si>
  <si>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</si>
  <si>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</si>
  <si>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</si>
  <si>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</si>
  <si>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</si>
  <si>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</si>
  <si>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</si>
  <si>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</si>
  <si>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</si>
  <si>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</si>
  <si>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</si>
  <si>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</si>
  <si>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</si>
  <si>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</si>
  <si>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</si>
  <si>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</si>
  <si>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</si>
  <si>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</si>
  <si>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</si>
  <si>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</si>
  <si>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</si>
  <si>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</si>
  <si>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</si>
  <si>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</si>
  <si>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</si>
  <si>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</si>
  <si>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</si>
  <si>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</si>
  <si>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</si>
  <si>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</si>
  <si>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</si>
  <si>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</si>
  <si>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</si>
  <si>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</si>
  <si>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</si>
  <si>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</si>
  <si>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</si>
  <si>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</si>
  <si>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</si>
  <si>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</si>
  <si>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</si>
  <si>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</si>
  <si>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</si>
  <si>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</si>
  <si>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</si>
  <si>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</si>
  <si>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</si>
  <si>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</si>
  <si>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</si>
  <si>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</si>
  <si>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</si>
  <si>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</si>
  <si>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</si>
  <si>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</si>
  <si>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</si>
  <si>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</si>
  <si>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</si>
  <si>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</si>
  <si>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</si>
  <si>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</si>
  <si>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</si>
  <si>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</si>
  <si>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</si>
  <si>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</si>
  <si>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</si>
  <si>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</si>
  <si>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</si>
  <si>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</si>
  <si>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</si>
  <si>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</si>
  <si>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</si>
  <si>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</si>
  <si>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</si>
  <si>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</si>
  <si>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</si>
  <si>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</si>
  <si>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</si>
  <si>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</si>
  <si>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</si>
  <si>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</si>
  <si>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</si>
  <si>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</si>
  <si>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</si>
  <si>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</si>
  <si>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</si>
  <si>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</si>
  <si>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</si>
  <si>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</si>
  <si>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</si>
  <si>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</si>
  <si>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</si>
  <si>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</si>
  <si>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</si>
  <si>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</si>
  <si>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</si>
  <si>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</si>
  <si>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</si>
  <si>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</si>
  <si>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</si>
  <si>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</si>
  <si>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</si>
  <si>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</si>
  <si>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</si>
  <si>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</si>
  <si>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</si>
  <si>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</si>
  <si>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</si>
  <si>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</si>
  <si>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</si>
  <si>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</si>
  <si>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</si>
  <si>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</si>
  <si>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</si>
  <si>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</si>
  <si>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</si>
  <si>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</si>
  <si>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</si>
  <si>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</si>
  <si>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</si>
  <si>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</si>
  <si>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</si>
  <si>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</si>
  <si>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</si>
  <si>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</si>
  <si>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</si>
  <si>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</si>
  <si>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</si>
  <si>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</si>
  <si>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</si>
  <si>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</si>
  <si>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</si>
  <si>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</si>
  <si>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</si>
  <si>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</si>
  <si>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</si>
  <si>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</si>
  <si>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</si>
  <si>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</si>
  <si>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</si>
  <si>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</si>
  <si>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</si>
  <si>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</si>
  <si>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</si>
  <si>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</si>
  <si>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</si>
  <si>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</si>
  <si>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</si>
  <si>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</si>
  <si>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</si>
  <si>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</si>
  <si>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</si>
  <si>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</si>
  <si>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</si>
  <si>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</si>
  <si>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</si>
  <si>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</si>
  <si>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</si>
  <si>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</si>
  <si>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</si>
  <si>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</si>
  <si>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</si>
  <si>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</si>
  <si>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</si>
  <si>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</si>
  <si>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</si>
  <si>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</si>
  <si>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</si>
  <si>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</si>
  <si>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</si>
  <si>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</si>
  <si>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</si>
  <si>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</si>
  <si>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</si>
  <si>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</si>
  <si>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</si>
  <si>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</si>
  <si>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</si>
  <si>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</si>
  <si>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</si>
  <si>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</si>
  <si>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</si>
  <si>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</si>
  <si>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</si>
  <si>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</si>
  <si>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</si>
  <si>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</si>
  <si>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</si>
  <si>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</si>
  <si>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</si>
  <si>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</si>
  <si>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</si>
  <si>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</si>
  <si>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</si>
  <si>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</si>
  <si>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</si>
  <si>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</si>
  <si>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</si>
  <si>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</si>
  <si>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</si>
  <si>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</si>
  <si>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</si>
  <si>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</si>
  <si>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</si>
  <si>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</si>
  <si>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</si>
  <si>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</si>
  <si>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</si>
  <si>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</si>
  <si>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</si>
  <si>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</si>
  <si>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</si>
  <si>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</si>
  <si>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</si>
  <si>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</si>
  <si>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</si>
  <si>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</si>
  <si>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</si>
  <si>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</si>
  <si>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</si>
  <si>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</si>
  <si>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</si>
  <si>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</si>
  <si>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</si>
  <si>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</si>
  <si>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</si>
  <si>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</si>
  <si>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</si>
  <si>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</si>
  <si>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</si>
  <si>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</si>
  <si>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</si>
  <si>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</si>
  <si>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</si>
  <si>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</si>
  <si>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</si>
  <si>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</si>
  <si>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</si>
  <si>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</si>
  <si>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</si>
  <si>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</si>
  <si>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</si>
  <si>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</si>
  <si>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</si>
  <si>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</si>
  <si>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</si>
  <si>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</si>
  <si>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</si>
  <si>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</si>
  <si>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</si>
  <si>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</si>
  <si>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</si>
  <si>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</si>
  <si>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</si>
  <si>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</si>
  <si>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</si>
  <si>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</si>
  <si>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</si>
  <si>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</si>
  <si>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</si>
  <si>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</si>
  <si>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</si>
  <si>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</si>
  <si>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</si>
  <si>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</si>
  <si>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</si>
  <si>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</si>
  <si>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</si>
  <si>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</si>
  <si>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</si>
  <si>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</si>
  <si>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</si>
  <si>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</si>
  <si>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</si>
  <si>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</si>
  <si>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</si>
  <si>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</si>
  <si>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</si>
  <si>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</si>
  <si>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</si>
  <si>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</si>
  <si>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</si>
  <si>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</si>
  <si>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</si>
  <si>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</si>
  <si>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</si>
  <si>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</si>
  <si>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</si>
  <si>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</si>
  <si>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</si>
  <si>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</si>
  <si>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</si>
  <si>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</si>
  <si>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</si>
  <si>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</si>
  <si>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</si>
  <si>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</si>
  <si>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</si>
  <si>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</si>
  <si>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</si>
  <si>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</si>
  <si>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</si>
  <si>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</si>
  <si>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</si>
  <si>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</si>
  <si>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</si>
  <si>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</si>
  <si>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</si>
  <si>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</si>
  <si>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</si>
  <si>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</si>
  <si>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</si>
  <si>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</si>
  <si>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</si>
  <si>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</si>
  <si>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</si>
  <si>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</si>
  <si>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</si>
  <si>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</si>
  <si>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</si>
  <si>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</si>
  <si>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</si>
  <si>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</si>
  <si>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</si>
  <si>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</si>
  <si>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</si>
  <si>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</si>
  <si>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</si>
  <si>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</si>
  <si>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</si>
  <si>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</si>
  <si>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</si>
  <si>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</si>
  <si>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</si>
  <si>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</si>
  <si>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</si>
  <si>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</si>
  <si>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</si>
  <si>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</si>
  <si>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</si>
  <si>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</si>
  <si>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</si>
  <si>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</si>
  <si>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</si>
  <si>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</si>
  <si>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</si>
  <si>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</si>
  <si>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</si>
  <si>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</si>
  <si>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</si>
  <si>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</si>
  <si>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</si>
  <si>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</si>
  <si>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</si>
  <si>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</si>
  <si>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</si>
  <si>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</si>
  <si>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</si>
  <si>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</si>
  <si>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</si>
  <si>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</si>
  <si>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</si>
  <si>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</si>
  <si>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</si>
  <si>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</si>
  <si>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</si>
  <si>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</si>
  <si>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</si>
  <si>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</si>
  <si>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</si>
  <si>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</si>
  <si>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</si>
  <si>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</si>
  <si>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</si>
  <si>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</si>
  <si>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</si>
  <si>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</si>
  <si>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</si>
  <si>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</si>
  <si>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</si>
  <si>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</si>
  <si>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</si>
  <si>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</si>
  <si>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</si>
  <si>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</si>
  <si>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</si>
  <si>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</si>
  <si>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</si>
  <si>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</si>
  <si>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</si>
  <si>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</si>
  <si>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</si>
  <si>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</si>
  <si>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</si>
  <si>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</si>
  <si>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</si>
  <si>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</si>
  <si>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</si>
  <si>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</si>
  <si>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</si>
  <si>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</si>
  <si>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</si>
  <si>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</si>
  <si>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</si>
  <si>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</si>
  <si>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</si>
  <si>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</si>
  <si>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</si>
  <si>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</si>
  <si>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</si>
  <si>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</si>
  <si>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</si>
  <si>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</si>
  <si>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</si>
  <si>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</si>
  <si>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</si>
  <si>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</si>
  <si>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</si>
  <si>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</si>
  <si>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</si>
  <si>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</si>
  <si>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</si>
  <si>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</si>
  <si>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</si>
  <si>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</si>
  <si>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</si>
  <si>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</si>
  <si>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</si>
  <si>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</si>
  <si>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</si>
  <si>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</si>
  <si>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</si>
  <si>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</si>
  <si>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</si>
  <si>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</si>
  <si>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</si>
  <si>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</si>
  <si>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</si>
  <si>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</si>
  <si>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</si>
  <si>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</si>
  <si>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</si>
  <si>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</si>
  <si>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</si>
  <si>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</si>
  <si>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</si>
  <si>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</si>
  <si>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</si>
  <si>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</si>
  <si>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</si>
  <si>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</si>
  <si>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</si>
  <si>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</si>
  <si>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</si>
  <si>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</si>
  <si>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</si>
  <si>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</si>
  <si>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</si>
  <si>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</si>
  <si>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</si>
  <si>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</si>
  <si>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</si>
  <si>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</si>
  <si>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</si>
  <si>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</si>
  <si>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</si>
  <si>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</si>
  <si>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</si>
  <si>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</si>
  <si>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</si>
  <si>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</si>
  <si>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</si>
  <si>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</si>
  <si>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</si>
  <si>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</si>
  <si>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</si>
  <si>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</si>
  <si>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</si>
  <si>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</si>
  <si>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</si>
  <si>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</si>
  <si>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</si>
  <si>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</si>
  <si>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</si>
  <si>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</si>
  <si>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</si>
  <si>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</si>
  <si>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</si>
  <si>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</si>
  <si>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</si>
  <si>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</si>
  <si>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</si>
  <si>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</si>
  <si>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</si>
  <si>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</si>
  <si>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</si>
  <si>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</si>
  <si>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</si>
  <si>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</si>
  <si>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</si>
  <si>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</si>
  <si>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</si>
  <si>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</si>
  <si>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</si>
  <si>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</si>
  <si>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</si>
  <si>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</si>
  <si>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</si>
  <si>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</si>
  <si>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</si>
  <si>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</si>
  <si>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</si>
  <si>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</si>
  <si>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</si>
  <si>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</si>
  <si>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</si>
  <si>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</si>
  <si>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</si>
  <si>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</si>
  <si>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</si>
  <si>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</si>
  <si>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</si>
  <si>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</si>
  <si>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</si>
  <si>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</si>
  <si>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</si>
  <si>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</si>
  <si>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</si>
  <si>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</si>
  <si>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</si>
  <si>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</si>
  <si>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</si>
  <si>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</si>
  <si>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</si>
  <si>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</si>
  <si>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</si>
  <si>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</si>
  <si>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</si>
  <si>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</si>
  <si>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</si>
  <si>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</si>
  <si>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</si>
  <si>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</si>
  <si>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</si>
  <si>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</si>
  <si>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</si>
  <si>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</si>
  <si>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</si>
  <si>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</si>
  <si>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</si>
  <si>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</si>
  <si>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</si>
  <si>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</si>
  <si>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</si>
  <si>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</si>
  <si>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</si>
  <si>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</si>
  <si>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</si>
  <si>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</si>
  <si>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</si>
  <si>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</si>
  <si>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</si>
  <si>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</si>
  <si>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</si>
  <si>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</si>
  <si>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</si>
  <si>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</si>
  <si>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</si>
  <si>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</si>
  <si>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</si>
  <si>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</si>
  <si>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</si>
  <si>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</si>
  <si>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</si>
  <si>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</si>
  <si>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</si>
  <si>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</si>
  <si>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</si>
  <si>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</si>
  <si>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</si>
  <si>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</si>
  <si>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</si>
  <si>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</si>
  <si>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</si>
  <si>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</si>
  <si>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</si>
  <si>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</si>
  <si>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</si>
  <si>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</si>
  <si>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</si>
  <si>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</si>
  <si>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</si>
  <si>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</si>
  <si>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</si>
  <si>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</si>
  <si>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</si>
  <si>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</si>
  <si>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</si>
  <si>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</si>
  <si>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</si>
  <si>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</si>
  <si>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</si>
  <si>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</si>
  <si>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</si>
  <si>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</si>
  <si>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</si>
  <si>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</si>
  <si>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</si>
  <si>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</si>
  <si>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</si>
  <si>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</si>
  <si>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</si>
  <si>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</si>
  <si>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</si>
  <si>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</si>
  <si>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</si>
  <si>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</si>
  <si>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</si>
  <si>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</si>
  <si>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</si>
  <si>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</si>
  <si>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</si>
  <si>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</si>
  <si>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</si>
  <si>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</si>
  <si>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</si>
  <si>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</si>
  <si>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</si>
  <si>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</si>
  <si>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</si>
  <si>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</si>
  <si>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</si>
  <si>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</si>
  <si>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</si>
  <si>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</si>
  <si>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</si>
  <si>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</si>
  <si>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</si>
  <si>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</si>
  <si>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</si>
  <si>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</si>
  <si>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</si>
  <si>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</si>
  <si>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</si>
  <si>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</si>
  <si>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</si>
  <si>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</si>
  <si>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</si>
  <si>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</si>
  <si>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</si>
  <si>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</si>
  <si>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</si>
  <si>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</si>
  <si>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</si>
  <si>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</si>
  <si>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</si>
  <si>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</si>
  <si>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</si>
  <si>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</si>
  <si>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</si>
  <si>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</si>
  <si>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</si>
  <si>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</si>
  <si>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</si>
  <si>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</si>
  <si>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</si>
  <si>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</si>
  <si>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</si>
  <si>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</si>
  <si>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</si>
  <si>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</si>
  <si>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</si>
  <si>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</si>
  <si>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</si>
  <si>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</si>
  <si>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</si>
  <si>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</si>
  <si>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</si>
  <si>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</si>
  <si>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</si>
  <si>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</si>
  <si>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</si>
  <si>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</si>
  <si>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</si>
  <si>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</si>
  <si>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</si>
  <si>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</si>
  <si>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</si>
  <si>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</si>
  <si>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</si>
  <si>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</si>
  <si>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</si>
  <si>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</si>
  <si>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</si>
  <si>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</si>
  <si>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</si>
  <si>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</si>
  <si>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</si>
  <si>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</si>
  <si>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</si>
  <si>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</si>
  <si>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</si>
  <si>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</si>
  <si>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</si>
  <si>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</si>
  <si>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</si>
  <si>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</si>
  <si>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</si>
  <si>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</si>
  <si>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</si>
  <si>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</si>
  <si>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</si>
  <si>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</si>
  <si>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</si>
  <si>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</si>
  <si>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</si>
  <si>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</si>
  <si>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</si>
  <si>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</si>
  <si>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</si>
  <si>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</si>
  <si>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</si>
  <si>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</si>
  <si>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</si>
  <si>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</si>
  <si>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</si>
  <si>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</si>
  <si>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</si>
  <si>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</si>
  <si>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</si>
  <si>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</si>
  <si>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</si>
  <si>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</si>
  <si>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</si>
  <si>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</si>
  <si>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</si>
  <si>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</si>
  <si>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</si>
  <si>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</si>
  <si>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</si>
  <si>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</si>
  <si>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</si>
  <si>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</si>
  <si>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</si>
  <si>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</si>
  <si>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</si>
  <si>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</si>
  <si>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</si>
  <si>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</si>
  <si>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</si>
  <si>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</si>
  <si>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</si>
  <si>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</si>
  <si>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</si>
  <si>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</si>
  <si>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</si>
  <si>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</si>
  <si>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</si>
  <si>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</si>
  <si>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</si>
  <si>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</si>
  <si>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</si>
  <si>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</si>
  <si>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</si>
  <si>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</si>
  <si>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</si>
  <si>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</si>
  <si>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</si>
  <si>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</si>
  <si>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</si>
  <si>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</si>
  <si>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</si>
  <si>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</si>
  <si>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</si>
  <si>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</si>
  <si>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</si>
  <si>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</si>
  <si>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</si>
  <si>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</si>
  <si>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</si>
  <si>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</si>
  <si>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</si>
  <si>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</si>
  <si>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</si>
  <si>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</si>
  <si>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</si>
  <si>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</si>
  <si>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</si>
  <si>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</si>
  <si>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</si>
  <si>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</si>
  <si>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</si>
  <si>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</si>
  <si>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</si>
  <si>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</si>
  <si>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</si>
  <si>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</si>
  <si>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</si>
  <si>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</si>
  <si>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</si>
  <si>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</si>
  <si>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</si>
  <si>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</si>
  <si>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</si>
  <si>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</si>
  <si>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</si>
  <si>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</si>
  <si>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</si>
  <si>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</si>
  <si>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</si>
  <si>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</si>
  <si>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</si>
  <si>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</si>
  <si>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</si>
  <si>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</si>
  <si>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</si>
  <si>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</si>
  <si>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</si>
  <si>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</si>
  <si>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</si>
  <si>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</si>
  <si>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</si>
  <si>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</si>
  <si>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</si>
  <si>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</si>
  <si>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</si>
  <si>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</si>
  <si>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</si>
  <si>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</si>
  <si>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</si>
  <si>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</si>
  <si>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</si>
  <si>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</si>
  <si>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</si>
  <si>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</si>
  <si>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</si>
  <si>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</si>
  <si>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</si>
  <si>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</si>
  <si>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</si>
  <si>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</si>
  <si>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</si>
  <si>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</si>
  <si>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</si>
  <si>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</si>
  <si>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</si>
  <si>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</si>
  <si>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</si>
  <si>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</si>
  <si>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</si>
  <si>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</si>
  <si>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</si>
  <si>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</si>
  <si>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</si>
  <si>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</si>
  <si>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</si>
  <si>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</si>
  <si>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</si>
  <si>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</si>
  <si>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</si>
  <si>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</si>
  <si>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</si>
  <si>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</si>
  <si>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</si>
  <si>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</si>
  <si>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</si>
  <si>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</si>
  <si>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</si>
  <si>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</si>
  <si>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</si>
  <si>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</si>
  <si>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</si>
  <si>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</si>
  <si>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</si>
  <si>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</si>
  <si>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</si>
  <si>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</si>
  <si>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</si>
  <si>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</si>
  <si>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</si>
  <si>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</si>
  <si>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</si>
  <si>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</si>
  <si>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</si>
  <si>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</si>
  <si>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</si>
  <si>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</si>
  <si>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</si>
  <si>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</si>
  <si>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</si>
  <si>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</si>
  <si>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</si>
  <si>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</si>
  <si>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</si>
  <si>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</si>
  <si>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</si>
  <si>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</si>
  <si>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</si>
  <si>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</si>
  <si>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</si>
  <si>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</si>
  <si>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</si>
  <si>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</si>
  <si>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</si>
  <si>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</si>
  <si>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</si>
  <si>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</si>
  <si>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</si>
  <si>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</si>
  <si>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</si>
  <si>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</si>
  <si>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</si>
  <si>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</si>
  <si>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</si>
  <si>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</si>
  <si>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</si>
  <si>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</si>
  <si>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</si>
  <si>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</si>
  <si>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</si>
  <si>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</si>
  <si>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</si>
  <si>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</si>
  <si>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</si>
  <si>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</si>
  <si>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</si>
  <si>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</si>
  <si>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</si>
  <si>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</si>
  <si>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</si>
  <si>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</si>
  <si>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</si>
  <si>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</si>
  <si>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</si>
  <si>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</si>
  <si>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</si>
  <si>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</si>
  <si>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</si>
  <si>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</si>
  <si>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</si>
  <si>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</si>
  <si>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</si>
  <si>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</si>
  <si>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</si>
  <si>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</si>
  <si>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</si>
  <si>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</si>
  <si>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</si>
  <si>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</si>
  <si>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</si>
  <si>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</si>
  <si>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</si>
  <si>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</si>
  <si>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</si>
  <si>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</si>
  <si>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</si>
  <si>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</si>
  <si>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</si>
  <si>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</si>
  <si>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</si>
  <si>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</si>
  <si>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</si>
  <si>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</si>
  <si>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</si>
  <si>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</si>
  <si>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</si>
  <si>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</si>
  <si>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</si>
  <si>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</si>
  <si>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</si>
  <si>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</si>
  <si>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</si>
  <si>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</si>
  <si>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</si>
  <si>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</si>
  <si>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</si>
  <si>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</si>
  <si>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</si>
  <si>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</si>
  <si>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</si>
  <si>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</si>
  <si>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</si>
  <si>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</si>
  <si>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</si>
  <si>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</si>
  <si>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</si>
  <si>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</si>
  <si>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</si>
  <si>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</si>
  <si>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</si>
  <si>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</si>
  <si>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</si>
  <si>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</si>
  <si>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</si>
  <si>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</si>
  <si>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</si>
  <si>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</si>
  <si>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</si>
  <si>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</si>
  <si>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</si>
  <si>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</si>
  <si>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</si>
  <si>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</si>
  <si>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</si>
  <si>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</si>
  <si>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</si>
  <si>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</si>
  <si>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</si>
  <si>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</si>
  <si>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</si>
  <si>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</si>
  <si>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</si>
  <si>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</si>
  <si>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</si>
  <si>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</si>
  <si>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</si>
  <si>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</si>
  <si>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</si>
  <si>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</si>
  <si>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</si>
  <si>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</si>
  <si>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</si>
  <si>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</si>
  <si>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</si>
  <si>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</si>
  <si>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</si>
  <si>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</si>
  <si>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</si>
  <si>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</si>
  <si>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</si>
  <si>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</si>
  <si>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</si>
  <si>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</si>
  <si>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</si>
  <si>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</si>
  <si>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</si>
  <si>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</si>
  <si>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</si>
  <si>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</si>
  <si>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</si>
  <si>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</si>
  <si>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</si>
  <si>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</si>
  <si>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</si>
  <si>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</si>
  <si>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</si>
  <si>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</si>
  <si>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</si>
  <si>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</si>
  <si>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</si>
  <si>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</si>
  <si>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</si>
  <si>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</si>
  <si>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</si>
  <si>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</si>
  <si>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</si>
  <si>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</si>
  <si>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</si>
  <si>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</si>
  <si>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</si>
  <si>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</si>
  <si>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</si>
  <si>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</si>
  <si>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</si>
  <si>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</si>
  <si>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</si>
  <si>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</si>
  <si>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</si>
  <si>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</si>
  <si>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</si>
  <si>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</si>
  <si>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</si>
  <si>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</si>
  <si>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</si>
  <si>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</si>
  <si>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</si>
  <si>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</si>
  <si>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</si>
  <si>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</si>
  <si>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</si>
  <si>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</si>
  <si>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</si>
  <si>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</si>
  <si>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</si>
  <si>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</si>
  <si>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</si>
  <si>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</si>
  <si>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</si>
  <si>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</si>
  <si>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</si>
  <si>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</si>
  <si>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</si>
  <si>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</si>
  <si>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</si>
  <si>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</si>
  <si>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</si>
  <si>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</si>
  <si>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</si>
  <si>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</si>
  <si>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</si>
  <si>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</si>
  <si>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</si>
  <si>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</si>
  <si>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</si>
  <si>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</si>
  <si>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</si>
  <si>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</si>
  <si>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</si>
  <si>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</si>
  <si>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</si>
  <si>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</si>
  <si>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</si>
  <si>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</si>
  <si>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</si>
  <si>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</si>
  <si>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</si>
  <si>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</si>
  <si>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</si>
  <si>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</si>
  <si>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</si>
  <si>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</si>
  <si>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</si>
  <si>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</si>
  <si>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</si>
  <si>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</si>
  <si>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</si>
  <si>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</si>
  <si>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</si>
  <si>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</si>
  <si>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</si>
  <si>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</si>
  <si>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</si>
  <si>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</si>
  <si>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</si>
  <si>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</si>
  <si>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</si>
  <si>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</si>
  <si>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</si>
  <si>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</si>
  <si>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</si>
  <si>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</si>
  <si>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</si>
  <si>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</si>
  <si>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</si>
  <si>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</si>
  <si>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</si>
  <si>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</si>
  <si>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</si>
  <si>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</si>
  <si>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</si>
  <si>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</si>
  <si>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</si>
  <si>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</si>
  <si>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</si>
  <si>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</si>
  <si>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</si>
  <si>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</si>
  <si>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</si>
  <si>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</si>
  <si>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</si>
  <si>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</si>
  <si>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</si>
  <si>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</si>
  <si>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</si>
  <si>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</si>
  <si>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</si>
  <si>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</si>
  <si>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</si>
  <si>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</si>
  <si>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</si>
  <si>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</si>
  <si>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</si>
  <si>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</si>
  <si>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</si>
  <si>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</si>
  <si>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</si>
  <si>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</si>
  <si>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</si>
  <si>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</si>
  <si>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</si>
  <si>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</si>
  <si>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</si>
  <si>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</si>
  <si>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</si>
  <si>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</si>
  <si>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</si>
  <si>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</si>
  <si>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</si>
  <si>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</si>
  <si>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</si>
  <si>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</si>
  <si>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</si>
  <si>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</si>
  <si>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</si>
  <si>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</si>
  <si>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</si>
  <si>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</si>
  <si>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</si>
  <si>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</si>
  <si>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</si>
  <si>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</si>
  <si>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</si>
  <si>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</si>
  <si>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</si>
  <si>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</si>
  <si>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</si>
  <si>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</si>
  <si>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</si>
  <si>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</si>
  <si>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</si>
  <si>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</si>
  <si>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</si>
  <si>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</si>
  <si>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</si>
  <si>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</si>
  <si>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</si>
  <si>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</si>
  <si>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</si>
  <si>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</si>
  <si>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</si>
  <si>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</si>
  <si>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</si>
  <si>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</si>
  <si>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</si>
  <si>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</si>
  <si>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</si>
  <si>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</si>
  <si>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</si>
  <si>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</si>
  <si>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</si>
  <si>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</si>
  <si>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</si>
  <si>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</si>
  <si>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</si>
  <si>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</si>
  <si>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</si>
  <si>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</si>
  <si>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</si>
  <si>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</si>
  <si>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</si>
  <si>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</si>
  <si>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</si>
  <si>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</si>
  <si>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</si>
  <si>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</si>
  <si>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</si>
  <si>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</si>
  <si>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</si>
  <si>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</si>
  <si>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</si>
  <si>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</si>
  <si>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</si>
  <si>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</si>
  <si>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</si>
  <si>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</si>
  <si>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</si>
  <si>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</si>
  <si>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</si>
  <si>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</si>
  <si>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</si>
  <si>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</si>
  <si>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</si>
  <si>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</si>
  <si>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</si>
  <si>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</si>
  <si>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</si>
  <si>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</si>
  <si>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</si>
  <si>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</si>
  <si>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</si>
  <si>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</si>
  <si>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</si>
  <si>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</si>
  <si>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</si>
  <si>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</si>
  <si>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</si>
  <si>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</si>
  <si>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</si>
  <si>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</si>
  <si>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</si>
  <si>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</si>
  <si>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</si>
  <si>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</si>
  <si>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</si>
  <si>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</si>
  <si>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</si>
  <si>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</si>
  <si>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</si>
  <si>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</si>
  <si>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</si>
  <si>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</si>
  <si>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</si>
  <si>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</si>
  <si>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</si>
  <si>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</si>
  <si>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</si>
  <si>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</si>
  <si>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</si>
  <si>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</si>
  <si>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</si>
  <si>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</si>
  <si>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</si>
  <si>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</si>
  <si>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</si>
  <si>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</si>
  <si>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</si>
  <si>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</si>
  <si>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</si>
  <si>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</si>
  <si>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</si>
  <si>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</si>
  <si>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</si>
  <si>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</si>
  <si>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</si>
  <si>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</si>
  <si>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</si>
  <si>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</si>
  <si>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</si>
  <si>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</si>
  <si>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</si>
  <si>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</si>
  <si>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</si>
  <si>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</si>
  <si>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</si>
  <si>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</si>
  <si>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</si>
  <si>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</si>
  <si>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</si>
  <si>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</si>
  <si>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</si>
  <si>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</si>
  <si>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</si>
  <si>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</si>
  <si>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</si>
  <si>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</si>
  <si>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</si>
  <si>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</si>
  <si>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</si>
  <si>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</si>
  <si>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</si>
  <si>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</si>
  <si>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</si>
  <si>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</si>
  <si>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</si>
  <si>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</si>
  <si>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</si>
  <si>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</si>
  <si>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</si>
  <si>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</si>
  <si>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</si>
  <si>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</si>
  <si>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</si>
  <si>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</si>
  <si>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</si>
  <si>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</si>
  <si>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</si>
  <si>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</si>
  <si>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</si>
  <si>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</si>
  <si>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</si>
  <si>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</si>
  <si>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</si>
  <si>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</si>
  <si>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</si>
  <si>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</si>
  <si>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</si>
  <si>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</si>
  <si>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</si>
  <si>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</si>
  <si>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</si>
  <si>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</si>
  <si>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</si>
  <si>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</si>
  <si>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</si>
  <si>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</si>
  <si>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</si>
  <si>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</si>
  <si>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</si>
  <si>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</si>
  <si>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</si>
  <si>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</si>
  <si>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</si>
  <si>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</si>
  <si>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</si>
  <si>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</si>
  <si>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</si>
  <si>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</si>
  <si>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</si>
  <si>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</si>
  <si>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</si>
  <si>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</si>
  <si>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</si>
  <si>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</si>
  <si>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</si>
  <si>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</si>
  <si>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</si>
  <si>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</si>
  <si>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</si>
  <si>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</si>
  <si>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</si>
  <si>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</si>
  <si>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</si>
  <si>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</si>
  <si>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</si>
  <si>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</si>
  <si>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</si>
  <si>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</si>
  <si>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</si>
  <si>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</si>
  <si>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</si>
  <si>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</si>
  <si>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</si>
  <si>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</si>
  <si>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</si>
  <si>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</si>
  <si>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</si>
  <si>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</si>
  <si>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</si>
  <si>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</si>
  <si>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</si>
  <si>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</si>
  <si>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</si>
  <si>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</si>
  <si>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</si>
  <si>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</si>
  <si>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</si>
  <si>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</si>
  <si>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</si>
  <si>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</si>
  <si>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</si>
  <si>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</si>
  <si>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</si>
  <si>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</si>
  <si>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</si>
  <si>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</si>
  <si>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</si>
  <si>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</si>
  <si>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</si>
  <si>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</si>
  <si>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</si>
  <si>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</si>
  <si>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</si>
  <si>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</si>
  <si>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</si>
  <si>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</si>
  <si>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</si>
  <si>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</si>
  <si>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</si>
  <si>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</si>
  <si>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</si>
  <si>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</si>
  <si>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</si>
  <si>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</si>
  <si>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</si>
  <si>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</si>
  <si>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</si>
  <si>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</si>
  <si>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</si>
  <si>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</si>
  <si>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</si>
  <si>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</si>
  <si>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</si>
  <si>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</si>
  <si>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</si>
  <si>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</si>
  <si>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</si>
  <si>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</si>
  <si>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</si>
  <si>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</si>
  <si>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</si>
  <si>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</si>
  <si>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</si>
  <si>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</si>
  <si>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</si>
  <si>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</si>
  <si>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</si>
  <si>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</si>
  <si>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</si>
  <si>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</si>
  <si>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</si>
  <si>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</si>
  <si>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</si>
  <si>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</si>
  <si>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</si>
  <si>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</si>
  <si>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</si>
  <si>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</si>
  <si>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</si>
  <si>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</si>
  <si>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</si>
  <si>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</si>
  <si>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</si>
  <si>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</si>
  <si>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</si>
  <si>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</si>
  <si>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</si>
  <si>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</si>
  <si>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</si>
  <si>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</si>
  <si>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</si>
  <si>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</si>
  <si>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</si>
  <si>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</si>
  <si>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</si>
  <si>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</si>
  <si>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</si>
  <si>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</si>
  <si>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</si>
  <si>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</si>
  <si>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</si>
  <si>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</si>
  <si>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</si>
  <si>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</si>
  <si>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</si>
  <si>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</si>
  <si>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</si>
  <si>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</si>
  <si>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</si>
  <si>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</si>
  <si>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</si>
  <si>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</si>
  <si>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</si>
  <si>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</si>
  <si>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</si>
  <si>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</si>
  <si>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</si>
  <si>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</si>
  <si>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</si>
  <si>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</si>
  <si>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</si>
  <si>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</si>
  <si>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</si>
  <si>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</si>
  <si>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</si>
  <si>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</si>
  <si>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</si>
  <si>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</si>
  <si>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</si>
  <si>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</si>
  <si>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</si>
  <si>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</si>
  <si>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</si>
  <si>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</si>
  <si>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</si>
  <si>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</si>
  <si>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</si>
  <si>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</si>
  <si>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</si>
  <si>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</si>
  <si>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</si>
  <si>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</si>
  <si>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</si>
  <si>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</si>
  <si>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</si>
  <si>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</si>
  <si>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</si>
  <si>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</si>
  <si>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</si>
  <si>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</si>
  <si>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</si>
  <si>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</si>
  <si>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</si>
  <si>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</si>
  <si>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</si>
  <si>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</si>
  <si>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</si>
  <si>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</si>
  <si>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</si>
  <si>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</si>
  <si>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</si>
  <si>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</si>
  <si>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</si>
  <si>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</si>
  <si>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</si>
  <si>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</si>
  <si>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</si>
  <si>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</si>
  <si>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</si>
  <si>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</si>
  <si>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</si>
  <si>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</si>
  <si>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</si>
  <si>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</si>
  <si>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</si>
  <si>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</si>
  <si>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</si>
  <si>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</si>
  <si>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</si>
  <si>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</si>
  <si>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</si>
  <si>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</si>
  <si>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</si>
  <si>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</si>
  <si>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</si>
  <si>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</si>
  <si>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</si>
  <si>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</si>
  <si>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</si>
  <si>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</si>
  <si>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</si>
  <si>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</si>
  <si>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</si>
  <si>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</si>
  <si>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</si>
  <si>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</si>
  <si>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</si>
  <si>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</si>
  <si>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</si>
  <si>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</si>
  <si>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</si>
  <si>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</si>
  <si>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</si>
  <si>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</si>
  <si>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</si>
  <si>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</si>
  <si>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</si>
  <si>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</si>
  <si>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</si>
  <si>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</si>
  <si>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</si>
  <si>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</si>
  <si>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</si>
  <si>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</si>
  <si>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</si>
  <si>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</si>
  <si>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</si>
  <si>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</si>
  <si>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</si>
  <si>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</si>
  <si>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</si>
  <si>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</si>
  <si>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</si>
  <si>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</si>
  <si>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</si>
  <si>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</si>
  <si>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</si>
  <si>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</si>
  <si>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</si>
  <si>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</si>
  <si>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</si>
  <si>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</si>
  <si>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</si>
  <si>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</si>
  <si>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</si>
  <si>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</si>
  <si>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</si>
  <si>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</si>
  <si>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</si>
  <si>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</si>
  <si>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</si>
  <si>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</si>
  <si>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</si>
  <si>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</si>
  <si>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</si>
  <si>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</si>
  <si>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</si>
  <si>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</si>
  <si>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</si>
  <si>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</si>
  <si>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</si>
  <si>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</si>
  <si>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</si>
  <si>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</si>
  <si>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</si>
  <si>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</si>
  <si>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</si>
  <si>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</si>
  <si>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</si>
  <si>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</si>
  <si>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</si>
  <si>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</si>
  <si>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</si>
  <si>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</si>
  <si>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</si>
  <si>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</si>
  <si>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</si>
  <si>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</si>
  <si>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</si>
  <si>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</si>
  <si>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</si>
  <si>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</si>
  <si>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</si>
  <si>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</si>
  <si>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</si>
  <si>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</si>
  <si>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</si>
  <si>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</si>
  <si>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</si>
  <si>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</si>
  <si>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</si>
  <si>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</si>
  <si>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</si>
  <si>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</si>
  <si>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</si>
  <si>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</si>
  <si>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</si>
  <si>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</si>
  <si>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</si>
  <si>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</si>
  <si>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</si>
  <si>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</si>
  <si>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</si>
  <si>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</si>
  <si>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</si>
  <si>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</si>
  <si>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</si>
  <si>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</si>
  <si>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</si>
  <si>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</si>
  <si>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</si>
  <si>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</si>
  <si>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</si>
  <si>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</si>
  <si>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</si>
  <si>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</si>
  <si>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</si>
  <si>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</si>
  <si>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</si>
  <si>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</si>
  <si>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</si>
  <si>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</si>
  <si>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</si>
  <si>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</si>
  <si>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</si>
  <si>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</si>
  <si>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</si>
  <si>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</si>
  <si>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</si>
  <si>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</si>
  <si>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</si>
  <si>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</si>
  <si>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</si>
  <si>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</si>
  <si>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</si>
  <si>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</si>
  <si>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</si>
  <si>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</si>
  <si>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</si>
  <si>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</si>
  <si>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</si>
  <si>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</si>
  <si>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</si>
  <si>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</si>
  <si>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</si>
  <si>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</si>
  <si>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</si>
  <si>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</si>
  <si>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</si>
  <si>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</si>
  <si>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</si>
  <si>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</si>
  <si>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</si>
  <si>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</si>
  <si>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</si>
  <si>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</si>
  <si>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</si>
  <si>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</si>
  <si>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</si>
  <si>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</si>
  <si>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</si>
  <si>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</si>
  <si>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</si>
  <si>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</si>
  <si>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</si>
  <si>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</si>
  <si>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</si>
  <si>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</si>
  <si>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</si>
  <si>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</si>
  <si>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</si>
  <si>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</si>
  <si>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</si>
  <si>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</si>
  <si>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</si>
  <si>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</si>
  <si>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</si>
  <si>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</si>
  <si>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</si>
  <si>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</si>
  <si>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</si>
  <si>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</si>
  <si>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</si>
  <si>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</si>
  <si>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</si>
  <si>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</si>
  <si>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</si>
  <si>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</si>
  <si>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</si>
  <si>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</si>
  <si>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</si>
  <si>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</si>
  <si>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</si>
  <si>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</si>
  <si>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</si>
  <si>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</si>
  <si>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</si>
  <si>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</si>
  <si>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</si>
  <si>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</si>
  <si>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</si>
  <si>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</si>
  <si>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</si>
  <si>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</si>
  <si>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</si>
  <si>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</si>
  <si>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</si>
  <si>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</si>
  <si>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</si>
  <si>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</si>
  <si>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</si>
  <si>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</si>
  <si>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</si>
  <si>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</si>
  <si>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</si>
  <si>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</si>
  <si>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</si>
  <si>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</si>
  <si>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</si>
  <si>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</si>
  <si>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</si>
  <si>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</si>
  <si>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</si>
  <si>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</si>
  <si>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</si>
  <si>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</si>
  <si>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</si>
  <si>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</si>
  <si>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</si>
  <si>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</si>
  <si>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</si>
  <si>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</si>
  <si>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</si>
  <si>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</si>
  <si>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</si>
  <si>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</si>
  <si>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</si>
  <si>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</si>
  <si>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</si>
  <si>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</si>
  <si>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</si>
  <si>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</si>
  <si>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</si>
  <si>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</si>
  <si>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</si>
  <si>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</si>
  <si>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</si>
  <si>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</si>
  <si>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</si>
  <si>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</si>
  <si>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</si>
  <si>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</si>
  <si>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</si>
  <si>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</si>
  <si>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</si>
  <si>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</si>
  <si>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</si>
  <si>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</si>
  <si>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</si>
  <si>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</si>
  <si>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</si>
  <si>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</si>
  <si>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</si>
  <si>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</si>
  <si>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</si>
  <si>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</si>
  <si>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</si>
  <si>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</si>
  <si>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</si>
  <si>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</si>
  <si>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</si>
  <si>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</si>
  <si>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</si>
  <si>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</si>
  <si>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</si>
  <si>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</si>
  <si>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</si>
  <si>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</si>
  <si>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</si>
  <si>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</si>
  <si>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</si>
  <si>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</si>
  <si>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</si>
  <si>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</si>
  <si>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</si>
  <si>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</si>
  <si>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</si>
  <si>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</si>
  <si>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</si>
  <si>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</si>
  <si>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</si>
  <si>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</si>
  <si>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</si>
  <si>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</si>
  <si>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</si>
  <si>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</si>
  <si>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</si>
  <si>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</si>
  <si>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</si>
  <si>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</si>
  <si>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</si>
  <si>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</si>
  <si>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</si>
  <si>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</si>
  <si>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</si>
  <si>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</si>
  <si>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</si>
  <si>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</si>
  <si>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</si>
  <si>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</si>
  <si>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</si>
  <si>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</si>
  <si>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</si>
  <si>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</si>
  <si>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</si>
  <si>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</si>
  <si>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</si>
  <si>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</si>
  <si>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</si>
  <si>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</si>
  <si>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</si>
  <si>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</si>
  <si>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</si>
  <si>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</si>
  <si>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</si>
  <si>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</si>
  <si>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</si>
  <si>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</si>
  <si>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</si>
  <si>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</si>
  <si>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</si>
  <si>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</si>
  <si>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</si>
  <si>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</si>
  <si>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</si>
  <si>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</si>
  <si>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</si>
  <si>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</si>
  <si>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</si>
  <si>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</si>
  <si>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</si>
  <si>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</si>
  <si>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</si>
  <si>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</si>
  <si>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</si>
  <si>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</si>
  <si>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</si>
  <si>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</si>
  <si>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</si>
  <si>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</si>
  <si>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</si>
  <si>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</si>
  <si>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</si>
  <si>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</si>
  <si>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</si>
  <si>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</si>
  <si>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</si>
  <si>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</si>
  <si>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</si>
  <si>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</si>
  <si>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</si>
  <si>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</si>
  <si>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</si>
  <si>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</si>
  <si>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</si>
  <si>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</si>
  <si>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</si>
  <si>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</si>
  <si>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</si>
  <si>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</si>
  <si>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</si>
  <si>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</si>
  <si>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</si>
  <si>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</si>
  <si>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</si>
  <si>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</si>
  <si>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</si>
  <si>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</si>
  <si>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</si>
  <si>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</si>
  <si>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</si>
  <si>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</si>
  <si>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</si>
  <si>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</si>
  <si>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</si>
  <si>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</si>
  <si>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</si>
  <si>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</si>
  <si>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</si>
  <si>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</si>
  <si>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</si>
  <si>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</si>
  <si>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</si>
  <si>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</si>
  <si>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</si>
  <si>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</si>
  <si>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</si>
  <si>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</si>
  <si>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</si>
  <si>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</si>
  <si>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</si>
  <si>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</si>
  <si>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</si>
  <si>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</si>
  <si>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</si>
  <si>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</si>
  <si>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</si>
  <si>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</si>
  <si>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</si>
  <si>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</si>
  <si>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</si>
  <si>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</si>
  <si>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</si>
  <si>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</si>
  <si>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</si>
  <si>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</si>
  <si>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</si>
  <si>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</si>
  <si>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</si>
  <si>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</si>
  <si>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</si>
  <si>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</si>
  <si>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</si>
  <si>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</si>
  <si>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</si>
  <si>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</si>
  <si>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</si>
  <si>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</si>
  <si>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</si>
  <si>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</si>
  <si>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</si>
  <si>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</si>
  <si>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</si>
  <si>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</si>
  <si>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</si>
  <si>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</si>
  <si>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</si>
  <si>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</si>
  <si>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</si>
  <si>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</si>
  <si>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</si>
  <si>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</si>
  <si>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</si>
  <si>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</si>
  <si>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</si>
  <si>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</si>
  <si>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</si>
  <si>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</si>
  <si>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</si>
  <si>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</si>
  <si>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</si>
  <si>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</si>
  <si>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</si>
  <si>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</si>
  <si>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</si>
  <si>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</si>
  <si>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</si>
  <si>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</si>
  <si>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</si>
  <si>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</si>
  <si>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</si>
  <si>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</si>
  <si>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</si>
  <si>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</si>
  <si>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</si>
  <si>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</si>
  <si>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</si>
  <si>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</si>
  <si>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</si>
  <si>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</si>
  <si>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</si>
  <si>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</si>
  <si>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</si>
  <si>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</si>
  <si>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</si>
  <si>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</si>
  <si>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</si>
  <si>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</si>
  <si>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</si>
  <si>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</si>
  <si>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</si>
  <si>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</si>
  <si>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</si>
  <si>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</si>
  <si>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</si>
  <si>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</si>
  <si>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</si>
  <si>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</si>
  <si>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</si>
  <si>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</si>
  <si>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</si>
  <si>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</si>
  <si>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</si>
  <si>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</si>
  <si>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</si>
  <si>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</si>
  <si>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</si>
  <si>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</si>
  <si>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</si>
  <si>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</si>
  <si>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</si>
  <si>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</si>
  <si>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</si>
  <si>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</si>
  <si>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</si>
  <si>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</si>
  <si>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</si>
  <si>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</si>
  <si>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</si>
  <si>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</si>
  <si>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</si>
  <si>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</si>
  <si>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</si>
  <si>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</si>
  <si>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</si>
  <si>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</si>
  <si>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</si>
  <si>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</si>
  <si>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</si>
  <si>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</si>
  <si>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</si>
  <si>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</si>
  <si>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</si>
  <si>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</si>
  <si>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</si>
  <si>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</si>
  <si>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</si>
  <si>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</si>
  <si>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</si>
  <si>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</si>
  <si>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</si>
  <si>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</si>
  <si>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</si>
  <si>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</si>
  <si>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</si>
  <si>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</si>
  <si>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</si>
  <si>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</si>
  <si>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</si>
  <si>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</si>
  <si>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</si>
  <si>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</si>
  <si>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</si>
  <si>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</si>
  <si>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</si>
  <si>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</si>
  <si>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</si>
  <si>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</si>
  <si>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</si>
  <si>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</si>
  <si>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</si>
  <si>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</si>
  <si>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</si>
  <si>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</si>
  <si>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</si>
  <si>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</si>
  <si>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</si>
  <si>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</si>
  <si>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</si>
  <si>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</si>
  <si>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</si>
  <si>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</si>
  <si>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</si>
  <si>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</si>
  <si>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</si>
  <si>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</si>
  <si>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</si>
  <si>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</si>
  <si>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</si>
  <si>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</si>
  <si>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</si>
  <si>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</si>
  <si>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</si>
  <si>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</si>
  <si>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</si>
  <si>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</si>
  <si>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</si>
  <si>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</si>
  <si>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</si>
  <si>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</si>
  <si>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</si>
  <si>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</si>
  <si>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</si>
  <si>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</si>
  <si>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</si>
  <si>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</si>
  <si>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</si>
  <si>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</si>
  <si>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</si>
  <si>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</si>
  <si>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</si>
  <si>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</si>
  <si>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</si>
  <si>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</si>
  <si>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</si>
  <si>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</si>
  <si>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</si>
  <si>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</si>
  <si>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</si>
  <si>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</si>
  <si>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</si>
  <si>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</si>
  <si>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</si>
  <si>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</si>
  <si>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</si>
  <si>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</si>
  <si>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</si>
  <si>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</si>
  <si>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</si>
  <si>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</si>
  <si>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</si>
  <si>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</si>
  <si>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</si>
  <si>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</si>
  <si>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</si>
  <si>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</si>
  <si>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</si>
  <si>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</si>
  <si>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</si>
  <si>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</si>
  <si>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</si>
  <si>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</si>
  <si>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</si>
  <si>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</si>
  <si>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</si>
  <si>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</si>
  <si>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</si>
  <si>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</si>
  <si>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</si>
  <si>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</si>
  <si>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</si>
  <si>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</si>
  <si>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</si>
  <si>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</si>
  <si>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</si>
  <si>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</si>
  <si>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</si>
  <si>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</si>
  <si>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</si>
  <si>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</si>
  <si>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</si>
  <si>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</si>
  <si>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</si>
  <si>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</si>
  <si>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</si>
  <si>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</si>
  <si>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</si>
  <si>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</si>
  <si>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</si>
  <si>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</si>
  <si>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</si>
  <si>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</si>
  <si>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</si>
  <si>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</si>
  <si>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</si>
  <si>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</si>
  <si>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</si>
  <si>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</si>
  <si>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</si>
  <si>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</si>
  <si>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</si>
  <si>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</si>
  <si>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</si>
  <si>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</si>
  <si>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</si>
  <si>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</si>
  <si>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</si>
  <si>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</si>
  <si>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</si>
  <si>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</si>
  <si>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</si>
  <si>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</si>
  <si>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</si>
  <si>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</si>
  <si>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</si>
  <si>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</si>
  <si>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</si>
  <si>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</si>
  <si>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</si>
  <si>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</si>
  <si>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</si>
  <si>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</si>
  <si>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</si>
  <si>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</si>
  <si>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</si>
  <si>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</si>
  <si>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</si>
  <si>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</si>
  <si>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</si>
  <si>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</si>
  <si>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</si>
  <si>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</si>
  <si>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</si>
  <si>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</si>
  <si>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</si>
  <si>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</si>
  <si>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</si>
  <si>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</si>
  <si>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</si>
  <si>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</si>
  <si>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</si>
  <si>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</si>
  <si>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</si>
  <si>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</si>
  <si>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</si>
  <si>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</si>
  <si>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</si>
  <si>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</si>
  <si>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</si>
  <si>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</si>
  <si>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</si>
  <si>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</si>
  <si>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</si>
  <si>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</si>
  <si>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</si>
  <si>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</si>
  <si>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</si>
  <si>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</si>
  <si>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</si>
  <si>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</si>
  <si>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</si>
  <si>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</si>
  <si>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</si>
  <si>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</si>
  <si>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</si>
  <si>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</si>
  <si>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</si>
  <si>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</si>
  <si>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</si>
  <si>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</si>
  <si>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</si>
  <si>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</si>
  <si>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</si>
  <si>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</si>
  <si>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</si>
  <si>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</si>
  <si>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</si>
  <si>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</si>
  <si>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</si>
  <si>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</si>
  <si>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</si>
  <si>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</si>
  <si>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</si>
  <si>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</si>
  <si>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</si>
  <si>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</si>
  <si>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</si>
  <si>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</si>
  <si>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</si>
  <si>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</si>
  <si>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</si>
  <si>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</si>
  <si>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</si>
  <si>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</si>
  <si>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</si>
  <si>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</si>
  <si>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</si>
  <si>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</si>
  <si>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</si>
  <si>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</si>
  <si>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</si>
  <si>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</si>
  <si>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</si>
  <si>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</si>
  <si>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</si>
  <si>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</si>
  <si>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</si>
  <si>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</si>
  <si>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</si>
  <si>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</si>
  <si>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</si>
  <si>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</si>
  <si>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</si>
  <si>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</si>
  <si>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</si>
  <si>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</si>
  <si>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</si>
  <si>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</si>
  <si>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</si>
  <si>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</si>
  <si>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</si>
  <si>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</si>
  <si>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</si>
  <si>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</si>
  <si>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</si>
  <si>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</si>
  <si>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</si>
  <si>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</si>
  <si>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</si>
  <si>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</si>
  <si>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</si>
  <si>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</si>
  <si>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</si>
  <si>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</si>
  <si>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</si>
  <si>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</si>
  <si>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</si>
  <si>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</si>
  <si>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</si>
  <si>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</si>
  <si>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</si>
  <si>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</si>
  <si>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</si>
  <si>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</si>
  <si>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</si>
  <si>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</si>
  <si>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</si>
  <si>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</si>
  <si>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</si>
  <si>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</si>
  <si>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</si>
  <si>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</si>
  <si>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</si>
  <si>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</si>
  <si>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</si>
  <si>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</si>
  <si>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</si>
  <si>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</si>
  <si>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</si>
  <si>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</si>
  <si>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</si>
  <si>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</si>
  <si>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</si>
  <si>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</si>
  <si>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</si>
  <si>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</si>
  <si>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</si>
  <si>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</si>
  <si>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</si>
  <si>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</si>
  <si>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</si>
  <si>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</si>
  <si>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</si>
  <si>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</si>
  <si>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</si>
  <si>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</si>
  <si>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</si>
  <si>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</si>
  <si>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</si>
  <si>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</si>
  <si>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</si>
  <si>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</si>
  <si>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</si>
  <si>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</si>
  <si>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</si>
  <si>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</si>
  <si>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</si>
  <si>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</si>
  <si>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</si>
  <si>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</si>
  <si>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</si>
  <si>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</si>
  <si>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</si>
  <si>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</si>
  <si>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</si>
  <si>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</si>
  <si>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</si>
  <si>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</si>
  <si>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</si>
  <si>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</si>
  <si>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</si>
  <si>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</si>
  <si>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</si>
  <si>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</si>
  <si>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</si>
  <si>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</si>
  <si>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</si>
  <si>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</si>
  <si>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</si>
  <si>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</si>
  <si>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</si>
  <si>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</si>
  <si>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</si>
  <si>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</si>
  <si>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</si>
  <si>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</si>
  <si>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</si>
  <si>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</si>
  <si>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</si>
  <si>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</si>
  <si>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</si>
  <si>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</si>
  <si>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</si>
  <si>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</si>
  <si>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</si>
  <si>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</si>
  <si>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</si>
  <si>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</si>
  <si>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</si>
  <si>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</si>
  <si>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</si>
  <si>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</si>
  <si>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</si>
  <si>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</si>
  <si>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</si>
  <si>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</si>
  <si>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</si>
  <si>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</si>
  <si>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</si>
  <si>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</si>
  <si>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</si>
  <si>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</si>
  <si>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</si>
  <si>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</si>
  <si>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</si>
  <si>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</si>
  <si>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</si>
  <si>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</si>
  <si>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</si>
  <si>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</si>
  <si>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</si>
  <si>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</si>
  <si>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</si>
  <si>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</si>
  <si>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</si>
  <si>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</si>
  <si>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</si>
  <si>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</si>
  <si>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</si>
  <si>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</si>
  <si>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</si>
  <si>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</si>
  <si>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</si>
  <si>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</si>
  <si>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</si>
  <si>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</si>
  <si>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</si>
  <si>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</si>
  <si>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</si>
  <si>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</si>
  <si>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</si>
  <si>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</si>
  <si>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</si>
  <si>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</si>
  <si>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</si>
  <si>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</si>
  <si>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</si>
  <si>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</si>
  <si>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</si>
  <si>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</si>
  <si>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</si>
  <si>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</si>
  <si>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</si>
  <si>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</si>
  <si>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</si>
  <si>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</si>
  <si>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</si>
  <si>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</si>
  <si>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</si>
  <si>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</si>
  <si>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</si>
  <si>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</si>
  <si>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</si>
  <si>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</si>
  <si>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</si>
  <si>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</si>
  <si>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</si>
  <si>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</si>
  <si>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</si>
  <si>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</si>
  <si>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</si>
  <si>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</si>
  <si>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</si>
  <si>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</si>
  <si>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</si>
  <si>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</si>
  <si>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</si>
  <si>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</si>
  <si>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</si>
  <si>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</si>
  <si>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</si>
  <si>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</si>
  <si>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</si>
  <si>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</si>
  <si>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</si>
  <si>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</si>
  <si>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</si>
  <si>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</si>
  <si>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</si>
  <si>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</si>
  <si>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</si>
  <si>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</si>
  <si>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</si>
  <si>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</si>
  <si>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</si>
  <si>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</si>
  <si>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</si>
  <si>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</si>
  <si>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</si>
  <si>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</si>
  <si>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</si>
  <si>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</si>
  <si>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</si>
  <si>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</si>
  <si>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</si>
  <si>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</si>
  <si>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</si>
  <si>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</si>
  <si>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</si>
  <si>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</si>
  <si>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</si>
  <si>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</si>
  <si>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</si>
  <si>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</si>
  <si>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</si>
  <si>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</si>
  <si>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</si>
  <si>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</si>
  <si>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</si>
  <si>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</si>
  <si>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</si>
  <si>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</si>
  <si>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</si>
  <si>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</si>
  <si>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</si>
  <si>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</si>
  <si>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</si>
  <si>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</si>
  <si>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</si>
  <si>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</si>
  <si>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</si>
  <si>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</si>
  <si>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</si>
  <si>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</si>
  <si>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</si>
  <si>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</si>
  <si>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</si>
  <si>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</si>
  <si>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</si>
  <si>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</si>
  <si>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</si>
  <si>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</si>
  <si>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</si>
  <si>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</si>
  <si>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</si>
  <si>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</si>
  <si>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</si>
  <si>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</si>
  <si>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</si>
  <si>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</si>
  <si>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</si>
  <si>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</si>
  <si>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</si>
  <si>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</si>
  <si>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</si>
  <si>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</si>
  <si>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</si>
  <si>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</si>
  <si>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</si>
  <si>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</si>
  <si>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</si>
  <si>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</si>
  <si>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</si>
  <si>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</si>
  <si>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</si>
  <si>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</si>
  <si>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</si>
  <si>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</si>
  <si>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</si>
  <si>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</si>
  <si>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</si>
  <si>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</si>
  <si>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</si>
  <si>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</si>
  <si>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</si>
  <si>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</si>
  <si>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</si>
  <si>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</si>
  <si>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</si>
  <si>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</si>
  <si>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</si>
  <si>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</si>
  <si>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</si>
  <si>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</si>
  <si>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</si>
  <si>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</si>
  <si>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</si>
  <si>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</si>
  <si>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</si>
  <si>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</si>
  <si>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</si>
  <si>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</si>
  <si>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</si>
  <si>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</si>
  <si>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</si>
  <si>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</si>
  <si>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</si>
  <si>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</si>
  <si>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</si>
  <si>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</si>
  <si>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</si>
  <si>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</si>
  <si>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</si>
  <si>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</si>
  <si>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</si>
  <si>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</si>
  <si>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</si>
  <si>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</si>
  <si>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</si>
  <si>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</si>
  <si>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</si>
  <si>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</si>
  <si>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</si>
  <si>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</si>
  <si>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</si>
  <si>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</si>
  <si>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</si>
  <si>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</si>
  <si>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</si>
  <si>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</si>
  <si>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</si>
  <si>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</si>
  <si>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</si>
  <si>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</si>
  <si>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</si>
  <si>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</si>
  <si>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</si>
  <si>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</si>
  <si>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</si>
  <si>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</si>
  <si>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</si>
  <si>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</si>
  <si>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</si>
  <si>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</si>
  <si>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</si>
  <si>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</si>
  <si>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</si>
  <si>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</si>
  <si>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</si>
  <si>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</si>
  <si>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</si>
  <si>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</si>
  <si>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</si>
  <si>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</si>
  <si>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</si>
  <si>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</si>
  <si>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</si>
  <si>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</si>
  <si>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</si>
  <si>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</si>
  <si>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</si>
  <si>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</si>
  <si>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</si>
  <si>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</si>
  <si>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</si>
  <si>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</si>
  <si>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</si>
  <si>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</si>
  <si>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</si>
  <si>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</si>
  <si>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</si>
  <si>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</si>
  <si>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</si>
  <si>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</si>
  <si>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</si>
  <si>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</si>
  <si>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</si>
  <si>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</si>
  <si>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</si>
  <si>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</si>
  <si>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</si>
  <si>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</si>
  <si>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</si>
  <si>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</si>
  <si>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</si>
  <si>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</si>
  <si>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</si>
  <si>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</si>
  <si>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</si>
  <si>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</si>
  <si>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</si>
  <si>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</si>
  <si>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</si>
  <si>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</si>
  <si>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</si>
  <si>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</si>
  <si>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</si>
  <si>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</si>
  <si>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</si>
  <si>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</si>
  <si>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</si>
  <si>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</si>
  <si>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</si>
  <si>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</si>
  <si>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</si>
  <si>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</si>
  <si>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</si>
  <si>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</si>
  <si>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</si>
  <si>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</si>
  <si>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</si>
  <si>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</si>
  <si>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</si>
  <si>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</si>
  <si>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</si>
  <si>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</si>
  <si>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</si>
  <si>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</si>
  <si>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</si>
  <si>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</si>
  <si>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</si>
  <si>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</si>
  <si>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</si>
  <si>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</si>
  <si>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</si>
  <si>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</si>
  <si>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</si>
  <si>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</si>
  <si>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</si>
  <si>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</si>
  <si>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</si>
  <si>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</si>
  <si>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</si>
  <si>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</si>
  <si>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</si>
  <si>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</si>
  <si>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</si>
  <si>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</si>
  <si>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</si>
  <si>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</si>
  <si>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</si>
  <si>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</si>
  <si>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</si>
  <si>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</si>
  <si>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</si>
  <si>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</si>
  <si>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</si>
  <si>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</si>
  <si>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</si>
  <si>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</si>
  <si>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</si>
  <si>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</si>
  <si>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</si>
  <si>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</si>
  <si>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</si>
  <si>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</si>
  <si>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</si>
  <si>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</si>
  <si>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</si>
  <si>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</si>
  <si>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</si>
  <si>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</si>
  <si>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</si>
  <si>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</si>
  <si>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</si>
  <si>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</si>
  <si>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</si>
  <si>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</si>
  <si>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</si>
  <si>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</si>
  <si>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</si>
  <si>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</si>
  <si>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</si>
  <si>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</si>
  <si>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</si>
  <si>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</si>
  <si>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</si>
  <si>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</si>
  <si>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</si>
  <si>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</si>
  <si>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</si>
  <si>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</si>
  <si>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</si>
  <si>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</si>
  <si>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</si>
  <si>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</si>
  <si>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</si>
  <si>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</si>
  <si>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</si>
  <si>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</si>
  <si>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</si>
  <si>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</si>
  <si>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</si>
  <si>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</si>
  <si>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</si>
  <si>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</si>
  <si>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</si>
  <si>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</si>
  <si>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</si>
  <si>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</si>
  <si>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</si>
  <si>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</si>
  <si>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</si>
  <si>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</si>
  <si>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</si>
  <si>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</si>
  <si>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</si>
  <si>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</si>
  <si>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</si>
  <si>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</si>
  <si>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</si>
  <si>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</si>
  <si>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</si>
  <si>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</si>
  <si>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</si>
  <si>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</si>
  <si>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</si>
  <si>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</si>
  <si>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</si>
  <si>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</si>
  <si>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</si>
  <si>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</si>
  <si>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</si>
  <si>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</si>
  <si>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</si>
  <si>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</si>
  <si>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</si>
  <si>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</si>
  <si>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</si>
  <si>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</si>
  <si>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</si>
  <si>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</si>
  <si>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</si>
  <si>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</si>
  <si>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</si>
  <si>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</si>
  <si>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</si>
  <si>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</si>
  <si>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</si>
  <si>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</si>
  <si>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</si>
  <si>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</si>
  <si>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</si>
  <si>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</si>
  <si>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</si>
  <si>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</si>
  <si>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</si>
  <si>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</si>
  <si>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</si>
  <si>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</si>
  <si>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</si>
  <si>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</si>
  <si>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</si>
  <si>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</si>
  <si>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</si>
  <si>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</si>
  <si>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</si>
  <si>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</si>
  <si>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</si>
  <si>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</si>
  <si>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</si>
  <si>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</si>
  <si>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</si>
  <si>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</si>
  <si>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</si>
  <si>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</si>
  <si>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</si>
  <si>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</si>
  <si>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</si>
  <si>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</si>
  <si>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</si>
  <si>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</si>
  <si>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</si>
  <si>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</si>
  <si>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</si>
  <si>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</si>
  <si>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</si>
  <si>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</si>
  <si>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</si>
  <si>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</si>
  <si>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</si>
  <si>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</si>
  <si>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</si>
  <si>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</si>
  <si>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</si>
  <si>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</si>
  <si>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</si>
  <si>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</si>
  <si>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</si>
  <si>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</si>
  <si>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</si>
  <si>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</si>
  <si>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</si>
  <si>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</si>
  <si>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</si>
  <si>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</si>
  <si>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</si>
  <si>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</si>
  <si>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</si>
  <si>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</si>
  <si>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</si>
  <si>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</si>
  <si>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</si>
  <si>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</si>
  <si>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</si>
  <si>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</si>
  <si>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</si>
  <si>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</si>
  <si>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</si>
  <si>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</si>
  <si>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</si>
  <si>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</si>
  <si>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</si>
  <si>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</si>
  <si>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</si>
  <si>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</si>
  <si>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</si>
  <si>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</si>
  <si>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</si>
  <si>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</si>
  <si>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</si>
  <si>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</si>
  <si>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</si>
  <si>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</si>
  <si>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</si>
  <si>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</si>
  <si>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</si>
  <si>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</si>
  <si>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</si>
  <si>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</si>
  <si>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</si>
  <si>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</si>
  <si>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</si>
  <si>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</si>
  <si>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</si>
  <si>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</si>
  <si>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</si>
  <si>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</si>
  <si>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</si>
  <si>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</si>
  <si>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</si>
  <si>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</si>
  <si>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</si>
  <si>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</si>
  <si>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</si>
  <si>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</si>
  <si>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</si>
  <si>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</si>
  <si>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</si>
  <si>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</si>
  <si>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</si>
  <si>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</si>
  <si>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</si>
  <si>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</si>
  <si>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</si>
  <si>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</si>
  <si>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</si>
  <si>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</si>
  <si>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</si>
  <si>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</si>
  <si>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</si>
  <si>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</si>
  <si>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</si>
  <si>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</si>
  <si>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</si>
  <si>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</si>
  <si>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</si>
  <si>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</si>
  <si>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</si>
  <si>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</si>
  <si>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</si>
  <si>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</si>
  <si>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</si>
  <si>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</si>
  <si>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</si>
  <si>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</si>
  <si>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</si>
  <si>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</si>
  <si>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</si>
  <si>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</si>
  <si>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</si>
  <si>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</si>
  <si>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</si>
  <si>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</si>
  <si>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</si>
  <si>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</si>
  <si>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</si>
  <si>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</si>
  <si>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</si>
  <si>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</si>
  <si>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</si>
  <si>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</si>
  <si>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</si>
  <si>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</si>
  <si>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</si>
  <si>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</si>
  <si>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</si>
  <si>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</si>
  <si>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</si>
  <si>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</si>
  <si>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</si>
  <si>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</si>
  <si>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</si>
  <si>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</si>
  <si>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</si>
  <si>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</si>
  <si>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</si>
  <si>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</si>
  <si>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</si>
  <si>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</si>
  <si>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</si>
  <si>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</si>
  <si>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</si>
  <si>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</si>
  <si>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</si>
  <si>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</si>
  <si>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</si>
  <si>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</si>
  <si>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</si>
  <si>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</si>
  <si>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</si>
  <si>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</si>
  <si>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</si>
  <si>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</si>
  <si>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</si>
  <si>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</si>
  <si>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</si>
  <si>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</si>
  <si>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</si>
  <si>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</si>
  <si>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</si>
  <si>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</si>
  <si>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</si>
  <si>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</si>
  <si>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</si>
  <si>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</si>
  <si>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</si>
  <si>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</si>
  <si>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</si>
  <si>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</si>
  <si>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</si>
  <si>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</si>
  <si>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</si>
  <si>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</si>
  <si>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</si>
  <si>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</si>
  <si>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</si>
  <si>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</si>
  <si>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</si>
  <si>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</si>
  <si>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</si>
  <si>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</si>
  <si>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</si>
  <si>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</si>
  <si>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</si>
  <si>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</si>
  <si>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</si>
  <si>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</si>
  <si>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</si>
  <si>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</si>
  <si>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</si>
  <si>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</si>
  <si>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</si>
  <si>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</si>
  <si>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</si>
  <si>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</si>
  <si>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</si>
  <si>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</si>
  <si>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</si>
  <si>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</si>
  <si>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</si>
  <si>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</si>
  <si>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</si>
  <si>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</si>
  <si>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</si>
  <si>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</si>
  <si>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</si>
  <si>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</si>
  <si>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</si>
  <si>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</si>
  <si>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</si>
  <si>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</si>
  <si>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</si>
  <si>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</si>
  <si>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</si>
  <si>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</si>
  <si>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</si>
  <si>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</si>
  <si>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</si>
  <si>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</si>
  <si>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</si>
  <si>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</si>
  <si>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</si>
  <si>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</si>
  <si>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</si>
  <si>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</si>
  <si>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</si>
  <si>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</si>
  <si>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</si>
  <si>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</si>
  <si>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</si>
  <si>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</si>
  <si>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</si>
  <si>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</si>
  <si>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</si>
  <si>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</si>
  <si>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</si>
  <si>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</si>
  <si>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</si>
  <si>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</si>
  <si>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</si>
  <si>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</si>
  <si>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</si>
  <si>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</si>
  <si>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</si>
  <si>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</si>
  <si>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</si>
  <si>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</si>
  <si>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</si>
  <si>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</si>
  <si>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</si>
  <si>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</si>
  <si>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</si>
  <si>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</si>
  <si>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</si>
  <si>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</si>
  <si>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</si>
  <si>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</si>
  <si>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</si>
  <si>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</si>
  <si>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</si>
  <si>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</si>
  <si>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</si>
  <si>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</si>
  <si>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</si>
  <si>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</si>
  <si>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</si>
  <si>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</si>
  <si>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</si>
  <si>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</si>
  <si>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</si>
  <si>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</si>
  <si>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</si>
  <si>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</si>
  <si>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</si>
  <si>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</si>
  <si>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</si>
  <si>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</si>
  <si>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</si>
  <si>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</si>
  <si>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</si>
  <si>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</si>
  <si>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</si>
  <si>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</si>
  <si>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</si>
  <si>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</si>
  <si>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</si>
  <si>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</si>
  <si>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</si>
  <si>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</si>
  <si>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</si>
  <si>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</si>
  <si>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</si>
  <si>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</si>
  <si>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</si>
  <si>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</si>
  <si>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</si>
  <si>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</si>
  <si>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</si>
  <si>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</si>
  <si>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</si>
  <si>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</si>
  <si>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</si>
  <si>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</si>
  <si>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</si>
  <si>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</si>
  <si>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</si>
  <si>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</si>
  <si>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</si>
  <si>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</si>
  <si>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</si>
  <si>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</si>
  <si>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</si>
  <si>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</si>
  <si>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</si>
  <si>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</si>
  <si>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</si>
  <si>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</si>
  <si>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</si>
  <si>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</si>
  <si>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</si>
  <si>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</si>
  <si>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</si>
  <si>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</si>
  <si>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</si>
  <si>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</si>
  <si>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</si>
  <si>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</si>
  <si>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</si>
  <si>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</si>
  <si>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</si>
  <si>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</si>
  <si>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</si>
  <si>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</si>
  <si>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</si>
  <si>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</si>
  <si>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</si>
  <si>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</si>
  <si>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</si>
  <si>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</si>
  <si>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</si>
  <si>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</si>
  <si>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</si>
  <si>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</si>
  <si>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</si>
  <si>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</si>
  <si>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</si>
  <si>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</si>
  <si>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</si>
  <si>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</si>
  <si>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</si>
  <si>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</si>
  <si>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</si>
  <si>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</si>
  <si>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</si>
  <si>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</si>
  <si>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</si>
  <si>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</si>
  <si>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</si>
  <si>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</si>
  <si>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</si>
  <si>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</si>
  <si>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</si>
  <si>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</si>
  <si>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</si>
  <si>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</si>
  <si>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</si>
  <si>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</si>
  <si>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</si>
  <si>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</si>
  <si>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</si>
  <si>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</si>
  <si>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</si>
  <si>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</si>
  <si>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</si>
  <si>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</si>
  <si>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</si>
  <si>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</si>
  <si>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</si>
  <si>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</si>
  <si>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</si>
  <si>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</si>
  <si>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</si>
  <si>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</si>
  <si>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</si>
  <si>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</si>
  <si>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</si>
  <si>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</si>
  <si>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</si>
  <si>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</si>
  <si>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</si>
  <si>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</si>
  <si>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</si>
  <si>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</si>
  <si>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</si>
  <si>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</si>
  <si>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</si>
  <si>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</si>
  <si>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</si>
  <si>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</si>
  <si>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</si>
  <si>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</si>
  <si>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</si>
  <si>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</si>
  <si>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</si>
  <si>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</si>
  <si>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</si>
  <si>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</si>
  <si>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</si>
  <si>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</si>
  <si>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</si>
  <si>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</si>
  <si>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</si>
  <si>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</si>
  <si>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</si>
  <si>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</si>
  <si>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</si>
  <si>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</si>
  <si>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</si>
  <si>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</si>
  <si>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</si>
  <si>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</si>
  <si>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</si>
  <si>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</si>
  <si>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</si>
  <si>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</si>
  <si>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</si>
  <si>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</si>
  <si>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</si>
  <si>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</si>
  <si>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</si>
  <si>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</si>
  <si>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</si>
  <si>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</si>
  <si>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</si>
  <si>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</si>
  <si>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</si>
  <si>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</si>
  <si>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</si>
  <si>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</si>
  <si>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</si>
  <si>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</si>
  <si>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</si>
  <si>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</si>
  <si>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</si>
  <si>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</si>
  <si>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</si>
  <si>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</si>
  <si>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</si>
  <si>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</si>
  <si>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</si>
  <si>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</si>
  <si>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</si>
  <si>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</si>
  <si>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</si>
  <si>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</si>
  <si>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</si>
  <si>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</si>
  <si>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</si>
  <si>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</si>
  <si>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</si>
  <si>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</si>
  <si>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</si>
  <si>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</si>
  <si>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</si>
  <si>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</si>
  <si>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</si>
  <si>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</si>
  <si>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</si>
  <si>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</si>
  <si>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</si>
  <si>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</si>
  <si>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</si>
  <si>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</si>
  <si>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</si>
  <si>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</si>
  <si>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</si>
  <si>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</si>
  <si>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</si>
  <si>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</si>
  <si>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</si>
  <si>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</si>
  <si>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</si>
  <si>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</si>
  <si>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</si>
  <si>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</si>
  <si>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</si>
  <si>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</si>
  <si>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</si>
  <si>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</si>
  <si>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</si>
  <si>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</si>
  <si>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</si>
  <si>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</si>
  <si>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</si>
  <si>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</si>
  <si>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</si>
  <si>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</si>
  <si>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</si>
  <si>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</si>
  <si>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</si>
  <si>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</si>
  <si>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</si>
  <si>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</si>
  <si>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</si>
  <si>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</si>
  <si>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</si>
  <si>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</si>
  <si>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</si>
  <si>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</si>
  <si>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</si>
  <si>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</si>
  <si>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</si>
  <si>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</si>
  <si>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</si>
  <si>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</si>
  <si>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</si>
  <si>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</si>
  <si>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</si>
  <si>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</si>
  <si>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</si>
  <si>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</si>
  <si>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</si>
  <si>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</si>
  <si>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</si>
  <si>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</si>
  <si>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</si>
  <si>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</si>
  <si>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</si>
  <si>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</si>
  <si>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</si>
  <si>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</si>
  <si>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</si>
  <si>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</si>
  <si>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</si>
  <si>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</si>
  <si>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</si>
  <si>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</si>
  <si>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</si>
  <si>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</si>
  <si>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</si>
  <si>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</si>
  <si>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</si>
  <si>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</si>
  <si>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</si>
  <si>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</si>
  <si>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</si>
  <si>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</si>
  <si>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</si>
  <si>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</si>
  <si>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</si>
  <si>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</si>
  <si>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</si>
  <si>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</si>
  <si>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</si>
  <si>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</si>
  <si>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</si>
  <si>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</si>
  <si>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</si>
  <si>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</si>
  <si>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</si>
  <si>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</si>
  <si>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</si>
  <si>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</si>
  <si>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</si>
  <si>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</si>
  <si>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</si>
  <si>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</si>
  <si>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</si>
  <si>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</si>
  <si>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</si>
  <si>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</si>
  <si>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</si>
  <si>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</si>
  <si>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</si>
  <si>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</si>
  <si>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</si>
  <si>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</si>
  <si>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</si>
  <si>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</si>
  <si>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</si>
  <si>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</si>
  <si>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</si>
  <si>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</si>
  <si>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</si>
  <si>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</si>
  <si>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</si>
  <si>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</si>
  <si>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</si>
  <si>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</si>
  <si>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</si>
  <si>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</si>
  <si>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</si>
  <si>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</si>
  <si>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</si>
  <si>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</si>
  <si>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</si>
  <si>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</si>
  <si>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</si>
  <si>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</si>
  <si>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</si>
  <si>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</si>
  <si>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</si>
  <si>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</si>
  <si>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</si>
  <si>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</si>
  <si>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</si>
  <si>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</si>
  <si>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</si>
  <si>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</si>
  <si>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</si>
  <si>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</si>
  <si>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</si>
  <si>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</si>
  <si>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</si>
  <si>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</si>
  <si>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</si>
  <si>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</si>
  <si>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</si>
  <si>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</si>
  <si>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</si>
  <si>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</si>
  <si>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</si>
  <si>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</si>
  <si>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</si>
  <si>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</si>
  <si>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</si>
  <si>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</si>
  <si>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</si>
  <si>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</si>
  <si>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</si>
  <si>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</si>
  <si>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</si>
  <si>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</si>
  <si>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</si>
  <si>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</si>
  <si>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</si>
  <si>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</si>
  <si>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</si>
  <si>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</si>
  <si>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</si>
  <si>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</si>
  <si>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</si>
  <si>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</si>
  <si>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</si>
  <si>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</si>
  <si>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</si>
  <si>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</si>
  <si>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</si>
  <si>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</si>
  <si>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</si>
  <si>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</si>
  <si>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</si>
  <si>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</si>
  <si>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</si>
  <si>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</si>
  <si>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</si>
  <si>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</si>
  <si>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</si>
  <si>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</si>
  <si>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</si>
  <si>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</si>
  <si>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</si>
  <si>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</si>
  <si>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</si>
  <si>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</si>
  <si>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</si>
  <si>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</si>
  <si>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</si>
  <si>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</si>
  <si>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</si>
  <si>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</si>
  <si>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</si>
  <si>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</si>
  <si>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</si>
  <si>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</si>
  <si>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</si>
  <si>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</si>
  <si>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</si>
  <si>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</si>
  <si>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</si>
  <si>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</si>
  <si>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</si>
  <si>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</si>
  <si>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</si>
  <si>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</si>
  <si>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</si>
  <si>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</si>
  <si>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</si>
  <si>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</si>
  <si>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</si>
  <si>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</si>
  <si>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</si>
  <si>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</si>
  <si>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</si>
  <si>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</si>
  <si>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</si>
  <si>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</si>
  <si>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</si>
  <si>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</si>
  <si>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</si>
  <si>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</si>
  <si>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</si>
  <si>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</si>
  <si>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</si>
  <si>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</si>
  <si>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</si>
  <si>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</si>
  <si>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</si>
  <si>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</si>
  <si>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</si>
  <si>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</si>
  <si>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</si>
  <si>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</si>
  <si>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</si>
  <si>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</si>
  <si>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</si>
  <si>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</si>
  <si>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</si>
  <si>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</si>
  <si>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</si>
  <si>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</si>
  <si>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</si>
  <si>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</si>
  <si>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</si>
  <si>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</si>
  <si>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</si>
  <si>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</si>
  <si>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</si>
  <si>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</si>
  <si>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</si>
  <si>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</si>
  <si>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</si>
  <si>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</si>
  <si>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</si>
  <si>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</si>
  <si>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</si>
  <si>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</si>
  <si>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</si>
  <si>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</si>
  <si>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</si>
  <si>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</si>
  <si>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</si>
  <si>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</si>
  <si>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</si>
  <si>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</si>
  <si>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</si>
  <si>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</si>
  <si>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</si>
  <si>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</si>
  <si>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</si>
  <si>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</si>
  <si>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</si>
  <si>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</si>
  <si>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</si>
  <si>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</si>
  <si>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</si>
  <si>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</si>
  <si>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</si>
  <si>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</si>
  <si>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</si>
  <si>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</si>
  <si>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</si>
  <si>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</si>
  <si>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</si>
  <si>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</si>
  <si>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</si>
  <si>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</si>
  <si>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</si>
  <si>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</si>
  <si>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</si>
  <si>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</si>
  <si>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</si>
  <si>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</si>
  <si>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</si>
  <si>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</si>
  <si>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</si>
  <si>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</si>
  <si>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</si>
  <si>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</si>
  <si>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</si>
  <si>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</si>
  <si>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</si>
  <si>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</si>
  <si>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</si>
  <si>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</si>
  <si>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</si>
  <si>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</si>
  <si>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</si>
  <si>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</si>
  <si>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</si>
  <si>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</si>
  <si>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</si>
  <si>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</si>
  <si>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</si>
  <si>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</si>
  <si>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</si>
  <si>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</si>
  <si>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</si>
  <si>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</si>
  <si>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</si>
  <si>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</si>
  <si>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</si>
  <si>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</si>
  <si>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</si>
  <si>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</si>
  <si>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</si>
  <si>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</si>
  <si>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</si>
  <si>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</si>
  <si>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</si>
  <si>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</si>
  <si>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</si>
  <si>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</si>
  <si>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</si>
  <si>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</si>
  <si>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</si>
  <si>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</si>
  <si>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</si>
  <si>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</si>
  <si>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</si>
  <si>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</si>
  <si>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</si>
  <si>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</si>
  <si>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</si>
  <si>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</si>
  <si>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</si>
  <si>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</si>
  <si>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</si>
  <si>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</si>
  <si>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</si>
  <si>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</si>
  <si>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</si>
  <si>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</si>
  <si>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</si>
  <si>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</si>
  <si>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</si>
  <si>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</si>
  <si>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</si>
  <si>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</si>
  <si>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</si>
  <si>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</si>
  <si>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</si>
  <si>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</si>
  <si>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</si>
  <si>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</si>
  <si>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</si>
  <si>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</si>
  <si>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</si>
  <si>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</si>
  <si>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</si>
  <si>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</si>
  <si>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</si>
  <si>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</si>
  <si>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</si>
  <si>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</si>
  <si>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</si>
  <si>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</si>
  <si>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</si>
  <si>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</si>
  <si>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</si>
  <si>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</si>
  <si>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</si>
  <si>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</si>
  <si>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</si>
  <si>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</si>
  <si>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</si>
  <si>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</si>
  <si>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</si>
  <si>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</si>
  <si>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</si>
  <si>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</si>
  <si>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</si>
  <si>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</si>
  <si>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</si>
  <si>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</si>
  <si>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</si>
  <si>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</si>
  <si>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</si>
  <si>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</si>
  <si>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</si>
  <si>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</si>
  <si>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</si>
  <si>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</si>
  <si>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</si>
  <si>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</si>
  <si>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</si>
  <si>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</si>
  <si>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</si>
  <si>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</si>
  <si>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</si>
  <si>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</si>
  <si>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</si>
  <si>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</si>
  <si>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</si>
  <si>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</si>
  <si>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</si>
  <si>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</si>
  <si>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</si>
  <si>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</si>
  <si>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</si>
  <si>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</si>
  <si>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</si>
  <si>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</si>
  <si>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</si>
  <si>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</si>
  <si>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</si>
  <si>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</si>
  <si>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</si>
  <si>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</si>
  <si>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</si>
  <si>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</si>
  <si>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</si>
  <si>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</si>
  <si>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</si>
  <si>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</si>
  <si>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</si>
  <si>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</si>
  <si>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</si>
  <si>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</si>
  <si>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</si>
  <si>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</si>
  <si>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</si>
  <si>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</si>
  <si>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</si>
  <si>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</si>
  <si>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</si>
  <si>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</si>
  <si>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</si>
  <si>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</si>
  <si>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</si>
  <si>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</si>
  <si>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</si>
  <si>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</si>
  <si>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</si>
  <si>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</si>
  <si>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</si>
  <si>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</si>
  <si>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</si>
  <si>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</si>
  <si>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</si>
  <si>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</si>
  <si>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</si>
  <si>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</si>
  <si>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</si>
  <si>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</si>
  <si>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</si>
  <si>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</si>
  <si>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</si>
  <si>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</si>
  <si>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</si>
  <si>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</si>
  <si>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</si>
  <si>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</si>
  <si>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</si>
  <si>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</si>
  <si>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</si>
  <si>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</si>
  <si>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</si>
  <si>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</si>
  <si>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</si>
  <si>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</si>
  <si>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</si>
  <si>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</si>
  <si>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</si>
  <si>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</si>
  <si>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</si>
  <si>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</si>
  <si>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</si>
  <si>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</si>
  <si>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</si>
  <si>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</si>
  <si>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</si>
  <si>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</si>
  <si>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</si>
  <si>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</si>
  <si>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</si>
  <si>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</si>
  <si>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</si>
  <si>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</si>
  <si>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</si>
  <si>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</si>
  <si>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</si>
  <si>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</si>
  <si>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</si>
  <si>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</si>
  <si>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</si>
  <si>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</si>
  <si>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</si>
  <si>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</si>
  <si>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</si>
  <si>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</si>
  <si>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</si>
  <si>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</si>
  <si>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</si>
  <si>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</si>
  <si>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</si>
  <si>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</si>
  <si>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</si>
  <si>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</si>
  <si>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</si>
  <si>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</si>
  <si>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</si>
  <si>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</si>
  <si>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</si>
  <si>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</si>
  <si>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</si>
  <si>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</si>
  <si>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</si>
  <si>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</si>
  <si>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</si>
  <si>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</si>
  <si>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</si>
  <si>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</si>
  <si>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</si>
  <si>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</si>
  <si>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</si>
  <si>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</si>
  <si>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</si>
  <si>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</si>
  <si>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</si>
  <si>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</si>
  <si>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</si>
  <si>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</si>
  <si>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</si>
  <si>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</si>
  <si>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</si>
  <si>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</si>
  <si>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</si>
  <si>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</si>
  <si>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</si>
  <si>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</si>
  <si>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</si>
  <si>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</si>
  <si>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</si>
  <si>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</si>
  <si>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</si>
  <si>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</si>
  <si>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</si>
  <si>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</si>
  <si>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</si>
  <si>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</si>
  <si>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</si>
  <si>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</si>
  <si>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</si>
  <si>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</si>
  <si>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</si>
  <si>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</si>
  <si>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</si>
  <si>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</si>
  <si>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</si>
  <si>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</si>
  <si>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</si>
  <si>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</si>
  <si>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</si>
  <si>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</si>
  <si>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</si>
  <si>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</si>
  <si>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</si>
  <si>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</si>
  <si>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</si>
  <si>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</si>
  <si>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</si>
  <si>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</si>
  <si>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</si>
  <si>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</si>
  <si>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</si>
  <si>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</si>
  <si>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</si>
  <si>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</si>
  <si>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</si>
  <si>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</si>
  <si>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</si>
  <si>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</si>
  <si>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</si>
  <si>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</si>
  <si>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</si>
  <si>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</si>
  <si>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</si>
  <si>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</si>
  <si>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</si>
  <si>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</si>
  <si>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</si>
  <si>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</si>
  <si>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</si>
  <si>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</si>
  <si>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</si>
  <si>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</si>
  <si>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</si>
  <si>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</si>
  <si>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</si>
  <si>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</si>
  <si>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</si>
  <si>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</si>
  <si>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</si>
  <si>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</si>
  <si>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</si>
  <si>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</si>
  <si>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</si>
  <si>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</si>
  <si>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</si>
  <si>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</si>
  <si>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</si>
  <si>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</si>
  <si>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</si>
  <si>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</si>
  <si>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</si>
  <si>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</si>
  <si>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</si>
  <si>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</si>
  <si>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</si>
  <si>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</si>
  <si>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</si>
  <si>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</si>
  <si>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</si>
  <si>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</si>
  <si>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</si>
  <si>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</si>
  <si>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</si>
  <si>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</si>
  <si>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</si>
  <si>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</si>
  <si>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</si>
  <si>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</si>
  <si>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</si>
  <si>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</si>
  <si>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</si>
  <si>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</si>
  <si>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</si>
  <si>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</si>
  <si>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</si>
  <si>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</si>
  <si>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</si>
  <si>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</si>
  <si>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</si>
  <si>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</si>
  <si>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</si>
  <si>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</si>
  <si>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</si>
  <si>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</si>
  <si>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</si>
  <si>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</si>
  <si>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</si>
  <si>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</si>
  <si>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</si>
  <si>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</si>
  <si>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</si>
  <si>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</si>
  <si>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</si>
  <si>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</si>
  <si>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</si>
  <si>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</si>
  <si>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</si>
  <si>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</si>
  <si>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</si>
  <si>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</si>
  <si>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</si>
  <si>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</si>
  <si>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</si>
  <si>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</si>
  <si>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</si>
  <si>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</si>
  <si>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</si>
  <si>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</si>
  <si>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</si>
  <si>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</si>
  <si>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</si>
  <si>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</si>
  <si>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</si>
  <si>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</si>
  <si>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</si>
  <si>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</si>
  <si>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</si>
  <si>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</si>
  <si>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</si>
  <si>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</si>
  <si>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</si>
  <si>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</si>
  <si>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</si>
  <si>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</si>
  <si>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</si>
  <si>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</si>
  <si>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</si>
  <si>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</si>
  <si>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</si>
  <si>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</si>
  <si>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</si>
  <si>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</si>
  <si>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</si>
  <si>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</si>
  <si>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</si>
  <si>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</si>
  <si>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</si>
  <si>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</si>
  <si>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</si>
  <si>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</si>
  <si>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</si>
  <si>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</si>
  <si>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</si>
  <si>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</si>
  <si>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</si>
  <si>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</si>
  <si>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</si>
  <si>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</si>
  <si>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</si>
  <si>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</si>
  <si>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</si>
  <si>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</si>
  <si>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</si>
  <si>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</si>
  <si>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</si>
  <si>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</si>
  <si>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</si>
  <si>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</si>
  <si>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</si>
  <si>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</si>
  <si>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</si>
  <si>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</si>
  <si>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</si>
  <si>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</si>
  <si>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</si>
  <si>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</si>
  <si>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</si>
  <si>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</si>
  <si>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</si>
  <si>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</si>
  <si>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</si>
  <si>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</si>
  <si>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</si>
  <si>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</si>
  <si>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</si>
  <si>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</si>
  <si>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</si>
  <si>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</si>
  <si>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</si>
  <si>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</si>
  <si>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</si>
  <si>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</si>
  <si>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</si>
  <si>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</si>
  <si>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</si>
  <si>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</si>
  <si>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</si>
  <si>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</si>
  <si>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</si>
  <si>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</si>
  <si>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</si>
  <si>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</si>
  <si>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</si>
  <si>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</si>
  <si>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</si>
  <si>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</si>
  <si>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</si>
  <si>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</si>
  <si>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</si>
  <si>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</si>
  <si>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</si>
  <si>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</si>
  <si>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</si>
  <si>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</si>
  <si>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</si>
  <si>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</si>
  <si>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</si>
  <si>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</si>
  <si>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</si>
  <si>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</si>
  <si>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</si>
  <si>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</si>
  <si>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</si>
  <si>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</si>
  <si>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</si>
  <si>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</si>
  <si>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</si>
  <si>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</si>
  <si>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</si>
  <si>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</si>
  <si>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</si>
  <si>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</si>
  <si>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</si>
  <si>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</si>
  <si>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</si>
  <si>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</si>
  <si>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</si>
  <si>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</si>
  <si>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</si>
  <si>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</si>
  <si>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</si>
  <si>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</si>
  <si>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</si>
  <si>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</si>
  <si>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</si>
  <si>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</si>
  <si>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</si>
  <si>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</si>
  <si>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</si>
  <si>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</si>
  <si>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</si>
  <si>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</si>
  <si>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</si>
  <si>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</si>
  <si>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</si>
  <si>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</si>
  <si>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</si>
  <si>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</si>
  <si>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</si>
  <si>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</si>
  <si>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</si>
  <si>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</si>
  <si>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</si>
  <si>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</si>
  <si>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</si>
  <si>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</si>
  <si>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</si>
  <si>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</si>
  <si>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</si>
  <si>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</si>
  <si>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</si>
  <si>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</si>
  <si>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</si>
  <si>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</si>
  <si>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</si>
  <si>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</si>
  <si>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</si>
  <si>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</si>
  <si>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</si>
  <si>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</si>
  <si>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</si>
  <si>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</si>
  <si>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</si>
  <si>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</si>
  <si>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</si>
  <si>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</si>
  <si>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</si>
  <si>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</si>
  <si>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</si>
  <si>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</si>
  <si>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</si>
  <si>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</si>
  <si>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</si>
  <si>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</si>
  <si>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</si>
  <si>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</si>
  <si>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</si>
  <si>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</si>
  <si>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</si>
  <si>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</si>
  <si>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</si>
  <si>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</si>
  <si>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</si>
  <si>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</si>
  <si>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</si>
  <si>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</si>
  <si>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</si>
  <si>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</si>
  <si>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</si>
  <si>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</si>
  <si>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</si>
  <si>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</si>
  <si>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</si>
  <si>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</si>
  <si>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</si>
  <si>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</si>
  <si>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</si>
  <si>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</si>
  <si>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</si>
  <si>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</si>
  <si>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</si>
  <si>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</si>
  <si>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</si>
  <si>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</si>
  <si>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</si>
  <si>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</si>
  <si>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</si>
  <si>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</si>
  <si>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</si>
  <si>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</si>
  <si>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</si>
  <si>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</si>
  <si>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</si>
  <si>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</si>
  <si>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</si>
  <si>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</si>
  <si>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</si>
  <si>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</si>
  <si>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</si>
  <si>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</si>
  <si>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</si>
  <si>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</si>
  <si>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</si>
  <si>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</si>
  <si>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</si>
  <si>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</si>
  <si>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</si>
  <si>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</si>
  <si>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</si>
  <si>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</si>
  <si>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</si>
  <si>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</si>
  <si>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</si>
  <si>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</si>
  <si>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</si>
  <si>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</si>
  <si>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</si>
  <si>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</si>
  <si>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</si>
  <si>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</si>
  <si>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</si>
  <si>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</si>
  <si>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</si>
  <si>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</si>
  <si>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</si>
  <si>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</si>
  <si>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</si>
  <si>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</si>
  <si>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</si>
  <si>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</si>
  <si>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</si>
  <si>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</si>
  <si>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</si>
  <si>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</si>
  <si>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</si>
  <si>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</si>
  <si>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</si>
  <si>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</si>
  <si>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</si>
  <si>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</si>
  <si>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</si>
  <si>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</si>
  <si>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</si>
  <si>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</si>
  <si>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</si>
  <si>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</si>
  <si>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</si>
  <si>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</si>
  <si>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</si>
  <si>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</si>
  <si>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</si>
  <si>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</si>
  <si>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</si>
  <si>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</si>
  <si>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</si>
  <si>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</si>
  <si>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</si>
  <si>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</si>
  <si>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</si>
  <si>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</si>
  <si>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</si>
  <si>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</si>
  <si>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</si>
  <si>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</si>
  <si>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</si>
  <si>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</si>
  <si>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</si>
  <si>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</si>
  <si>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</si>
  <si>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</si>
  <si>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</si>
  <si>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</si>
  <si>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</si>
  <si>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</si>
  <si>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</si>
  <si>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</si>
  <si>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</si>
  <si>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</si>
  <si>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</si>
  <si>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</si>
  <si>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</si>
  <si>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</si>
  <si>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</si>
  <si>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</si>
  <si>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</si>
  <si>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</si>
  <si>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</si>
  <si>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</si>
  <si>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</si>
  <si>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</si>
  <si>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</si>
  <si>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</si>
  <si>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</si>
  <si>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</si>
  <si>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</si>
  <si>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</si>
  <si>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</si>
  <si>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</si>
  <si>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</si>
  <si>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</si>
  <si>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</si>
  <si>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</si>
  <si>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</si>
  <si>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</si>
  <si>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</si>
  <si>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</si>
  <si>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</si>
  <si>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</si>
  <si>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</si>
  <si>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</si>
  <si>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</si>
  <si>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</si>
  <si>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</si>
  <si>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</si>
  <si>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</si>
  <si>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</si>
  <si>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</si>
  <si>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</si>
  <si>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</si>
  <si>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</si>
  <si>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</si>
  <si>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</si>
  <si>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</si>
  <si>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</si>
  <si>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</si>
  <si>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</si>
  <si>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</si>
  <si>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</si>
  <si>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</si>
  <si>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</si>
  <si>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</si>
  <si>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</si>
  <si>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</si>
  <si>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</si>
  <si>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</si>
  <si>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</si>
  <si>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</si>
  <si>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</si>
  <si>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</si>
  <si>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</si>
  <si>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</si>
  <si>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</si>
  <si>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</si>
  <si>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</si>
  <si>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</si>
  <si>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</si>
  <si>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</si>
  <si>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</si>
  <si>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</si>
  <si>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</si>
  <si>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</si>
  <si>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</si>
  <si>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</si>
  <si>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</si>
  <si>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</si>
  <si>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</si>
  <si>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</si>
  <si>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</si>
  <si>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</si>
  <si>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</si>
  <si>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</si>
  <si>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</si>
  <si>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</si>
  <si>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</si>
  <si>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</si>
  <si>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</si>
  <si>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</si>
  <si>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</si>
  <si>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</si>
  <si>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</si>
  <si>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</si>
  <si>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</si>
  <si>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</si>
  <si>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</si>
  <si>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</si>
  <si>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</si>
  <si>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</si>
  <si>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</si>
  <si>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</si>
  <si>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</si>
  <si>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</si>
  <si>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</si>
  <si>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</si>
  <si>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</si>
  <si>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</si>
  <si>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</si>
  <si>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</si>
  <si>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</si>
  <si>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</si>
  <si>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</si>
  <si>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</si>
  <si>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</si>
  <si>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</si>
  <si>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</si>
  <si>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</si>
  <si>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</si>
  <si>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</si>
  <si>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</si>
  <si>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</si>
  <si>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</si>
  <si>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</si>
  <si>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</si>
  <si>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</si>
  <si>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</si>
  <si>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</si>
  <si>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</si>
  <si>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</si>
  <si>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</si>
  <si>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</si>
  <si>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</si>
  <si>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</si>
  <si>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</si>
  <si>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</si>
  <si>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</si>
  <si>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</si>
  <si>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</si>
  <si>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</si>
  <si>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</si>
  <si>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</si>
  <si>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</si>
  <si>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</si>
  <si>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</si>
  <si>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</si>
  <si>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</si>
  <si>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</si>
  <si>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</si>
  <si>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</si>
  <si>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</si>
  <si>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</si>
  <si>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</si>
  <si>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</si>
  <si>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</si>
  <si>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</si>
  <si>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</si>
  <si>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</si>
  <si>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</si>
  <si>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</si>
  <si>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</si>
  <si>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</si>
  <si>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</si>
  <si>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</si>
  <si>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</si>
  <si>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</si>
  <si>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</si>
  <si>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</si>
  <si>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</si>
  <si>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</si>
  <si>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</si>
  <si>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</si>
  <si>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</si>
  <si>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</si>
  <si>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</si>
  <si>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</si>
  <si>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</si>
  <si>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</si>
  <si>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</si>
  <si>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</si>
  <si>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</si>
  <si>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</si>
  <si>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</si>
  <si>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</si>
  <si>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</si>
  <si>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</si>
  <si>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</si>
  <si>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</si>
  <si>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</si>
  <si>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</si>
  <si>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</si>
  <si>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</si>
  <si>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</si>
  <si>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</si>
  <si>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</si>
  <si>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</si>
  <si>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</si>
  <si>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</si>
  <si>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</si>
  <si>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</si>
  <si>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</si>
  <si>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</si>
  <si>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</si>
  <si>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</si>
  <si>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</si>
  <si>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</si>
  <si>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</si>
  <si>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</si>
  <si>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</si>
  <si>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</si>
  <si>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</si>
  <si>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</si>
  <si>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</si>
  <si>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</si>
  <si>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</si>
  <si>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</si>
  <si>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</si>
  <si>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</si>
  <si>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</si>
  <si>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</si>
  <si>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</si>
  <si>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</si>
  <si>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</si>
  <si>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</si>
  <si>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</si>
  <si>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</si>
  <si>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</si>
  <si>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</si>
  <si>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</si>
  <si>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</si>
  <si>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</si>
  <si>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</si>
  <si>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</si>
  <si>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</si>
  <si>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</si>
  <si>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</si>
  <si>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</si>
  <si>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</si>
  <si>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</si>
  <si>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</si>
  <si>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</si>
  <si>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</si>
  <si>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</si>
  <si>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</si>
  <si>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</si>
  <si>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</si>
  <si>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</si>
  <si>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</si>
  <si>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</si>
  <si>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</si>
  <si>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</si>
  <si>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</si>
  <si>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</si>
  <si>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</si>
  <si>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</si>
  <si>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</si>
  <si>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</si>
  <si>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</si>
  <si>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</si>
  <si>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</si>
  <si>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</si>
  <si>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</si>
  <si>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</si>
  <si>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</si>
  <si>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</si>
  <si>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</si>
  <si>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</si>
  <si>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</si>
  <si>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</si>
  <si>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</si>
  <si>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</si>
  <si>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</si>
  <si>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</si>
  <si>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</si>
  <si>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</si>
  <si>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</si>
  <si>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</si>
  <si>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</si>
  <si>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</si>
  <si>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</si>
  <si>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</si>
  <si>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</si>
  <si>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</si>
  <si>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</si>
  <si>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</si>
  <si>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</si>
  <si>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</si>
  <si>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</si>
  <si>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</si>
  <si>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</si>
  <si>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</si>
  <si>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</si>
  <si>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</si>
  <si>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</si>
  <si>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</si>
  <si>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</si>
  <si>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</si>
  <si>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</si>
  <si>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</si>
  <si>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</si>
  <si>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</si>
  <si>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</si>
  <si>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</si>
  <si>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</si>
  <si>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</si>
  <si>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</si>
  <si>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</si>
  <si>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</si>
  <si>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</si>
  <si>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</si>
  <si>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</si>
  <si>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</si>
  <si>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</si>
  <si>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</si>
  <si>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</si>
  <si>
    <t>item_id</t>
  </si>
  <si>
    <t>discount</t>
  </si>
  <si>
    <t>NA</t>
  </si>
  <si>
    <t>total_price</t>
  </si>
  <si>
    <t>Row Labels</t>
  </si>
  <si>
    <t>Grand Total</t>
  </si>
  <si>
    <t>Sum of total_price</t>
  </si>
  <si>
    <t>Delivered</t>
  </si>
  <si>
    <t>Shipped</t>
  </si>
  <si>
    <t>Pending</t>
  </si>
  <si>
    <t>Processing</t>
  </si>
  <si>
    <t>recency</t>
  </si>
  <si>
    <t>frequency</t>
  </si>
  <si>
    <t>monetary</t>
  </si>
  <si>
    <t>segment</t>
  </si>
  <si>
    <t>clusters</t>
  </si>
  <si>
    <t>Cluster</t>
  </si>
  <si>
    <t>Label</t>
  </si>
  <si>
    <t>At Risk</t>
  </si>
  <si>
    <t>Loyal</t>
  </si>
  <si>
    <t>New</t>
  </si>
  <si>
    <t>Need Attention (optional if exists)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</si>
</sst>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2" borderId="4" xfId="0" applyNumberForma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4" fillId="3" borderId="8" xfId="0" applyNumberFormat="1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6" xfId="0" applyFont="1" applyFill="1" applyBorder="1"/>
    <xf numFmtId="0" fontId="1" fillId="2" borderId="12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</sheetNames>
    <sheetDataSet>
      <sheetData sheetId="0">
        <row r="2">
          <cell r="A2">
            <v>1</v>
          </cell>
          <cell r="B2" t="str">
            <v>Children Bicycles</v>
          </cell>
        </row>
        <row r="3">
          <cell r="A3">
            <v>2</v>
          </cell>
          <cell r="B3" t="str">
            <v>Comfort Bicycles</v>
          </cell>
        </row>
        <row r="4">
          <cell r="A4">
            <v>3</v>
          </cell>
          <cell r="B4" t="str">
            <v>Cruisers Bicycles</v>
          </cell>
        </row>
        <row r="5">
          <cell r="A5">
            <v>4</v>
          </cell>
          <cell r="B5" t="str">
            <v>Cyclocross Bicycles</v>
          </cell>
        </row>
        <row r="6">
          <cell r="A6">
            <v>5</v>
          </cell>
          <cell r="B6" t="str">
            <v>Electric Bikes</v>
          </cell>
        </row>
        <row r="7">
          <cell r="A7">
            <v>6</v>
          </cell>
          <cell r="B7" t="str">
            <v>Mountain Bikes</v>
          </cell>
        </row>
        <row r="8">
          <cell r="A8">
            <v>7</v>
          </cell>
          <cell r="B8" t="str">
            <v>Road Bikes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0.712076504627" createdVersion="8" refreshedVersion="8" minRefreshableVersion="3" recordCount="4723" xr:uid="{FCBBDB90-BEAD-4E59-82F7-12E34712332E}">
  <cacheSource type="worksheet">
    <worksheetSource ref="A1:J1048576" sheet="Order_Items"/>
  </cacheSource>
  <cacheFields count="10">
    <cacheField name="order_id" numFmtId="0">
      <sharedItems containsString="0" containsBlank="1" containsNumber="1" containsInteger="1" minValue="1" maxValue="1615"/>
    </cacheField>
    <cacheField name="item_id" numFmtId="0">
      <sharedItems containsString="0" containsBlank="1" containsNumber="1" containsInteger="1" minValue="1" maxValue="5"/>
    </cacheField>
    <cacheField name="product_id" numFmtId="0">
      <sharedItems containsString="0" containsBlank="1" containsNumber="1" containsInteger="1" minValue="2" maxValue="315"/>
    </cacheField>
    <cacheField name="product_name" numFmtId="0">
      <sharedItems containsBlank="1"/>
    </cacheField>
    <cacheField name="category_id" numFmtId="0">
      <sharedItems containsString="0" containsBlank="1" containsNumber="1" containsInteger="1" minValue="1" maxValue="7"/>
    </cacheField>
    <cacheField name="category_name" numFmtId="0">
      <sharedItems containsBlank="1" count="8">
        <s v="Cruisers Bicycles"/>
        <s v="Mountain Bikes"/>
        <s v="Cyclocross Bicycles"/>
        <s v="Comfort Bicycles"/>
        <s v="Electric Bikes"/>
        <s v="Children Bicycles"/>
        <s v="Road Bikes"/>
        <m/>
      </sharedItems>
    </cacheField>
    <cacheField name="quantity" numFmtId="0">
      <sharedItems containsString="0" containsBlank="1" containsNumber="1" containsInteger="1" minValue="1" maxValue="2"/>
    </cacheField>
    <cacheField name="list_price" numFmtId="0">
      <sharedItems containsString="0" containsBlank="1" containsNumber="1" minValue="89.99" maxValue="11999.99"/>
    </cacheField>
    <cacheField name="discount" numFmtId="0">
      <sharedItems containsString="0" containsBlank="1" containsNumber="1" minValue="0.05" maxValue="0.2"/>
    </cacheField>
    <cacheField name="total_price" numFmtId="0">
      <sharedItems containsString="0" containsBlank="1" containsNumber="1" minValue="89.789999999999992" maxValue="23999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3">
  <r>
    <n v="1"/>
    <n v="1"/>
    <n v="20"/>
    <s v="Electra Townie Original 7D EQ - Women's - 2016"/>
    <n v="3"/>
    <x v="0"/>
    <n v="1"/>
    <n v="599.99"/>
    <n v="0.2"/>
    <n v="599.79"/>
  </r>
  <r>
    <n v="1"/>
    <n v="2"/>
    <n v="8"/>
    <s v="Trek Remedy 29 Carbon Frameset - 2016"/>
    <n v="6"/>
    <x v="1"/>
    <n v="2"/>
    <n v="1799.99"/>
    <n v="7.0000000000000007E-2"/>
    <n v="3599.91"/>
  </r>
  <r>
    <n v="1"/>
    <n v="3"/>
    <n v="10"/>
    <s v="Surly Straggler - 2016"/>
    <n v="4"/>
    <x v="2"/>
    <n v="2"/>
    <n v="1549"/>
    <n v="0.05"/>
    <n v="3097.95"/>
  </r>
  <r>
    <n v="1"/>
    <n v="4"/>
    <n v="16"/>
    <s v="Electra Townie Original 7D EQ - 2016"/>
    <n v="3"/>
    <x v="0"/>
    <n v="2"/>
    <n v="599.99"/>
    <n v="0.05"/>
    <n v="1199.93"/>
  </r>
  <r>
    <n v="1"/>
    <n v="5"/>
    <n v="4"/>
    <s v="Trek Fuel EX 8 29 - 2016"/>
    <n v="6"/>
    <x v="1"/>
    <n v="1"/>
    <n v="2899.99"/>
    <n v="0.2"/>
    <n v="2899.79"/>
  </r>
  <r>
    <n v="2"/>
    <n v="1"/>
    <n v="20"/>
    <s v="Electra Townie Original 7D EQ - Women's - 2016"/>
    <n v="3"/>
    <x v="0"/>
    <n v="1"/>
    <n v="599.99"/>
    <n v="7.0000000000000007E-2"/>
    <n v="599.91999999999996"/>
  </r>
  <r>
    <n v="2"/>
    <n v="2"/>
    <n v="16"/>
    <s v="Electra Townie Original 7D EQ - 2016"/>
    <n v="3"/>
    <x v="0"/>
    <n v="2"/>
    <n v="599.99"/>
    <n v="0.05"/>
    <n v="1199.93"/>
  </r>
  <r>
    <n v="3"/>
    <n v="1"/>
    <n v="3"/>
    <s v="Surly Wednesday Frameset - 2016"/>
    <n v="6"/>
    <x v="1"/>
    <n v="1"/>
    <n v="999.99"/>
    <n v="0.05"/>
    <n v="999.94"/>
  </r>
  <r>
    <n v="3"/>
    <n v="2"/>
    <n v="20"/>
    <s v="Electra Townie Original 7D EQ - Women's - 2016"/>
    <n v="3"/>
    <x v="0"/>
    <n v="1"/>
    <n v="599.99"/>
    <n v="0.05"/>
    <n v="599.94000000000005"/>
  </r>
  <r>
    <n v="4"/>
    <n v="1"/>
    <n v="2"/>
    <s v="Ritchey Timberwolf Frameset - 2016"/>
    <n v="6"/>
    <x v="1"/>
    <n v="2"/>
    <n v="749.99"/>
    <n v="0.1"/>
    <n v="1499.88"/>
  </r>
  <r>
    <n v="5"/>
    <n v="1"/>
    <n v="10"/>
    <s v="Surly Straggler - 2016"/>
    <n v="4"/>
    <x v="2"/>
    <n v="2"/>
    <n v="1549"/>
    <n v="0.05"/>
    <n v="3097.95"/>
  </r>
  <r>
    <n v="5"/>
    <n v="2"/>
    <n v="17"/>
    <s v="Pure Cycles Vine 8-Speed - 2016"/>
    <n v="3"/>
    <x v="0"/>
    <n v="1"/>
    <n v="429"/>
    <n v="7.0000000000000007E-2"/>
    <n v="428.93"/>
  </r>
  <r>
    <n v="5"/>
    <n v="3"/>
    <n v="26"/>
    <s v="Electra Townie Original 7D EQ - 2016"/>
    <n v="2"/>
    <x v="3"/>
    <n v="1"/>
    <n v="599.99"/>
    <n v="7.0000000000000007E-2"/>
    <n v="599.91999999999996"/>
  </r>
  <r>
    <n v="6"/>
    <n v="1"/>
    <n v="18"/>
    <s v="Pure Cycles Western 3-Speed - Women's - 2015/2016"/>
    <n v="3"/>
    <x v="0"/>
    <n v="1"/>
    <n v="449"/>
    <n v="7.0000000000000007E-2"/>
    <n v="448.93"/>
  </r>
  <r>
    <n v="6"/>
    <n v="2"/>
    <n v="12"/>
    <s v="Electra Townie Original 21D - 2016"/>
    <n v="3"/>
    <x v="0"/>
    <n v="2"/>
    <n v="549.99"/>
    <n v="0.05"/>
    <n v="1099.93"/>
  </r>
  <r>
    <n v="6"/>
    <n v="3"/>
    <n v="20"/>
    <s v="Electra Townie Original 7D EQ - Women's - 2016"/>
    <n v="3"/>
    <x v="0"/>
    <n v="1"/>
    <n v="599.99"/>
    <n v="0.1"/>
    <n v="599.89"/>
  </r>
  <r>
    <n v="6"/>
    <n v="4"/>
    <n v="3"/>
    <s v="Surly Wednesday Frameset - 2016"/>
    <n v="6"/>
    <x v="1"/>
    <n v="2"/>
    <n v="999.99"/>
    <n v="7.0000000000000007E-2"/>
    <n v="1999.91"/>
  </r>
  <r>
    <n v="6"/>
    <n v="5"/>
    <n v="9"/>
    <s v="Trek Conduit+ - 2016"/>
    <n v="5"/>
    <x v="4"/>
    <n v="2"/>
    <n v="2999.99"/>
    <n v="7.0000000000000007E-2"/>
    <n v="5999.91"/>
  </r>
  <r>
    <n v="7"/>
    <n v="1"/>
    <n v="15"/>
    <s v="Electra Moto 1 - 2016"/>
    <n v="3"/>
    <x v="0"/>
    <n v="1"/>
    <n v="529.99"/>
    <n v="7.0000000000000007E-2"/>
    <n v="529.91999999999996"/>
  </r>
  <r>
    <n v="7"/>
    <n v="2"/>
    <n v="3"/>
    <s v="Surly Wednesday Frameset - 2016"/>
    <n v="6"/>
    <x v="1"/>
    <n v="1"/>
    <n v="999.99"/>
    <n v="0.1"/>
    <n v="999.89"/>
  </r>
  <r>
    <n v="7"/>
    <n v="3"/>
    <n v="17"/>
    <s v="Pure Cycles Vine 8-Speed - 2016"/>
    <n v="3"/>
    <x v="0"/>
    <n v="2"/>
    <n v="429"/>
    <n v="0.1"/>
    <n v="857.9"/>
  </r>
  <r>
    <n v="8"/>
    <n v="1"/>
    <n v="22"/>
    <s v="Electra Girl's Hawaii 1 (16-inch) - 2015/2016"/>
    <n v="1"/>
    <x v="5"/>
    <n v="1"/>
    <n v="269.99"/>
    <n v="0.05"/>
    <n v="269.94"/>
  </r>
  <r>
    <n v="8"/>
    <n v="2"/>
    <n v="20"/>
    <s v="Electra Townie Original 7D EQ - Women's - 2016"/>
    <n v="3"/>
    <x v="0"/>
    <n v="2"/>
    <n v="599.99"/>
    <n v="7.0000000000000007E-2"/>
    <n v="1199.9100000000001"/>
  </r>
  <r>
    <n v="9"/>
    <n v="1"/>
    <n v="7"/>
    <s v="Trek Slash 8 27.5 - 2016"/>
    <n v="6"/>
    <x v="1"/>
    <n v="2"/>
    <n v="3999.99"/>
    <n v="0.1"/>
    <n v="7999.8799999999992"/>
  </r>
  <r>
    <n v="10"/>
    <n v="1"/>
    <n v="14"/>
    <s v="Electra Girl's Hawaii 1 (16-inch) - 2015/2016"/>
    <n v="3"/>
    <x v="0"/>
    <n v="1"/>
    <n v="269.99"/>
    <n v="0.1"/>
    <n v="269.89"/>
  </r>
  <r>
    <n v="11"/>
    <n v="1"/>
    <n v="8"/>
    <s v="Trek Remedy 29 Carbon Frameset - 2016"/>
    <n v="6"/>
    <x v="1"/>
    <n v="1"/>
    <n v="1799.99"/>
    <n v="0.05"/>
    <n v="1799.94"/>
  </r>
  <r>
    <n v="11"/>
    <n v="2"/>
    <n v="22"/>
    <s v="Electra Girl's Hawaii 1 (16-inch) - 2015/2016"/>
    <n v="1"/>
    <x v="5"/>
    <n v="2"/>
    <n v="269.99"/>
    <n v="0.1"/>
    <n v="539.88"/>
  </r>
  <r>
    <n v="11"/>
    <n v="3"/>
    <n v="16"/>
    <s v="Electra Townie Original 7D EQ - 2016"/>
    <n v="3"/>
    <x v="0"/>
    <n v="2"/>
    <n v="599.99"/>
    <n v="0.2"/>
    <n v="1199.78"/>
  </r>
  <r>
    <n v="12"/>
    <n v="1"/>
    <n v="4"/>
    <s v="Trek Fuel EX 8 29 - 2016"/>
    <n v="6"/>
    <x v="1"/>
    <n v="2"/>
    <n v="2899.99"/>
    <n v="0.1"/>
    <n v="5799.8799999999992"/>
  </r>
  <r>
    <n v="12"/>
    <n v="2"/>
    <n v="11"/>
    <s v="Surly Straggler 650b - 2016"/>
    <n v="4"/>
    <x v="2"/>
    <n v="1"/>
    <n v="1680.99"/>
    <n v="0.05"/>
    <n v="1680.94"/>
  </r>
  <r>
    <n v="13"/>
    <n v="1"/>
    <n v="13"/>
    <s v="Electra Cruiser 1 (24-Inch) - 2016"/>
    <n v="3"/>
    <x v="0"/>
    <n v="1"/>
    <n v="269.99"/>
    <n v="0.1"/>
    <n v="269.89"/>
  </r>
  <r>
    <n v="13"/>
    <n v="2"/>
    <n v="17"/>
    <s v="Pure Cycles Vine 8-Speed - 2016"/>
    <n v="3"/>
    <x v="0"/>
    <n v="2"/>
    <n v="429"/>
    <n v="0.05"/>
    <n v="857.95"/>
  </r>
  <r>
    <n v="13"/>
    <n v="3"/>
    <n v="20"/>
    <s v="Electra Townie Original 7D EQ - Women's - 2016"/>
    <n v="3"/>
    <x v="0"/>
    <n v="2"/>
    <n v="599.99"/>
    <n v="0.1"/>
    <n v="1199.8800000000001"/>
  </r>
  <r>
    <n v="13"/>
    <n v="4"/>
    <n v="16"/>
    <s v="Electra Townie Original 7D EQ - 2016"/>
    <n v="3"/>
    <x v="0"/>
    <n v="2"/>
    <n v="599.99"/>
    <n v="0.05"/>
    <n v="1199.93"/>
  </r>
  <r>
    <n v="14"/>
    <n v="1"/>
    <n v="6"/>
    <s v="Surly Ice Cream Truck Frameset - 2016"/>
    <n v="6"/>
    <x v="1"/>
    <n v="1"/>
    <n v="469.99"/>
    <n v="7.0000000000000007E-2"/>
    <n v="469.92"/>
  </r>
  <r>
    <n v="15"/>
    <n v="1"/>
    <n v="12"/>
    <s v="Electra Townie Original 21D - 2016"/>
    <n v="3"/>
    <x v="0"/>
    <n v="2"/>
    <n v="549.99"/>
    <n v="7.0000000000000007E-2"/>
    <n v="1099.9100000000001"/>
  </r>
  <r>
    <n v="15"/>
    <n v="2"/>
    <n v="8"/>
    <s v="Trek Remedy 29 Carbon Frameset - 2016"/>
    <n v="6"/>
    <x v="1"/>
    <n v="1"/>
    <n v="1799.99"/>
    <n v="7.0000000000000007E-2"/>
    <n v="1799.92"/>
  </r>
  <r>
    <n v="15"/>
    <n v="3"/>
    <n v="18"/>
    <s v="Pure Cycles Western 3-Speed - Women's - 2015/2016"/>
    <n v="3"/>
    <x v="0"/>
    <n v="2"/>
    <n v="449"/>
    <n v="0.05"/>
    <n v="897.95"/>
  </r>
  <r>
    <n v="15"/>
    <n v="4"/>
    <n v="23"/>
    <s v="Electra Girl's Hawaii 1 (20-inch) - 2015/2016"/>
    <n v="1"/>
    <x v="5"/>
    <n v="2"/>
    <n v="299.99"/>
    <n v="0.2"/>
    <n v="599.78"/>
  </r>
  <r>
    <n v="16"/>
    <n v="1"/>
    <n v="8"/>
    <s v="Trek Remedy 29 Carbon Frameset - 2016"/>
    <n v="6"/>
    <x v="1"/>
    <n v="1"/>
    <n v="1799.99"/>
    <n v="0.2"/>
    <n v="1799.79"/>
  </r>
  <r>
    <n v="16"/>
    <n v="2"/>
    <n v="21"/>
    <s v="Electra Cruiser 1 (24-Inch) - 2016"/>
    <n v="1"/>
    <x v="5"/>
    <n v="1"/>
    <n v="269.99"/>
    <n v="0.05"/>
    <n v="269.94"/>
  </r>
  <r>
    <n v="16"/>
    <n v="3"/>
    <n v="13"/>
    <s v="Electra Cruiser 1 (24-Inch) - 2016"/>
    <n v="3"/>
    <x v="0"/>
    <n v="2"/>
    <n v="269.99"/>
    <n v="7.0000000000000007E-2"/>
    <n v="539.91"/>
  </r>
  <r>
    <n v="16"/>
    <n v="4"/>
    <n v="14"/>
    <s v="Electra Girl's Hawaii 1 (16-inch) - 2015/2016"/>
    <n v="3"/>
    <x v="0"/>
    <n v="1"/>
    <n v="269.99"/>
    <n v="7.0000000000000007E-2"/>
    <n v="269.92"/>
  </r>
  <r>
    <n v="17"/>
    <n v="1"/>
    <n v="8"/>
    <s v="Trek Remedy 29 Carbon Frameset - 2016"/>
    <n v="6"/>
    <x v="1"/>
    <n v="1"/>
    <n v="1799.99"/>
    <n v="7.0000000000000007E-2"/>
    <n v="1799.92"/>
  </r>
  <r>
    <n v="17"/>
    <n v="2"/>
    <n v="23"/>
    <s v="Electra Girl's Hawaii 1 (20-inch) - 2015/2016"/>
    <n v="1"/>
    <x v="5"/>
    <n v="1"/>
    <n v="299.99"/>
    <n v="0.1"/>
    <n v="299.89"/>
  </r>
  <r>
    <n v="17"/>
    <n v="3"/>
    <n v="5"/>
    <s v="Heller Shagamaw Frame - 2016"/>
    <n v="6"/>
    <x v="1"/>
    <n v="1"/>
    <n v="1320.99"/>
    <n v="0.1"/>
    <n v="1320.89"/>
  </r>
  <r>
    <n v="17"/>
    <n v="4"/>
    <n v="20"/>
    <s v="Electra Townie Original 7D EQ - Women's - 2016"/>
    <n v="3"/>
    <x v="0"/>
    <n v="2"/>
    <n v="599.99"/>
    <n v="0.2"/>
    <n v="1199.78"/>
  </r>
  <r>
    <n v="18"/>
    <n v="1"/>
    <n v="2"/>
    <s v="Ritchey Timberwolf Frameset - 2016"/>
    <n v="6"/>
    <x v="1"/>
    <n v="2"/>
    <n v="749.99"/>
    <n v="0.2"/>
    <n v="1499.78"/>
  </r>
  <r>
    <n v="18"/>
    <n v="2"/>
    <n v="22"/>
    <s v="Electra Girl's Hawaii 1 (16-inch) - 2015/2016"/>
    <n v="1"/>
    <x v="5"/>
    <n v="1"/>
    <n v="269.99"/>
    <n v="0.05"/>
    <n v="269.94"/>
  </r>
  <r>
    <n v="18"/>
    <n v="3"/>
    <n v="7"/>
    <s v="Trek Slash 8 27.5 - 2016"/>
    <n v="6"/>
    <x v="1"/>
    <n v="1"/>
    <n v="3999.99"/>
    <n v="0.1"/>
    <n v="3999.89"/>
  </r>
  <r>
    <n v="18"/>
    <n v="4"/>
    <n v="25"/>
    <s v="Electra Townie Original 7D - 2015/2016"/>
    <n v="2"/>
    <x v="3"/>
    <n v="2"/>
    <n v="499.99"/>
    <n v="0.05"/>
    <n v="999.93000000000006"/>
  </r>
  <r>
    <n v="18"/>
    <n v="5"/>
    <n v="9"/>
    <s v="Trek Conduit+ - 2016"/>
    <n v="5"/>
    <x v="4"/>
    <n v="2"/>
    <n v="2999.99"/>
    <n v="0.1"/>
    <n v="5999.8799999999992"/>
  </r>
  <r>
    <n v="19"/>
    <n v="1"/>
    <n v="10"/>
    <s v="Surly Straggler - 2016"/>
    <n v="4"/>
    <x v="2"/>
    <n v="1"/>
    <n v="1549"/>
    <n v="7.0000000000000007E-2"/>
    <n v="1548.93"/>
  </r>
  <r>
    <n v="19"/>
    <n v="2"/>
    <n v="9"/>
    <s v="Trek Conduit+ - 2016"/>
    <n v="5"/>
    <x v="4"/>
    <n v="2"/>
    <n v="2999.99"/>
    <n v="0.2"/>
    <n v="5999.78"/>
  </r>
  <r>
    <n v="20"/>
    <n v="1"/>
    <n v="9"/>
    <s v="Trek Conduit+ - 2016"/>
    <n v="5"/>
    <x v="4"/>
    <n v="1"/>
    <n v="2999.99"/>
    <n v="7.0000000000000007E-2"/>
    <n v="2999.9199999999996"/>
  </r>
  <r>
    <n v="20"/>
    <n v="2"/>
    <n v="10"/>
    <s v="Surly Straggler - 2016"/>
    <n v="4"/>
    <x v="2"/>
    <n v="2"/>
    <n v="1549"/>
    <n v="7.0000000000000007E-2"/>
    <n v="3097.93"/>
  </r>
  <r>
    <n v="21"/>
    <n v="1"/>
    <n v="14"/>
    <s v="Electra Girl's Hawaii 1 (16-inch) - 2015/2016"/>
    <n v="3"/>
    <x v="0"/>
    <n v="1"/>
    <n v="269.99"/>
    <n v="0.05"/>
    <n v="269.94"/>
  </r>
  <r>
    <n v="21"/>
    <n v="2"/>
    <n v="17"/>
    <s v="Pure Cycles Vine 8-Speed - 2016"/>
    <n v="3"/>
    <x v="0"/>
    <n v="1"/>
    <n v="429"/>
    <n v="0.1"/>
    <n v="428.9"/>
  </r>
  <r>
    <n v="21"/>
    <n v="3"/>
    <n v="10"/>
    <s v="Surly Straggler - 2016"/>
    <n v="4"/>
    <x v="2"/>
    <n v="1"/>
    <n v="1549"/>
    <n v="7.0000000000000007E-2"/>
    <n v="1548.93"/>
  </r>
  <r>
    <n v="22"/>
    <n v="1"/>
    <n v="15"/>
    <s v="Electra Moto 1 - 2016"/>
    <n v="3"/>
    <x v="0"/>
    <n v="2"/>
    <n v="529.99"/>
    <n v="0.2"/>
    <n v="1059.78"/>
  </r>
  <r>
    <n v="22"/>
    <n v="2"/>
    <n v="22"/>
    <s v="Electra Girl's Hawaii 1 (16-inch) - 2015/2016"/>
    <n v="1"/>
    <x v="5"/>
    <n v="1"/>
    <n v="269.99"/>
    <n v="0.05"/>
    <n v="269.94"/>
  </r>
  <r>
    <n v="23"/>
    <n v="1"/>
    <n v="4"/>
    <s v="Trek Fuel EX 8 29 - 2016"/>
    <n v="6"/>
    <x v="1"/>
    <n v="2"/>
    <n v="2899.99"/>
    <n v="0.05"/>
    <n v="5799.9299999999994"/>
  </r>
  <r>
    <n v="23"/>
    <n v="2"/>
    <n v="23"/>
    <s v="Electra Girl's Hawaii 1 (20-inch) - 2015/2016"/>
    <n v="1"/>
    <x v="5"/>
    <n v="2"/>
    <n v="299.99"/>
    <n v="0.1"/>
    <n v="599.88"/>
  </r>
  <r>
    <n v="23"/>
    <n v="3"/>
    <n v="13"/>
    <s v="Electra Cruiser 1 (24-Inch) - 2016"/>
    <n v="3"/>
    <x v="0"/>
    <n v="1"/>
    <n v="269.99"/>
    <n v="0.2"/>
    <n v="269.79000000000002"/>
  </r>
  <r>
    <n v="24"/>
    <n v="1"/>
    <n v="3"/>
    <s v="Surly Wednesday Frameset - 2016"/>
    <n v="6"/>
    <x v="1"/>
    <n v="2"/>
    <n v="999.99"/>
    <n v="0.1"/>
    <n v="1999.88"/>
  </r>
  <r>
    <n v="24"/>
    <n v="2"/>
    <n v="18"/>
    <s v="Pure Cycles Western 3-Speed - Women's - 2015/2016"/>
    <n v="3"/>
    <x v="0"/>
    <n v="2"/>
    <n v="449"/>
    <n v="7.0000000000000007E-2"/>
    <n v="897.93"/>
  </r>
  <r>
    <n v="25"/>
    <n v="1"/>
    <n v="23"/>
    <s v="Electra Girl's Hawaii 1 (20-inch) - 2015/2016"/>
    <n v="1"/>
    <x v="5"/>
    <n v="2"/>
    <n v="299.99"/>
    <n v="0.2"/>
    <n v="599.78"/>
  </r>
  <r>
    <n v="25"/>
    <n v="2"/>
    <n v="10"/>
    <s v="Surly Straggler - 2016"/>
    <n v="4"/>
    <x v="2"/>
    <n v="2"/>
    <n v="1549"/>
    <n v="0.2"/>
    <n v="3097.8"/>
  </r>
  <r>
    <n v="25"/>
    <n v="3"/>
    <n v="22"/>
    <s v="Electra Girl's Hawaii 1 (16-inch) - 2015/2016"/>
    <n v="1"/>
    <x v="5"/>
    <n v="1"/>
    <n v="269.99"/>
    <n v="0.2"/>
    <n v="269.79000000000002"/>
  </r>
  <r>
    <n v="25"/>
    <n v="4"/>
    <n v="14"/>
    <s v="Electra Girl's Hawaii 1 (16-inch) - 2015/2016"/>
    <n v="3"/>
    <x v="0"/>
    <n v="1"/>
    <n v="269.99"/>
    <n v="0.2"/>
    <n v="269.79000000000002"/>
  </r>
  <r>
    <n v="25"/>
    <n v="5"/>
    <n v="21"/>
    <s v="Electra Cruiser 1 (24-Inch) - 2016"/>
    <n v="1"/>
    <x v="5"/>
    <n v="1"/>
    <n v="269.99"/>
    <n v="0.1"/>
    <n v="269.89"/>
  </r>
  <r>
    <n v="26"/>
    <n v="1"/>
    <n v="7"/>
    <s v="Trek Slash 8 27.5 - 2016"/>
    <n v="6"/>
    <x v="1"/>
    <n v="1"/>
    <n v="3999.99"/>
    <n v="0.05"/>
    <n v="3999.9399999999996"/>
  </r>
  <r>
    <n v="26"/>
    <n v="2"/>
    <n v="2"/>
    <s v="Ritchey Timberwolf Frameset - 2016"/>
    <n v="6"/>
    <x v="1"/>
    <n v="1"/>
    <n v="749.99"/>
    <n v="0.2"/>
    <n v="749.79"/>
  </r>
  <r>
    <n v="26"/>
    <n v="3"/>
    <n v="12"/>
    <s v="Electra Townie Original 21D - 2016"/>
    <n v="3"/>
    <x v="0"/>
    <n v="1"/>
    <n v="549.99"/>
    <n v="0.2"/>
    <n v="549.79"/>
  </r>
  <r>
    <n v="26"/>
    <n v="4"/>
    <n v="21"/>
    <s v="Electra Cruiser 1 (24-Inch) - 2016"/>
    <n v="1"/>
    <x v="5"/>
    <n v="2"/>
    <n v="269.99"/>
    <n v="7.0000000000000007E-2"/>
    <n v="539.91"/>
  </r>
  <r>
    <n v="27"/>
    <n v="1"/>
    <n v="5"/>
    <s v="Heller Shagamaw Frame - 2016"/>
    <n v="6"/>
    <x v="1"/>
    <n v="1"/>
    <n v="1320.99"/>
    <n v="0.2"/>
    <n v="1320.79"/>
  </r>
  <r>
    <n v="27"/>
    <n v="2"/>
    <n v="19"/>
    <s v="Pure Cycles William 3-Speed - 2016"/>
    <n v="3"/>
    <x v="0"/>
    <n v="1"/>
    <n v="449"/>
    <n v="0.2"/>
    <n v="448.8"/>
  </r>
  <r>
    <n v="27"/>
    <n v="3"/>
    <n v="26"/>
    <s v="Electra Townie Original 7D EQ - 2016"/>
    <n v="2"/>
    <x v="3"/>
    <n v="2"/>
    <n v="599.99"/>
    <n v="7.0000000000000007E-2"/>
    <n v="1199.9100000000001"/>
  </r>
  <r>
    <n v="27"/>
    <n v="4"/>
    <n v="8"/>
    <s v="Trek Remedy 29 Carbon Frameset - 2016"/>
    <n v="6"/>
    <x v="1"/>
    <n v="1"/>
    <n v="1799.99"/>
    <n v="7.0000000000000007E-2"/>
    <n v="1799.92"/>
  </r>
  <r>
    <n v="28"/>
    <n v="1"/>
    <n v="5"/>
    <s v="Heller Shagamaw Frame - 2016"/>
    <n v="6"/>
    <x v="1"/>
    <n v="1"/>
    <n v="1320.99"/>
    <n v="0.05"/>
    <n v="1320.94"/>
  </r>
  <r>
    <n v="28"/>
    <n v="2"/>
    <n v="7"/>
    <s v="Trek Slash 8 27.5 - 2016"/>
    <n v="6"/>
    <x v="1"/>
    <n v="2"/>
    <n v="3999.99"/>
    <n v="0.2"/>
    <n v="7999.78"/>
  </r>
  <r>
    <n v="28"/>
    <n v="3"/>
    <n v="14"/>
    <s v="Electra Girl's Hawaii 1 (16-inch) - 2015/2016"/>
    <n v="3"/>
    <x v="0"/>
    <n v="2"/>
    <n v="269.99"/>
    <n v="0.1"/>
    <n v="539.88"/>
  </r>
  <r>
    <n v="28"/>
    <n v="4"/>
    <n v="6"/>
    <s v="Surly Ice Cream Truck Frameset - 2016"/>
    <n v="6"/>
    <x v="1"/>
    <n v="1"/>
    <n v="469.99"/>
    <n v="0.05"/>
    <n v="469.94"/>
  </r>
  <r>
    <n v="29"/>
    <n v="1"/>
    <n v="24"/>
    <s v="Electra Townie Original 21D - 2016"/>
    <n v="2"/>
    <x v="3"/>
    <n v="2"/>
    <n v="549.99"/>
    <n v="0.05"/>
    <n v="1099.93"/>
  </r>
  <r>
    <n v="29"/>
    <n v="2"/>
    <n v="6"/>
    <s v="Surly Ice Cream Truck Frameset - 2016"/>
    <n v="6"/>
    <x v="1"/>
    <n v="1"/>
    <n v="469.99"/>
    <n v="0.2"/>
    <n v="469.79"/>
  </r>
  <r>
    <n v="29"/>
    <n v="3"/>
    <n v="21"/>
    <s v="Electra Cruiser 1 (24-Inch) - 2016"/>
    <n v="1"/>
    <x v="5"/>
    <n v="2"/>
    <n v="269.99"/>
    <n v="0.1"/>
    <n v="539.88"/>
  </r>
  <r>
    <n v="29"/>
    <n v="4"/>
    <n v="8"/>
    <s v="Trek Remedy 29 Carbon Frameset - 2016"/>
    <n v="6"/>
    <x v="1"/>
    <n v="1"/>
    <n v="1799.99"/>
    <n v="0.2"/>
    <n v="1799.79"/>
  </r>
  <r>
    <n v="29"/>
    <n v="5"/>
    <n v="14"/>
    <s v="Electra Girl's Hawaii 1 (16-inch) - 2015/2016"/>
    <n v="3"/>
    <x v="0"/>
    <n v="2"/>
    <n v="269.99"/>
    <n v="0.05"/>
    <n v="539.93000000000006"/>
  </r>
  <r>
    <n v="30"/>
    <n v="1"/>
    <n v="26"/>
    <s v="Electra Townie Original 7D EQ - 2016"/>
    <n v="2"/>
    <x v="3"/>
    <n v="1"/>
    <n v="599.99"/>
    <n v="0.05"/>
    <n v="599.94000000000005"/>
  </r>
  <r>
    <n v="30"/>
    <n v="2"/>
    <n v="17"/>
    <s v="Pure Cycles Vine 8-Speed - 2016"/>
    <n v="3"/>
    <x v="0"/>
    <n v="1"/>
    <n v="429"/>
    <n v="7.0000000000000007E-2"/>
    <n v="428.93"/>
  </r>
  <r>
    <n v="30"/>
    <n v="3"/>
    <n v="19"/>
    <s v="Pure Cycles William 3-Speed - 2016"/>
    <n v="3"/>
    <x v="0"/>
    <n v="1"/>
    <n v="449"/>
    <n v="0.1"/>
    <n v="448.9"/>
  </r>
  <r>
    <n v="30"/>
    <n v="4"/>
    <n v="4"/>
    <s v="Trek Fuel EX 8 29 - 2016"/>
    <n v="6"/>
    <x v="1"/>
    <n v="1"/>
    <n v="2899.99"/>
    <n v="0.1"/>
    <n v="2899.89"/>
  </r>
  <r>
    <n v="30"/>
    <n v="5"/>
    <n v="7"/>
    <s v="Trek Slash 8 27.5 - 2016"/>
    <n v="6"/>
    <x v="1"/>
    <n v="2"/>
    <n v="3999.99"/>
    <n v="0.1"/>
    <n v="7999.8799999999992"/>
  </r>
  <r>
    <n v="31"/>
    <n v="1"/>
    <n v="11"/>
    <s v="Surly Straggler 650b - 2016"/>
    <n v="4"/>
    <x v="2"/>
    <n v="2"/>
    <n v="1680.99"/>
    <n v="0.05"/>
    <n v="3361.93"/>
  </r>
  <r>
    <n v="31"/>
    <n v="2"/>
    <n v="9"/>
    <s v="Trek Conduit+ - 2016"/>
    <n v="5"/>
    <x v="4"/>
    <n v="2"/>
    <n v="2999.99"/>
    <n v="0.2"/>
    <n v="5999.78"/>
  </r>
  <r>
    <n v="32"/>
    <n v="1"/>
    <n v="8"/>
    <s v="Trek Remedy 29 Carbon Frameset - 2016"/>
    <n v="6"/>
    <x v="1"/>
    <n v="2"/>
    <n v="1799.99"/>
    <n v="7.0000000000000007E-2"/>
    <n v="3599.91"/>
  </r>
  <r>
    <n v="32"/>
    <n v="2"/>
    <n v="12"/>
    <s v="Electra Townie Original 21D - 2016"/>
    <n v="3"/>
    <x v="0"/>
    <n v="2"/>
    <n v="549.99"/>
    <n v="7.0000000000000007E-2"/>
    <n v="1099.9100000000001"/>
  </r>
  <r>
    <n v="32"/>
    <n v="3"/>
    <n v="25"/>
    <s v="Electra Townie Original 7D - 2015/2016"/>
    <n v="2"/>
    <x v="3"/>
    <n v="2"/>
    <n v="499.99"/>
    <n v="0.1"/>
    <n v="999.88"/>
  </r>
  <r>
    <n v="33"/>
    <n v="1"/>
    <n v="23"/>
    <s v="Electra Girl's Hawaii 1 (20-inch) - 2015/2016"/>
    <n v="1"/>
    <x v="5"/>
    <n v="2"/>
    <n v="299.99"/>
    <n v="7.0000000000000007E-2"/>
    <n v="599.91"/>
  </r>
  <r>
    <n v="33"/>
    <n v="2"/>
    <n v="7"/>
    <s v="Trek Slash 8 27.5 - 2016"/>
    <n v="6"/>
    <x v="1"/>
    <n v="1"/>
    <n v="3999.99"/>
    <n v="0.1"/>
    <n v="3999.89"/>
  </r>
  <r>
    <n v="34"/>
    <n v="1"/>
    <n v="8"/>
    <s v="Trek Remedy 29 Carbon Frameset - 2016"/>
    <n v="6"/>
    <x v="1"/>
    <n v="2"/>
    <n v="1799.99"/>
    <n v="7.0000000000000007E-2"/>
    <n v="3599.91"/>
  </r>
  <r>
    <n v="34"/>
    <n v="2"/>
    <n v="10"/>
    <s v="Surly Straggler - 2016"/>
    <n v="4"/>
    <x v="2"/>
    <n v="2"/>
    <n v="1549"/>
    <n v="0.1"/>
    <n v="3097.9"/>
  </r>
  <r>
    <n v="34"/>
    <n v="3"/>
    <n v="17"/>
    <s v="Pure Cycles Vine 8-Speed - 2016"/>
    <n v="3"/>
    <x v="0"/>
    <n v="2"/>
    <n v="429"/>
    <n v="0.2"/>
    <n v="857.8"/>
  </r>
  <r>
    <n v="35"/>
    <n v="1"/>
    <n v="18"/>
    <s v="Pure Cycles Western 3-Speed - Women's - 2015/2016"/>
    <n v="3"/>
    <x v="0"/>
    <n v="1"/>
    <n v="449"/>
    <n v="0.05"/>
    <n v="448.95"/>
  </r>
  <r>
    <n v="35"/>
    <n v="2"/>
    <n v="20"/>
    <s v="Electra Townie Original 7D EQ - Women's - 2016"/>
    <n v="3"/>
    <x v="0"/>
    <n v="2"/>
    <n v="599.99"/>
    <n v="0.05"/>
    <n v="1199.93"/>
  </r>
  <r>
    <n v="35"/>
    <n v="3"/>
    <n v="5"/>
    <s v="Heller Shagamaw Frame - 2016"/>
    <n v="6"/>
    <x v="1"/>
    <n v="1"/>
    <n v="1320.99"/>
    <n v="0.2"/>
    <n v="1320.79"/>
  </r>
  <r>
    <n v="35"/>
    <n v="4"/>
    <n v="21"/>
    <s v="Electra Cruiser 1 (24-Inch) - 2016"/>
    <n v="1"/>
    <x v="5"/>
    <n v="2"/>
    <n v="269.99"/>
    <n v="7.0000000000000007E-2"/>
    <n v="539.91"/>
  </r>
  <r>
    <n v="35"/>
    <n v="5"/>
    <n v="22"/>
    <s v="Electra Girl's Hawaii 1 (16-inch) - 2015/2016"/>
    <n v="1"/>
    <x v="5"/>
    <n v="1"/>
    <n v="269.99"/>
    <n v="7.0000000000000007E-2"/>
    <n v="269.92"/>
  </r>
  <r>
    <n v="36"/>
    <n v="1"/>
    <n v="9"/>
    <s v="Trek Conduit+ - 2016"/>
    <n v="5"/>
    <x v="4"/>
    <n v="1"/>
    <n v="2999.99"/>
    <n v="7.0000000000000007E-2"/>
    <n v="2999.9199999999996"/>
  </r>
  <r>
    <n v="36"/>
    <n v="2"/>
    <n v="5"/>
    <s v="Heller Shagamaw Frame - 2016"/>
    <n v="6"/>
    <x v="1"/>
    <n v="1"/>
    <n v="1320.99"/>
    <n v="0.05"/>
    <n v="1320.94"/>
  </r>
  <r>
    <n v="36"/>
    <n v="3"/>
    <n v="3"/>
    <s v="Surly Wednesday Frameset - 2016"/>
    <n v="6"/>
    <x v="1"/>
    <n v="2"/>
    <n v="999.99"/>
    <n v="0.2"/>
    <n v="1999.78"/>
  </r>
  <r>
    <n v="37"/>
    <n v="1"/>
    <n v="16"/>
    <s v="Electra Townie Original 7D EQ - 2016"/>
    <n v="3"/>
    <x v="0"/>
    <n v="2"/>
    <n v="599.99"/>
    <n v="0.05"/>
    <n v="1199.93"/>
  </r>
  <r>
    <n v="38"/>
    <n v="1"/>
    <n v="7"/>
    <s v="Trek Slash 8 27.5 - 2016"/>
    <n v="6"/>
    <x v="1"/>
    <n v="2"/>
    <n v="3999.99"/>
    <n v="0.05"/>
    <n v="7999.9299999999994"/>
  </r>
  <r>
    <n v="38"/>
    <n v="2"/>
    <n v="23"/>
    <s v="Electra Girl's Hawaii 1 (20-inch) - 2015/2016"/>
    <n v="1"/>
    <x v="5"/>
    <n v="1"/>
    <n v="299.99"/>
    <n v="7.0000000000000007E-2"/>
    <n v="299.92"/>
  </r>
  <r>
    <n v="38"/>
    <n v="3"/>
    <n v="25"/>
    <s v="Electra Townie Original 7D - 2015/2016"/>
    <n v="2"/>
    <x v="3"/>
    <n v="1"/>
    <n v="499.99"/>
    <n v="0.2"/>
    <n v="499.79"/>
  </r>
  <r>
    <n v="38"/>
    <n v="4"/>
    <n v="10"/>
    <s v="Surly Straggler - 2016"/>
    <n v="4"/>
    <x v="2"/>
    <n v="2"/>
    <n v="1549"/>
    <n v="0.1"/>
    <n v="3097.9"/>
  </r>
  <r>
    <n v="38"/>
    <n v="5"/>
    <n v="24"/>
    <s v="Electra Townie Original 21D - 2016"/>
    <n v="2"/>
    <x v="3"/>
    <n v="1"/>
    <n v="549.99"/>
    <n v="7.0000000000000007E-2"/>
    <n v="549.91999999999996"/>
  </r>
  <r>
    <n v="39"/>
    <n v="1"/>
    <n v="22"/>
    <s v="Electra Girl's Hawaii 1 (16-inch) - 2015/2016"/>
    <n v="1"/>
    <x v="5"/>
    <n v="2"/>
    <n v="269.99"/>
    <n v="0.2"/>
    <n v="539.78"/>
  </r>
  <r>
    <n v="39"/>
    <n v="2"/>
    <n v="16"/>
    <s v="Electra Townie Original 7D EQ - 2016"/>
    <n v="3"/>
    <x v="0"/>
    <n v="2"/>
    <n v="599.99"/>
    <n v="0.2"/>
    <n v="1199.78"/>
  </r>
  <r>
    <n v="39"/>
    <n v="3"/>
    <n v="3"/>
    <s v="Surly Wednesday Frameset - 2016"/>
    <n v="6"/>
    <x v="1"/>
    <n v="2"/>
    <n v="999.99"/>
    <n v="0.05"/>
    <n v="1999.93"/>
  </r>
  <r>
    <n v="39"/>
    <n v="4"/>
    <n v="15"/>
    <s v="Electra Moto 1 - 2016"/>
    <n v="3"/>
    <x v="0"/>
    <n v="1"/>
    <n v="529.99"/>
    <n v="0.1"/>
    <n v="529.89"/>
  </r>
  <r>
    <n v="40"/>
    <n v="1"/>
    <n v="17"/>
    <s v="Pure Cycles Vine 8-Speed - 2016"/>
    <n v="3"/>
    <x v="0"/>
    <n v="1"/>
    <n v="429"/>
    <n v="0.2"/>
    <n v="428.8"/>
  </r>
  <r>
    <n v="40"/>
    <n v="2"/>
    <n v="8"/>
    <s v="Trek Remedy 29 Carbon Frameset - 2016"/>
    <n v="6"/>
    <x v="1"/>
    <n v="2"/>
    <n v="1799.99"/>
    <n v="0.2"/>
    <n v="3599.78"/>
  </r>
  <r>
    <n v="41"/>
    <n v="1"/>
    <n v="5"/>
    <s v="Heller Shagamaw Frame - 2016"/>
    <n v="6"/>
    <x v="1"/>
    <n v="1"/>
    <n v="1320.99"/>
    <n v="0.1"/>
    <n v="1320.89"/>
  </r>
  <r>
    <n v="41"/>
    <n v="2"/>
    <n v="19"/>
    <s v="Pure Cycles William 3-Speed - 2016"/>
    <n v="3"/>
    <x v="0"/>
    <n v="2"/>
    <n v="449"/>
    <n v="0.2"/>
    <n v="897.8"/>
  </r>
  <r>
    <n v="41"/>
    <n v="3"/>
    <n v="26"/>
    <s v="Electra Townie Original 7D EQ - 2016"/>
    <n v="2"/>
    <x v="3"/>
    <n v="2"/>
    <n v="599.99"/>
    <n v="0.2"/>
    <n v="1199.78"/>
  </r>
  <r>
    <n v="42"/>
    <n v="1"/>
    <n v="19"/>
    <s v="Pure Cycles William 3-Speed - 2016"/>
    <n v="3"/>
    <x v="0"/>
    <n v="1"/>
    <n v="449"/>
    <n v="0.05"/>
    <n v="448.95"/>
  </r>
  <r>
    <n v="43"/>
    <n v="1"/>
    <n v="13"/>
    <s v="Electra Cruiser 1 (24-Inch) - 2016"/>
    <n v="3"/>
    <x v="0"/>
    <n v="2"/>
    <n v="269.99"/>
    <n v="0.1"/>
    <n v="539.88"/>
  </r>
  <r>
    <n v="43"/>
    <n v="2"/>
    <n v="12"/>
    <s v="Electra Townie Original 21D - 2016"/>
    <n v="3"/>
    <x v="0"/>
    <n v="2"/>
    <n v="549.99"/>
    <n v="0.05"/>
    <n v="1099.93"/>
  </r>
  <r>
    <n v="44"/>
    <n v="1"/>
    <n v="7"/>
    <s v="Trek Slash 8 27.5 - 2016"/>
    <n v="6"/>
    <x v="1"/>
    <n v="1"/>
    <n v="3999.99"/>
    <n v="0.1"/>
    <n v="3999.89"/>
  </r>
  <r>
    <n v="44"/>
    <n v="2"/>
    <n v="16"/>
    <s v="Electra Townie Original 7D EQ - 2016"/>
    <n v="3"/>
    <x v="0"/>
    <n v="1"/>
    <n v="599.99"/>
    <n v="0.05"/>
    <n v="599.94000000000005"/>
  </r>
  <r>
    <n v="45"/>
    <n v="1"/>
    <n v="4"/>
    <s v="Trek Fuel EX 8 29 - 2016"/>
    <n v="6"/>
    <x v="1"/>
    <n v="2"/>
    <n v="2899.99"/>
    <n v="0.2"/>
    <n v="5799.78"/>
  </r>
  <r>
    <n v="45"/>
    <n v="2"/>
    <n v="22"/>
    <s v="Electra Girl's Hawaii 1 (16-inch) - 2015/2016"/>
    <n v="1"/>
    <x v="5"/>
    <n v="1"/>
    <n v="269.99"/>
    <n v="7.0000000000000007E-2"/>
    <n v="269.92"/>
  </r>
  <r>
    <n v="45"/>
    <n v="3"/>
    <n v="21"/>
    <s v="Electra Cruiser 1 (24-Inch) - 2016"/>
    <n v="1"/>
    <x v="5"/>
    <n v="2"/>
    <n v="269.99"/>
    <n v="0.05"/>
    <n v="539.93000000000006"/>
  </r>
  <r>
    <n v="46"/>
    <n v="1"/>
    <n v="17"/>
    <s v="Pure Cycles Vine 8-Speed - 2016"/>
    <n v="3"/>
    <x v="0"/>
    <n v="1"/>
    <n v="429"/>
    <n v="0.1"/>
    <n v="428.9"/>
  </r>
  <r>
    <n v="47"/>
    <n v="1"/>
    <n v="6"/>
    <s v="Surly Ice Cream Truck Frameset - 2016"/>
    <n v="6"/>
    <x v="1"/>
    <n v="1"/>
    <n v="469.99"/>
    <n v="0.05"/>
    <n v="469.94"/>
  </r>
  <r>
    <n v="47"/>
    <n v="2"/>
    <n v="15"/>
    <s v="Electra Moto 1 - 2016"/>
    <n v="3"/>
    <x v="0"/>
    <n v="1"/>
    <n v="529.99"/>
    <n v="0.1"/>
    <n v="529.89"/>
  </r>
  <r>
    <n v="47"/>
    <n v="3"/>
    <n v="25"/>
    <s v="Electra Townie Original 7D - 2015/2016"/>
    <n v="2"/>
    <x v="3"/>
    <n v="2"/>
    <n v="499.99"/>
    <n v="7.0000000000000007E-2"/>
    <n v="999.91"/>
  </r>
  <r>
    <n v="47"/>
    <n v="4"/>
    <n v="13"/>
    <s v="Electra Cruiser 1 (24-Inch) - 2016"/>
    <n v="3"/>
    <x v="0"/>
    <n v="1"/>
    <n v="269.99"/>
    <n v="0.2"/>
    <n v="269.79000000000002"/>
  </r>
  <r>
    <n v="48"/>
    <n v="1"/>
    <n v="11"/>
    <s v="Surly Straggler 650b - 2016"/>
    <n v="4"/>
    <x v="2"/>
    <n v="1"/>
    <n v="1680.99"/>
    <n v="0.1"/>
    <n v="1680.89"/>
  </r>
  <r>
    <n v="48"/>
    <n v="2"/>
    <n v="4"/>
    <s v="Trek Fuel EX 8 29 - 2016"/>
    <n v="6"/>
    <x v="1"/>
    <n v="1"/>
    <n v="2899.99"/>
    <n v="0.2"/>
    <n v="2899.79"/>
  </r>
  <r>
    <n v="48"/>
    <n v="3"/>
    <n v="5"/>
    <s v="Heller Shagamaw Frame - 2016"/>
    <n v="6"/>
    <x v="1"/>
    <n v="2"/>
    <n v="1320.99"/>
    <n v="0.1"/>
    <n v="2641.88"/>
  </r>
  <r>
    <n v="48"/>
    <n v="4"/>
    <n v="14"/>
    <s v="Electra Girl's Hawaii 1 (16-inch) - 2015/2016"/>
    <n v="3"/>
    <x v="0"/>
    <n v="2"/>
    <n v="269.99"/>
    <n v="7.0000000000000007E-2"/>
    <n v="539.91"/>
  </r>
  <r>
    <n v="49"/>
    <n v="1"/>
    <n v="13"/>
    <s v="Electra Cruiser 1 (24-Inch) - 2016"/>
    <n v="3"/>
    <x v="0"/>
    <n v="2"/>
    <n v="269.99"/>
    <n v="7.0000000000000007E-2"/>
    <n v="539.91"/>
  </r>
  <r>
    <n v="50"/>
    <n v="1"/>
    <n v="3"/>
    <s v="Surly Wednesday Frameset - 2016"/>
    <n v="6"/>
    <x v="1"/>
    <n v="1"/>
    <n v="999.99"/>
    <n v="0.05"/>
    <n v="999.94"/>
  </r>
  <r>
    <n v="50"/>
    <n v="2"/>
    <n v="26"/>
    <s v="Electra Townie Original 7D EQ - 2016"/>
    <n v="2"/>
    <x v="3"/>
    <n v="2"/>
    <n v="599.99"/>
    <n v="7.0000000000000007E-2"/>
    <n v="1199.9100000000001"/>
  </r>
  <r>
    <n v="50"/>
    <n v="3"/>
    <n v="13"/>
    <s v="Electra Cruiser 1 (24-Inch) - 2016"/>
    <n v="3"/>
    <x v="0"/>
    <n v="2"/>
    <n v="269.99"/>
    <n v="0.2"/>
    <n v="539.78"/>
  </r>
  <r>
    <n v="51"/>
    <n v="1"/>
    <n v="13"/>
    <s v="Electra Cruiser 1 (24-Inch) - 2016"/>
    <n v="3"/>
    <x v="0"/>
    <n v="1"/>
    <n v="269.99"/>
    <n v="0.05"/>
    <n v="269.94"/>
  </r>
  <r>
    <n v="51"/>
    <n v="2"/>
    <n v="20"/>
    <s v="Electra Townie Original 7D EQ - Women's - 2016"/>
    <n v="3"/>
    <x v="0"/>
    <n v="1"/>
    <n v="599.99"/>
    <n v="0.05"/>
    <n v="599.94000000000005"/>
  </r>
  <r>
    <n v="51"/>
    <n v="3"/>
    <n v="26"/>
    <s v="Electra Townie Original 7D EQ - 2016"/>
    <n v="2"/>
    <x v="3"/>
    <n v="2"/>
    <n v="599.99"/>
    <n v="0.2"/>
    <n v="1199.78"/>
  </r>
  <r>
    <n v="52"/>
    <n v="1"/>
    <n v="25"/>
    <s v="Electra Townie Original 7D - 2015/2016"/>
    <n v="2"/>
    <x v="3"/>
    <n v="1"/>
    <n v="499.99"/>
    <n v="7.0000000000000007E-2"/>
    <n v="499.92"/>
  </r>
  <r>
    <n v="53"/>
    <n v="1"/>
    <n v="8"/>
    <s v="Trek Remedy 29 Carbon Frameset - 2016"/>
    <n v="6"/>
    <x v="1"/>
    <n v="2"/>
    <n v="1799.99"/>
    <n v="0.2"/>
    <n v="3599.78"/>
  </r>
  <r>
    <n v="53"/>
    <n v="2"/>
    <n v="23"/>
    <s v="Electra Girl's Hawaii 1 (20-inch) - 2015/2016"/>
    <n v="1"/>
    <x v="5"/>
    <n v="2"/>
    <n v="299.99"/>
    <n v="0.05"/>
    <n v="599.93000000000006"/>
  </r>
  <r>
    <n v="53"/>
    <n v="3"/>
    <n v="14"/>
    <s v="Electra Girl's Hawaii 1 (16-inch) - 2015/2016"/>
    <n v="3"/>
    <x v="0"/>
    <n v="2"/>
    <n v="269.99"/>
    <n v="0.2"/>
    <n v="539.78"/>
  </r>
  <r>
    <n v="53"/>
    <n v="4"/>
    <n v="25"/>
    <s v="Electra Townie Original 7D - 2015/2016"/>
    <n v="2"/>
    <x v="3"/>
    <n v="2"/>
    <n v="499.99"/>
    <n v="0.1"/>
    <n v="999.88"/>
  </r>
  <r>
    <n v="54"/>
    <n v="1"/>
    <n v="26"/>
    <s v="Electra Townie Original 7D EQ - 2016"/>
    <n v="2"/>
    <x v="3"/>
    <n v="2"/>
    <n v="599.99"/>
    <n v="0.2"/>
    <n v="1199.78"/>
  </r>
  <r>
    <n v="54"/>
    <n v="2"/>
    <n v="3"/>
    <s v="Surly Wednesday Frameset - 2016"/>
    <n v="6"/>
    <x v="1"/>
    <n v="1"/>
    <n v="999.99"/>
    <n v="0.2"/>
    <n v="999.79"/>
  </r>
  <r>
    <n v="55"/>
    <n v="1"/>
    <n v="21"/>
    <s v="Electra Cruiser 1 (24-Inch) - 2016"/>
    <n v="1"/>
    <x v="5"/>
    <n v="1"/>
    <n v="269.99"/>
    <n v="0.05"/>
    <n v="269.94"/>
  </r>
  <r>
    <n v="55"/>
    <n v="2"/>
    <n v="25"/>
    <s v="Electra Townie Original 7D - 2015/2016"/>
    <n v="2"/>
    <x v="3"/>
    <n v="2"/>
    <n v="499.99"/>
    <n v="0.2"/>
    <n v="999.78"/>
  </r>
  <r>
    <n v="55"/>
    <n v="3"/>
    <n v="15"/>
    <s v="Electra Moto 1 - 2016"/>
    <n v="3"/>
    <x v="0"/>
    <n v="2"/>
    <n v="529.99"/>
    <n v="0.2"/>
    <n v="1059.78"/>
  </r>
  <r>
    <n v="56"/>
    <n v="1"/>
    <n v="20"/>
    <s v="Electra Townie Original 7D EQ - Women's - 2016"/>
    <n v="3"/>
    <x v="0"/>
    <n v="2"/>
    <n v="599.99"/>
    <n v="7.0000000000000007E-2"/>
    <n v="1199.9100000000001"/>
  </r>
  <r>
    <n v="57"/>
    <n v="1"/>
    <n v="23"/>
    <s v="Electra Girl's Hawaii 1 (20-inch) - 2015/2016"/>
    <n v="1"/>
    <x v="5"/>
    <n v="2"/>
    <n v="299.99"/>
    <n v="0.1"/>
    <n v="599.88"/>
  </r>
  <r>
    <n v="57"/>
    <n v="2"/>
    <n v="19"/>
    <s v="Pure Cycles William 3-Speed - 2016"/>
    <n v="3"/>
    <x v="0"/>
    <n v="2"/>
    <n v="449"/>
    <n v="0.2"/>
    <n v="897.8"/>
  </r>
  <r>
    <n v="57"/>
    <n v="3"/>
    <n v="13"/>
    <s v="Electra Cruiser 1 (24-Inch) - 2016"/>
    <n v="3"/>
    <x v="0"/>
    <n v="1"/>
    <n v="269.99"/>
    <n v="7.0000000000000007E-2"/>
    <n v="269.92"/>
  </r>
  <r>
    <n v="58"/>
    <n v="1"/>
    <n v="14"/>
    <s v="Electra Girl's Hawaii 1 (16-inch) - 2015/2016"/>
    <n v="3"/>
    <x v="0"/>
    <n v="2"/>
    <n v="269.99"/>
    <n v="0.05"/>
    <n v="539.93000000000006"/>
  </r>
  <r>
    <n v="58"/>
    <n v="2"/>
    <n v="18"/>
    <s v="Pure Cycles Western 3-Speed - Women's - 2015/2016"/>
    <n v="3"/>
    <x v="0"/>
    <n v="1"/>
    <n v="449"/>
    <n v="7.0000000000000007E-2"/>
    <n v="448.93"/>
  </r>
  <r>
    <n v="58"/>
    <n v="3"/>
    <n v="23"/>
    <s v="Electra Girl's Hawaii 1 (20-inch) - 2015/2016"/>
    <n v="1"/>
    <x v="5"/>
    <n v="1"/>
    <n v="299.99"/>
    <n v="0.1"/>
    <n v="299.89"/>
  </r>
  <r>
    <n v="59"/>
    <n v="1"/>
    <n v="21"/>
    <s v="Electra Cruiser 1 (24-Inch) - 2016"/>
    <n v="1"/>
    <x v="5"/>
    <n v="1"/>
    <n v="269.99"/>
    <n v="0.05"/>
    <n v="269.94"/>
  </r>
  <r>
    <n v="59"/>
    <n v="2"/>
    <n v="2"/>
    <s v="Ritchey Timberwolf Frameset - 2016"/>
    <n v="6"/>
    <x v="1"/>
    <n v="1"/>
    <n v="749.99"/>
    <n v="0.1"/>
    <n v="749.89"/>
  </r>
  <r>
    <n v="59"/>
    <n v="3"/>
    <n v="17"/>
    <s v="Pure Cycles Vine 8-Speed - 2016"/>
    <n v="3"/>
    <x v="0"/>
    <n v="2"/>
    <n v="429"/>
    <n v="0.1"/>
    <n v="857.9"/>
  </r>
  <r>
    <n v="60"/>
    <n v="1"/>
    <n v="14"/>
    <s v="Electra Girl's Hawaii 1 (16-inch) - 2015/2016"/>
    <n v="3"/>
    <x v="0"/>
    <n v="2"/>
    <n v="269.99"/>
    <n v="0.05"/>
    <n v="539.93000000000006"/>
  </r>
  <r>
    <n v="60"/>
    <n v="2"/>
    <n v="4"/>
    <s v="Trek Fuel EX 8 29 - 2016"/>
    <n v="6"/>
    <x v="1"/>
    <n v="1"/>
    <n v="2899.99"/>
    <n v="0.1"/>
    <n v="2899.89"/>
  </r>
  <r>
    <n v="60"/>
    <n v="3"/>
    <n v="15"/>
    <s v="Electra Moto 1 - 2016"/>
    <n v="3"/>
    <x v="0"/>
    <n v="1"/>
    <n v="529.99"/>
    <n v="7.0000000000000007E-2"/>
    <n v="529.91999999999996"/>
  </r>
  <r>
    <n v="60"/>
    <n v="4"/>
    <n v="22"/>
    <s v="Electra Girl's Hawaii 1 (16-inch) - 2015/2016"/>
    <n v="1"/>
    <x v="5"/>
    <n v="1"/>
    <n v="269.99"/>
    <n v="0.2"/>
    <n v="269.79000000000002"/>
  </r>
  <r>
    <n v="61"/>
    <n v="1"/>
    <n v="25"/>
    <s v="Electra Townie Original 7D - 2015/2016"/>
    <n v="2"/>
    <x v="3"/>
    <n v="1"/>
    <n v="499.99"/>
    <n v="0.1"/>
    <n v="499.89"/>
  </r>
  <r>
    <n v="61"/>
    <n v="2"/>
    <n v="15"/>
    <s v="Electra Moto 1 - 2016"/>
    <n v="3"/>
    <x v="0"/>
    <n v="2"/>
    <n v="529.99"/>
    <n v="0.05"/>
    <n v="1059.93"/>
  </r>
  <r>
    <n v="61"/>
    <n v="3"/>
    <n v="5"/>
    <s v="Heller Shagamaw Frame - 2016"/>
    <n v="6"/>
    <x v="1"/>
    <n v="2"/>
    <n v="1320.99"/>
    <n v="0.2"/>
    <n v="2641.78"/>
  </r>
  <r>
    <n v="62"/>
    <n v="1"/>
    <n v="14"/>
    <s v="Electra Girl's Hawaii 1 (16-inch) - 2015/2016"/>
    <n v="3"/>
    <x v="0"/>
    <n v="1"/>
    <n v="269.99"/>
    <n v="7.0000000000000007E-2"/>
    <n v="269.92"/>
  </r>
  <r>
    <n v="62"/>
    <n v="2"/>
    <n v="8"/>
    <s v="Trek Remedy 29 Carbon Frameset - 2016"/>
    <n v="6"/>
    <x v="1"/>
    <n v="2"/>
    <n v="1799.99"/>
    <n v="0.1"/>
    <n v="3599.88"/>
  </r>
  <r>
    <n v="62"/>
    <n v="3"/>
    <n v="22"/>
    <s v="Electra Girl's Hawaii 1 (16-inch) - 2015/2016"/>
    <n v="1"/>
    <x v="5"/>
    <n v="2"/>
    <n v="269.99"/>
    <n v="0.1"/>
    <n v="539.88"/>
  </r>
  <r>
    <n v="63"/>
    <n v="1"/>
    <n v="25"/>
    <s v="Electra Townie Original 7D - 2015/2016"/>
    <n v="2"/>
    <x v="3"/>
    <n v="2"/>
    <n v="499.99"/>
    <n v="0.1"/>
    <n v="999.88"/>
  </r>
  <r>
    <n v="63"/>
    <n v="2"/>
    <n v="19"/>
    <s v="Pure Cycles William 3-Speed - 2016"/>
    <n v="3"/>
    <x v="0"/>
    <n v="2"/>
    <n v="449"/>
    <n v="0.05"/>
    <n v="897.95"/>
  </r>
  <r>
    <n v="63"/>
    <n v="3"/>
    <n v="3"/>
    <s v="Surly Wednesday Frameset - 2016"/>
    <n v="6"/>
    <x v="1"/>
    <n v="1"/>
    <n v="999.99"/>
    <n v="0.1"/>
    <n v="999.89"/>
  </r>
  <r>
    <n v="64"/>
    <n v="1"/>
    <n v="25"/>
    <s v="Electra Townie Original 7D - 2015/2016"/>
    <n v="2"/>
    <x v="3"/>
    <n v="2"/>
    <n v="499.99"/>
    <n v="0.1"/>
    <n v="999.88"/>
  </r>
  <r>
    <n v="64"/>
    <n v="2"/>
    <n v="22"/>
    <s v="Electra Girl's Hawaii 1 (16-inch) - 2015/2016"/>
    <n v="1"/>
    <x v="5"/>
    <n v="2"/>
    <n v="269.99"/>
    <n v="0.2"/>
    <n v="539.78"/>
  </r>
  <r>
    <n v="64"/>
    <n v="3"/>
    <n v="23"/>
    <s v="Electra Girl's Hawaii 1 (20-inch) - 2015/2016"/>
    <n v="1"/>
    <x v="5"/>
    <n v="2"/>
    <n v="299.99"/>
    <n v="0.2"/>
    <n v="599.78"/>
  </r>
  <r>
    <n v="64"/>
    <n v="4"/>
    <n v="24"/>
    <s v="Electra Townie Original 21D - 2016"/>
    <n v="2"/>
    <x v="3"/>
    <n v="2"/>
    <n v="549.99"/>
    <n v="0.1"/>
    <n v="1099.8800000000001"/>
  </r>
  <r>
    <n v="65"/>
    <n v="1"/>
    <n v="12"/>
    <s v="Electra Townie Original 21D - 2016"/>
    <n v="3"/>
    <x v="0"/>
    <n v="1"/>
    <n v="549.99"/>
    <n v="0.1"/>
    <n v="549.89"/>
  </r>
  <r>
    <n v="66"/>
    <n v="1"/>
    <n v="2"/>
    <s v="Ritchey Timberwolf Frameset - 2016"/>
    <n v="6"/>
    <x v="1"/>
    <n v="1"/>
    <n v="749.99"/>
    <n v="0.2"/>
    <n v="749.79"/>
  </r>
  <r>
    <n v="66"/>
    <n v="2"/>
    <n v="23"/>
    <s v="Electra Girl's Hawaii 1 (20-inch) - 2015/2016"/>
    <n v="1"/>
    <x v="5"/>
    <n v="1"/>
    <n v="299.99"/>
    <n v="7.0000000000000007E-2"/>
    <n v="299.92"/>
  </r>
  <r>
    <n v="66"/>
    <n v="3"/>
    <n v="12"/>
    <s v="Electra Townie Original 21D - 2016"/>
    <n v="3"/>
    <x v="0"/>
    <n v="1"/>
    <n v="549.99"/>
    <n v="7.0000000000000007E-2"/>
    <n v="549.91999999999996"/>
  </r>
  <r>
    <n v="67"/>
    <n v="1"/>
    <n v="23"/>
    <s v="Electra Girl's Hawaii 1 (20-inch) - 2015/2016"/>
    <n v="1"/>
    <x v="5"/>
    <n v="2"/>
    <n v="299.99"/>
    <n v="0.2"/>
    <n v="599.78"/>
  </r>
  <r>
    <n v="67"/>
    <n v="2"/>
    <n v="12"/>
    <s v="Electra Townie Original 21D - 2016"/>
    <n v="3"/>
    <x v="0"/>
    <n v="2"/>
    <n v="549.99"/>
    <n v="0.1"/>
    <n v="1099.8800000000001"/>
  </r>
  <r>
    <n v="67"/>
    <n v="3"/>
    <n v="21"/>
    <s v="Electra Cruiser 1 (24-Inch) - 2016"/>
    <n v="1"/>
    <x v="5"/>
    <n v="1"/>
    <n v="269.99"/>
    <n v="0.2"/>
    <n v="269.79000000000002"/>
  </r>
  <r>
    <n v="67"/>
    <n v="4"/>
    <n v="5"/>
    <s v="Heller Shagamaw Frame - 2016"/>
    <n v="6"/>
    <x v="1"/>
    <n v="2"/>
    <n v="1320.99"/>
    <n v="0.1"/>
    <n v="2641.88"/>
  </r>
  <r>
    <n v="67"/>
    <n v="5"/>
    <n v="19"/>
    <s v="Pure Cycles William 3-Speed - 2016"/>
    <n v="3"/>
    <x v="0"/>
    <n v="1"/>
    <n v="449"/>
    <n v="0.2"/>
    <n v="448.8"/>
  </r>
  <r>
    <n v="68"/>
    <n v="1"/>
    <n v="13"/>
    <s v="Electra Cruiser 1 (24-Inch) - 2016"/>
    <n v="3"/>
    <x v="0"/>
    <n v="2"/>
    <n v="269.99"/>
    <n v="7.0000000000000007E-2"/>
    <n v="539.91"/>
  </r>
  <r>
    <n v="68"/>
    <n v="2"/>
    <n v="17"/>
    <s v="Pure Cycles Vine 8-Speed - 2016"/>
    <n v="3"/>
    <x v="0"/>
    <n v="1"/>
    <n v="429"/>
    <n v="0.1"/>
    <n v="428.9"/>
  </r>
  <r>
    <n v="69"/>
    <n v="1"/>
    <n v="22"/>
    <s v="Electra Girl's Hawaii 1 (16-inch) - 2015/2016"/>
    <n v="1"/>
    <x v="5"/>
    <n v="2"/>
    <n v="269.99"/>
    <n v="0.1"/>
    <n v="539.88"/>
  </r>
  <r>
    <n v="69"/>
    <n v="2"/>
    <n v="5"/>
    <s v="Heller Shagamaw Frame - 2016"/>
    <n v="6"/>
    <x v="1"/>
    <n v="1"/>
    <n v="1320.99"/>
    <n v="0.2"/>
    <n v="1320.79"/>
  </r>
  <r>
    <n v="69"/>
    <n v="3"/>
    <n v="10"/>
    <s v="Surly Straggler - 2016"/>
    <n v="4"/>
    <x v="2"/>
    <n v="1"/>
    <n v="1549"/>
    <n v="0.05"/>
    <n v="1548.95"/>
  </r>
  <r>
    <n v="70"/>
    <n v="1"/>
    <n v="3"/>
    <s v="Surly Wednesday Frameset - 2016"/>
    <n v="6"/>
    <x v="1"/>
    <n v="2"/>
    <n v="999.99"/>
    <n v="0.05"/>
    <n v="1999.93"/>
  </r>
  <r>
    <n v="70"/>
    <n v="2"/>
    <n v="18"/>
    <s v="Pure Cycles Western 3-Speed - Women's - 2015/2016"/>
    <n v="3"/>
    <x v="0"/>
    <n v="1"/>
    <n v="449"/>
    <n v="0.2"/>
    <n v="448.8"/>
  </r>
  <r>
    <n v="70"/>
    <n v="3"/>
    <n v="20"/>
    <s v="Electra Townie Original 7D EQ - Women's - 2016"/>
    <n v="3"/>
    <x v="0"/>
    <n v="1"/>
    <n v="599.99"/>
    <n v="0.05"/>
    <n v="599.94000000000005"/>
  </r>
  <r>
    <n v="71"/>
    <n v="1"/>
    <n v="26"/>
    <s v="Electra Townie Original 7D EQ - 2016"/>
    <n v="2"/>
    <x v="3"/>
    <n v="2"/>
    <n v="599.99"/>
    <n v="0.05"/>
    <n v="1199.93"/>
  </r>
  <r>
    <n v="71"/>
    <n v="2"/>
    <n v="24"/>
    <s v="Electra Townie Original 21D - 2016"/>
    <n v="2"/>
    <x v="3"/>
    <n v="1"/>
    <n v="549.99"/>
    <n v="0.2"/>
    <n v="549.79"/>
  </r>
  <r>
    <n v="71"/>
    <n v="3"/>
    <n v="18"/>
    <s v="Pure Cycles Western 3-Speed - Women's - 2015/2016"/>
    <n v="3"/>
    <x v="0"/>
    <n v="1"/>
    <n v="449"/>
    <n v="0.1"/>
    <n v="448.9"/>
  </r>
  <r>
    <n v="72"/>
    <n v="1"/>
    <n v="17"/>
    <s v="Pure Cycles Vine 8-Speed - 2016"/>
    <n v="3"/>
    <x v="0"/>
    <n v="2"/>
    <n v="429"/>
    <n v="7.0000000000000007E-2"/>
    <n v="857.93"/>
  </r>
  <r>
    <n v="72"/>
    <n v="2"/>
    <n v="12"/>
    <s v="Electra Townie Original 21D - 2016"/>
    <n v="3"/>
    <x v="0"/>
    <n v="1"/>
    <n v="549.99"/>
    <n v="0.05"/>
    <n v="549.94000000000005"/>
  </r>
  <r>
    <n v="72"/>
    <n v="3"/>
    <n v="13"/>
    <s v="Electra Cruiser 1 (24-Inch) - 2016"/>
    <n v="3"/>
    <x v="0"/>
    <n v="2"/>
    <n v="269.99"/>
    <n v="0.1"/>
    <n v="539.88"/>
  </r>
  <r>
    <n v="73"/>
    <n v="1"/>
    <n v="22"/>
    <s v="Electra Girl's Hawaii 1 (16-inch) - 2015/2016"/>
    <n v="1"/>
    <x v="5"/>
    <n v="1"/>
    <n v="269.99"/>
    <n v="7.0000000000000007E-2"/>
    <n v="269.92"/>
  </r>
  <r>
    <n v="73"/>
    <n v="2"/>
    <n v="26"/>
    <s v="Electra Townie Original 7D EQ - 2016"/>
    <n v="2"/>
    <x v="3"/>
    <n v="2"/>
    <n v="599.99"/>
    <n v="0.05"/>
    <n v="1199.93"/>
  </r>
  <r>
    <n v="73"/>
    <n v="3"/>
    <n v="3"/>
    <s v="Surly Wednesday Frameset - 2016"/>
    <n v="6"/>
    <x v="1"/>
    <n v="2"/>
    <n v="999.99"/>
    <n v="7.0000000000000007E-2"/>
    <n v="1999.91"/>
  </r>
  <r>
    <n v="73"/>
    <n v="4"/>
    <n v="25"/>
    <s v="Electra Townie Original 7D - 2015/2016"/>
    <n v="2"/>
    <x v="3"/>
    <n v="1"/>
    <n v="499.99"/>
    <n v="7.0000000000000007E-2"/>
    <n v="499.92"/>
  </r>
  <r>
    <n v="73"/>
    <n v="5"/>
    <n v="23"/>
    <s v="Electra Girl's Hawaii 1 (20-inch) - 2015/2016"/>
    <n v="1"/>
    <x v="5"/>
    <n v="2"/>
    <n v="299.99"/>
    <n v="0.2"/>
    <n v="599.78"/>
  </r>
  <r>
    <n v="74"/>
    <n v="1"/>
    <n v="16"/>
    <s v="Electra Townie Original 7D EQ - 2016"/>
    <n v="3"/>
    <x v="0"/>
    <n v="2"/>
    <n v="599.99"/>
    <n v="0.05"/>
    <n v="1199.93"/>
  </r>
  <r>
    <n v="74"/>
    <n v="2"/>
    <n v="6"/>
    <s v="Surly Ice Cream Truck Frameset - 2016"/>
    <n v="6"/>
    <x v="1"/>
    <n v="1"/>
    <n v="469.99"/>
    <n v="7.0000000000000007E-2"/>
    <n v="469.92"/>
  </r>
  <r>
    <n v="75"/>
    <n v="1"/>
    <n v="3"/>
    <s v="Surly Wednesday Frameset - 2016"/>
    <n v="6"/>
    <x v="1"/>
    <n v="1"/>
    <n v="999.99"/>
    <n v="0.1"/>
    <n v="999.89"/>
  </r>
  <r>
    <n v="75"/>
    <n v="2"/>
    <n v="7"/>
    <s v="Trek Slash 8 27.5 - 2016"/>
    <n v="6"/>
    <x v="1"/>
    <n v="2"/>
    <n v="3999.99"/>
    <n v="7.0000000000000007E-2"/>
    <n v="7999.91"/>
  </r>
  <r>
    <n v="75"/>
    <n v="3"/>
    <n v="15"/>
    <s v="Electra Moto 1 - 2016"/>
    <n v="3"/>
    <x v="0"/>
    <n v="1"/>
    <n v="529.99"/>
    <n v="0.2"/>
    <n v="529.79"/>
  </r>
  <r>
    <n v="76"/>
    <n v="1"/>
    <n v="12"/>
    <s v="Electra Townie Original 21D - 2016"/>
    <n v="3"/>
    <x v="0"/>
    <n v="1"/>
    <n v="549.99"/>
    <n v="0.05"/>
    <n v="549.94000000000005"/>
  </r>
  <r>
    <n v="76"/>
    <n v="2"/>
    <n v="11"/>
    <s v="Surly Straggler 650b - 2016"/>
    <n v="4"/>
    <x v="2"/>
    <n v="2"/>
    <n v="1680.99"/>
    <n v="0.1"/>
    <n v="3361.88"/>
  </r>
  <r>
    <n v="76"/>
    <n v="3"/>
    <n v="5"/>
    <s v="Heller Shagamaw Frame - 2016"/>
    <n v="6"/>
    <x v="1"/>
    <n v="1"/>
    <n v="1320.99"/>
    <n v="7.0000000000000007E-2"/>
    <n v="1320.92"/>
  </r>
  <r>
    <n v="77"/>
    <n v="1"/>
    <n v="20"/>
    <s v="Electra Townie Original 7D EQ - Women's - 2016"/>
    <n v="3"/>
    <x v="0"/>
    <n v="1"/>
    <n v="599.99"/>
    <n v="7.0000000000000007E-2"/>
    <n v="599.91999999999996"/>
  </r>
  <r>
    <n v="77"/>
    <n v="2"/>
    <n v="24"/>
    <s v="Electra Townie Original 21D - 2016"/>
    <n v="2"/>
    <x v="3"/>
    <n v="2"/>
    <n v="549.99"/>
    <n v="0.1"/>
    <n v="1099.8800000000001"/>
  </r>
  <r>
    <n v="77"/>
    <n v="3"/>
    <n v="26"/>
    <s v="Electra Townie Original 7D EQ - 2016"/>
    <n v="2"/>
    <x v="3"/>
    <n v="1"/>
    <n v="599.99"/>
    <n v="0.2"/>
    <n v="599.79"/>
  </r>
  <r>
    <n v="77"/>
    <n v="4"/>
    <n v="25"/>
    <s v="Electra Townie Original 7D - 2015/2016"/>
    <n v="2"/>
    <x v="3"/>
    <n v="1"/>
    <n v="499.99"/>
    <n v="0.2"/>
    <n v="499.79"/>
  </r>
  <r>
    <n v="78"/>
    <n v="1"/>
    <n v="17"/>
    <s v="Pure Cycles Vine 8-Speed - 2016"/>
    <n v="3"/>
    <x v="0"/>
    <n v="1"/>
    <n v="429"/>
    <n v="7.0000000000000007E-2"/>
    <n v="428.93"/>
  </r>
  <r>
    <n v="78"/>
    <n v="2"/>
    <n v="19"/>
    <s v="Pure Cycles William 3-Speed - 2016"/>
    <n v="3"/>
    <x v="0"/>
    <n v="1"/>
    <n v="449"/>
    <n v="0.2"/>
    <n v="448.8"/>
  </r>
  <r>
    <n v="78"/>
    <n v="3"/>
    <n v="18"/>
    <s v="Pure Cycles Western 3-Speed - Women's - 2015/2016"/>
    <n v="3"/>
    <x v="0"/>
    <n v="2"/>
    <n v="449"/>
    <n v="0.1"/>
    <n v="897.9"/>
  </r>
  <r>
    <n v="78"/>
    <n v="4"/>
    <n v="14"/>
    <s v="Electra Girl's Hawaii 1 (16-inch) - 2015/2016"/>
    <n v="3"/>
    <x v="0"/>
    <n v="2"/>
    <n v="269.99"/>
    <n v="0.1"/>
    <n v="539.88"/>
  </r>
  <r>
    <n v="79"/>
    <n v="1"/>
    <n v="9"/>
    <s v="Trek Conduit+ - 2016"/>
    <n v="5"/>
    <x v="4"/>
    <n v="2"/>
    <n v="2999.99"/>
    <n v="0.1"/>
    <n v="5999.8799999999992"/>
  </r>
  <r>
    <n v="79"/>
    <n v="2"/>
    <n v="17"/>
    <s v="Pure Cycles Vine 8-Speed - 2016"/>
    <n v="3"/>
    <x v="0"/>
    <n v="2"/>
    <n v="429"/>
    <n v="0.05"/>
    <n v="857.95"/>
  </r>
  <r>
    <n v="79"/>
    <n v="3"/>
    <n v="6"/>
    <s v="Surly Ice Cream Truck Frameset - 2016"/>
    <n v="6"/>
    <x v="1"/>
    <n v="1"/>
    <n v="469.99"/>
    <n v="0.1"/>
    <n v="469.89"/>
  </r>
  <r>
    <n v="79"/>
    <n v="4"/>
    <n v="25"/>
    <s v="Electra Townie Original 7D - 2015/2016"/>
    <n v="2"/>
    <x v="3"/>
    <n v="2"/>
    <n v="499.99"/>
    <n v="7.0000000000000007E-2"/>
    <n v="999.91"/>
  </r>
  <r>
    <n v="80"/>
    <n v="1"/>
    <n v="26"/>
    <s v="Electra Townie Original 7D EQ - 2016"/>
    <n v="2"/>
    <x v="3"/>
    <n v="1"/>
    <n v="599.99"/>
    <n v="0.1"/>
    <n v="599.89"/>
  </r>
  <r>
    <n v="80"/>
    <n v="2"/>
    <n v="24"/>
    <s v="Electra Townie Original 21D - 2016"/>
    <n v="2"/>
    <x v="3"/>
    <n v="1"/>
    <n v="549.99"/>
    <n v="0.1"/>
    <n v="549.89"/>
  </r>
  <r>
    <n v="80"/>
    <n v="3"/>
    <n v="17"/>
    <s v="Pure Cycles Vine 8-Speed - 2016"/>
    <n v="3"/>
    <x v="0"/>
    <n v="1"/>
    <n v="429"/>
    <n v="0.2"/>
    <n v="428.8"/>
  </r>
  <r>
    <n v="81"/>
    <n v="1"/>
    <n v="10"/>
    <s v="Surly Straggler - 2016"/>
    <n v="4"/>
    <x v="2"/>
    <n v="2"/>
    <n v="1549"/>
    <n v="0.2"/>
    <n v="3097.8"/>
  </r>
  <r>
    <n v="81"/>
    <n v="2"/>
    <n v="23"/>
    <s v="Electra Girl's Hawaii 1 (20-inch) - 2015/2016"/>
    <n v="1"/>
    <x v="5"/>
    <n v="2"/>
    <n v="299.99"/>
    <n v="0.05"/>
    <n v="599.93000000000006"/>
  </r>
  <r>
    <n v="81"/>
    <n v="3"/>
    <n v="25"/>
    <s v="Electra Townie Original 7D - 2015/2016"/>
    <n v="2"/>
    <x v="3"/>
    <n v="2"/>
    <n v="499.99"/>
    <n v="0.05"/>
    <n v="999.93000000000006"/>
  </r>
  <r>
    <n v="82"/>
    <n v="1"/>
    <n v="25"/>
    <s v="Electra Townie Original 7D - 2015/2016"/>
    <n v="2"/>
    <x v="3"/>
    <n v="2"/>
    <n v="499.99"/>
    <n v="0.1"/>
    <n v="999.88"/>
  </r>
  <r>
    <n v="82"/>
    <n v="2"/>
    <n v="11"/>
    <s v="Surly Straggler 650b - 2016"/>
    <n v="4"/>
    <x v="2"/>
    <n v="2"/>
    <n v="1680.99"/>
    <n v="0.2"/>
    <n v="3361.78"/>
  </r>
  <r>
    <n v="83"/>
    <n v="1"/>
    <n v="20"/>
    <s v="Electra Townie Original 7D EQ - Women's - 2016"/>
    <n v="3"/>
    <x v="0"/>
    <n v="1"/>
    <n v="599.99"/>
    <n v="0.2"/>
    <n v="599.79"/>
  </r>
  <r>
    <n v="83"/>
    <n v="2"/>
    <n v="3"/>
    <s v="Surly Wednesday Frameset - 2016"/>
    <n v="6"/>
    <x v="1"/>
    <n v="2"/>
    <n v="999.99"/>
    <n v="0.05"/>
    <n v="1999.93"/>
  </r>
  <r>
    <n v="84"/>
    <n v="1"/>
    <n v="23"/>
    <s v="Electra Girl's Hawaii 1 (20-inch) - 2015/2016"/>
    <n v="1"/>
    <x v="5"/>
    <n v="2"/>
    <n v="299.99"/>
    <n v="7.0000000000000007E-2"/>
    <n v="599.91"/>
  </r>
  <r>
    <n v="84"/>
    <n v="2"/>
    <n v="15"/>
    <s v="Electra Moto 1 - 2016"/>
    <n v="3"/>
    <x v="0"/>
    <n v="2"/>
    <n v="529.99"/>
    <n v="7.0000000000000007E-2"/>
    <n v="1059.9100000000001"/>
  </r>
  <r>
    <n v="85"/>
    <n v="1"/>
    <n v="4"/>
    <s v="Trek Fuel EX 8 29 - 2016"/>
    <n v="6"/>
    <x v="1"/>
    <n v="2"/>
    <n v="2899.99"/>
    <n v="0.05"/>
    <n v="5799.9299999999994"/>
  </r>
  <r>
    <n v="85"/>
    <n v="2"/>
    <n v="18"/>
    <s v="Pure Cycles Western 3-Speed - Women's - 2015/2016"/>
    <n v="3"/>
    <x v="0"/>
    <n v="1"/>
    <n v="449"/>
    <n v="7.0000000000000007E-2"/>
    <n v="448.93"/>
  </r>
  <r>
    <n v="86"/>
    <n v="1"/>
    <n v="9"/>
    <s v="Trek Conduit+ - 2016"/>
    <n v="5"/>
    <x v="4"/>
    <n v="2"/>
    <n v="2999.99"/>
    <n v="0.1"/>
    <n v="5999.8799999999992"/>
  </r>
  <r>
    <n v="86"/>
    <n v="2"/>
    <n v="23"/>
    <s v="Electra Girl's Hawaii 1 (20-inch) - 2015/2016"/>
    <n v="1"/>
    <x v="5"/>
    <n v="2"/>
    <n v="299.99"/>
    <n v="7.0000000000000007E-2"/>
    <n v="599.91"/>
  </r>
  <r>
    <n v="86"/>
    <n v="3"/>
    <n v="21"/>
    <s v="Electra Cruiser 1 (24-Inch) - 2016"/>
    <n v="1"/>
    <x v="5"/>
    <n v="2"/>
    <n v="269.99"/>
    <n v="0.2"/>
    <n v="539.78"/>
  </r>
  <r>
    <n v="86"/>
    <n v="4"/>
    <n v="15"/>
    <s v="Electra Moto 1 - 2016"/>
    <n v="3"/>
    <x v="0"/>
    <n v="1"/>
    <n v="529.99"/>
    <n v="0.1"/>
    <n v="529.89"/>
  </r>
  <r>
    <n v="87"/>
    <n v="1"/>
    <n v="20"/>
    <s v="Electra Townie Original 7D EQ - Women's - 2016"/>
    <n v="3"/>
    <x v="0"/>
    <n v="2"/>
    <n v="599.99"/>
    <n v="0.2"/>
    <n v="1199.78"/>
  </r>
  <r>
    <n v="87"/>
    <n v="2"/>
    <n v="23"/>
    <s v="Electra Girl's Hawaii 1 (20-inch) - 2015/2016"/>
    <n v="1"/>
    <x v="5"/>
    <n v="2"/>
    <n v="299.99"/>
    <n v="0.1"/>
    <n v="599.88"/>
  </r>
  <r>
    <n v="88"/>
    <n v="1"/>
    <n v="10"/>
    <s v="Surly Straggler - 2016"/>
    <n v="4"/>
    <x v="2"/>
    <n v="1"/>
    <n v="1549"/>
    <n v="7.0000000000000007E-2"/>
    <n v="1548.93"/>
  </r>
  <r>
    <n v="88"/>
    <n v="2"/>
    <n v="8"/>
    <s v="Trek Remedy 29 Carbon Frameset - 2016"/>
    <n v="6"/>
    <x v="1"/>
    <n v="2"/>
    <n v="1799.99"/>
    <n v="0.1"/>
    <n v="3599.88"/>
  </r>
  <r>
    <n v="88"/>
    <n v="3"/>
    <n v="7"/>
    <s v="Trek Slash 8 27.5 - 2016"/>
    <n v="6"/>
    <x v="1"/>
    <n v="1"/>
    <n v="3999.99"/>
    <n v="0.1"/>
    <n v="3999.89"/>
  </r>
  <r>
    <n v="89"/>
    <n v="1"/>
    <n v="5"/>
    <s v="Heller Shagamaw Frame - 2016"/>
    <n v="6"/>
    <x v="1"/>
    <n v="1"/>
    <n v="1320.99"/>
    <n v="0.05"/>
    <n v="1320.94"/>
  </r>
  <r>
    <n v="89"/>
    <n v="2"/>
    <n v="6"/>
    <s v="Surly Ice Cream Truck Frameset - 2016"/>
    <n v="6"/>
    <x v="1"/>
    <n v="2"/>
    <n v="469.99"/>
    <n v="0.1"/>
    <n v="939.88"/>
  </r>
  <r>
    <n v="90"/>
    <n v="1"/>
    <n v="3"/>
    <s v="Surly Wednesday Frameset - 2016"/>
    <n v="6"/>
    <x v="1"/>
    <n v="1"/>
    <n v="999.99"/>
    <n v="0.1"/>
    <n v="999.89"/>
  </r>
  <r>
    <n v="90"/>
    <n v="2"/>
    <n v="6"/>
    <s v="Surly Ice Cream Truck Frameset - 2016"/>
    <n v="6"/>
    <x v="1"/>
    <n v="1"/>
    <n v="469.99"/>
    <n v="7.0000000000000007E-2"/>
    <n v="469.92"/>
  </r>
  <r>
    <n v="91"/>
    <n v="1"/>
    <n v="11"/>
    <s v="Surly Straggler 650b - 2016"/>
    <n v="4"/>
    <x v="2"/>
    <n v="1"/>
    <n v="1680.99"/>
    <n v="0.1"/>
    <n v="1680.89"/>
  </r>
  <r>
    <n v="91"/>
    <n v="2"/>
    <n v="25"/>
    <s v="Electra Townie Original 7D - 2015/2016"/>
    <n v="2"/>
    <x v="3"/>
    <n v="1"/>
    <n v="499.99"/>
    <n v="0.05"/>
    <n v="499.94"/>
  </r>
  <r>
    <n v="91"/>
    <n v="3"/>
    <n v="15"/>
    <s v="Electra Moto 1 - 2016"/>
    <n v="3"/>
    <x v="0"/>
    <n v="2"/>
    <n v="529.99"/>
    <n v="7.0000000000000007E-2"/>
    <n v="1059.9100000000001"/>
  </r>
  <r>
    <n v="91"/>
    <n v="4"/>
    <n v="13"/>
    <s v="Electra Cruiser 1 (24-Inch) - 2016"/>
    <n v="3"/>
    <x v="0"/>
    <n v="2"/>
    <n v="269.99"/>
    <n v="7.0000000000000007E-2"/>
    <n v="539.91"/>
  </r>
  <r>
    <n v="92"/>
    <n v="1"/>
    <n v="8"/>
    <s v="Trek Remedy 29 Carbon Frameset - 2016"/>
    <n v="6"/>
    <x v="1"/>
    <n v="1"/>
    <n v="1799.99"/>
    <n v="0.1"/>
    <n v="1799.89"/>
  </r>
  <r>
    <n v="93"/>
    <n v="1"/>
    <n v="22"/>
    <s v="Electra Girl's Hawaii 1 (16-inch) - 2015/2016"/>
    <n v="1"/>
    <x v="5"/>
    <n v="2"/>
    <n v="269.99"/>
    <n v="7.0000000000000007E-2"/>
    <n v="539.91"/>
  </r>
  <r>
    <n v="93"/>
    <n v="2"/>
    <n v="17"/>
    <s v="Pure Cycles Vine 8-Speed - 2016"/>
    <n v="3"/>
    <x v="0"/>
    <n v="1"/>
    <n v="429"/>
    <n v="0.05"/>
    <n v="428.95"/>
  </r>
  <r>
    <n v="93"/>
    <n v="3"/>
    <n v="21"/>
    <s v="Electra Cruiser 1 (24-Inch) - 2016"/>
    <n v="1"/>
    <x v="5"/>
    <n v="1"/>
    <n v="269.99"/>
    <n v="0.1"/>
    <n v="269.89"/>
  </r>
  <r>
    <n v="93"/>
    <n v="4"/>
    <n v="2"/>
    <s v="Ritchey Timberwolf Frameset - 2016"/>
    <n v="6"/>
    <x v="1"/>
    <n v="1"/>
    <n v="749.99"/>
    <n v="0.2"/>
    <n v="749.79"/>
  </r>
  <r>
    <n v="93"/>
    <n v="5"/>
    <n v="10"/>
    <s v="Surly Straggler - 2016"/>
    <n v="4"/>
    <x v="2"/>
    <n v="2"/>
    <n v="1549"/>
    <n v="7.0000000000000007E-2"/>
    <n v="3097.93"/>
  </r>
  <r>
    <n v="94"/>
    <n v="1"/>
    <n v="12"/>
    <s v="Electra Townie Original 21D - 2016"/>
    <n v="3"/>
    <x v="0"/>
    <n v="1"/>
    <n v="549.99"/>
    <n v="0.05"/>
    <n v="549.94000000000005"/>
  </r>
  <r>
    <n v="94"/>
    <n v="2"/>
    <n v="4"/>
    <s v="Trek Fuel EX 8 29 - 2016"/>
    <n v="6"/>
    <x v="1"/>
    <n v="1"/>
    <n v="2899.99"/>
    <n v="0.2"/>
    <n v="2899.79"/>
  </r>
  <r>
    <n v="94"/>
    <n v="3"/>
    <n v="11"/>
    <s v="Surly Straggler 650b - 2016"/>
    <n v="4"/>
    <x v="2"/>
    <n v="1"/>
    <n v="1680.99"/>
    <n v="0.2"/>
    <n v="1680.79"/>
  </r>
  <r>
    <n v="94"/>
    <n v="4"/>
    <n v="21"/>
    <s v="Electra Cruiser 1 (24-Inch) - 2016"/>
    <n v="1"/>
    <x v="5"/>
    <n v="2"/>
    <n v="269.99"/>
    <n v="7.0000000000000007E-2"/>
    <n v="539.91"/>
  </r>
  <r>
    <n v="95"/>
    <n v="1"/>
    <n v="10"/>
    <s v="Surly Straggler - 2016"/>
    <n v="4"/>
    <x v="2"/>
    <n v="2"/>
    <n v="1549"/>
    <n v="0.2"/>
    <n v="3097.8"/>
  </r>
  <r>
    <n v="95"/>
    <n v="2"/>
    <n v="19"/>
    <s v="Pure Cycles William 3-Speed - 2016"/>
    <n v="3"/>
    <x v="0"/>
    <n v="1"/>
    <n v="449"/>
    <n v="0.1"/>
    <n v="448.9"/>
  </r>
  <r>
    <n v="95"/>
    <n v="3"/>
    <n v="8"/>
    <s v="Trek Remedy 29 Carbon Frameset - 2016"/>
    <n v="6"/>
    <x v="1"/>
    <n v="2"/>
    <n v="1799.99"/>
    <n v="0.2"/>
    <n v="3599.78"/>
  </r>
  <r>
    <n v="95"/>
    <n v="4"/>
    <n v="20"/>
    <s v="Electra Townie Original 7D EQ - Women's - 2016"/>
    <n v="3"/>
    <x v="0"/>
    <n v="2"/>
    <n v="599.99"/>
    <n v="0.05"/>
    <n v="1199.93"/>
  </r>
  <r>
    <n v="96"/>
    <n v="1"/>
    <n v="26"/>
    <s v="Electra Townie Original 7D EQ - 2016"/>
    <n v="2"/>
    <x v="3"/>
    <n v="1"/>
    <n v="599.99"/>
    <n v="0.1"/>
    <n v="599.89"/>
  </r>
  <r>
    <n v="96"/>
    <n v="2"/>
    <n v="23"/>
    <s v="Electra Girl's Hawaii 1 (20-inch) - 2015/2016"/>
    <n v="1"/>
    <x v="5"/>
    <n v="1"/>
    <n v="299.99"/>
    <n v="0.05"/>
    <n v="299.94"/>
  </r>
  <r>
    <n v="97"/>
    <n v="1"/>
    <n v="20"/>
    <s v="Electra Townie Original 7D EQ - Women's - 2016"/>
    <n v="3"/>
    <x v="0"/>
    <n v="2"/>
    <n v="599.99"/>
    <n v="0.2"/>
    <n v="1199.78"/>
  </r>
  <r>
    <n v="97"/>
    <n v="2"/>
    <n v="2"/>
    <s v="Ritchey Timberwolf Frameset - 2016"/>
    <n v="6"/>
    <x v="1"/>
    <n v="1"/>
    <n v="749.99"/>
    <n v="7.0000000000000007E-2"/>
    <n v="749.92"/>
  </r>
  <r>
    <n v="97"/>
    <n v="3"/>
    <n v="6"/>
    <s v="Surly Ice Cream Truck Frameset - 2016"/>
    <n v="6"/>
    <x v="1"/>
    <n v="2"/>
    <n v="469.99"/>
    <n v="0.2"/>
    <n v="939.78"/>
  </r>
  <r>
    <n v="97"/>
    <n v="4"/>
    <n v="19"/>
    <s v="Pure Cycles William 3-Speed - 2016"/>
    <n v="3"/>
    <x v="0"/>
    <n v="1"/>
    <n v="449"/>
    <n v="0.1"/>
    <n v="448.9"/>
  </r>
  <r>
    <n v="98"/>
    <n v="1"/>
    <n v="19"/>
    <s v="Pure Cycles William 3-Speed - 2016"/>
    <n v="3"/>
    <x v="0"/>
    <n v="1"/>
    <n v="449"/>
    <n v="7.0000000000000007E-2"/>
    <n v="448.93"/>
  </r>
  <r>
    <n v="98"/>
    <n v="2"/>
    <n v="21"/>
    <s v="Electra Cruiser 1 (24-Inch) - 2016"/>
    <n v="1"/>
    <x v="5"/>
    <n v="1"/>
    <n v="269.99"/>
    <n v="0.1"/>
    <n v="269.89"/>
  </r>
  <r>
    <n v="98"/>
    <n v="3"/>
    <n v="2"/>
    <s v="Ritchey Timberwolf Frameset - 2016"/>
    <n v="6"/>
    <x v="1"/>
    <n v="1"/>
    <n v="749.99"/>
    <n v="0.2"/>
    <n v="749.79"/>
  </r>
  <r>
    <n v="98"/>
    <n v="4"/>
    <n v="22"/>
    <s v="Electra Girl's Hawaii 1 (16-inch) - 2015/2016"/>
    <n v="1"/>
    <x v="5"/>
    <n v="2"/>
    <n v="269.99"/>
    <n v="0.2"/>
    <n v="539.78"/>
  </r>
  <r>
    <n v="99"/>
    <n v="1"/>
    <n v="13"/>
    <s v="Electra Cruiser 1 (24-Inch) - 2016"/>
    <n v="3"/>
    <x v="0"/>
    <n v="1"/>
    <n v="269.99"/>
    <n v="0.2"/>
    <n v="269.79000000000002"/>
  </r>
  <r>
    <n v="99"/>
    <n v="2"/>
    <n v="21"/>
    <s v="Electra Cruiser 1 (24-Inch) - 2016"/>
    <n v="1"/>
    <x v="5"/>
    <n v="1"/>
    <n v="269.99"/>
    <n v="0.2"/>
    <n v="269.79000000000002"/>
  </r>
  <r>
    <n v="99"/>
    <n v="3"/>
    <n v="25"/>
    <s v="Electra Townie Original 7D - 2015/2016"/>
    <n v="2"/>
    <x v="3"/>
    <n v="2"/>
    <n v="499.99"/>
    <n v="0.05"/>
    <n v="999.93000000000006"/>
  </r>
  <r>
    <n v="99"/>
    <n v="4"/>
    <n v="7"/>
    <s v="Trek Slash 8 27.5 - 2016"/>
    <n v="6"/>
    <x v="1"/>
    <n v="2"/>
    <n v="3999.99"/>
    <n v="7.0000000000000007E-2"/>
    <n v="7999.91"/>
  </r>
  <r>
    <n v="99"/>
    <n v="5"/>
    <n v="23"/>
    <s v="Electra Girl's Hawaii 1 (20-inch) - 2015/2016"/>
    <n v="1"/>
    <x v="5"/>
    <n v="2"/>
    <n v="299.99"/>
    <n v="0.2"/>
    <n v="599.78"/>
  </r>
  <r>
    <n v="100"/>
    <n v="1"/>
    <n v="12"/>
    <s v="Electra Townie Original 21D - 2016"/>
    <n v="3"/>
    <x v="0"/>
    <n v="2"/>
    <n v="549.99"/>
    <n v="0.05"/>
    <n v="1099.93"/>
  </r>
  <r>
    <n v="100"/>
    <n v="2"/>
    <n v="11"/>
    <s v="Surly Straggler 650b - 2016"/>
    <n v="4"/>
    <x v="2"/>
    <n v="2"/>
    <n v="1680.99"/>
    <n v="0.1"/>
    <n v="3361.88"/>
  </r>
  <r>
    <n v="100"/>
    <n v="3"/>
    <n v="7"/>
    <s v="Trek Slash 8 27.5 - 2016"/>
    <n v="6"/>
    <x v="1"/>
    <n v="2"/>
    <n v="3999.99"/>
    <n v="0.2"/>
    <n v="7999.78"/>
  </r>
  <r>
    <n v="100"/>
    <n v="4"/>
    <n v="16"/>
    <s v="Electra Townie Original 7D EQ - 2016"/>
    <n v="3"/>
    <x v="0"/>
    <n v="2"/>
    <n v="599.99"/>
    <n v="0.2"/>
    <n v="1199.78"/>
  </r>
  <r>
    <n v="100"/>
    <n v="5"/>
    <n v="24"/>
    <s v="Electra Townie Original 21D - 2016"/>
    <n v="2"/>
    <x v="3"/>
    <n v="2"/>
    <n v="549.99"/>
    <n v="0.1"/>
    <n v="1099.8800000000001"/>
  </r>
  <r>
    <n v="101"/>
    <n v="1"/>
    <n v="12"/>
    <s v="Electra Townie Original 21D - 2016"/>
    <n v="3"/>
    <x v="0"/>
    <n v="2"/>
    <n v="549.99"/>
    <n v="0.2"/>
    <n v="1099.78"/>
  </r>
  <r>
    <n v="102"/>
    <n v="1"/>
    <n v="15"/>
    <s v="Electra Moto 1 - 2016"/>
    <n v="3"/>
    <x v="0"/>
    <n v="1"/>
    <n v="529.99"/>
    <n v="0.05"/>
    <n v="529.94000000000005"/>
  </r>
  <r>
    <n v="102"/>
    <n v="2"/>
    <n v="22"/>
    <s v="Electra Girl's Hawaii 1 (16-inch) - 2015/2016"/>
    <n v="1"/>
    <x v="5"/>
    <n v="1"/>
    <n v="269.99"/>
    <n v="7.0000000000000007E-2"/>
    <n v="269.92"/>
  </r>
  <r>
    <n v="103"/>
    <n v="1"/>
    <n v="17"/>
    <s v="Pure Cycles Vine 8-Speed - 2016"/>
    <n v="3"/>
    <x v="0"/>
    <n v="1"/>
    <n v="429"/>
    <n v="7.0000000000000007E-2"/>
    <n v="428.93"/>
  </r>
  <r>
    <n v="103"/>
    <n v="2"/>
    <n v="3"/>
    <s v="Surly Wednesday Frameset - 2016"/>
    <n v="6"/>
    <x v="1"/>
    <n v="1"/>
    <n v="999.99"/>
    <n v="0.05"/>
    <n v="999.94"/>
  </r>
  <r>
    <n v="103"/>
    <n v="3"/>
    <n v="18"/>
    <s v="Pure Cycles Western 3-Speed - Women's - 2015/2016"/>
    <n v="3"/>
    <x v="0"/>
    <n v="1"/>
    <n v="449"/>
    <n v="0.2"/>
    <n v="448.8"/>
  </r>
  <r>
    <n v="103"/>
    <n v="4"/>
    <n v="15"/>
    <s v="Electra Moto 1 - 2016"/>
    <n v="3"/>
    <x v="0"/>
    <n v="2"/>
    <n v="529.99"/>
    <n v="0.1"/>
    <n v="1059.8800000000001"/>
  </r>
  <r>
    <n v="103"/>
    <n v="5"/>
    <n v="9"/>
    <s v="Trek Conduit+ - 2016"/>
    <n v="5"/>
    <x v="4"/>
    <n v="2"/>
    <n v="2999.99"/>
    <n v="0.1"/>
    <n v="5999.8799999999992"/>
  </r>
  <r>
    <n v="104"/>
    <n v="1"/>
    <n v="19"/>
    <s v="Pure Cycles William 3-Speed - 2016"/>
    <n v="3"/>
    <x v="0"/>
    <n v="2"/>
    <n v="449"/>
    <n v="0.1"/>
    <n v="897.9"/>
  </r>
  <r>
    <n v="104"/>
    <n v="2"/>
    <n v="26"/>
    <s v="Electra Townie Original 7D EQ - 2016"/>
    <n v="2"/>
    <x v="3"/>
    <n v="1"/>
    <n v="599.99"/>
    <n v="0.05"/>
    <n v="599.94000000000005"/>
  </r>
  <r>
    <n v="105"/>
    <n v="1"/>
    <n v="11"/>
    <s v="Surly Straggler 650b - 2016"/>
    <n v="4"/>
    <x v="2"/>
    <n v="2"/>
    <n v="1680.99"/>
    <n v="0.2"/>
    <n v="3361.78"/>
  </r>
  <r>
    <n v="105"/>
    <n v="2"/>
    <n v="3"/>
    <s v="Surly Wednesday Frameset - 2016"/>
    <n v="6"/>
    <x v="1"/>
    <n v="1"/>
    <n v="999.99"/>
    <n v="0.05"/>
    <n v="999.94"/>
  </r>
  <r>
    <n v="105"/>
    <n v="3"/>
    <n v="9"/>
    <s v="Trek Conduit+ - 2016"/>
    <n v="5"/>
    <x v="4"/>
    <n v="1"/>
    <n v="2999.99"/>
    <n v="0.05"/>
    <n v="2999.9399999999996"/>
  </r>
  <r>
    <n v="106"/>
    <n v="1"/>
    <n v="17"/>
    <s v="Pure Cycles Vine 8-Speed - 2016"/>
    <n v="3"/>
    <x v="0"/>
    <n v="1"/>
    <n v="429"/>
    <n v="0.1"/>
    <n v="428.9"/>
  </r>
  <r>
    <n v="106"/>
    <n v="2"/>
    <n v="13"/>
    <s v="Electra Cruiser 1 (24-Inch) - 2016"/>
    <n v="3"/>
    <x v="0"/>
    <n v="2"/>
    <n v="269.99"/>
    <n v="0.1"/>
    <n v="539.88"/>
  </r>
  <r>
    <n v="107"/>
    <n v="1"/>
    <n v="19"/>
    <s v="Pure Cycles William 3-Speed - 2016"/>
    <n v="3"/>
    <x v="0"/>
    <n v="1"/>
    <n v="449"/>
    <n v="0.2"/>
    <n v="448.8"/>
  </r>
  <r>
    <n v="107"/>
    <n v="2"/>
    <n v="13"/>
    <s v="Electra Cruiser 1 (24-Inch) - 2016"/>
    <n v="3"/>
    <x v="0"/>
    <n v="2"/>
    <n v="269.99"/>
    <n v="0.1"/>
    <n v="539.88"/>
  </r>
  <r>
    <n v="108"/>
    <n v="1"/>
    <n v="11"/>
    <s v="Surly Straggler 650b - 2016"/>
    <n v="4"/>
    <x v="2"/>
    <n v="1"/>
    <n v="1680.99"/>
    <n v="0.1"/>
    <n v="1680.89"/>
  </r>
  <r>
    <n v="108"/>
    <n v="2"/>
    <n v="22"/>
    <s v="Electra Girl's Hawaii 1 (16-inch) - 2015/2016"/>
    <n v="1"/>
    <x v="5"/>
    <n v="2"/>
    <n v="269.99"/>
    <n v="7.0000000000000007E-2"/>
    <n v="539.91"/>
  </r>
  <r>
    <n v="108"/>
    <n v="3"/>
    <n v="16"/>
    <s v="Electra Townie Original 7D EQ - 2016"/>
    <n v="3"/>
    <x v="0"/>
    <n v="2"/>
    <n v="599.99"/>
    <n v="0.05"/>
    <n v="1199.93"/>
  </r>
  <r>
    <n v="109"/>
    <n v="1"/>
    <n v="22"/>
    <s v="Electra Girl's Hawaii 1 (16-inch) - 2015/2016"/>
    <n v="1"/>
    <x v="5"/>
    <n v="2"/>
    <n v="269.99"/>
    <n v="0.1"/>
    <n v="539.88"/>
  </r>
  <r>
    <n v="109"/>
    <n v="2"/>
    <n v="6"/>
    <s v="Surly Ice Cream Truck Frameset - 2016"/>
    <n v="6"/>
    <x v="1"/>
    <n v="1"/>
    <n v="469.99"/>
    <n v="7.0000000000000007E-2"/>
    <n v="469.92"/>
  </r>
  <r>
    <n v="110"/>
    <n v="1"/>
    <n v="14"/>
    <s v="Electra Girl's Hawaii 1 (16-inch) - 2015/2016"/>
    <n v="3"/>
    <x v="0"/>
    <n v="1"/>
    <n v="269.99"/>
    <n v="0.1"/>
    <n v="269.89"/>
  </r>
  <r>
    <n v="111"/>
    <n v="1"/>
    <n v="14"/>
    <s v="Electra Girl's Hawaii 1 (16-inch) - 2015/2016"/>
    <n v="3"/>
    <x v="0"/>
    <n v="1"/>
    <n v="269.99"/>
    <n v="0.1"/>
    <n v="269.89"/>
  </r>
  <r>
    <n v="111"/>
    <n v="2"/>
    <n v="12"/>
    <s v="Electra Townie Original 21D - 2016"/>
    <n v="3"/>
    <x v="0"/>
    <n v="2"/>
    <n v="549.99"/>
    <n v="7.0000000000000007E-2"/>
    <n v="1099.9100000000001"/>
  </r>
  <r>
    <n v="112"/>
    <n v="1"/>
    <n v="23"/>
    <s v="Electra Girl's Hawaii 1 (20-inch) - 2015/2016"/>
    <n v="1"/>
    <x v="5"/>
    <n v="2"/>
    <n v="299.99"/>
    <n v="0.2"/>
    <n v="599.78"/>
  </r>
  <r>
    <n v="112"/>
    <n v="2"/>
    <n v="25"/>
    <s v="Electra Townie Original 7D - 2015/2016"/>
    <n v="2"/>
    <x v="3"/>
    <n v="2"/>
    <n v="499.99"/>
    <n v="7.0000000000000007E-2"/>
    <n v="999.91"/>
  </r>
  <r>
    <n v="112"/>
    <n v="3"/>
    <n v="24"/>
    <s v="Electra Townie Original 21D - 2016"/>
    <n v="2"/>
    <x v="3"/>
    <n v="2"/>
    <n v="549.99"/>
    <n v="0.05"/>
    <n v="1099.93"/>
  </r>
  <r>
    <n v="112"/>
    <n v="4"/>
    <n v="5"/>
    <s v="Heller Shagamaw Frame - 2016"/>
    <n v="6"/>
    <x v="1"/>
    <n v="1"/>
    <n v="1320.99"/>
    <n v="0.2"/>
    <n v="1320.79"/>
  </r>
  <r>
    <n v="113"/>
    <n v="1"/>
    <n v="12"/>
    <s v="Electra Townie Original 21D - 2016"/>
    <n v="3"/>
    <x v="0"/>
    <n v="2"/>
    <n v="549.99"/>
    <n v="7.0000000000000007E-2"/>
    <n v="1099.9100000000001"/>
  </r>
  <r>
    <n v="113"/>
    <n v="2"/>
    <n v="24"/>
    <s v="Electra Townie Original 21D - 2016"/>
    <n v="2"/>
    <x v="3"/>
    <n v="2"/>
    <n v="549.99"/>
    <n v="0.1"/>
    <n v="1099.8800000000001"/>
  </r>
  <r>
    <n v="113"/>
    <n v="3"/>
    <n v="6"/>
    <s v="Surly Ice Cream Truck Frameset - 2016"/>
    <n v="6"/>
    <x v="1"/>
    <n v="1"/>
    <n v="469.99"/>
    <n v="7.0000000000000007E-2"/>
    <n v="469.92"/>
  </r>
  <r>
    <n v="113"/>
    <n v="4"/>
    <n v="23"/>
    <s v="Electra Girl's Hawaii 1 (20-inch) - 2015/2016"/>
    <n v="1"/>
    <x v="5"/>
    <n v="1"/>
    <n v="299.99"/>
    <n v="0.2"/>
    <n v="299.79000000000002"/>
  </r>
  <r>
    <n v="113"/>
    <n v="5"/>
    <n v="5"/>
    <s v="Heller Shagamaw Frame - 2016"/>
    <n v="6"/>
    <x v="1"/>
    <n v="2"/>
    <n v="1320.99"/>
    <n v="0.2"/>
    <n v="2641.78"/>
  </r>
  <r>
    <n v="114"/>
    <n v="1"/>
    <n v="12"/>
    <s v="Electra Townie Original 21D - 2016"/>
    <n v="3"/>
    <x v="0"/>
    <n v="1"/>
    <n v="549.99"/>
    <n v="0.05"/>
    <n v="549.94000000000005"/>
  </r>
  <r>
    <n v="114"/>
    <n v="2"/>
    <n v="2"/>
    <s v="Ritchey Timberwolf Frameset - 2016"/>
    <n v="6"/>
    <x v="1"/>
    <n v="1"/>
    <n v="749.99"/>
    <n v="7.0000000000000007E-2"/>
    <n v="749.92"/>
  </r>
  <r>
    <n v="114"/>
    <n v="3"/>
    <n v="13"/>
    <s v="Electra Cruiser 1 (24-Inch) - 2016"/>
    <n v="3"/>
    <x v="0"/>
    <n v="2"/>
    <n v="269.99"/>
    <n v="0.1"/>
    <n v="539.88"/>
  </r>
  <r>
    <n v="115"/>
    <n v="1"/>
    <n v="22"/>
    <s v="Electra Girl's Hawaii 1 (16-inch) - 2015/2016"/>
    <n v="1"/>
    <x v="5"/>
    <n v="1"/>
    <n v="269.99"/>
    <n v="0.2"/>
    <n v="269.79000000000002"/>
  </r>
  <r>
    <n v="115"/>
    <n v="2"/>
    <n v="19"/>
    <s v="Pure Cycles William 3-Speed - 2016"/>
    <n v="3"/>
    <x v="0"/>
    <n v="1"/>
    <n v="449"/>
    <n v="0.1"/>
    <n v="448.9"/>
  </r>
  <r>
    <n v="116"/>
    <n v="1"/>
    <n v="26"/>
    <s v="Electra Townie Original 7D EQ - 2016"/>
    <n v="2"/>
    <x v="3"/>
    <n v="1"/>
    <n v="599.99"/>
    <n v="0.05"/>
    <n v="599.94000000000005"/>
  </r>
  <r>
    <n v="117"/>
    <n v="1"/>
    <n v="22"/>
    <s v="Electra Girl's Hawaii 1 (16-inch) - 2015/2016"/>
    <n v="1"/>
    <x v="5"/>
    <n v="2"/>
    <n v="269.99"/>
    <n v="0.2"/>
    <n v="539.78"/>
  </r>
  <r>
    <n v="117"/>
    <n v="2"/>
    <n v="26"/>
    <s v="Electra Townie Original 7D EQ - 2016"/>
    <n v="2"/>
    <x v="3"/>
    <n v="1"/>
    <n v="599.99"/>
    <n v="0.05"/>
    <n v="599.94000000000005"/>
  </r>
  <r>
    <n v="117"/>
    <n v="3"/>
    <n v="14"/>
    <s v="Electra Girl's Hawaii 1 (16-inch) - 2015/2016"/>
    <n v="3"/>
    <x v="0"/>
    <n v="1"/>
    <n v="269.99"/>
    <n v="0.2"/>
    <n v="269.79000000000002"/>
  </r>
  <r>
    <n v="117"/>
    <n v="4"/>
    <n v="19"/>
    <s v="Pure Cycles William 3-Speed - 2016"/>
    <n v="3"/>
    <x v="0"/>
    <n v="1"/>
    <n v="449"/>
    <n v="0.05"/>
    <n v="448.95"/>
  </r>
  <r>
    <n v="118"/>
    <n v="1"/>
    <n v="18"/>
    <s v="Pure Cycles Western 3-Speed - Women's - 2015/2016"/>
    <n v="3"/>
    <x v="0"/>
    <n v="1"/>
    <n v="449"/>
    <n v="7.0000000000000007E-2"/>
    <n v="448.93"/>
  </r>
  <r>
    <n v="118"/>
    <n v="2"/>
    <n v="4"/>
    <s v="Trek Fuel EX 8 29 - 2016"/>
    <n v="6"/>
    <x v="1"/>
    <n v="1"/>
    <n v="2899.99"/>
    <n v="7.0000000000000007E-2"/>
    <n v="2899.9199999999996"/>
  </r>
  <r>
    <n v="118"/>
    <n v="3"/>
    <n v="6"/>
    <s v="Surly Ice Cream Truck Frameset - 2016"/>
    <n v="6"/>
    <x v="1"/>
    <n v="1"/>
    <n v="469.99"/>
    <n v="7.0000000000000007E-2"/>
    <n v="469.92"/>
  </r>
  <r>
    <n v="118"/>
    <n v="4"/>
    <n v="3"/>
    <s v="Surly Wednesday Frameset - 2016"/>
    <n v="6"/>
    <x v="1"/>
    <n v="2"/>
    <n v="999.99"/>
    <n v="0.1"/>
    <n v="1999.88"/>
  </r>
  <r>
    <n v="118"/>
    <n v="5"/>
    <n v="23"/>
    <s v="Electra Girl's Hawaii 1 (20-inch) - 2015/2016"/>
    <n v="1"/>
    <x v="5"/>
    <n v="2"/>
    <n v="299.99"/>
    <n v="7.0000000000000007E-2"/>
    <n v="599.91"/>
  </r>
  <r>
    <n v="119"/>
    <n v="1"/>
    <n v="25"/>
    <s v="Electra Townie Original 7D - 2015/2016"/>
    <n v="2"/>
    <x v="3"/>
    <n v="1"/>
    <n v="499.99"/>
    <n v="0.05"/>
    <n v="499.94"/>
  </r>
  <r>
    <n v="120"/>
    <n v="1"/>
    <n v="13"/>
    <s v="Electra Cruiser 1 (24-Inch) - 2016"/>
    <n v="3"/>
    <x v="0"/>
    <n v="2"/>
    <n v="269.99"/>
    <n v="0.05"/>
    <n v="539.93000000000006"/>
  </r>
  <r>
    <n v="120"/>
    <n v="2"/>
    <n v="6"/>
    <s v="Surly Ice Cream Truck Frameset - 2016"/>
    <n v="6"/>
    <x v="1"/>
    <n v="2"/>
    <n v="469.99"/>
    <n v="0.05"/>
    <n v="939.93000000000006"/>
  </r>
  <r>
    <n v="120"/>
    <n v="3"/>
    <n v="10"/>
    <s v="Surly Straggler - 2016"/>
    <n v="4"/>
    <x v="2"/>
    <n v="2"/>
    <n v="1549"/>
    <n v="0.05"/>
    <n v="3097.95"/>
  </r>
  <r>
    <n v="120"/>
    <n v="4"/>
    <n v="17"/>
    <s v="Pure Cycles Vine 8-Speed - 2016"/>
    <n v="3"/>
    <x v="0"/>
    <n v="1"/>
    <n v="429"/>
    <n v="0.05"/>
    <n v="428.95"/>
  </r>
  <r>
    <n v="120"/>
    <n v="5"/>
    <n v="16"/>
    <s v="Electra Townie Original 7D EQ - 2016"/>
    <n v="3"/>
    <x v="0"/>
    <n v="2"/>
    <n v="599.99"/>
    <n v="0.2"/>
    <n v="1199.78"/>
  </r>
  <r>
    <n v="121"/>
    <n v="1"/>
    <n v="5"/>
    <s v="Heller Shagamaw Frame - 2016"/>
    <n v="6"/>
    <x v="1"/>
    <n v="1"/>
    <n v="1320.99"/>
    <n v="0.2"/>
    <n v="1320.79"/>
  </r>
  <r>
    <n v="121"/>
    <n v="2"/>
    <n v="14"/>
    <s v="Electra Girl's Hawaii 1 (16-inch) - 2015/2016"/>
    <n v="3"/>
    <x v="0"/>
    <n v="2"/>
    <n v="269.99"/>
    <n v="0.1"/>
    <n v="539.88"/>
  </r>
  <r>
    <n v="121"/>
    <n v="3"/>
    <n v="4"/>
    <s v="Trek Fuel EX 8 29 - 2016"/>
    <n v="6"/>
    <x v="1"/>
    <n v="2"/>
    <n v="2899.99"/>
    <n v="0.1"/>
    <n v="5799.8799999999992"/>
  </r>
  <r>
    <n v="121"/>
    <n v="4"/>
    <n v="24"/>
    <s v="Electra Townie Original 21D - 2016"/>
    <n v="2"/>
    <x v="3"/>
    <n v="2"/>
    <n v="549.99"/>
    <n v="7.0000000000000007E-2"/>
    <n v="1099.9100000000001"/>
  </r>
  <r>
    <n v="121"/>
    <n v="5"/>
    <n v="2"/>
    <s v="Ritchey Timberwolf Frameset - 2016"/>
    <n v="6"/>
    <x v="1"/>
    <n v="2"/>
    <n v="749.99"/>
    <n v="0.05"/>
    <n v="1499.93"/>
  </r>
  <r>
    <n v="122"/>
    <n v="1"/>
    <n v="16"/>
    <s v="Electra Townie Original 7D EQ - 2016"/>
    <n v="3"/>
    <x v="0"/>
    <n v="1"/>
    <n v="599.99"/>
    <n v="0.1"/>
    <n v="599.89"/>
  </r>
  <r>
    <n v="123"/>
    <n v="1"/>
    <n v="12"/>
    <s v="Electra Townie Original 21D - 2016"/>
    <n v="3"/>
    <x v="0"/>
    <n v="2"/>
    <n v="549.99"/>
    <n v="0.1"/>
    <n v="1099.8800000000001"/>
  </r>
  <r>
    <n v="124"/>
    <n v="1"/>
    <n v="16"/>
    <s v="Electra Townie Original 7D EQ - 2016"/>
    <n v="3"/>
    <x v="0"/>
    <n v="1"/>
    <n v="599.99"/>
    <n v="0.05"/>
    <n v="599.94000000000005"/>
  </r>
  <r>
    <n v="124"/>
    <n v="2"/>
    <n v="4"/>
    <s v="Trek Fuel EX 8 29 - 2016"/>
    <n v="6"/>
    <x v="1"/>
    <n v="1"/>
    <n v="2899.99"/>
    <n v="7.0000000000000007E-2"/>
    <n v="2899.9199999999996"/>
  </r>
  <r>
    <n v="124"/>
    <n v="3"/>
    <n v="7"/>
    <s v="Trek Slash 8 27.5 - 2016"/>
    <n v="6"/>
    <x v="1"/>
    <n v="2"/>
    <n v="3999.99"/>
    <n v="0.05"/>
    <n v="7999.9299999999994"/>
  </r>
  <r>
    <n v="125"/>
    <n v="1"/>
    <n v="17"/>
    <s v="Pure Cycles Vine 8-Speed - 2016"/>
    <n v="3"/>
    <x v="0"/>
    <n v="1"/>
    <n v="429"/>
    <n v="0.1"/>
    <n v="428.9"/>
  </r>
  <r>
    <n v="126"/>
    <n v="1"/>
    <n v="9"/>
    <s v="Trek Conduit+ - 2016"/>
    <n v="5"/>
    <x v="4"/>
    <n v="2"/>
    <n v="2999.99"/>
    <n v="0.05"/>
    <n v="5999.9299999999994"/>
  </r>
  <r>
    <n v="127"/>
    <n v="1"/>
    <n v="17"/>
    <s v="Pure Cycles Vine 8-Speed - 2016"/>
    <n v="3"/>
    <x v="0"/>
    <n v="1"/>
    <n v="429"/>
    <n v="7.0000000000000007E-2"/>
    <n v="428.93"/>
  </r>
  <r>
    <n v="127"/>
    <n v="2"/>
    <n v="20"/>
    <s v="Electra Townie Original 7D EQ - Women's - 2016"/>
    <n v="3"/>
    <x v="0"/>
    <n v="1"/>
    <n v="599.99"/>
    <n v="0.1"/>
    <n v="599.89"/>
  </r>
  <r>
    <n v="127"/>
    <n v="3"/>
    <n v="4"/>
    <s v="Trek Fuel EX 8 29 - 2016"/>
    <n v="6"/>
    <x v="1"/>
    <n v="2"/>
    <n v="2899.99"/>
    <n v="7.0000000000000007E-2"/>
    <n v="5799.91"/>
  </r>
  <r>
    <n v="128"/>
    <n v="1"/>
    <n v="24"/>
    <s v="Electra Townie Original 21D - 2016"/>
    <n v="2"/>
    <x v="3"/>
    <n v="2"/>
    <n v="549.99"/>
    <n v="0.1"/>
    <n v="1099.8800000000001"/>
  </r>
  <r>
    <n v="128"/>
    <n v="2"/>
    <n v="16"/>
    <s v="Electra Townie Original 7D EQ - 2016"/>
    <n v="3"/>
    <x v="0"/>
    <n v="2"/>
    <n v="599.99"/>
    <n v="0.1"/>
    <n v="1199.8800000000001"/>
  </r>
  <r>
    <n v="128"/>
    <n v="3"/>
    <n v="4"/>
    <s v="Trek Fuel EX 8 29 - 2016"/>
    <n v="6"/>
    <x v="1"/>
    <n v="2"/>
    <n v="2899.99"/>
    <n v="0.2"/>
    <n v="5799.78"/>
  </r>
  <r>
    <n v="128"/>
    <n v="4"/>
    <n v="3"/>
    <s v="Surly Wednesday Frameset - 2016"/>
    <n v="6"/>
    <x v="1"/>
    <n v="2"/>
    <n v="999.99"/>
    <n v="0.2"/>
    <n v="1999.78"/>
  </r>
  <r>
    <n v="129"/>
    <n v="1"/>
    <n v="18"/>
    <s v="Pure Cycles Western 3-Speed - Women's - 2015/2016"/>
    <n v="3"/>
    <x v="0"/>
    <n v="1"/>
    <n v="449"/>
    <n v="0.1"/>
    <n v="448.9"/>
  </r>
  <r>
    <n v="129"/>
    <n v="2"/>
    <n v="9"/>
    <s v="Trek Conduit+ - 2016"/>
    <n v="5"/>
    <x v="4"/>
    <n v="1"/>
    <n v="2999.99"/>
    <n v="0.1"/>
    <n v="2999.89"/>
  </r>
  <r>
    <n v="130"/>
    <n v="1"/>
    <n v="26"/>
    <s v="Electra Townie Original 7D EQ - 2016"/>
    <n v="2"/>
    <x v="3"/>
    <n v="1"/>
    <n v="599.99"/>
    <n v="0.05"/>
    <n v="599.94000000000005"/>
  </r>
  <r>
    <n v="130"/>
    <n v="2"/>
    <n v="5"/>
    <s v="Heller Shagamaw Frame - 2016"/>
    <n v="6"/>
    <x v="1"/>
    <n v="2"/>
    <n v="1320.99"/>
    <n v="7.0000000000000007E-2"/>
    <n v="2641.91"/>
  </r>
  <r>
    <n v="131"/>
    <n v="1"/>
    <n v="22"/>
    <s v="Electra Girl's Hawaii 1 (16-inch) - 2015/2016"/>
    <n v="1"/>
    <x v="5"/>
    <n v="2"/>
    <n v="269.99"/>
    <n v="0.2"/>
    <n v="539.78"/>
  </r>
  <r>
    <n v="131"/>
    <n v="2"/>
    <n v="4"/>
    <s v="Trek Fuel EX 8 29 - 2016"/>
    <n v="6"/>
    <x v="1"/>
    <n v="2"/>
    <n v="2899.99"/>
    <n v="7.0000000000000007E-2"/>
    <n v="5799.91"/>
  </r>
  <r>
    <n v="131"/>
    <n v="3"/>
    <n v="24"/>
    <s v="Electra Townie Original 21D - 2016"/>
    <n v="2"/>
    <x v="3"/>
    <n v="2"/>
    <n v="549.99"/>
    <n v="0.1"/>
    <n v="1099.8800000000001"/>
  </r>
  <r>
    <n v="132"/>
    <n v="1"/>
    <n v="2"/>
    <s v="Ritchey Timberwolf Frameset - 2016"/>
    <n v="6"/>
    <x v="1"/>
    <n v="2"/>
    <n v="749.99"/>
    <n v="0.05"/>
    <n v="1499.93"/>
  </r>
  <r>
    <n v="132"/>
    <n v="2"/>
    <n v="20"/>
    <s v="Electra Townie Original 7D EQ - Women's - 2016"/>
    <n v="3"/>
    <x v="0"/>
    <n v="1"/>
    <n v="599.99"/>
    <n v="0.05"/>
    <n v="599.94000000000005"/>
  </r>
  <r>
    <n v="132"/>
    <n v="3"/>
    <n v="9"/>
    <s v="Trek Conduit+ - 2016"/>
    <n v="5"/>
    <x v="4"/>
    <n v="1"/>
    <n v="2999.99"/>
    <n v="0.1"/>
    <n v="2999.89"/>
  </r>
  <r>
    <n v="133"/>
    <n v="1"/>
    <n v="13"/>
    <s v="Electra Cruiser 1 (24-Inch) - 2016"/>
    <n v="3"/>
    <x v="0"/>
    <n v="2"/>
    <n v="269.99"/>
    <n v="0.05"/>
    <n v="539.93000000000006"/>
  </r>
  <r>
    <n v="133"/>
    <n v="2"/>
    <n v="22"/>
    <s v="Electra Girl's Hawaii 1 (16-inch) - 2015/2016"/>
    <n v="1"/>
    <x v="5"/>
    <n v="1"/>
    <n v="269.99"/>
    <n v="0.2"/>
    <n v="269.79000000000002"/>
  </r>
  <r>
    <n v="134"/>
    <n v="1"/>
    <n v="19"/>
    <s v="Pure Cycles William 3-Speed - 2016"/>
    <n v="3"/>
    <x v="0"/>
    <n v="2"/>
    <n v="449"/>
    <n v="0.1"/>
    <n v="897.9"/>
  </r>
  <r>
    <n v="134"/>
    <n v="2"/>
    <n v="2"/>
    <s v="Ritchey Timberwolf Frameset - 2016"/>
    <n v="6"/>
    <x v="1"/>
    <n v="2"/>
    <n v="749.99"/>
    <n v="7.0000000000000007E-2"/>
    <n v="1499.91"/>
  </r>
  <r>
    <n v="134"/>
    <n v="3"/>
    <n v="18"/>
    <s v="Pure Cycles Western 3-Speed - Women's - 2015/2016"/>
    <n v="3"/>
    <x v="0"/>
    <n v="2"/>
    <n v="449"/>
    <n v="7.0000000000000007E-2"/>
    <n v="897.93"/>
  </r>
  <r>
    <n v="135"/>
    <n v="1"/>
    <n v="5"/>
    <s v="Heller Shagamaw Frame - 2016"/>
    <n v="6"/>
    <x v="1"/>
    <n v="2"/>
    <n v="1320.99"/>
    <n v="0.05"/>
    <n v="2641.93"/>
  </r>
  <r>
    <n v="135"/>
    <n v="2"/>
    <n v="18"/>
    <s v="Pure Cycles Western 3-Speed - Women's - 2015/2016"/>
    <n v="3"/>
    <x v="0"/>
    <n v="2"/>
    <n v="449"/>
    <n v="0.05"/>
    <n v="897.95"/>
  </r>
  <r>
    <n v="135"/>
    <n v="3"/>
    <n v="25"/>
    <s v="Electra Townie Original 7D - 2015/2016"/>
    <n v="2"/>
    <x v="3"/>
    <n v="1"/>
    <n v="499.99"/>
    <n v="0.2"/>
    <n v="499.79"/>
  </r>
  <r>
    <n v="135"/>
    <n v="4"/>
    <n v="2"/>
    <s v="Ritchey Timberwolf Frameset - 2016"/>
    <n v="6"/>
    <x v="1"/>
    <n v="1"/>
    <n v="749.99"/>
    <n v="0.05"/>
    <n v="749.94"/>
  </r>
  <r>
    <n v="136"/>
    <n v="1"/>
    <n v="7"/>
    <s v="Trek Slash 8 27.5 - 2016"/>
    <n v="6"/>
    <x v="1"/>
    <n v="2"/>
    <n v="3999.99"/>
    <n v="0.2"/>
    <n v="7999.78"/>
  </r>
  <r>
    <n v="136"/>
    <n v="2"/>
    <n v="3"/>
    <s v="Surly Wednesday Frameset - 2016"/>
    <n v="6"/>
    <x v="1"/>
    <n v="2"/>
    <n v="999.99"/>
    <n v="0.05"/>
    <n v="1999.93"/>
  </r>
  <r>
    <n v="137"/>
    <n v="1"/>
    <n v="23"/>
    <s v="Electra Girl's Hawaii 1 (20-inch) - 2015/2016"/>
    <n v="1"/>
    <x v="5"/>
    <n v="1"/>
    <n v="299.99"/>
    <n v="7.0000000000000007E-2"/>
    <n v="299.92"/>
  </r>
  <r>
    <n v="137"/>
    <n v="2"/>
    <n v="22"/>
    <s v="Electra Girl's Hawaii 1 (16-inch) - 2015/2016"/>
    <n v="1"/>
    <x v="5"/>
    <n v="1"/>
    <n v="269.99"/>
    <n v="0.1"/>
    <n v="269.89"/>
  </r>
  <r>
    <n v="138"/>
    <n v="1"/>
    <n v="16"/>
    <s v="Electra Townie Original 7D EQ - 2016"/>
    <n v="3"/>
    <x v="0"/>
    <n v="2"/>
    <n v="599.99"/>
    <n v="0.1"/>
    <n v="1199.8800000000001"/>
  </r>
  <r>
    <n v="138"/>
    <n v="2"/>
    <n v="6"/>
    <s v="Surly Ice Cream Truck Frameset - 2016"/>
    <n v="6"/>
    <x v="1"/>
    <n v="1"/>
    <n v="469.99"/>
    <n v="0.2"/>
    <n v="469.79"/>
  </r>
  <r>
    <n v="139"/>
    <n v="1"/>
    <n v="19"/>
    <s v="Pure Cycles William 3-Speed - 2016"/>
    <n v="3"/>
    <x v="0"/>
    <n v="2"/>
    <n v="449"/>
    <n v="7.0000000000000007E-2"/>
    <n v="897.93"/>
  </r>
  <r>
    <n v="139"/>
    <n v="2"/>
    <n v="3"/>
    <s v="Surly Wednesday Frameset - 2016"/>
    <n v="6"/>
    <x v="1"/>
    <n v="1"/>
    <n v="999.99"/>
    <n v="7.0000000000000007E-2"/>
    <n v="999.92"/>
  </r>
  <r>
    <n v="140"/>
    <n v="1"/>
    <n v="15"/>
    <s v="Electra Moto 1 - 2016"/>
    <n v="3"/>
    <x v="0"/>
    <n v="1"/>
    <n v="529.99"/>
    <n v="0.2"/>
    <n v="529.79"/>
  </r>
  <r>
    <n v="140"/>
    <n v="2"/>
    <n v="21"/>
    <s v="Electra Cruiser 1 (24-Inch) - 2016"/>
    <n v="1"/>
    <x v="5"/>
    <n v="1"/>
    <n v="269.99"/>
    <n v="0.2"/>
    <n v="269.79000000000002"/>
  </r>
  <r>
    <n v="140"/>
    <n v="3"/>
    <n v="12"/>
    <s v="Electra Townie Original 21D - 2016"/>
    <n v="3"/>
    <x v="0"/>
    <n v="2"/>
    <n v="549.99"/>
    <n v="0.2"/>
    <n v="1099.78"/>
  </r>
  <r>
    <n v="140"/>
    <n v="4"/>
    <n v="3"/>
    <s v="Surly Wednesday Frameset - 2016"/>
    <n v="6"/>
    <x v="1"/>
    <n v="1"/>
    <n v="999.99"/>
    <n v="0.05"/>
    <n v="999.94"/>
  </r>
  <r>
    <n v="141"/>
    <n v="1"/>
    <n v="18"/>
    <s v="Pure Cycles Western 3-Speed - Women's - 2015/2016"/>
    <n v="3"/>
    <x v="0"/>
    <n v="1"/>
    <n v="449"/>
    <n v="0.2"/>
    <n v="448.8"/>
  </r>
  <r>
    <n v="142"/>
    <n v="1"/>
    <n v="16"/>
    <s v="Electra Townie Original 7D EQ - 2016"/>
    <n v="3"/>
    <x v="0"/>
    <n v="2"/>
    <n v="599.99"/>
    <n v="0.1"/>
    <n v="1199.8800000000001"/>
  </r>
  <r>
    <n v="142"/>
    <n v="2"/>
    <n v="11"/>
    <s v="Surly Straggler 650b - 2016"/>
    <n v="4"/>
    <x v="2"/>
    <n v="2"/>
    <n v="1680.99"/>
    <n v="0.1"/>
    <n v="3361.88"/>
  </r>
  <r>
    <n v="142"/>
    <n v="3"/>
    <n v="19"/>
    <s v="Pure Cycles William 3-Speed - 2016"/>
    <n v="3"/>
    <x v="0"/>
    <n v="1"/>
    <n v="449"/>
    <n v="7.0000000000000007E-2"/>
    <n v="448.93"/>
  </r>
  <r>
    <n v="143"/>
    <n v="1"/>
    <n v="6"/>
    <s v="Surly Ice Cream Truck Frameset - 2016"/>
    <n v="6"/>
    <x v="1"/>
    <n v="1"/>
    <n v="469.99"/>
    <n v="0.2"/>
    <n v="469.79"/>
  </r>
  <r>
    <n v="144"/>
    <n v="1"/>
    <n v="8"/>
    <s v="Trek Remedy 29 Carbon Frameset - 2016"/>
    <n v="6"/>
    <x v="1"/>
    <n v="2"/>
    <n v="1799.99"/>
    <n v="0.05"/>
    <n v="3599.93"/>
  </r>
  <r>
    <n v="145"/>
    <n v="1"/>
    <n v="11"/>
    <s v="Surly Straggler 650b - 2016"/>
    <n v="4"/>
    <x v="2"/>
    <n v="1"/>
    <n v="1680.99"/>
    <n v="0.2"/>
    <n v="1680.79"/>
  </r>
  <r>
    <n v="145"/>
    <n v="2"/>
    <n v="9"/>
    <s v="Trek Conduit+ - 2016"/>
    <n v="5"/>
    <x v="4"/>
    <n v="2"/>
    <n v="2999.99"/>
    <n v="0.1"/>
    <n v="5999.8799999999992"/>
  </r>
  <r>
    <n v="146"/>
    <n v="1"/>
    <n v="3"/>
    <s v="Surly Wednesday Frameset - 2016"/>
    <n v="6"/>
    <x v="1"/>
    <n v="2"/>
    <n v="999.99"/>
    <n v="0.2"/>
    <n v="1999.78"/>
  </r>
  <r>
    <n v="146"/>
    <n v="2"/>
    <n v="12"/>
    <s v="Electra Townie Original 21D - 2016"/>
    <n v="3"/>
    <x v="0"/>
    <n v="1"/>
    <n v="549.99"/>
    <n v="0.1"/>
    <n v="549.89"/>
  </r>
  <r>
    <n v="146"/>
    <n v="3"/>
    <n v="20"/>
    <s v="Electra Townie Original 7D EQ - Women's - 2016"/>
    <n v="3"/>
    <x v="0"/>
    <n v="2"/>
    <n v="599.99"/>
    <n v="0.1"/>
    <n v="1199.8800000000001"/>
  </r>
  <r>
    <n v="146"/>
    <n v="4"/>
    <n v="6"/>
    <s v="Surly Ice Cream Truck Frameset - 2016"/>
    <n v="6"/>
    <x v="1"/>
    <n v="2"/>
    <n v="469.99"/>
    <n v="0.05"/>
    <n v="939.93000000000006"/>
  </r>
  <r>
    <n v="146"/>
    <n v="5"/>
    <n v="2"/>
    <s v="Ritchey Timberwolf Frameset - 2016"/>
    <n v="6"/>
    <x v="1"/>
    <n v="1"/>
    <n v="749.99"/>
    <n v="7.0000000000000007E-2"/>
    <n v="749.92"/>
  </r>
  <r>
    <n v="147"/>
    <n v="1"/>
    <n v="26"/>
    <s v="Electra Townie Original 7D EQ - 2016"/>
    <n v="2"/>
    <x v="3"/>
    <n v="2"/>
    <n v="599.99"/>
    <n v="0.2"/>
    <n v="1199.78"/>
  </r>
  <r>
    <n v="148"/>
    <n v="1"/>
    <n v="14"/>
    <s v="Electra Girl's Hawaii 1 (16-inch) - 2015/2016"/>
    <n v="3"/>
    <x v="0"/>
    <n v="1"/>
    <n v="269.99"/>
    <n v="0.05"/>
    <n v="269.94"/>
  </r>
  <r>
    <n v="149"/>
    <n v="1"/>
    <n v="12"/>
    <s v="Electra Townie Original 21D - 2016"/>
    <n v="3"/>
    <x v="0"/>
    <n v="2"/>
    <n v="549.99"/>
    <n v="7.0000000000000007E-2"/>
    <n v="1099.9100000000001"/>
  </r>
  <r>
    <n v="149"/>
    <n v="2"/>
    <n v="21"/>
    <s v="Electra Cruiser 1 (24-Inch) - 2016"/>
    <n v="1"/>
    <x v="5"/>
    <n v="2"/>
    <n v="269.99"/>
    <n v="7.0000000000000007E-2"/>
    <n v="539.91"/>
  </r>
  <r>
    <n v="150"/>
    <n v="1"/>
    <n v="7"/>
    <s v="Trek Slash 8 27.5 - 2016"/>
    <n v="6"/>
    <x v="1"/>
    <n v="1"/>
    <n v="3999.99"/>
    <n v="0.1"/>
    <n v="3999.89"/>
  </r>
  <r>
    <n v="150"/>
    <n v="2"/>
    <n v="3"/>
    <s v="Surly Wednesday Frameset - 2016"/>
    <n v="6"/>
    <x v="1"/>
    <n v="1"/>
    <n v="999.99"/>
    <n v="0.2"/>
    <n v="999.79"/>
  </r>
  <r>
    <n v="150"/>
    <n v="3"/>
    <n v="17"/>
    <s v="Pure Cycles Vine 8-Speed - 2016"/>
    <n v="3"/>
    <x v="0"/>
    <n v="1"/>
    <n v="429"/>
    <n v="7.0000000000000007E-2"/>
    <n v="428.93"/>
  </r>
  <r>
    <n v="150"/>
    <n v="4"/>
    <n v="25"/>
    <s v="Electra Townie Original 7D - 2015/2016"/>
    <n v="2"/>
    <x v="3"/>
    <n v="2"/>
    <n v="499.99"/>
    <n v="7.0000000000000007E-2"/>
    <n v="999.91"/>
  </r>
  <r>
    <n v="151"/>
    <n v="1"/>
    <n v="17"/>
    <s v="Pure Cycles Vine 8-Speed - 2016"/>
    <n v="3"/>
    <x v="0"/>
    <n v="1"/>
    <n v="429"/>
    <n v="0.1"/>
    <n v="428.9"/>
  </r>
  <r>
    <n v="151"/>
    <n v="2"/>
    <n v="26"/>
    <s v="Electra Townie Original 7D EQ - 2016"/>
    <n v="2"/>
    <x v="3"/>
    <n v="1"/>
    <n v="599.99"/>
    <n v="0.1"/>
    <n v="599.89"/>
  </r>
  <r>
    <n v="152"/>
    <n v="1"/>
    <n v="6"/>
    <s v="Surly Ice Cream Truck Frameset - 2016"/>
    <n v="6"/>
    <x v="1"/>
    <n v="2"/>
    <n v="469.99"/>
    <n v="0.2"/>
    <n v="939.78"/>
  </r>
  <r>
    <n v="152"/>
    <n v="2"/>
    <n v="22"/>
    <s v="Electra Girl's Hawaii 1 (16-inch) - 2015/2016"/>
    <n v="1"/>
    <x v="5"/>
    <n v="2"/>
    <n v="269.99"/>
    <n v="0.2"/>
    <n v="539.78"/>
  </r>
  <r>
    <n v="152"/>
    <n v="3"/>
    <n v="16"/>
    <s v="Electra Townie Original 7D EQ - 2016"/>
    <n v="3"/>
    <x v="0"/>
    <n v="2"/>
    <n v="599.99"/>
    <n v="7.0000000000000007E-2"/>
    <n v="1199.9100000000001"/>
  </r>
  <r>
    <n v="153"/>
    <n v="1"/>
    <n v="16"/>
    <s v="Electra Townie Original 7D EQ - 2016"/>
    <n v="3"/>
    <x v="0"/>
    <n v="1"/>
    <n v="599.99"/>
    <n v="7.0000000000000007E-2"/>
    <n v="599.91999999999996"/>
  </r>
  <r>
    <n v="153"/>
    <n v="2"/>
    <n v="8"/>
    <s v="Trek Remedy 29 Carbon Frameset - 2016"/>
    <n v="6"/>
    <x v="1"/>
    <n v="1"/>
    <n v="1799.99"/>
    <n v="7.0000000000000007E-2"/>
    <n v="1799.92"/>
  </r>
  <r>
    <n v="153"/>
    <n v="3"/>
    <n v="15"/>
    <s v="Electra Moto 1 - 2016"/>
    <n v="3"/>
    <x v="0"/>
    <n v="2"/>
    <n v="529.99"/>
    <n v="0.05"/>
    <n v="1059.93"/>
  </r>
  <r>
    <n v="154"/>
    <n v="1"/>
    <n v="12"/>
    <s v="Electra Townie Original 21D - 2016"/>
    <n v="3"/>
    <x v="0"/>
    <n v="1"/>
    <n v="549.99"/>
    <n v="0.1"/>
    <n v="549.89"/>
  </r>
  <r>
    <n v="155"/>
    <n v="1"/>
    <n v="8"/>
    <s v="Trek Remedy 29 Carbon Frameset - 2016"/>
    <n v="6"/>
    <x v="1"/>
    <n v="1"/>
    <n v="1799.99"/>
    <n v="0.1"/>
    <n v="1799.89"/>
  </r>
  <r>
    <n v="156"/>
    <n v="1"/>
    <n v="18"/>
    <s v="Pure Cycles Western 3-Speed - Women's - 2015/2016"/>
    <n v="3"/>
    <x v="0"/>
    <n v="2"/>
    <n v="449"/>
    <n v="0.2"/>
    <n v="897.8"/>
  </r>
  <r>
    <n v="156"/>
    <n v="2"/>
    <n v="17"/>
    <s v="Pure Cycles Vine 8-Speed - 2016"/>
    <n v="3"/>
    <x v="0"/>
    <n v="2"/>
    <n v="429"/>
    <n v="0.05"/>
    <n v="857.95"/>
  </r>
  <r>
    <n v="156"/>
    <n v="3"/>
    <n v="6"/>
    <s v="Surly Ice Cream Truck Frameset - 2016"/>
    <n v="6"/>
    <x v="1"/>
    <n v="1"/>
    <n v="469.99"/>
    <n v="7.0000000000000007E-2"/>
    <n v="469.92"/>
  </r>
  <r>
    <n v="157"/>
    <n v="1"/>
    <n v="4"/>
    <s v="Trek Fuel EX 8 29 - 2016"/>
    <n v="6"/>
    <x v="1"/>
    <n v="1"/>
    <n v="2899.99"/>
    <n v="0.1"/>
    <n v="2899.89"/>
  </r>
  <r>
    <n v="157"/>
    <n v="2"/>
    <n v="7"/>
    <s v="Trek Slash 8 27.5 - 2016"/>
    <n v="6"/>
    <x v="1"/>
    <n v="2"/>
    <n v="3999.99"/>
    <n v="7.0000000000000007E-2"/>
    <n v="7999.91"/>
  </r>
  <r>
    <n v="158"/>
    <n v="1"/>
    <n v="24"/>
    <s v="Electra Townie Original 21D - 2016"/>
    <n v="2"/>
    <x v="3"/>
    <n v="1"/>
    <n v="549.99"/>
    <n v="0.1"/>
    <n v="549.89"/>
  </r>
  <r>
    <n v="159"/>
    <n v="1"/>
    <n v="13"/>
    <s v="Electra Cruiser 1 (24-Inch) - 2016"/>
    <n v="3"/>
    <x v="0"/>
    <n v="1"/>
    <n v="269.99"/>
    <n v="0.2"/>
    <n v="269.79000000000002"/>
  </r>
  <r>
    <n v="160"/>
    <n v="1"/>
    <n v="21"/>
    <s v="Electra Cruiser 1 (24-Inch) - 2016"/>
    <n v="1"/>
    <x v="5"/>
    <n v="1"/>
    <n v="269.99"/>
    <n v="7.0000000000000007E-2"/>
    <n v="269.92"/>
  </r>
  <r>
    <n v="160"/>
    <n v="2"/>
    <n v="15"/>
    <s v="Electra Moto 1 - 2016"/>
    <n v="3"/>
    <x v="0"/>
    <n v="2"/>
    <n v="529.99"/>
    <n v="7.0000000000000007E-2"/>
    <n v="1059.9100000000001"/>
  </r>
  <r>
    <n v="160"/>
    <n v="3"/>
    <n v="18"/>
    <s v="Pure Cycles Western 3-Speed - Women's - 2015/2016"/>
    <n v="3"/>
    <x v="0"/>
    <n v="2"/>
    <n v="449"/>
    <n v="0.1"/>
    <n v="897.9"/>
  </r>
  <r>
    <n v="160"/>
    <n v="4"/>
    <n v="11"/>
    <s v="Surly Straggler 650b - 2016"/>
    <n v="4"/>
    <x v="2"/>
    <n v="1"/>
    <n v="1680.99"/>
    <n v="0.05"/>
    <n v="1680.94"/>
  </r>
  <r>
    <n v="161"/>
    <n v="1"/>
    <n v="24"/>
    <s v="Electra Townie Original 21D - 2016"/>
    <n v="2"/>
    <x v="3"/>
    <n v="2"/>
    <n v="549.99"/>
    <n v="7.0000000000000007E-2"/>
    <n v="1099.9100000000001"/>
  </r>
  <r>
    <n v="161"/>
    <n v="2"/>
    <n v="22"/>
    <s v="Electra Girl's Hawaii 1 (16-inch) - 2015/2016"/>
    <n v="1"/>
    <x v="5"/>
    <n v="1"/>
    <n v="269.99"/>
    <n v="0.05"/>
    <n v="269.94"/>
  </r>
  <r>
    <n v="161"/>
    <n v="3"/>
    <n v="7"/>
    <s v="Trek Slash 8 27.5 - 2016"/>
    <n v="6"/>
    <x v="1"/>
    <n v="2"/>
    <n v="3999.99"/>
    <n v="0.05"/>
    <n v="7999.9299999999994"/>
  </r>
  <r>
    <n v="162"/>
    <n v="1"/>
    <n v="18"/>
    <s v="Pure Cycles Western 3-Speed - Women's - 2015/2016"/>
    <n v="3"/>
    <x v="0"/>
    <n v="1"/>
    <n v="449"/>
    <n v="7.0000000000000007E-2"/>
    <n v="448.93"/>
  </r>
  <r>
    <n v="162"/>
    <n v="2"/>
    <n v="21"/>
    <s v="Electra Cruiser 1 (24-Inch) - 2016"/>
    <n v="1"/>
    <x v="5"/>
    <n v="2"/>
    <n v="269.99"/>
    <n v="7.0000000000000007E-2"/>
    <n v="539.91"/>
  </r>
  <r>
    <n v="162"/>
    <n v="3"/>
    <n v="3"/>
    <s v="Surly Wednesday Frameset - 2016"/>
    <n v="6"/>
    <x v="1"/>
    <n v="2"/>
    <n v="999.99"/>
    <n v="0.1"/>
    <n v="1999.88"/>
  </r>
  <r>
    <n v="163"/>
    <n v="1"/>
    <n v="12"/>
    <s v="Electra Townie Original 21D - 2016"/>
    <n v="3"/>
    <x v="0"/>
    <n v="1"/>
    <n v="549.99"/>
    <n v="0.1"/>
    <n v="549.89"/>
  </r>
  <r>
    <n v="163"/>
    <n v="2"/>
    <n v="18"/>
    <s v="Pure Cycles Western 3-Speed - Women's - 2015/2016"/>
    <n v="3"/>
    <x v="0"/>
    <n v="1"/>
    <n v="449"/>
    <n v="0.2"/>
    <n v="448.8"/>
  </r>
  <r>
    <n v="164"/>
    <n v="1"/>
    <n v="4"/>
    <s v="Trek Fuel EX 8 29 - 2016"/>
    <n v="6"/>
    <x v="1"/>
    <n v="2"/>
    <n v="2899.99"/>
    <n v="0.05"/>
    <n v="5799.9299999999994"/>
  </r>
  <r>
    <n v="164"/>
    <n v="2"/>
    <n v="10"/>
    <s v="Surly Straggler - 2016"/>
    <n v="4"/>
    <x v="2"/>
    <n v="2"/>
    <n v="1549"/>
    <n v="0.05"/>
    <n v="3097.95"/>
  </r>
  <r>
    <n v="164"/>
    <n v="3"/>
    <n v="14"/>
    <s v="Electra Girl's Hawaii 1 (16-inch) - 2015/2016"/>
    <n v="3"/>
    <x v="0"/>
    <n v="1"/>
    <n v="269.99"/>
    <n v="0.1"/>
    <n v="269.89"/>
  </r>
  <r>
    <n v="165"/>
    <n v="1"/>
    <n v="4"/>
    <s v="Trek Fuel EX 8 29 - 2016"/>
    <n v="6"/>
    <x v="1"/>
    <n v="2"/>
    <n v="2899.99"/>
    <n v="0.05"/>
    <n v="5799.9299999999994"/>
  </r>
  <r>
    <n v="165"/>
    <n v="2"/>
    <n v="23"/>
    <s v="Electra Girl's Hawaii 1 (20-inch) - 2015/2016"/>
    <n v="1"/>
    <x v="5"/>
    <n v="1"/>
    <n v="299.99"/>
    <n v="0.2"/>
    <n v="299.79000000000002"/>
  </r>
  <r>
    <n v="165"/>
    <n v="3"/>
    <n v="2"/>
    <s v="Ritchey Timberwolf Frameset - 2016"/>
    <n v="6"/>
    <x v="1"/>
    <n v="1"/>
    <n v="749.99"/>
    <n v="0.05"/>
    <n v="749.94"/>
  </r>
  <r>
    <n v="166"/>
    <n v="1"/>
    <n v="10"/>
    <s v="Surly Straggler - 2016"/>
    <n v="4"/>
    <x v="2"/>
    <n v="2"/>
    <n v="1549"/>
    <n v="0.1"/>
    <n v="3097.9"/>
  </r>
  <r>
    <n v="166"/>
    <n v="2"/>
    <n v="11"/>
    <s v="Surly Straggler 650b - 2016"/>
    <n v="4"/>
    <x v="2"/>
    <n v="1"/>
    <n v="1680.99"/>
    <n v="0.2"/>
    <n v="1680.79"/>
  </r>
  <r>
    <n v="167"/>
    <n v="1"/>
    <n v="12"/>
    <s v="Electra Townie Original 21D - 2016"/>
    <n v="3"/>
    <x v="0"/>
    <n v="1"/>
    <n v="549.99"/>
    <n v="0.05"/>
    <n v="549.94000000000005"/>
  </r>
  <r>
    <n v="167"/>
    <n v="2"/>
    <n v="10"/>
    <s v="Surly Straggler - 2016"/>
    <n v="4"/>
    <x v="2"/>
    <n v="1"/>
    <n v="1549"/>
    <n v="0.2"/>
    <n v="1548.8"/>
  </r>
  <r>
    <n v="167"/>
    <n v="3"/>
    <n v="13"/>
    <s v="Electra Cruiser 1 (24-Inch) - 2016"/>
    <n v="3"/>
    <x v="0"/>
    <n v="2"/>
    <n v="269.99"/>
    <n v="0.05"/>
    <n v="539.93000000000006"/>
  </r>
  <r>
    <n v="167"/>
    <n v="4"/>
    <n v="7"/>
    <s v="Trek Slash 8 27.5 - 2016"/>
    <n v="6"/>
    <x v="1"/>
    <n v="2"/>
    <n v="3999.99"/>
    <n v="0.05"/>
    <n v="7999.9299999999994"/>
  </r>
  <r>
    <n v="168"/>
    <n v="1"/>
    <n v="6"/>
    <s v="Surly Ice Cream Truck Frameset - 2016"/>
    <n v="6"/>
    <x v="1"/>
    <n v="1"/>
    <n v="469.99"/>
    <n v="0.1"/>
    <n v="469.89"/>
  </r>
  <r>
    <n v="168"/>
    <n v="2"/>
    <n v="11"/>
    <s v="Surly Straggler 650b - 2016"/>
    <n v="4"/>
    <x v="2"/>
    <n v="2"/>
    <n v="1680.99"/>
    <n v="7.0000000000000007E-2"/>
    <n v="3361.91"/>
  </r>
  <r>
    <n v="168"/>
    <n v="3"/>
    <n v="12"/>
    <s v="Electra Townie Original 21D - 2016"/>
    <n v="3"/>
    <x v="0"/>
    <n v="2"/>
    <n v="549.99"/>
    <n v="7.0000000000000007E-2"/>
    <n v="1099.9100000000001"/>
  </r>
  <r>
    <n v="168"/>
    <n v="4"/>
    <n v="22"/>
    <s v="Electra Girl's Hawaii 1 (16-inch) - 2015/2016"/>
    <n v="1"/>
    <x v="5"/>
    <n v="2"/>
    <n v="269.99"/>
    <n v="0.2"/>
    <n v="539.78"/>
  </r>
  <r>
    <n v="169"/>
    <n v="1"/>
    <n v="20"/>
    <s v="Electra Townie Original 7D EQ - Women's - 2016"/>
    <n v="3"/>
    <x v="0"/>
    <n v="2"/>
    <n v="599.99"/>
    <n v="0.1"/>
    <n v="1199.8800000000001"/>
  </r>
  <r>
    <n v="169"/>
    <n v="2"/>
    <n v="5"/>
    <s v="Heller Shagamaw Frame - 2016"/>
    <n v="6"/>
    <x v="1"/>
    <n v="1"/>
    <n v="1320.99"/>
    <n v="0.05"/>
    <n v="1320.94"/>
  </r>
  <r>
    <n v="169"/>
    <n v="3"/>
    <n v="10"/>
    <s v="Surly Straggler - 2016"/>
    <n v="4"/>
    <x v="2"/>
    <n v="1"/>
    <n v="1549"/>
    <n v="0.2"/>
    <n v="1548.8"/>
  </r>
  <r>
    <n v="169"/>
    <n v="4"/>
    <n v="11"/>
    <s v="Surly Straggler 650b - 2016"/>
    <n v="4"/>
    <x v="2"/>
    <n v="1"/>
    <n v="1680.99"/>
    <n v="0.2"/>
    <n v="1680.79"/>
  </r>
  <r>
    <n v="169"/>
    <n v="5"/>
    <n v="14"/>
    <s v="Electra Girl's Hawaii 1 (16-inch) - 2015/2016"/>
    <n v="3"/>
    <x v="0"/>
    <n v="2"/>
    <n v="269.99"/>
    <n v="0.05"/>
    <n v="539.93000000000006"/>
  </r>
  <r>
    <n v="170"/>
    <n v="1"/>
    <n v="12"/>
    <s v="Electra Townie Original 21D - 2016"/>
    <n v="3"/>
    <x v="0"/>
    <n v="2"/>
    <n v="549.99"/>
    <n v="0.1"/>
    <n v="1099.8800000000001"/>
  </r>
  <r>
    <n v="170"/>
    <n v="2"/>
    <n v="24"/>
    <s v="Electra Townie Original 21D - 2016"/>
    <n v="2"/>
    <x v="3"/>
    <n v="1"/>
    <n v="549.99"/>
    <n v="0.05"/>
    <n v="549.94000000000005"/>
  </r>
  <r>
    <n v="170"/>
    <n v="3"/>
    <n v="7"/>
    <s v="Trek Slash 8 27.5 - 2016"/>
    <n v="6"/>
    <x v="1"/>
    <n v="1"/>
    <n v="3999.99"/>
    <n v="0.2"/>
    <n v="3999.79"/>
  </r>
  <r>
    <n v="170"/>
    <n v="4"/>
    <n v="18"/>
    <s v="Pure Cycles Western 3-Speed - Women's - 2015/2016"/>
    <n v="3"/>
    <x v="0"/>
    <n v="2"/>
    <n v="449"/>
    <n v="0.05"/>
    <n v="897.95"/>
  </r>
  <r>
    <n v="171"/>
    <n v="1"/>
    <n v="8"/>
    <s v="Trek Remedy 29 Carbon Frameset - 2016"/>
    <n v="6"/>
    <x v="1"/>
    <n v="1"/>
    <n v="1799.99"/>
    <n v="0.05"/>
    <n v="1799.94"/>
  </r>
  <r>
    <n v="172"/>
    <n v="1"/>
    <n v="23"/>
    <s v="Electra Girl's Hawaii 1 (20-inch) - 2015/2016"/>
    <n v="1"/>
    <x v="5"/>
    <n v="1"/>
    <n v="299.99"/>
    <n v="7.0000000000000007E-2"/>
    <n v="299.92"/>
  </r>
  <r>
    <n v="172"/>
    <n v="2"/>
    <n v="16"/>
    <s v="Electra Townie Original 7D EQ - 2016"/>
    <n v="3"/>
    <x v="0"/>
    <n v="1"/>
    <n v="599.99"/>
    <n v="0.2"/>
    <n v="599.79"/>
  </r>
  <r>
    <n v="173"/>
    <n v="1"/>
    <n v="14"/>
    <s v="Electra Girl's Hawaii 1 (16-inch) - 2015/2016"/>
    <n v="3"/>
    <x v="0"/>
    <n v="1"/>
    <n v="269.99"/>
    <n v="0.05"/>
    <n v="269.94"/>
  </r>
  <r>
    <n v="173"/>
    <n v="2"/>
    <n v="16"/>
    <s v="Electra Townie Original 7D EQ - 2016"/>
    <n v="3"/>
    <x v="0"/>
    <n v="1"/>
    <n v="599.99"/>
    <n v="0.2"/>
    <n v="599.79"/>
  </r>
  <r>
    <n v="173"/>
    <n v="3"/>
    <n v="20"/>
    <s v="Electra Townie Original 7D EQ - Women's - 2016"/>
    <n v="3"/>
    <x v="0"/>
    <n v="2"/>
    <n v="599.99"/>
    <n v="0.05"/>
    <n v="1199.93"/>
  </r>
  <r>
    <n v="174"/>
    <n v="1"/>
    <n v="22"/>
    <s v="Electra Girl's Hawaii 1 (16-inch) - 2015/2016"/>
    <n v="1"/>
    <x v="5"/>
    <n v="2"/>
    <n v="269.99"/>
    <n v="0.2"/>
    <n v="539.78"/>
  </r>
  <r>
    <n v="174"/>
    <n v="2"/>
    <n v="19"/>
    <s v="Pure Cycles William 3-Speed - 2016"/>
    <n v="3"/>
    <x v="0"/>
    <n v="2"/>
    <n v="449"/>
    <n v="0.1"/>
    <n v="897.9"/>
  </r>
  <r>
    <n v="175"/>
    <n v="1"/>
    <n v="5"/>
    <s v="Heller Shagamaw Frame - 2016"/>
    <n v="6"/>
    <x v="1"/>
    <n v="1"/>
    <n v="1320.99"/>
    <n v="0.1"/>
    <n v="1320.89"/>
  </r>
  <r>
    <n v="175"/>
    <n v="2"/>
    <n v="2"/>
    <s v="Ritchey Timberwolf Frameset - 2016"/>
    <n v="6"/>
    <x v="1"/>
    <n v="2"/>
    <n v="749.99"/>
    <n v="0.2"/>
    <n v="1499.78"/>
  </r>
  <r>
    <n v="175"/>
    <n v="3"/>
    <n v="21"/>
    <s v="Electra Cruiser 1 (24-Inch) - 2016"/>
    <n v="1"/>
    <x v="5"/>
    <n v="2"/>
    <n v="269.99"/>
    <n v="0.1"/>
    <n v="539.88"/>
  </r>
  <r>
    <n v="175"/>
    <n v="4"/>
    <n v="19"/>
    <s v="Pure Cycles William 3-Speed - 2016"/>
    <n v="3"/>
    <x v="0"/>
    <n v="1"/>
    <n v="449"/>
    <n v="7.0000000000000007E-2"/>
    <n v="448.93"/>
  </r>
  <r>
    <n v="176"/>
    <n v="1"/>
    <n v="2"/>
    <s v="Ritchey Timberwolf Frameset - 2016"/>
    <n v="6"/>
    <x v="1"/>
    <n v="2"/>
    <n v="749.99"/>
    <n v="7.0000000000000007E-2"/>
    <n v="1499.91"/>
  </r>
  <r>
    <n v="176"/>
    <n v="2"/>
    <n v="11"/>
    <s v="Surly Straggler 650b - 2016"/>
    <n v="4"/>
    <x v="2"/>
    <n v="2"/>
    <n v="1680.99"/>
    <n v="0.2"/>
    <n v="3361.78"/>
  </r>
  <r>
    <n v="176"/>
    <n v="3"/>
    <n v="16"/>
    <s v="Electra Townie Original 7D EQ - 2016"/>
    <n v="3"/>
    <x v="0"/>
    <n v="2"/>
    <n v="599.99"/>
    <n v="0.05"/>
    <n v="1199.93"/>
  </r>
  <r>
    <n v="177"/>
    <n v="1"/>
    <n v="20"/>
    <s v="Electra Townie Original 7D EQ - Women's - 2016"/>
    <n v="3"/>
    <x v="0"/>
    <n v="2"/>
    <n v="599.99"/>
    <n v="0.1"/>
    <n v="1199.8800000000001"/>
  </r>
  <r>
    <n v="178"/>
    <n v="1"/>
    <n v="10"/>
    <s v="Surly Straggler - 2016"/>
    <n v="4"/>
    <x v="2"/>
    <n v="2"/>
    <n v="1549"/>
    <n v="0.2"/>
    <n v="3097.8"/>
  </r>
  <r>
    <n v="178"/>
    <n v="2"/>
    <n v="12"/>
    <s v="Electra Townie Original 21D - 2016"/>
    <n v="3"/>
    <x v="0"/>
    <n v="1"/>
    <n v="549.99"/>
    <n v="0.05"/>
    <n v="549.94000000000005"/>
  </r>
  <r>
    <n v="178"/>
    <n v="3"/>
    <n v="3"/>
    <s v="Surly Wednesday Frameset - 2016"/>
    <n v="6"/>
    <x v="1"/>
    <n v="1"/>
    <n v="999.99"/>
    <n v="0.1"/>
    <n v="999.89"/>
  </r>
  <r>
    <n v="178"/>
    <n v="4"/>
    <n v="18"/>
    <s v="Pure Cycles Western 3-Speed - Women's - 2015/2016"/>
    <n v="3"/>
    <x v="0"/>
    <n v="1"/>
    <n v="449"/>
    <n v="7.0000000000000007E-2"/>
    <n v="448.93"/>
  </r>
  <r>
    <n v="179"/>
    <n v="1"/>
    <n v="13"/>
    <s v="Electra Cruiser 1 (24-Inch) - 2016"/>
    <n v="3"/>
    <x v="0"/>
    <n v="2"/>
    <n v="269.99"/>
    <n v="0.05"/>
    <n v="539.93000000000006"/>
  </r>
  <r>
    <n v="179"/>
    <n v="2"/>
    <n v="26"/>
    <s v="Electra Townie Original 7D EQ - 2016"/>
    <n v="2"/>
    <x v="3"/>
    <n v="1"/>
    <n v="599.99"/>
    <n v="0.1"/>
    <n v="599.89"/>
  </r>
  <r>
    <n v="179"/>
    <n v="3"/>
    <n v="18"/>
    <s v="Pure Cycles Western 3-Speed - Women's - 2015/2016"/>
    <n v="3"/>
    <x v="0"/>
    <n v="1"/>
    <n v="449"/>
    <n v="0.2"/>
    <n v="448.8"/>
  </r>
  <r>
    <n v="179"/>
    <n v="4"/>
    <n v="12"/>
    <s v="Electra Townie Original 21D - 2016"/>
    <n v="3"/>
    <x v="0"/>
    <n v="2"/>
    <n v="549.99"/>
    <n v="0.2"/>
    <n v="1099.78"/>
  </r>
  <r>
    <n v="179"/>
    <n v="5"/>
    <n v="20"/>
    <s v="Electra Townie Original 7D EQ - Women's - 2016"/>
    <n v="3"/>
    <x v="0"/>
    <n v="2"/>
    <n v="599.99"/>
    <n v="0.1"/>
    <n v="1199.8800000000001"/>
  </r>
  <r>
    <n v="180"/>
    <n v="1"/>
    <n v="16"/>
    <s v="Electra Townie Original 7D EQ - 2016"/>
    <n v="3"/>
    <x v="0"/>
    <n v="1"/>
    <n v="599.99"/>
    <n v="7.0000000000000007E-2"/>
    <n v="599.91999999999996"/>
  </r>
  <r>
    <n v="181"/>
    <n v="1"/>
    <n v="10"/>
    <s v="Surly Straggler - 2016"/>
    <n v="4"/>
    <x v="2"/>
    <n v="1"/>
    <n v="1549"/>
    <n v="0.05"/>
    <n v="1548.95"/>
  </r>
  <r>
    <n v="181"/>
    <n v="2"/>
    <n v="11"/>
    <s v="Surly Straggler 650b - 2016"/>
    <n v="4"/>
    <x v="2"/>
    <n v="1"/>
    <n v="1680.99"/>
    <n v="0.1"/>
    <n v="1680.89"/>
  </r>
  <r>
    <n v="181"/>
    <n v="3"/>
    <n v="15"/>
    <s v="Electra Moto 1 - 2016"/>
    <n v="3"/>
    <x v="0"/>
    <n v="2"/>
    <n v="529.99"/>
    <n v="0.2"/>
    <n v="1059.78"/>
  </r>
  <r>
    <n v="181"/>
    <n v="4"/>
    <n v="24"/>
    <s v="Electra Townie Original 21D - 2016"/>
    <n v="2"/>
    <x v="3"/>
    <n v="2"/>
    <n v="549.99"/>
    <n v="0.05"/>
    <n v="1099.93"/>
  </r>
  <r>
    <n v="182"/>
    <n v="1"/>
    <n v="25"/>
    <s v="Electra Townie Original 7D - 2015/2016"/>
    <n v="2"/>
    <x v="3"/>
    <n v="2"/>
    <n v="499.99"/>
    <n v="0.05"/>
    <n v="999.93000000000006"/>
  </r>
  <r>
    <n v="182"/>
    <n v="2"/>
    <n v="24"/>
    <s v="Electra Townie Original 21D - 2016"/>
    <n v="2"/>
    <x v="3"/>
    <n v="2"/>
    <n v="549.99"/>
    <n v="7.0000000000000007E-2"/>
    <n v="1099.9100000000001"/>
  </r>
  <r>
    <n v="183"/>
    <n v="1"/>
    <n v="11"/>
    <s v="Surly Straggler 650b - 2016"/>
    <n v="4"/>
    <x v="2"/>
    <n v="2"/>
    <n v="1680.99"/>
    <n v="0.2"/>
    <n v="3361.78"/>
  </r>
  <r>
    <n v="183"/>
    <n v="2"/>
    <n v="12"/>
    <s v="Electra Townie Original 21D - 2016"/>
    <n v="3"/>
    <x v="0"/>
    <n v="2"/>
    <n v="549.99"/>
    <n v="0.05"/>
    <n v="1099.93"/>
  </r>
  <r>
    <n v="183"/>
    <n v="3"/>
    <n v="19"/>
    <s v="Pure Cycles William 3-Speed - 2016"/>
    <n v="3"/>
    <x v="0"/>
    <n v="1"/>
    <n v="449"/>
    <n v="7.0000000000000007E-2"/>
    <n v="448.93"/>
  </r>
  <r>
    <n v="183"/>
    <n v="4"/>
    <n v="17"/>
    <s v="Pure Cycles Vine 8-Speed - 2016"/>
    <n v="3"/>
    <x v="0"/>
    <n v="1"/>
    <n v="429"/>
    <n v="7.0000000000000007E-2"/>
    <n v="428.93"/>
  </r>
  <r>
    <n v="184"/>
    <n v="1"/>
    <n v="4"/>
    <s v="Trek Fuel EX 8 29 - 2016"/>
    <n v="6"/>
    <x v="1"/>
    <n v="1"/>
    <n v="2899.99"/>
    <n v="0.2"/>
    <n v="2899.79"/>
  </r>
  <r>
    <n v="184"/>
    <n v="2"/>
    <n v="5"/>
    <s v="Heller Shagamaw Frame - 2016"/>
    <n v="6"/>
    <x v="1"/>
    <n v="1"/>
    <n v="1320.99"/>
    <n v="0.1"/>
    <n v="1320.89"/>
  </r>
  <r>
    <n v="184"/>
    <n v="3"/>
    <n v="14"/>
    <s v="Electra Girl's Hawaii 1 (16-inch) - 2015/2016"/>
    <n v="3"/>
    <x v="0"/>
    <n v="1"/>
    <n v="269.99"/>
    <n v="0.1"/>
    <n v="269.89"/>
  </r>
  <r>
    <n v="185"/>
    <n v="1"/>
    <n v="20"/>
    <s v="Electra Townie Original 7D EQ - Women's - 2016"/>
    <n v="3"/>
    <x v="0"/>
    <n v="1"/>
    <n v="599.99"/>
    <n v="0.1"/>
    <n v="599.89"/>
  </r>
  <r>
    <n v="185"/>
    <n v="2"/>
    <n v="8"/>
    <s v="Trek Remedy 29 Carbon Frameset - 2016"/>
    <n v="6"/>
    <x v="1"/>
    <n v="1"/>
    <n v="1799.99"/>
    <n v="0.05"/>
    <n v="1799.94"/>
  </r>
  <r>
    <n v="186"/>
    <n v="1"/>
    <n v="4"/>
    <s v="Trek Fuel EX 8 29 - 2016"/>
    <n v="6"/>
    <x v="1"/>
    <n v="1"/>
    <n v="2899.99"/>
    <n v="0.1"/>
    <n v="2899.89"/>
  </r>
  <r>
    <n v="186"/>
    <n v="2"/>
    <n v="6"/>
    <s v="Surly Ice Cream Truck Frameset - 2016"/>
    <n v="6"/>
    <x v="1"/>
    <n v="1"/>
    <n v="469.99"/>
    <n v="0.1"/>
    <n v="469.89"/>
  </r>
  <r>
    <n v="187"/>
    <n v="1"/>
    <n v="5"/>
    <s v="Heller Shagamaw Frame - 2016"/>
    <n v="6"/>
    <x v="1"/>
    <n v="1"/>
    <n v="1320.99"/>
    <n v="0.05"/>
    <n v="1320.94"/>
  </r>
  <r>
    <n v="188"/>
    <n v="1"/>
    <n v="7"/>
    <s v="Trek Slash 8 27.5 - 2016"/>
    <n v="6"/>
    <x v="1"/>
    <n v="2"/>
    <n v="3999.99"/>
    <n v="7.0000000000000007E-2"/>
    <n v="7999.91"/>
  </r>
  <r>
    <n v="189"/>
    <n v="1"/>
    <n v="16"/>
    <s v="Electra Townie Original 7D EQ - 2016"/>
    <n v="3"/>
    <x v="0"/>
    <n v="2"/>
    <n v="599.99"/>
    <n v="0.2"/>
    <n v="1199.78"/>
  </r>
  <r>
    <n v="190"/>
    <n v="1"/>
    <n v="24"/>
    <s v="Electra Townie Original 21D - 2016"/>
    <n v="2"/>
    <x v="3"/>
    <n v="1"/>
    <n v="549.99"/>
    <n v="0.05"/>
    <n v="549.94000000000005"/>
  </r>
  <r>
    <n v="190"/>
    <n v="2"/>
    <n v="15"/>
    <s v="Electra Moto 1 - 2016"/>
    <n v="3"/>
    <x v="0"/>
    <n v="1"/>
    <n v="529.99"/>
    <n v="0.2"/>
    <n v="529.79"/>
  </r>
  <r>
    <n v="190"/>
    <n v="3"/>
    <n v="3"/>
    <s v="Surly Wednesday Frameset - 2016"/>
    <n v="6"/>
    <x v="1"/>
    <n v="2"/>
    <n v="999.99"/>
    <n v="0.2"/>
    <n v="1999.78"/>
  </r>
  <r>
    <n v="191"/>
    <n v="1"/>
    <n v="25"/>
    <s v="Electra Townie Original 7D - 2015/2016"/>
    <n v="2"/>
    <x v="3"/>
    <n v="1"/>
    <n v="499.99"/>
    <n v="0.05"/>
    <n v="499.94"/>
  </r>
  <r>
    <n v="191"/>
    <n v="2"/>
    <n v="12"/>
    <s v="Electra Townie Original 21D - 2016"/>
    <n v="3"/>
    <x v="0"/>
    <n v="2"/>
    <n v="549.99"/>
    <n v="0.2"/>
    <n v="1099.78"/>
  </r>
  <r>
    <n v="191"/>
    <n v="3"/>
    <n v="3"/>
    <s v="Surly Wednesday Frameset - 2016"/>
    <n v="6"/>
    <x v="1"/>
    <n v="1"/>
    <n v="999.99"/>
    <n v="7.0000000000000007E-2"/>
    <n v="999.92"/>
  </r>
  <r>
    <n v="191"/>
    <n v="4"/>
    <n v="8"/>
    <s v="Trek Remedy 29 Carbon Frameset - 2016"/>
    <n v="6"/>
    <x v="1"/>
    <n v="2"/>
    <n v="1799.99"/>
    <n v="0.05"/>
    <n v="3599.93"/>
  </r>
  <r>
    <n v="191"/>
    <n v="5"/>
    <n v="23"/>
    <s v="Electra Girl's Hawaii 1 (20-inch) - 2015/2016"/>
    <n v="1"/>
    <x v="5"/>
    <n v="1"/>
    <n v="299.99"/>
    <n v="0.05"/>
    <n v="299.94"/>
  </r>
  <r>
    <n v="192"/>
    <n v="1"/>
    <n v="8"/>
    <s v="Trek Remedy 29 Carbon Frameset - 2016"/>
    <n v="6"/>
    <x v="1"/>
    <n v="2"/>
    <n v="1799.99"/>
    <n v="0.1"/>
    <n v="3599.88"/>
  </r>
  <r>
    <n v="192"/>
    <n v="2"/>
    <n v="25"/>
    <s v="Electra Townie Original 7D - 2015/2016"/>
    <n v="2"/>
    <x v="3"/>
    <n v="1"/>
    <n v="499.99"/>
    <n v="7.0000000000000007E-2"/>
    <n v="499.92"/>
  </r>
  <r>
    <n v="192"/>
    <n v="3"/>
    <n v="2"/>
    <s v="Ritchey Timberwolf Frameset - 2016"/>
    <n v="6"/>
    <x v="1"/>
    <n v="1"/>
    <n v="749.99"/>
    <n v="0.05"/>
    <n v="749.94"/>
  </r>
  <r>
    <n v="192"/>
    <n v="4"/>
    <n v="24"/>
    <s v="Electra Townie Original 21D - 2016"/>
    <n v="2"/>
    <x v="3"/>
    <n v="2"/>
    <n v="549.99"/>
    <n v="7.0000000000000007E-2"/>
    <n v="1099.9100000000001"/>
  </r>
  <r>
    <n v="192"/>
    <n v="5"/>
    <n v="10"/>
    <s v="Surly Straggler - 2016"/>
    <n v="4"/>
    <x v="2"/>
    <n v="2"/>
    <n v="1549"/>
    <n v="0.2"/>
    <n v="3097.8"/>
  </r>
  <r>
    <n v="193"/>
    <n v="1"/>
    <n v="12"/>
    <s v="Electra Townie Original 21D - 2016"/>
    <n v="3"/>
    <x v="0"/>
    <n v="2"/>
    <n v="549.99"/>
    <n v="0.1"/>
    <n v="1099.8800000000001"/>
  </r>
  <r>
    <n v="194"/>
    <n v="1"/>
    <n v="21"/>
    <s v="Electra Cruiser 1 (24-Inch) - 2016"/>
    <n v="1"/>
    <x v="5"/>
    <n v="2"/>
    <n v="269.99"/>
    <n v="0.2"/>
    <n v="539.78"/>
  </r>
  <r>
    <n v="195"/>
    <n v="1"/>
    <n v="18"/>
    <s v="Pure Cycles Western 3-Speed - Women's - 2015/2016"/>
    <n v="3"/>
    <x v="0"/>
    <n v="1"/>
    <n v="449"/>
    <n v="0.2"/>
    <n v="448.8"/>
  </r>
  <r>
    <n v="195"/>
    <n v="2"/>
    <n v="14"/>
    <s v="Electra Girl's Hawaii 1 (16-inch) - 2015/2016"/>
    <n v="3"/>
    <x v="0"/>
    <n v="1"/>
    <n v="269.99"/>
    <n v="0.05"/>
    <n v="269.94"/>
  </r>
  <r>
    <n v="195"/>
    <n v="3"/>
    <n v="5"/>
    <s v="Heller Shagamaw Frame - 2016"/>
    <n v="6"/>
    <x v="1"/>
    <n v="2"/>
    <n v="1320.99"/>
    <n v="0.2"/>
    <n v="2641.78"/>
  </r>
  <r>
    <n v="195"/>
    <n v="4"/>
    <n v="4"/>
    <s v="Trek Fuel EX 8 29 - 2016"/>
    <n v="6"/>
    <x v="1"/>
    <n v="2"/>
    <n v="2899.99"/>
    <n v="0.2"/>
    <n v="5799.78"/>
  </r>
  <r>
    <n v="195"/>
    <n v="5"/>
    <n v="21"/>
    <s v="Electra Cruiser 1 (24-Inch) - 2016"/>
    <n v="1"/>
    <x v="5"/>
    <n v="2"/>
    <n v="269.99"/>
    <n v="0.1"/>
    <n v="539.88"/>
  </r>
  <r>
    <n v="196"/>
    <n v="1"/>
    <n v="6"/>
    <s v="Surly Ice Cream Truck Frameset - 2016"/>
    <n v="6"/>
    <x v="1"/>
    <n v="1"/>
    <n v="469.99"/>
    <n v="0.05"/>
    <n v="469.94"/>
  </r>
  <r>
    <n v="196"/>
    <n v="2"/>
    <n v="3"/>
    <s v="Surly Wednesday Frameset - 2016"/>
    <n v="6"/>
    <x v="1"/>
    <n v="2"/>
    <n v="999.99"/>
    <n v="7.0000000000000007E-2"/>
    <n v="1999.91"/>
  </r>
  <r>
    <n v="196"/>
    <n v="3"/>
    <n v="10"/>
    <s v="Surly Straggler - 2016"/>
    <n v="4"/>
    <x v="2"/>
    <n v="2"/>
    <n v="1549"/>
    <n v="7.0000000000000007E-2"/>
    <n v="3097.93"/>
  </r>
  <r>
    <n v="196"/>
    <n v="4"/>
    <n v="12"/>
    <s v="Electra Townie Original 21D - 2016"/>
    <n v="3"/>
    <x v="0"/>
    <n v="1"/>
    <n v="549.99"/>
    <n v="7.0000000000000007E-2"/>
    <n v="549.91999999999996"/>
  </r>
  <r>
    <n v="196"/>
    <n v="5"/>
    <n v="20"/>
    <s v="Electra Townie Original 7D EQ - Women's - 2016"/>
    <n v="3"/>
    <x v="0"/>
    <n v="1"/>
    <n v="599.99"/>
    <n v="0.1"/>
    <n v="599.89"/>
  </r>
  <r>
    <n v="197"/>
    <n v="1"/>
    <n v="4"/>
    <s v="Trek Fuel EX 8 29 - 2016"/>
    <n v="6"/>
    <x v="1"/>
    <n v="2"/>
    <n v="2899.99"/>
    <n v="0.2"/>
    <n v="5799.78"/>
  </r>
  <r>
    <n v="197"/>
    <n v="2"/>
    <n v="2"/>
    <s v="Ritchey Timberwolf Frameset - 2016"/>
    <n v="6"/>
    <x v="1"/>
    <n v="2"/>
    <n v="749.99"/>
    <n v="7.0000000000000007E-2"/>
    <n v="1499.91"/>
  </r>
  <r>
    <n v="198"/>
    <n v="1"/>
    <n v="6"/>
    <s v="Surly Ice Cream Truck Frameset - 2016"/>
    <n v="6"/>
    <x v="1"/>
    <n v="2"/>
    <n v="469.99"/>
    <n v="0.05"/>
    <n v="939.93000000000006"/>
  </r>
  <r>
    <n v="198"/>
    <n v="2"/>
    <n v="20"/>
    <s v="Electra Townie Original 7D EQ - Women's - 2016"/>
    <n v="3"/>
    <x v="0"/>
    <n v="2"/>
    <n v="599.99"/>
    <n v="7.0000000000000007E-2"/>
    <n v="1199.9100000000001"/>
  </r>
  <r>
    <n v="198"/>
    <n v="3"/>
    <n v="8"/>
    <s v="Trek Remedy 29 Carbon Frameset - 2016"/>
    <n v="6"/>
    <x v="1"/>
    <n v="2"/>
    <n v="1799.99"/>
    <n v="0.2"/>
    <n v="3599.78"/>
  </r>
  <r>
    <n v="198"/>
    <n v="4"/>
    <n v="13"/>
    <s v="Electra Cruiser 1 (24-Inch) - 2016"/>
    <n v="3"/>
    <x v="0"/>
    <n v="2"/>
    <n v="269.99"/>
    <n v="0.05"/>
    <n v="539.93000000000006"/>
  </r>
  <r>
    <n v="198"/>
    <n v="5"/>
    <n v="17"/>
    <s v="Pure Cycles Vine 8-Speed - 2016"/>
    <n v="3"/>
    <x v="0"/>
    <n v="1"/>
    <n v="429"/>
    <n v="0.05"/>
    <n v="428.95"/>
  </r>
  <r>
    <n v="199"/>
    <n v="1"/>
    <n v="25"/>
    <s v="Electra Townie Original 7D - 2015/2016"/>
    <n v="2"/>
    <x v="3"/>
    <n v="2"/>
    <n v="499.99"/>
    <n v="0.05"/>
    <n v="999.93000000000006"/>
  </r>
  <r>
    <n v="199"/>
    <n v="2"/>
    <n v="18"/>
    <s v="Pure Cycles Western 3-Speed - Women's - 2015/2016"/>
    <n v="3"/>
    <x v="0"/>
    <n v="2"/>
    <n v="449"/>
    <n v="7.0000000000000007E-2"/>
    <n v="897.93"/>
  </r>
  <r>
    <n v="199"/>
    <n v="3"/>
    <n v="4"/>
    <s v="Trek Fuel EX 8 29 - 2016"/>
    <n v="6"/>
    <x v="1"/>
    <n v="1"/>
    <n v="2899.99"/>
    <n v="0.2"/>
    <n v="2899.79"/>
  </r>
  <r>
    <n v="200"/>
    <n v="1"/>
    <n v="23"/>
    <s v="Electra Girl's Hawaii 1 (20-inch) - 2015/2016"/>
    <n v="1"/>
    <x v="5"/>
    <n v="2"/>
    <n v="299.99"/>
    <n v="0.05"/>
    <n v="599.93000000000006"/>
  </r>
  <r>
    <n v="200"/>
    <n v="2"/>
    <n v="22"/>
    <s v="Electra Girl's Hawaii 1 (16-inch) - 2015/2016"/>
    <n v="1"/>
    <x v="5"/>
    <n v="2"/>
    <n v="269.99"/>
    <n v="7.0000000000000007E-2"/>
    <n v="539.91"/>
  </r>
  <r>
    <n v="201"/>
    <n v="1"/>
    <n v="24"/>
    <s v="Electra Townie Original 21D - 2016"/>
    <n v="2"/>
    <x v="3"/>
    <n v="1"/>
    <n v="549.99"/>
    <n v="0.05"/>
    <n v="549.94000000000005"/>
  </r>
  <r>
    <n v="201"/>
    <n v="2"/>
    <n v="7"/>
    <s v="Trek Slash 8 27.5 - 2016"/>
    <n v="6"/>
    <x v="1"/>
    <n v="1"/>
    <n v="3999.99"/>
    <n v="0.2"/>
    <n v="3999.79"/>
  </r>
  <r>
    <n v="201"/>
    <n v="3"/>
    <n v="14"/>
    <s v="Electra Girl's Hawaii 1 (16-inch) - 2015/2016"/>
    <n v="3"/>
    <x v="0"/>
    <n v="2"/>
    <n v="269.99"/>
    <n v="0.1"/>
    <n v="539.88"/>
  </r>
  <r>
    <n v="201"/>
    <n v="4"/>
    <n v="17"/>
    <s v="Pure Cycles Vine 8-Speed - 2016"/>
    <n v="3"/>
    <x v="0"/>
    <n v="1"/>
    <n v="429"/>
    <n v="0.05"/>
    <n v="428.95"/>
  </r>
  <r>
    <n v="202"/>
    <n v="1"/>
    <n v="8"/>
    <s v="Trek Remedy 29 Carbon Frameset - 2016"/>
    <n v="6"/>
    <x v="1"/>
    <n v="1"/>
    <n v="1799.99"/>
    <n v="7.0000000000000007E-2"/>
    <n v="1799.92"/>
  </r>
  <r>
    <n v="202"/>
    <n v="2"/>
    <n v="17"/>
    <s v="Pure Cycles Vine 8-Speed - 2016"/>
    <n v="3"/>
    <x v="0"/>
    <n v="1"/>
    <n v="429"/>
    <n v="0.05"/>
    <n v="428.95"/>
  </r>
  <r>
    <n v="202"/>
    <n v="3"/>
    <n v="15"/>
    <s v="Electra Moto 1 - 2016"/>
    <n v="3"/>
    <x v="0"/>
    <n v="2"/>
    <n v="529.99"/>
    <n v="0.05"/>
    <n v="1059.93"/>
  </r>
  <r>
    <n v="202"/>
    <n v="4"/>
    <n v="25"/>
    <s v="Electra Townie Original 7D - 2015/2016"/>
    <n v="2"/>
    <x v="3"/>
    <n v="2"/>
    <n v="499.99"/>
    <n v="0.05"/>
    <n v="999.93000000000006"/>
  </r>
  <r>
    <n v="203"/>
    <n v="1"/>
    <n v="26"/>
    <s v="Electra Townie Original 7D EQ - 2016"/>
    <n v="2"/>
    <x v="3"/>
    <n v="1"/>
    <n v="599.99"/>
    <n v="0.05"/>
    <n v="599.94000000000005"/>
  </r>
  <r>
    <n v="203"/>
    <n v="2"/>
    <n v="3"/>
    <s v="Surly Wednesday Frameset - 2016"/>
    <n v="6"/>
    <x v="1"/>
    <n v="2"/>
    <n v="999.99"/>
    <n v="0.1"/>
    <n v="1999.88"/>
  </r>
  <r>
    <n v="203"/>
    <n v="3"/>
    <n v="17"/>
    <s v="Pure Cycles Vine 8-Speed - 2016"/>
    <n v="3"/>
    <x v="0"/>
    <n v="2"/>
    <n v="429"/>
    <n v="0.2"/>
    <n v="857.8"/>
  </r>
  <r>
    <n v="203"/>
    <n v="4"/>
    <n v="19"/>
    <s v="Pure Cycles William 3-Speed - 2016"/>
    <n v="3"/>
    <x v="0"/>
    <n v="2"/>
    <n v="449"/>
    <n v="7.0000000000000007E-2"/>
    <n v="897.93"/>
  </r>
  <r>
    <n v="204"/>
    <n v="1"/>
    <n v="6"/>
    <s v="Surly Ice Cream Truck Frameset - 2016"/>
    <n v="6"/>
    <x v="1"/>
    <n v="2"/>
    <n v="469.99"/>
    <n v="7.0000000000000007E-2"/>
    <n v="939.91"/>
  </r>
  <r>
    <n v="204"/>
    <n v="2"/>
    <n v="17"/>
    <s v="Pure Cycles Vine 8-Speed - 2016"/>
    <n v="3"/>
    <x v="0"/>
    <n v="2"/>
    <n v="429"/>
    <n v="0.1"/>
    <n v="857.9"/>
  </r>
  <r>
    <n v="205"/>
    <n v="1"/>
    <n v="22"/>
    <s v="Electra Girl's Hawaii 1 (16-inch) - 2015/2016"/>
    <n v="1"/>
    <x v="5"/>
    <n v="2"/>
    <n v="269.99"/>
    <n v="0.05"/>
    <n v="539.93000000000006"/>
  </r>
  <r>
    <n v="205"/>
    <n v="2"/>
    <n v="24"/>
    <s v="Electra Townie Original 21D - 2016"/>
    <n v="2"/>
    <x v="3"/>
    <n v="2"/>
    <n v="549.99"/>
    <n v="0.1"/>
    <n v="1099.8800000000001"/>
  </r>
  <r>
    <n v="206"/>
    <n v="1"/>
    <n v="25"/>
    <s v="Electra Townie Original 7D - 2015/2016"/>
    <n v="2"/>
    <x v="3"/>
    <n v="1"/>
    <n v="499.99"/>
    <n v="0.05"/>
    <n v="499.94"/>
  </r>
  <r>
    <n v="206"/>
    <n v="2"/>
    <n v="20"/>
    <s v="Electra Townie Original 7D EQ - Women's - 2016"/>
    <n v="3"/>
    <x v="0"/>
    <n v="1"/>
    <n v="599.99"/>
    <n v="0.2"/>
    <n v="599.79"/>
  </r>
  <r>
    <n v="207"/>
    <n v="1"/>
    <n v="12"/>
    <s v="Electra Townie Original 21D - 2016"/>
    <n v="3"/>
    <x v="0"/>
    <n v="2"/>
    <n v="549.99"/>
    <n v="0.2"/>
    <n v="1099.78"/>
  </r>
  <r>
    <n v="207"/>
    <n v="2"/>
    <n v="5"/>
    <s v="Heller Shagamaw Frame - 2016"/>
    <n v="6"/>
    <x v="1"/>
    <n v="1"/>
    <n v="1320.99"/>
    <n v="0.05"/>
    <n v="1320.94"/>
  </r>
  <r>
    <n v="207"/>
    <n v="3"/>
    <n v="11"/>
    <s v="Surly Straggler 650b - 2016"/>
    <n v="4"/>
    <x v="2"/>
    <n v="2"/>
    <n v="1680.99"/>
    <n v="7.0000000000000007E-2"/>
    <n v="3361.91"/>
  </r>
  <r>
    <n v="207"/>
    <n v="4"/>
    <n v="7"/>
    <s v="Trek Slash 8 27.5 - 2016"/>
    <n v="6"/>
    <x v="1"/>
    <n v="2"/>
    <n v="3999.99"/>
    <n v="0.1"/>
    <n v="7999.8799999999992"/>
  </r>
  <r>
    <n v="208"/>
    <n v="1"/>
    <n v="6"/>
    <s v="Surly Ice Cream Truck Frameset - 2016"/>
    <n v="6"/>
    <x v="1"/>
    <n v="2"/>
    <n v="469.99"/>
    <n v="0.05"/>
    <n v="939.93000000000006"/>
  </r>
  <r>
    <n v="208"/>
    <n v="2"/>
    <n v="4"/>
    <s v="Trek Fuel EX 8 29 - 2016"/>
    <n v="6"/>
    <x v="1"/>
    <n v="2"/>
    <n v="2899.99"/>
    <n v="7.0000000000000007E-2"/>
    <n v="5799.91"/>
  </r>
  <r>
    <n v="208"/>
    <n v="3"/>
    <n v="3"/>
    <s v="Surly Wednesday Frameset - 2016"/>
    <n v="6"/>
    <x v="1"/>
    <n v="1"/>
    <n v="999.99"/>
    <n v="0.05"/>
    <n v="999.94"/>
  </r>
  <r>
    <n v="208"/>
    <n v="4"/>
    <n v="12"/>
    <s v="Electra Townie Original 21D - 2016"/>
    <n v="3"/>
    <x v="0"/>
    <n v="1"/>
    <n v="549.99"/>
    <n v="0.2"/>
    <n v="549.79"/>
  </r>
  <r>
    <n v="208"/>
    <n v="5"/>
    <n v="10"/>
    <s v="Surly Straggler - 2016"/>
    <n v="4"/>
    <x v="2"/>
    <n v="2"/>
    <n v="1549"/>
    <n v="0.05"/>
    <n v="3097.95"/>
  </r>
  <r>
    <n v="209"/>
    <n v="1"/>
    <n v="13"/>
    <s v="Electra Cruiser 1 (24-Inch) - 2016"/>
    <n v="3"/>
    <x v="0"/>
    <n v="1"/>
    <n v="269.99"/>
    <n v="0.1"/>
    <n v="269.89"/>
  </r>
  <r>
    <n v="210"/>
    <n v="1"/>
    <n v="14"/>
    <s v="Electra Girl's Hawaii 1 (16-inch) - 2015/2016"/>
    <n v="3"/>
    <x v="0"/>
    <n v="1"/>
    <n v="269.99"/>
    <n v="7.0000000000000007E-2"/>
    <n v="269.92"/>
  </r>
  <r>
    <n v="210"/>
    <n v="2"/>
    <n v="13"/>
    <s v="Electra Cruiser 1 (24-Inch) - 2016"/>
    <n v="3"/>
    <x v="0"/>
    <n v="2"/>
    <n v="269.99"/>
    <n v="0.2"/>
    <n v="539.78"/>
  </r>
  <r>
    <n v="211"/>
    <n v="1"/>
    <n v="10"/>
    <s v="Surly Straggler - 2016"/>
    <n v="4"/>
    <x v="2"/>
    <n v="1"/>
    <n v="1549"/>
    <n v="7.0000000000000007E-2"/>
    <n v="1548.93"/>
  </r>
  <r>
    <n v="211"/>
    <n v="2"/>
    <n v="2"/>
    <s v="Ritchey Timberwolf Frameset - 2016"/>
    <n v="6"/>
    <x v="1"/>
    <n v="2"/>
    <n v="749.99"/>
    <n v="7.0000000000000007E-2"/>
    <n v="1499.91"/>
  </r>
  <r>
    <n v="212"/>
    <n v="1"/>
    <n v="16"/>
    <s v="Electra Townie Original 7D EQ - 2016"/>
    <n v="3"/>
    <x v="0"/>
    <n v="2"/>
    <n v="599.99"/>
    <n v="7.0000000000000007E-2"/>
    <n v="1199.9100000000001"/>
  </r>
  <r>
    <n v="212"/>
    <n v="2"/>
    <n v="12"/>
    <s v="Electra Townie Original 21D - 2016"/>
    <n v="3"/>
    <x v="0"/>
    <n v="2"/>
    <n v="549.99"/>
    <n v="0.2"/>
    <n v="1099.78"/>
  </r>
  <r>
    <n v="212"/>
    <n v="3"/>
    <n v="19"/>
    <s v="Pure Cycles William 3-Speed - 2016"/>
    <n v="3"/>
    <x v="0"/>
    <n v="1"/>
    <n v="449"/>
    <n v="0.1"/>
    <n v="448.9"/>
  </r>
  <r>
    <n v="212"/>
    <n v="4"/>
    <n v="7"/>
    <s v="Trek Slash 8 27.5 - 2016"/>
    <n v="6"/>
    <x v="1"/>
    <n v="1"/>
    <n v="3999.99"/>
    <n v="0.2"/>
    <n v="3999.79"/>
  </r>
  <r>
    <n v="213"/>
    <n v="1"/>
    <n v="13"/>
    <s v="Electra Cruiser 1 (24-Inch) - 2016"/>
    <n v="3"/>
    <x v="0"/>
    <n v="1"/>
    <n v="269.99"/>
    <n v="0.1"/>
    <n v="269.89"/>
  </r>
  <r>
    <n v="214"/>
    <n v="1"/>
    <n v="21"/>
    <s v="Electra Cruiser 1 (24-Inch) - 2016"/>
    <n v="1"/>
    <x v="5"/>
    <n v="1"/>
    <n v="269.99"/>
    <n v="0.1"/>
    <n v="269.89"/>
  </r>
  <r>
    <n v="215"/>
    <n v="1"/>
    <n v="19"/>
    <s v="Pure Cycles William 3-Speed - 2016"/>
    <n v="3"/>
    <x v="0"/>
    <n v="1"/>
    <n v="449"/>
    <n v="7.0000000000000007E-2"/>
    <n v="448.93"/>
  </r>
  <r>
    <n v="215"/>
    <n v="2"/>
    <n v="12"/>
    <s v="Electra Townie Original 21D - 2016"/>
    <n v="3"/>
    <x v="0"/>
    <n v="2"/>
    <n v="549.99"/>
    <n v="0.1"/>
    <n v="1099.8800000000001"/>
  </r>
  <r>
    <n v="216"/>
    <n v="1"/>
    <n v="22"/>
    <s v="Electra Girl's Hawaii 1 (16-inch) - 2015/2016"/>
    <n v="1"/>
    <x v="5"/>
    <n v="2"/>
    <n v="269.99"/>
    <n v="0.1"/>
    <n v="539.88"/>
  </r>
  <r>
    <n v="216"/>
    <n v="2"/>
    <n v="16"/>
    <s v="Electra Townie Original 7D EQ - 2016"/>
    <n v="3"/>
    <x v="0"/>
    <n v="2"/>
    <n v="599.99"/>
    <n v="0.05"/>
    <n v="1199.93"/>
  </r>
  <r>
    <n v="217"/>
    <n v="1"/>
    <n v="18"/>
    <s v="Pure Cycles Western 3-Speed - Women's - 2015/2016"/>
    <n v="3"/>
    <x v="0"/>
    <n v="1"/>
    <n v="449"/>
    <n v="0.1"/>
    <n v="448.9"/>
  </r>
  <r>
    <n v="217"/>
    <n v="2"/>
    <n v="10"/>
    <s v="Surly Straggler - 2016"/>
    <n v="4"/>
    <x v="2"/>
    <n v="2"/>
    <n v="1549"/>
    <n v="0.1"/>
    <n v="3097.9"/>
  </r>
  <r>
    <n v="217"/>
    <n v="3"/>
    <n v="17"/>
    <s v="Pure Cycles Vine 8-Speed - 2016"/>
    <n v="3"/>
    <x v="0"/>
    <n v="1"/>
    <n v="429"/>
    <n v="7.0000000000000007E-2"/>
    <n v="428.93"/>
  </r>
  <r>
    <n v="218"/>
    <n v="1"/>
    <n v="2"/>
    <s v="Ritchey Timberwolf Frameset - 2016"/>
    <n v="6"/>
    <x v="1"/>
    <n v="2"/>
    <n v="749.99"/>
    <n v="0.1"/>
    <n v="1499.88"/>
  </r>
  <r>
    <n v="218"/>
    <n v="2"/>
    <n v="13"/>
    <s v="Electra Cruiser 1 (24-Inch) - 2016"/>
    <n v="3"/>
    <x v="0"/>
    <n v="1"/>
    <n v="269.99"/>
    <n v="7.0000000000000007E-2"/>
    <n v="269.92"/>
  </r>
  <r>
    <n v="218"/>
    <n v="3"/>
    <n v="12"/>
    <s v="Electra Townie Original 21D - 2016"/>
    <n v="3"/>
    <x v="0"/>
    <n v="1"/>
    <n v="549.99"/>
    <n v="0.05"/>
    <n v="549.94000000000005"/>
  </r>
  <r>
    <n v="219"/>
    <n v="1"/>
    <n v="26"/>
    <s v="Electra Townie Original 7D EQ - 2016"/>
    <n v="2"/>
    <x v="3"/>
    <n v="1"/>
    <n v="599.99"/>
    <n v="0.05"/>
    <n v="599.94000000000005"/>
  </r>
  <r>
    <n v="219"/>
    <n v="2"/>
    <n v="5"/>
    <s v="Heller Shagamaw Frame - 2016"/>
    <n v="6"/>
    <x v="1"/>
    <n v="1"/>
    <n v="1320.99"/>
    <n v="0.2"/>
    <n v="1320.79"/>
  </r>
  <r>
    <n v="220"/>
    <n v="1"/>
    <n v="6"/>
    <s v="Surly Ice Cream Truck Frameset - 2016"/>
    <n v="6"/>
    <x v="1"/>
    <n v="2"/>
    <n v="469.99"/>
    <n v="0.05"/>
    <n v="939.93000000000006"/>
  </r>
  <r>
    <n v="220"/>
    <n v="2"/>
    <n v="25"/>
    <s v="Electra Townie Original 7D - 2015/2016"/>
    <n v="2"/>
    <x v="3"/>
    <n v="1"/>
    <n v="499.99"/>
    <n v="7.0000000000000007E-2"/>
    <n v="499.92"/>
  </r>
  <r>
    <n v="220"/>
    <n v="3"/>
    <n v="22"/>
    <s v="Electra Girl's Hawaii 1 (16-inch) - 2015/2016"/>
    <n v="1"/>
    <x v="5"/>
    <n v="2"/>
    <n v="269.99"/>
    <n v="0.1"/>
    <n v="539.88"/>
  </r>
  <r>
    <n v="220"/>
    <n v="4"/>
    <n v="3"/>
    <s v="Surly Wednesday Frameset - 2016"/>
    <n v="6"/>
    <x v="1"/>
    <n v="2"/>
    <n v="999.99"/>
    <n v="0.2"/>
    <n v="1999.78"/>
  </r>
  <r>
    <n v="221"/>
    <n v="1"/>
    <n v="11"/>
    <s v="Surly Straggler 650b - 2016"/>
    <n v="4"/>
    <x v="2"/>
    <n v="2"/>
    <n v="1680.99"/>
    <n v="7.0000000000000007E-2"/>
    <n v="3361.91"/>
  </r>
  <r>
    <n v="222"/>
    <n v="1"/>
    <n v="10"/>
    <s v="Surly Straggler - 2016"/>
    <n v="4"/>
    <x v="2"/>
    <n v="1"/>
    <n v="1549"/>
    <n v="0.1"/>
    <n v="1548.9"/>
  </r>
  <r>
    <n v="222"/>
    <n v="2"/>
    <n v="2"/>
    <s v="Ritchey Timberwolf Frameset - 2016"/>
    <n v="6"/>
    <x v="1"/>
    <n v="2"/>
    <n v="749.99"/>
    <n v="0.1"/>
    <n v="1499.88"/>
  </r>
  <r>
    <n v="223"/>
    <n v="1"/>
    <n v="7"/>
    <s v="Trek Slash 8 27.5 - 2016"/>
    <n v="6"/>
    <x v="1"/>
    <n v="2"/>
    <n v="3999.99"/>
    <n v="0.05"/>
    <n v="7999.9299999999994"/>
  </r>
  <r>
    <n v="223"/>
    <n v="2"/>
    <n v="5"/>
    <s v="Heller Shagamaw Frame - 2016"/>
    <n v="6"/>
    <x v="1"/>
    <n v="1"/>
    <n v="1320.99"/>
    <n v="0.2"/>
    <n v="1320.79"/>
  </r>
  <r>
    <n v="223"/>
    <n v="3"/>
    <n v="21"/>
    <s v="Electra Cruiser 1 (24-Inch) - 2016"/>
    <n v="1"/>
    <x v="5"/>
    <n v="2"/>
    <n v="269.99"/>
    <n v="0.1"/>
    <n v="539.88"/>
  </r>
  <r>
    <n v="223"/>
    <n v="4"/>
    <n v="20"/>
    <s v="Electra Townie Original 7D EQ - Women's - 2016"/>
    <n v="3"/>
    <x v="0"/>
    <n v="1"/>
    <n v="599.99"/>
    <n v="0.05"/>
    <n v="599.94000000000005"/>
  </r>
  <r>
    <n v="223"/>
    <n v="5"/>
    <n v="15"/>
    <s v="Electra Moto 1 - 2016"/>
    <n v="3"/>
    <x v="0"/>
    <n v="1"/>
    <n v="529.99"/>
    <n v="0.05"/>
    <n v="529.94000000000005"/>
  </r>
  <r>
    <n v="224"/>
    <n v="1"/>
    <n v="6"/>
    <s v="Surly Ice Cream Truck Frameset - 2016"/>
    <n v="6"/>
    <x v="1"/>
    <n v="1"/>
    <n v="469.99"/>
    <n v="7.0000000000000007E-2"/>
    <n v="469.92"/>
  </r>
  <r>
    <n v="224"/>
    <n v="2"/>
    <n v="11"/>
    <s v="Surly Straggler 650b - 2016"/>
    <n v="4"/>
    <x v="2"/>
    <n v="2"/>
    <n v="1680.99"/>
    <n v="0.1"/>
    <n v="3361.88"/>
  </r>
  <r>
    <n v="224"/>
    <n v="3"/>
    <n v="10"/>
    <s v="Surly Straggler - 2016"/>
    <n v="4"/>
    <x v="2"/>
    <n v="2"/>
    <n v="1549"/>
    <n v="0.2"/>
    <n v="3097.8"/>
  </r>
  <r>
    <n v="224"/>
    <n v="4"/>
    <n v="25"/>
    <s v="Electra Townie Original 7D - 2015/2016"/>
    <n v="2"/>
    <x v="3"/>
    <n v="1"/>
    <n v="499.99"/>
    <n v="0.05"/>
    <n v="499.94"/>
  </r>
  <r>
    <n v="225"/>
    <n v="1"/>
    <n v="21"/>
    <s v="Electra Cruiser 1 (24-Inch) - 2016"/>
    <n v="1"/>
    <x v="5"/>
    <n v="1"/>
    <n v="269.99"/>
    <n v="0.1"/>
    <n v="269.89"/>
  </r>
  <r>
    <n v="225"/>
    <n v="2"/>
    <n v="9"/>
    <s v="Trek Conduit+ - 2016"/>
    <n v="5"/>
    <x v="4"/>
    <n v="1"/>
    <n v="2999.99"/>
    <n v="0.1"/>
    <n v="2999.89"/>
  </r>
  <r>
    <n v="226"/>
    <n v="1"/>
    <n v="2"/>
    <s v="Ritchey Timberwolf Frameset - 2016"/>
    <n v="6"/>
    <x v="1"/>
    <n v="1"/>
    <n v="749.99"/>
    <n v="0.05"/>
    <n v="749.94"/>
  </r>
  <r>
    <n v="227"/>
    <n v="1"/>
    <n v="3"/>
    <s v="Surly Wednesday Frameset - 2016"/>
    <n v="6"/>
    <x v="1"/>
    <n v="2"/>
    <n v="999.99"/>
    <n v="0.05"/>
    <n v="1999.93"/>
  </r>
  <r>
    <n v="227"/>
    <n v="2"/>
    <n v="15"/>
    <s v="Electra Moto 1 - 2016"/>
    <n v="3"/>
    <x v="0"/>
    <n v="2"/>
    <n v="529.99"/>
    <n v="0.1"/>
    <n v="1059.8800000000001"/>
  </r>
  <r>
    <n v="228"/>
    <n v="1"/>
    <n v="25"/>
    <s v="Electra Townie Original 7D - 2015/2016"/>
    <n v="2"/>
    <x v="3"/>
    <n v="1"/>
    <n v="499.99"/>
    <n v="0.2"/>
    <n v="499.79"/>
  </r>
  <r>
    <n v="228"/>
    <n v="2"/>
    <n v="2"/>
    <s v="Ritchey Timberwolf Frameset - 2016"/>
    <n v="6"/>
    <x v="1"/>
    <n v="2"/>
    <n v="749.99"/>
    <n v="7.0000000000000007E-2"/>
    <n v="1499.91"/>
  </r>
  <r>
    <n v="228"/>
    <n v="3"/>
    <n v="23"/>
    <s v="Electra Girl's Hawaii 1 (20-inch) - 2015/2016"/>
    <n v="1"/>
    <x v="5"/>
    <n v="2"/>
    <n v="299.99"/>
    <n v="0.1"/>
    <n v="599.88"/>
  </r>
  <r>
    <n v="228"/>
    <n v="4"/>
    <n v="4"/>
    <s v="Trek Fuel EX 8 29 - 2016"/>
    <n v="6"/>
    <x v="1"/>
    <n v="1"/>
    <n v="2899.99"/>
    <n v="0.2"/>
    <n v="2899.79"/>
  </r>
  <r>
    <n v="228"/>
    <n v="5"/>
    <n v="22"/>
    <s v="Electra Girl's Hawaii 1 (16-inch) - 2015/2016"/>
    <n v="1"/>
    <x v="5"/>
    <n v="1"/>
    <n v="269.99"/>
    <n v="0.05"/>
    <n v="269.94"/>
  </r>
  <r>
    <n v="229"/>
    <n v="1"/>
    <n v="25"/>
    <s v="Electra Townie Original 7D - 2015/2016"/>
    <n v="2"/>
    <x v="3"/>
    <n v="2"/>
    <n v="499.99"/>
    <n v="0.2"/>
    <n v="999.78"/>
  </r>
  <r>
    <n v="229"/>
    <n v="2"/>
    <n v="5"/>
    <s v="Heller Shagamaw Frame - 2016"/>
    <n v="6"/>
    <x v="1"/>
    <n v="2"/>
    <n v="1320.99"/>
    <n v="0.1"/>
    <n v="2641.88"/>
  </r>
  <r>
    <n v="229"/>
    <n v="3"/>
    <n v="8"/>
    <s v="Trek Remedy 29 Carbon Frameset - 2016"/>
    <n v="6"/>
    <x v="1"/>
    <n v="1"/>
    <n v="1799.99"/>
    <n v="0.2"/>
    <n v="1799.79"/>
  </r>
  <r>
    <n v="230"/>
    <n v="1"/>
    <n v="11"/>
    <s v="Surly Straggler 650b - 2016"/>
    <n v="4"/>
    <x v="2"/>
    <n v="2"/>
    <n v="1680.99"/>
    <n v="7.0000000000000007E-2"/>
    <n v="3361.91"/>
  </r>
  <r>
    <n v="231"/>
    <n v="1"/>
    <n v="8"/>
    <s v="Trek Remedy 29 Carbon Frameset - 2016"/>
    <n v="6"/>
    <x v="1"/>
    <n v="2"/>
    <n v="1799.99"/>
    <n v="7.0000000000000007E-2"/>
    <n v="3599.91"/>
  </r>
  <r>
    <n v="231"/>
    <n v="2"/>
    <n v="14"/>
    <s v="Electra Girl's Hawaii 1 (16-inch) - 2015/2016"/>
    <n v="3"/>
    <x v="0"/>
    <n v="2"/>
    <n v="269.99"/>
    <n v="0.2"/>
    <n v="539.78"/>
  </r>
  <r>
    <n v="231"/>
    <n v="3"/>
    <n v="5"/>
    <s v="Heller Shagamaw Frame - 2016"/>
    <n v="6"/>
    <x v="1"/>
    <n v="2"/>
    <n v="1320.99"/>
    <n v="0.2"/>
    <n v="2641.78"/>
  </r>
  <r>
    <n v="232"/>
    <n v="1"/>
    <n v="18"/>
    <s v="Pure Cycles Western 3-Speed - Women's - 2015/2016"/>
    <n v="3"/>
    <x v="0"/>
    <n v="1"/>
    <n v="449"/>
    <n v="7.0000000000000007E-2"/>
    <n v="448.93"/>
  </r>
  <r>
    <n v="232"/>
    <n v="2"/>
    <n v="11"/>
    <s v="Surly Straggler 650b - 2016"/>
    <n v="4"/>
    <x v="2"/>
    <n v="2"/>
    <n v="1680.99"/>
    <n v="0.05"/>
    <n v="3361.93"/>
  </r>
  <r>
    <n v="232"/>
    <n v="3"/>
    <n v="26"/>
    <s v="Electra Townie Original 7D EQ - 2016"/>
    <n v="2"/>
    <x v="3"/>
    <n v="2"/>
    <n v="599.99"/>
    <n v="7.0000000000000007E-2"/>
    <n v="1199.9100000000001"/>
  </r>
  <r>
    <n v="232"/>
    <n v="4"/>
    <n v="8"/>
    <s v="Trek Remedy 29 Carbon Frameset - 2016"/>
    <n v="6"/>
    <x v="1"/>
    <n v="2"/>
    <n v="1799.99"/>
    <n v="0.1"/>
    <n v="3599.88"/>
  </r>
  <r>
    <n v="233"/>
    <n v="1"/>
    <n v="14"/>
    <s v="Electra Girl's Hawaii 1 (16-inch) - 2015/2016"/>
    <n v="3"/>
    <x v="0"/>
    <n v="1"/>
    <n v="269.99"/>
    <n v="0.1"/>
    <n v="269.89"/>
  </r>
  <r>
    <n v="233"/>
    <n v="2"/>
    <n v="16"/>
    <s v="Electra Townie Original 7D EQ - 2016"/>
    <n v="3"/>
    <x v="0"/>
    <n v="2"/>
    <n v="599.99"/>
    <n v="0.1"/>
    <n v="1199.8800000000001"/>
  </r>
  <r>
    <n v="233"/>
    <n v="3"/>
    <n v="12"/>
    <s v="Electra Townie Original 21D - 2016"/>
    <n v="3"/>
    <x v="0"/>
    <n v="1"/>
    <n v="549.99"/>
    <n v="0.2"/>
    <n v="549.79"/>
  </r>
  <r>
    <n v="233"/>
    <n v="4"/>
    <n v="15"/>
    <s v="Electra Moto 1 - 2016"/>
    <n v="3"/>
    <x v="0"/>
    <n v="2"/>
    <n v="529.99"/>
    <n v="7.0000000000000007E-2"/>
    <n v="1059.9100000000001"/>
  </r>
  <r>
    <n v="234"/>
    <n v="1"/>
    <n v="11"/>
    <s v="Surly Straggler 650b - 2016"/>
    <n v="4"/>
    <x v="2"/>
    <n v="2"/>
    <n v="1680.99"/>
    <n v="0.2"/>
    <n v="3361.78"/>
  </r>
  <r>
    <n v="234"/>
    <n v="2"/>
    <n v="17"/>
    <s v="Pure Cycles Vine 8-Speed - 2016"/>
    <n v="3"/>
    <x v="0"/>
    <n v="2"/>
    <n v="429"/>
    <n v="0.05"/>
    <n v="857.95"/>
  </r>
  <r>
    <n v="234"/>
    <n v="3"/>
    <n v="12"/>
    <s v="Electra Townie Original 21D - 2016"/>
    <n v="3"/>
    <x v="0"/>
    <n v="1"/>
    <n v="549.99"/>
    <n v="0.1"/>
    <n v="549.89"/>
  </r>
  <r>
    <n v="234"/>
    <n v="4"/>
    <n v="7"/>
    <s v="Trek Slash 8 27.5 - 2016"/>
    <n v="6"/>
    <x v="1"/>
    <n v="1"/>
    <n v="3999.99"/>
    <n v="0.05"/>
    <n v="3999.9399999999996"/>
  </r>
  <r>
    <n v="234"/>
    <n v="5"/>
    <n v="23"/>
    <s v="Electra Girl's Hawaii 1 (20-inch) - 2015/2016"/>
    <n v="1"/>
    <x v="5"/>
    <n v="1"/>
    <n v="299.99"/>
    <n v="0.1"/>
    <n v="299.89"/>
  </r>
  <r>
    <n v="235"/>
    <n v="1"/>
    <n v="6"/>
    <s v="Surly Ice Cream Truck Frameset - 2016"/>
    <n v="6"/>
    <x v="1"/>
    <n v="1"/>
    <n v="469.99"/>
    <n v="7.0000000000000007E-2"/>
    <n v="469.92"/>
  </r>
  <r>
    <n v="235"/>
    <n v="2"/>
    <n v="13"/>
    <s v="Electra Cruiser 1 (24-Inch) - 2016"/>
    <n v="3"/>
    <x v="0"/>
    <n v="2"/>
    <n v="269.99"/>
    <n v="0.05"/>
    <n v="539.93000000000006"/>
  </r>
  <r>
    <n v="235"/>
    <n v="3"/>
    <n v="7"/>
    <s v="Trek Slash 8 27.5 - 2016"/>
    <n v="6"/>
    <x v="1"/>
    <n v="2"/>
    <n v="3999.99"/>
    <n v="0.05"/>
    <n v="7999.9299999999994"/>
  </r>
  <r>
    <n v="236"/>
    <n v="1"/>
    <n v="3"/>
    <s v="Surly Wednesday Frameset - 2016"/>
    <n v="6"/>
    <x v="1"/>
    <n v="2"/>
    <n v="999.99"/>
    <n v="7.0000000000000007E-2"/>
    <n v="1999.91"/>
  </r>
  <r>
    <n v="236"/>
    <n v="2"/>
    <n v="2"/>
    <s v="Ritchey Timberwolf Frameset - 2016"/>
    <n v="6"/>
    <x v="1"/>
    <n v="2"/>
    <n v="749.99"/>
    <n v="0.1"/>
    <n v="1499.88"/>
  </r>
  <r>
    <n v="236"/>
    <n v="3"/>
    <n v="4"/>
    <s v="Trek Fuel EX 8 29 - 2016"/>
    <n v="6"/>
    <x v="1"/>
    <n v="2"/>
    <n v="2899.99"/>
    <n v="0.1"/>
    <n v="5799.8799999999992"/>
  </r>
  <r>
    <n v="237"/>
    <n v="1"/>
    <n v="15"/>
    <s v="Electra Moto 1 - 2016"/>
    <n v="3"/>
    <x v="0"/>
    <n v="1"/>
    <n v="529.99"/>
    <n v="0.2"/>
    <n v="529.79"/>
  </r>
  <r>
    <n v="237"/>
    <n v="2"/>
    <n v="24"/>
    <s v="Electra Townie Original 21D - 2016"/>
    <n v="2"/>
    <x v="3"/>
    <n v="1"/>
    <n v="549.99"/>
    <n v="7.0000000000000007E-2"/>
    <n v="549.91999999999996"/>
  </r>
  <r>
    <n v="237"/>
    <n v="3"/>
    <n v="20"/>
    <s v="Electra Townie Original 7D EQ - Women's - 2016"/>
    <n v="3"/>
    <x v="0"/>
    <n v="2"/>
    <n v="599.99"/>
    <n v="0.2"/>
    <n v="1199.78"/>
  </r>
  <r>
    <n v="237"/>
    <n v="4"/>
    <n v="26"/>
    <s v="Electra Townie Original 7D EQ - 2016"/>
    <n v="2"/>
    <x v="3"/>
    <n v="1"/>
    <n v="599.99"/>
    <n v="0.05"/>
    <n v="599.94000000000005"/>
  </r>
  <r>
    <n v="238"/>
    <n v="1"/>
    <n v="20"/>
    <s v="Electra Townie Original 7D EQ - Women's - 2016"/>
    <n v="3"/>
    <x v="0"/>
    <n v="2"/>
    <n v="599.99"/>
    <n v="0.2"/>
    <n v="1199.78"/>
  </r>
  <r>
    <n v="238"/>
    <n v="2"/>
    <n v="25"/>
    <s v="Electra Townie Original 7D - 2015/2016"/>
    <n v="2"/>
    <x v="3"/>
    <n v="1"/>
    <n v="499.99"/>
    <n v="7.0000000000000007E-2"/>
    <n v="499.92"/>
  </r>
  <r>
    <n v="238"/>
    <n v="3"/>
    <n v="13"/>
    <s v="Electra Cruiser 1 (24-Inch) - 2016"/>
    <n v="3"/>
    <x v="0"/>
    <n v="2"/>
    <n v="269.99"/>
    <n v="0.2"/>
    <n v="539.78"/>
  </r>
  <r>
    <n v="238"/>
    <n v="4"/>
    <n v="22"/>
    <s v="Electra Girl's Hawaii 1 (16-inch) - 2015/2016"/>
    <n v="1"/>
    <x v="5"/>
    <n v="2"/>
    <n v="269.99"/>
    <n v="0.05"/>
    <n v="539.93000000000006"/>
  </r>
  <r>
    <n v="238"/>
    <n v="5"/>
    <n v="7"/>
    <s v="Trek Slash 8 27.5 - 2016"/>
    <n v="6"/>
    <x v="1"/>
    <n v="1"/>
    <n v="3999.99"/>
    <n v="7.0000000000000007E-2"/>
    <n v="3999.9199999999996"/>
  </r>
  <r>
    <n v="239"/>
    <n v="1"/>
    <n v="16"/>
    <s v="Electra Townie Original 7D EQ - 2016"/>
    <n v="3"/>
    <x v="0"/>
    <n v="2"/>
    <n v="599.99"/>
    <n v="0.1"/>
    <n v="1199.8800000000001"/>
  </r>
  <r>
    <n v="239"/>
    <n v="2"/>
    <n v="21"/>
    <s v="Electra Cruiser 1 (24-Inch) - 2016"/>
    <n v="1"/>
    <x v="5"/>
    <n v="2"/>
    <n v="269.99"/>
    <n v="0.05"/>
    <n v="539.93000000000006"/>
  </r>
  <r>
    <n v="239"/>
    <n v="3"/>
    <n v="18"/>
    <s v="Pure Cycles Western 3-Speed - Women's - 2015/2016"/>
    <n v="3"/>
    <x v="0"/>
    <n v="1"/>
    <n v="449"/>
    <n v="7.0000000000000007E-2"/>
    <n v="448.93"/>
  </r>
  <r>
    <n v="239"/>
    <n v="4"/>
    <n v="4"/>
    <s v="Trek Fuel EX 8 29 - 2016"/>
    <n v="6"/>
    <x v="1"/>
    <n v="2"/>
    <n v="2899.99"/>
    <n v="7.0000000000000007E-2"/>
    <n v="5799.91"/>
  </r>
  <r>
    <n v="240"/>
    <n v="1"/>
    <n v="9"/>
    <s v="Trek Conduit+ - 2016"/>
    <n v="5"/>
    <x v="4"/>
    <n v="1"/>
    <n v="2999.99"/>
    <n v="7.0000000000000007E-2"/>
    <n v="2999.9199999999996"/>
  </r>
  <r>
    <n v="240"/>
    <n v="2"/>
    <n v="8"/>
    <s v="Trek Remedy 29 Carbon Frameset - 2016"/>
    <n v="6"/>
    <x v="1"/>
    <n v="1"/>
    <n v="1799.99"/>
    <n v="7.0000000000000007E-2"/>
    <n v="1799.92"/>
  </r>
  <r>
    <n v="240"/>
    <n v="3"/>
    <n v="5"/>
    <s v="Heller Shagamaw Frame - 2016"/>
    <n v="6"/>
    <x v="1"/>
    <n v="1"/>
    <n v="1320.99"/>
    <n v="7.0000000000000007E-2"/>
    <n v="1320.92"/>
  </r>
  <r>
    <n v="240"/>
    <n v="4"/>
    <n v="18"/>
    <s v="Pure Cycles Western 3-Speed - Women's - 2015/2016"/>
    <n v="3"/>
    <x v="0"/>
    <n v="2"/>
    <n v="449"/>
    <n v="7.0000000000000007E-2"/>
    <n v="897.93"/>
  </r>
  <r>
    <n v="241"/>
    <n v="1"/>
    <n v="7"/>
    <s v="Trek Slash 8 27.5 - 2016"/>
    <n v="6"/>
    <x v="1"/>
    <n v="1"/>
    <n v="3999.99"/>
    <n v="0.2"/>
    <n v="3999.79"/>
  </r>
  <r>
    <n v="242"/>
    <n v="1"/>
    <n v="3"/>
    <s v="Surly Wednesday Frameset - 2016"/>
    <n v="6"/>
    <x v="1"/>
    <n v="1"/>
    <n v="999.99"/>
    <n v="0.2"/>
    <n v="999.79"/>
  </r>
  <r>
    <n v="243"/>
    <n v="1"/>
    <n v="25"/>
    <s v="Electra Townie Original 7D - 2015/2016"/>
    <n v="2"/>
    <x v="3"/>
    <n v="2"/>
    <n v="499.99"/>
    <n v="0.05"/>
    <n v="999.93000000000006"/>
  </r>
  <r>
    <n v="243"/>
    <n v="2"/>
    <n v="19"/>
    <s v="Pure Cycles William 3-Speed - 2016"/>
    <n v="3"/>
    <x v="0"/>
    <n v="2"/>
    <n v="449"/>
    <n v="7.0000000000000007E-2"/>
    <n v="897.93"/>
  </r>
  <r>
    <n v="243"/>
    <n v="3"/>
    <n v="7"/>
    <s v="Trek Slash 8 27.5 - 2016"/>
    <n v="6"/>
    <x v="1"/>
    <n v="2"/>
    <n v="3999.99"/>
    <n v="0.05"/>
    <n v="7999.9299999999994"/>
  </r>
  <r>
    <n v="244"/>
    <n v="1"/>
    <n v="19"/>
    <s v="Pure Cycles William 3-Speed - 2016"/>
    <n v="3"/>
    <x v="0"/>
    <n v="1"/>
    <n v="449"/>
    <n v="7.0000000000000007E-2"/>
    <n v="448.93"/>
  </r>
  <r>
    <n v="244"/>
    <n v="2"/>
    <n v="25"/>
    <s v="Electra Townie Original 7D - 2015/2016"/>
    <n v="2"/>
    <x v="3"/>
    <n v="1"/>
    <n v="499.99"/>
    <n v="0.2"/>
    <n v="499.79"/>
  </r>
  <r>
    <n v="244"/>
    <n v="3"/>
    <n v="22"/>
    <s v="Electra Girl's Hawaii 1 (16-inch) - 2015/2016"/>
    <n v="1"/>
    <x v="5"/>
    <n v="1"/>
    <n v="269.99"/>
    <n v="0.1"/>
    <n v="269.89"/>
  </r>
  <r>
    <n v="245"/>
    <n v="1"/>
    <n v="10"/>
    <s v="Surly Straggler - 2016"/>
    <n v="4"/>
    <x v="2"/>
    <n v="2"/>
    <n v="1549"/>
    <n v="0.05"/>
    <n v="3097.95"/>
  </r>
  <r>
    <n v="245"/>
    <n v="2"/>
    <n v="8"/>
    <s v="Trek Remedy 29 Carbon Frameset - 2016"/>
    <n v="6"/>
    <x v="1"/>
    <n v="1"/>
    <n v="1799.99"/>
    <n v="0.1"/>
    <n v="1799.89"/>
  </r>
  <r>
    <n v="246"/>
    <n v="1"/>
    <n v="17"/>
    <s v="Pure Cycles Vine 8-Speed - 2016"/>
    <n v="3"/>
    <x v="0"/>
    <n v="2"/>
    <n v="429"/>
    <n v="0.2"/>
    <n v="857.8"/>
  </r>
  <r>
    <n v="247"/>
    <n v="1"/>
    <n v="25"/>
    <s v="Electra Townie Original 7D - 2015/2016"/>
    <n v="2"/>
    <x v="3"/>
    <n v="1"/>
    <n v="499.99"/>
    <n v="7.0000000000000007E-2"/>
    <n v="499.92"/>
  </r>
  <r>
    <n v="247"/>
    <n v="2"/>
    <n v="3"/>
    <s v="Surly Wednesday Frameset - 2016"/>
    <n v="6"/>
    <x v="1"/>
    <n v="1"/>
    <n v="999.99"/>
    <n v="0.2"/>
    <n v="999.79"/>
  </r>
  <r>
    <n v="248"/>
    <n v="1"/>
    <n v="13"/>
    <s v="Electra Cruiser 1 (24-Inch) - 2016"/>
    <n v="3"/>
    <x v="0"/>
    <n v="1"/>
    <n v="269.99"/>
    <n v="0.1"/>
    <n v="269.89"/>
  </r>
  <r>
    <n v="248"/>
    <n v="2"/>
    <n v="26"/>
    <s v="Electra Townie Original 7D EQ - 2016"/>
    <n v="2"/>
    <x v="3"/>
    <n v="2"/>
    <n v="599.99"/>
    <n v="0.1"/>
    <n v="1199.8800000000001"/>
  </r>
  <r>
    <n v="248"/>
    <n v="3"/>
    <n v="17"/>
    <s v="Pure Cycles Vine 8-Speed - 2016"/>
    <n v="3"/>
    <x v="0"/>
    <n v="1"/>
    <n v="429"/>
    <n v="0.1"/>
    <n v="428.9"/>
  </r>
  <r>
    <n v="248"/>
    <n v="4"/>
    <n v="9"/>
    <s v="Trek Conduit+ - 2016"/>
    <n v="5"/>
    <x v="4"/>
    <n v="1"/>
    <n v="2999.99"/>
    <n v="0.2"/>
    <n v="2999.79"/>
  </r>
  <r>
    <n v="249"/>
    <n v="1"/>
    <n v="7"/>
    <s v="Trek Slash 8 27.5 - 2016"/>
    <n v="6"/>
    <x v="1"/>
    <n v="2"/>
    <n v="3999.99"/>
    <n v="0.05"/>
    <n v="7999.9299999999994"/>
  </r>
  <r>
    <n v="249"/>
    <n v="2"/>
    <n v="18"/>
    <s v="Pure Cycles Western 3-Speed - Women's - 2015/2016"/>
    <n v="3"/>
    <x v="0"/>
    <n v="2"/>
    <n v="449"/>
    <n v="0.05"/>
    <n v="897.95"/>
  </r>
  <r>
    <n v="249"/>
    <n v="3"/>
    <n v="22"/>
    <s v="Electra Girl's Hawaii 1 (16-inch) - 2015/2016"/>
    <n v="1"/>
    <x v="5"/>
    <n v="1"/>
    <n v="269.99"/>
    <n v="0.1"/>
    <n v="269.89"/>
  </r>
  <r>
    <n v="250"/>
    <n v="1"/>
    <n v="17"/>
    <s v="Pure Cycles Vine 8-Speed - 2016"/>
    <n v="3"/>
    <x v="0"/>
    <n v="2"/>
    <n v="429"/>
    <n v="0.05"/>
    <n v="857.95"/>
  </r>
  <r>
    <n v="250"/>
    <n v="2"/>
    <n v="11"/>
    <s v="Surly Straggler 650b - 2016"/>
    <n v="4"/>
    <x v="2"/>
    <n v="2"/>
    <n v="1680.99"/>
    <n v="0.1"/>
    <n v="3361.88"/>
  </r>
  <r>
    <n v="251"/>
    <n v="1"/>
    <n v="23"/>
    <s v="Electra Girl's Hawaii 1 (20-inch) - 2015/2016"/>
    <n v="1"/>
    <x v="5"/>
    <n v="2"/>
    <n v="299.99"/>
    <n v="0.2"/>
    <n v="599.78"/>
  </r>
  <r>
    <n v="251"/>
    <n v="2"/>
    <n v="22"/>
    <s v="Electra Girl's Hawaii 1 (16-inch) - 2015/2016"/>
    <n v="1"/>
    <x v="5"/>
    <n v="2"/>
    <n v="269.99"/>
    <n v="0.05"/>
    <n v="539.93000000000006"/>
  </r>
  <r>
    <n v="252"/>
    <n v="1"/>
    <n v="11"/>
    <s v="Surly Straggler 650b - 2016"/>
    <n v="4"/>
    <x v="2"/>
    <n v="2"/>
    <n v="1680.99"/>
    <n v="0.1"/>
    <n v="3361.88"/>
  </r>
  <r>
    <n v="252"/>
    <n v="2"/>
    <n v="4"/>
    <s v="Trek Fuel EX 8 29 - 2016"/>
    <n v="6"/>
    <x v="1"/>
    <n v="1"/>
    <n v="2899.99"/>
    <n v="7.0000000000000007E-2"/>
    <n v="2899.9199999999996"/>
  </r>
  <r>
    <n v="252"/>
    <n v="3"/>
    <n v="19"/>
    <s v="Pure Cycles William 3-Speed - 2016"/>
    <n v="3"/>
    <x v="0"/>
    <n v="1"/>
    <n v="449"/>
    <n v="0.1"/>
    <n v="448.9"/>
  </r>
  <r>
    <n v="253"/>
    <n v="1"/>
    <n v="11"/>
    <s v="Surly Straggler 650b - 2016"/>
    <n v="4"/>
    <x v="2"/>
    <n v="2"/>
    <n v="1680.99"/>
    <n v="7.0000000000000007E-2"/>
    <n v="3361.91"/>
  </r>
  <r>
    <n v="254"/>
    <n v="1"/>
    <n v="6"/>
    <s v="Surly Ice Cream Truck Frameset - 2016"/>
    <n v="6"/>
    <x v="1"/>
    <n v="2"/>
    <n v="469.99"/>
    <n v="7.0000000000000007E-2"/>
    <n v="939.91"/>
  </r>
  <r>
    <n v="254"/>
    <n v="2"/>
    <n v="3"/>
    <s v="Surly Wednesday Frameset - 2016"/>
    <n v="6"/>
    <x v="1"/>
    <n v="1"/>
    <n v="999.99"/>
    <n v="0.05"/>
    <n v="999.94"/>
  </r>
  <r>
    <n v="254"/>
    <n v="3"/>
    <n v="12"/>
    <s v="Electra Townie Original 21D - 2016"/>
    <n v="3"/>
    <x v="0"/>
    <n v="1"/>
    <n v="549.99"/>
    <n v="0.05"/>
    <n v="549.94000000000005"/>
  </r>
  <r>
    <n v="255"/>
    <n v="1"/>
    <n v="5"/>
    <s v="Heller Shagamaw Frame - 2016"/>
    <n v="6"/>
    <x v="1"/>
    <n v="2"/>
    <n v="1320.99"/>
    <n v="0.1"/>
    <n v="2641.88"/>
  </r>
  <r>
    <n v="255"/>
    <n v="2"/>
    <n v="14"/>
    <s v="Electra Girl's Hawaii 1 (16-inch) - 2015/2016"/>
    <n v="3"/>
    <x v="0"/>
    <n v="1"/>
    <n v="269.99"/>
    <n v="0.2"/>
    <n v="269.79000000000002"/>
  </r>
  <r>
    <n v="255"/>
    <n v="3"/>
    <n v="2"/>
    <s v="Ritchey Timberwolf Frameset - 2016"/>
    <n v="6"/>
    <x v="1"/>
    <n v="2"/>
    <n v="749.99"/>
    <n v="0.2"/>
    <n v="1499.78"/>
  </r>
  <r>
    <n v="255"/>
    <n v="4"/>
    <n v="21"/>
    <s v="Electra Cruiser 1 (24-Inch) - 2016"/>
    <n v="1"/>
    <x v="5"/>
    <n v="1"/>
    <n v="269.99"/>
    <n v="7.0000000000000007E-2"/>
    <n v="269.92"/>
  </r>
  <r>
    <n v="256"/>
    <n v="1"/>
    <n v="11"/>
    <s v="Surly Straggler 650b - 2016"/>
    <n v="4"/>
    <x v="2"/>
    <n v="1"/>
    <n v="1680.99"/>
    <n v="0.1"/>
    <n v="1680.89"/>
  </r>
  <r>
    <n v="256"/>
    <n v="2"/>
    <n v="21"/>
    <s v="Electra Cruiser 1 (24-Inch) - 2016"/>
    <n v="1"/>
    <x v="5"/>
    <n v="1"/>
    <n v="269.99"/>
    <n v="0.05"/>
    <n v="269.94"/>
  </r>
  <r>
    <n v="257"/>
    <n v="1"/>
    <n v="8"/>
    <s v="Trek Remedy 29 Carbon Frameset - 2016"/>
    <n v="6"/>
    <x v="1"/>
    <n v="2"/>
    <n v="1799.99"/>
    <n v="7.0000000000000007E-2"/>
    <n v="3599.91"/>
  </r>
  <r>
    <n v="257"/>
    <n v="2"/>
    <n v="13"/>
    <s v="Electra Cruiser 1 (24-Inch) - 2016"/>
    <n v="3"/>
    <x v="0"/>
    <n v="2"/>
    <n v="269.99"/>
    <n v="0.2"/>
    <n v="539.78"/>
  </r>
  <r>
    <n v="257"/>
    <n v="3"/>
    <n v="10"/>
    <s v="Surly Straggler - 2016"/>
    <n v="4"/>
    <x v="2"/>
    <n v="2"/>
    <n v="1549"/>
    <n v="0.1"/>
    <n v="3097.9"/>
  </r>
  <r>
    <n v="257"/>
    <n v="4"/>
    <n v="15"/>
    <s v="Electra Moto 1 - 2016"/>
    <n v="3"/>
    <x v="0"/>
    <n v="1"/>
    <n v="529.99"/>
    <n v="0.1"/>
    <n v="529.89"/>
  </r>
  <r>
    <n v="258"/>
    <n v="1"/>
    <n v="8"/>
    <s v="Trek Remedy 29 Carbon Frameset - 2016"/>
    <n v="6"/>
    <x v="1"/>
    <n v="2"/>
    <n v="1799.99"/>
    <n v="0.05"/>
    <n v="3599.93"/>
  </r>
  <r>
    <n v="258"/>
    <n v="2"/>
    <n v="4"/>
    <s v="Trek Fuel EX 8 29 - 2016"/>
    <n v="6"/>
    <x v="1"/>
    <n v="1"/>
    <n v="2899.99"/>
    <n v="7.0000000000000007E-2"/>
    <n v="2899.9199999999996"/>
  </r>
  <r>
    <n v="258"/>
    <n v="3"/>
    <n v="19"/>
    <s v="Pure Cycles William 3-Speed - 2016"/>
    <n v="3"/>
    <x v="0"/>
    <n v="1"/>
    <n v="449"/>
    <n v="7.0000000000000007E-2"/>
    <n v="448.93"/>
  </r>
  <r>
    <n v="258"/>
    <n v="4"/>
    <n v="18"/>
    <s v="Pure Cycles Western 3-Speed - Women's - 2015/2016"/>
    <n v="3"/>
    <x v="0"/>
    <n v="1"/>
    <n v="449"/>
    <n v="0.05"/>
    <n v="448.95"/>
  </r>
  <r>
    <n v="259"/>
    <n v="1"/>
    <n v="26"/>
    <s v="Electra Townie Original 7D EQ - 2016"/>
    <n v="2"/>
    <x v="3"/>
    <n v="1"/>
    <n v="599.99"/>
    <n v="0.05"/>
    <n v="599.94000000000005"/>
  </r>
  <r>
    <n v="259"/>
    <n v="2"/>
    <n v="6"/>
    <s v="Surly Ice Cream Truck Frameset - 2016"/>
    <n v="6"/>
    <x v="1"/>
    <n v="2"/>
    <n v="469.99"/>
    <n v="0.1"/>
    <n v="939.88"/>
  </r>
  <r>
    <n v="259"/>
    <n v="3"/>
    <n v="2"/>
    <s v="Ritchey Timberwolf Frameset - 2016"/>
    <n v="6"/>
    <x v="1"/>
    <n v="2"/>
    <n v="749.99"/>
    <n v="0.2"/>
    <n v="1499.78"/>
  </r>
  <r>
    <n v="259"/>
    <n v="4"/>
    <n v="4"/>
    <s v="Trek Fuel EX 8 29 - 2016"/>
    <n v="6"/>
    <x v="1"/>
    <n v="1"/>
    <n v="2899.99"/>
    <n v="0.1"/>
    <n v="2899.89"/>
  </r>
  <r>
    <n v="260"/>
    <n v="1"/>
    <n v="23"/>
    <s v="Electra Girl's Hawaii 1 (20-inch) - 2015/2016"/>
    <n v="1"/>
    <x v="5"/>
    <n v="2"/>
    <n v="299.99"/>
    <n v="0.2"/>
    <n v="599.78"/>
  </r>
  <r>
    <n v="260"/>
    <n v="2"/>
    <n v="10"/>
    <s v="Surly Straggler - 2016"/>
    <n v="4"/>
    <x v="2"/>
    <n v="1"/>
    <n v="1549"/>
    <n v="0.2"/>
    <n v="1548.8"/>
  </r>
  <r>
    <n v="260"/>
    <n v="3"/>
    <n v="24"/>
    <s v="Electra Townie Original 21D - 2016"/>
    <n v="2"/>
    <x v="3"/>
    <n v="2"/>
    <n v="549.99"/>
    <n v="0.2"/>
    <n v="1099.78"/>
  </r>
  <r>
    <n v="261"/>
    <n v="1"/>
    <n v="16"/>
    <s v="Electra Townie Original 7D EQ - 2016"/>
    <n v="3"/>
    <x v="0"/>
    <n v="2"/>
    <n v="599.99"/>
    <n v="0.05"/>
    <n v="1199.93"/>
  </r>
  <r>
    <n v="261"/>
    <n v="2"/>
    <n v="14"/>
    <s v="Electra Girl's Hawaii 1 (16-inch) - 2015/2016"/>
    <n v="3"/>
    <x v="0"/>
    <n v="1"/>
    <n v="269.99"/>
    <n v="0.1"/>
    <n v="269.89"/>
  </r>
  <r>
    <n v="261"/>
    <n v="3"/>
    <n v="17"/>
    <s v="Pure Cycles Vine 8-Speed - 2016"/>
    <n v="3"/>
    <x v="0"/>
    <n v="2"/>
    <n v="429"/>
    <n v="0.1"/>
    <n v="857.9"/>
  </r>
  <r>
    <n v="262"/>
    <n v="1"/>
    <n v="2"/>
    <s v="Ritchey Timberwolf Frameset - 2016"/>
    <n v="6"/>
    <x v="1"/>
    <n v="1"/>
    <n v="749.99"/>
    <n v="7.0000000000000007E-2"/>
    <n v="749.92"/>
  </r>
  <r>
    <n v="262"/>
    <n v="2"/>
    <n v="9"/>
    <s v="Trek Conduit+ - 2016"/>
    <n v="5"/>
    <x v="4"/>
    <n v="2"/>
    <n v="2999.99"/>
    <n v="0.05"/>
    <n v="5999.9299999999994"/>
  </r>
  <r>
    <n v="263"/>
    <n v="1"/>
    <n v="9"/>
    <s v="Trek Conduit+ - 2016"/>
    <n v="5"/>
    <x v="4"/>
    <n v="1"/>
    <n v="2999.99"/>
    <n v="7.0000000000000007E-2"/>
    <n v="2999.9199999999996"/>
  </r>
  <r>
    <n v="263"/>
    <n v="2"/>
    <n v="3"/>
    <s v="Surly Wednesday Frameset - 2016"/>
    <n v="6"/>
    <x v="1"/>
    <n v="1"/>
    <n v="999.99"/>
    <n v="0.2"/>
    <n v="999.79"/>
  </r>
  <r>
    <n v="263"/>
    <n v="3"/>
    <n v="2"/>
    <s v="Ritchey Timberwolf Frameset - 2016"/>
    <n v="6"/>
    <x v="1"/>
    <n v="2"/>
    <n v="749.99"/>
    <n v="0.05"/>
    <n v="1499.93"/>
  </r>
  <r>
    <n v="264"/>
    <n v="1"/>
    <n v="10"/>
    <s v="Surly Straggler - 2016"/>
    <n v="4"/>
    <x v="2"/>
    <n v="1"/>
    <n v="1549"/>
    <n v="0.2"/>
    <n v="1548.8"/>
  </r>
  <r>
    <n v="264"/>
    <n v="2"/>
    <n v="24"/>
    <s v="Electra Townie Original 21D - 2016"/>
    <n v="2"/>
    <x v="3"/>
    <n v="2"/>
    <n v="549.99"/>
    <n v="0.05"/>
    <n v="1099.93"/>
  </r>
  <r>
    <n v="264"/>
    <n v="3"/>
    <n v="15"/>
    <s v="Electra Moto 1 - 2016"/>
    <n v="3"/>
    <x v="0"/>
    <n v="2"/>
    <n v="529.99"/>
    <n v="0.1"/>
    <n v="1059.8800000000001"/>
  </r>
  <r>
    <n v="264"/>
    <n v="4"/>
    <n v="3"/>
    <s v="Surly Wednesday Frameset - 2016"/>
    <n v="6"/>
    <x v="1"/>
    <n v="2"/>
    <n v="999.99"/>
    <n v="7.0000000000000007E-2"/>
    <n v="1999.91"/>
  </r>
  <r>
    <n v="265"/>
    <n v="1"/>
    <n v="9"/>
    <s v="Trek Conduit+ - 2016"/>
    <n v="5"/>
    <x v="4"/>
    <n v="2"/>
    <n v="2999.99"/>
    <n v="0.2"/>
    <n v="5999.78"/>
  </r>
  <r>
    <n v="266"/>
    <n v="1"/>
    <n v="6"/>
    <s v="Surly Ice Cream Truck Frameset - 2016"/>
    <n v="6"/>
    <x v="1"/>
    <n v="2"/>
    <n v="469.99"/>
    <n v="7.0000000000000007E-2"/>
    <n v="939.91"/>
  </r>
  <r>
    <n v="266"/>
    <n v="2"/>
    <n v="19"/>
    <s v="Pure Cycles William 3-Speed - 2016"/>
    <n v="3"/>
    <x v="0"/>
    <n v="1"/>
    <n v="449"/>
    <n v="0.2"/>
    <n v="448.8"/>
  </r>
  <r>
    <n v="266"/>
    <n v="3"/>
    <n v="25"/>
    <s v="Electra Townie Original 7D - 2015/2016"/>
    <n v="2"/>
    <x v="3"/>
    <n v="1"/>
    <n v="499.99"/>
    <n v="0.05"/>
    <n v="499.94"/>
  </r>
  <r>
    <n v="267"/>
    <n v="1"/>
    <n v="22"/>
    <s v="Electra Girl's Hawaii 1 (16-inch) - 2015/2016"/>
    <n v="1"/>
    <x v="5"/>
    <n v="2"/>
    <n v="269.99"/>
    <n v="0.2"/>
    <n v="539.78"/>
  </r>
  <r>
    <n v="267"/>
    <n v="2"/>
    <n v="23"/>
    <s v="Electra Girl's Hawaii 1 (20-inch) - 2015/2016"/>
    <n v="1"/>
    <x v="5"/>
    <n v="2"/>
    <n v="299.99"/>
    <n v="0.1"/>
    <n v="599.88"/>
  </r>
  <r>
    <n v="267"/>
    <n v="3"/>
    <n v="24"/>
    <s v="Electra Townie Original 21D - 2016"/>
    <n v="2"/>
    <x v="3"/>
    <n v="1"/>
    <n v="549.99"/>
    <n v="0.1"/>
    <n v="549.89"/>
  </r>
  <r>
    <n v="267"/>
    <n v="4"/>
    <n v="7"/>
    <s v="Trek Slash 8 27.5 - 2016"/>
    <n v="6"/>
    <x v="1"/>
    <n v="2"/>
    <n v="3999.99"/>
    <n v="7.0000000000000007E-2"/>
    <n v="7999.91"/>
  </r>
  <r>
    <n v="267"/>
    <n v="5"/>
    <n v="21"/>
    <s v="Electra Cruiser 1 (24-Inch) - 2016"/>
    <n v="1"/>
    <x v="5"/>
    <n v="1"/>
    <n v="269.99"/>
    <n v="0.05"/>
    <n v="269.94"/>
  </r>
  <r>
    <n v="268"/>
    <n v="1"/>
    <n v="7"/>
    <s v="Trek Slash 8 27.5 - 2016"/>
    <n v="6"/>
    <x v="1"/>
    <n v="1"/>
    <n v="3999.99"/>
    <n v="0.05"/>
    <n v="3999.9399999999996"/>
  </r>
  <r>
    <n v="268"/>
    <n v="2"/>
    <n v="6"/>
    <s v="Surly Ice Cream Truck Frameset - 2016"/>
    <n v="6"/>
    <x v="1"/>
    <n v="2"/>
    <n v="469.99"/>
    <n v="0.2"/>
    <n v="939.78"/>
  </r>
  <r>
    <n v="268"/>
    <n v="3"/>
    <n v="9"/>
    <s v="Trek Conduit+ - 2016"/>
    <n v="5"/>
    <x v="4"/>
    <n v="1"/>
    <n v="2999.99"/>
    <n v="0.1"/>
    <n v="2999.89"/>
  </r>
  <r>
    <n v="269"/>
    <n v="1"/>
    <n v="5"/>
    <s v="Heller Shagamaw Frame - 2016"/>
    <n v="6"/>
    <x v="1"/>
    <n v="1"/>
    <n v="1320.99"/>
    <n v="7.0000000000000007E-2"/>
    <n v="1320.92"/>
  </r>
  <r>
    <n v="269"/>
    <n v="2"/>
    <n v="23"/>
    <s v="Electra Girl's Hawaii 1 (20-inch) - 2015/2016"/>
    <n v="1"/>
    <x v="5"/>
    <n v="2"/>
    <n v="299.99"/>
    <n v="7.0000000000000007E-2"/>
    <n v="599.91"/>
  </r>
  <r>
    <n v="269"/>
    <n v="3"/>
    <n v="18"/>
    <s v="Pure Cycles Western 3-Speed - Women's - 2015/2016"/>
    <n v="3"/>
    <x v="0"/>
    <n v="1"/>
    <n v="449"/>
    <n v="0.05"/>
    <n v="448.95"/>
  </r>
  <r>
    <n v="269"/>
    <n v="4"/>
    <n v="3"/>
    <s v="Surly Wednesday Frameset - 2016"/>
    <n v="6"/>
    <x v="1"/>
    <n v="1"/>
    <n v="999.99"/>
    <n v="0.05"/>
    <n v="999.94"/>
  </r>
  <r>
    <n v="270"/>
    <n v="1"/>
    <n v="25"/>
    <s v="Electra Townie Original 7D - 2015/2016"/>
    <n v="2"/>
    <x v="3"/>
    <n v="2"/>
    <n v="499.99"/>
    <n v="0.2"/>
    <n v="999.78"/>
  </r>
  <r>
    <n v="270"/>
    <n v="2"/>
    <n v="15"/>
    <s v="Electra Moto 1 - 2016"/>
    <n v="3"/>
    <x v="0"/>
    <n v="1"/>
    <n v="529.99"/>
    <n v="0.1"/>
    <n v="529.89"/>
  </r>
  <r>
    <n v="271"/>
    <n v="1"/>
    <n v="11"/>
    <s v="Surly Straggler 650b - 2016"/>
    <n v="4"/>
    <x v="2"/>
    <n v="2"/>
    <n v="1680.99"/>
    <n v="7.0000000000000007E-2"/>
    <n v="3361.91"/>
  </r>
  <r>
    <n v="271"/>
    <n v="2"/>
    <n v="6"/>
    <s v="Surly Ice Cream Truck Frameset - 2016"/>
    <n v="6"/>
    <x v="1"/>
    <n v="2"/>
    <n v="469.99"/>
    <n v="0.05"/>
    <n v="939.93000000000006"/>
  </r>
  <r>
    <n v="271"/>
    <n v="3"/>
    <n v="13"/>
    <s v="Electra Cruiser 1 (24-Inch) - 2016"/>
    <n v="3"/>
    <x v="0"/>
    <n v="1"/>
    <n v="269.99"/>
    <n v="0.1"/>
    <n v="269.89"/>
  </r>
  <r>
    <n v="271"/>
    <n v="4"/>
    <n v="7"/>
    <s v="Trek Slash 8 27.5 - 2016"/>
    <n v="6"/>
    <x v="1"/>
    <n v="2"/>
    <n v="3999.99"/>
    <n v="0.1"/>
    <n v="7999.8799999999992"/>
  </r>
  <r>
    <n v="272"/>
    <n v="1"/>
    <n v="2"/>
    <s v="Ritchey Timberwolf Frameset - 2016"/>
    <n v="6"/>
    <x v="1"/>
    <n v="2"/>
    <n v="749.99"/>
    <n v="7.0000000000000007E-2"/>
    <n v="1499.91"/>
  </r>
  <r>
    <n v="272"/>
    <n v="2"/>
    <n v="11"/>
    <s v="Surly Straggler 650b - 2016"/>
    <n v="4"/>
    <x v="2"/>
    <n v="1"/>
    <n v="1680.99"/>
    <n v="7.0000000000000007E-2"/>
    <n v="1680.92"/>
  </r>
  <r>
    <n v="273"/>
    <n v="1"/>
    <n v="21"/>
    <s v="Electra Cruiser 1 (24-Inch) - 2016"/>
    <n v="1"/>
    <x v="5"/>
    <n v="1"/>
    <n v="269.99"/>
    <n v="0.1"/>
    <n v="269.89"/>
  </r>
  <r>
    <n v="274"/>
    <n v="1"/>
    <n v="11"/>
    <s v="Surly Straggler 650b - 2016"/>
    <n v="4"/>
    <x v="2"/>
    <n v="2"/>
    <n v="1680.99"/>
    <n v="0.05"/>
    <n v="3361.93"/>
  </r>
  <r>
    <n v="274"/>
    <n v="2"/>
    <n v="25"/>
    <s v="Electra Townie Original 7D - 2015/2016"/>
    <n v="2"/>
    <x v="3"/>
    <n v="2"/>
    <n v="499.99"/>
    <n v="0.1"/>
    <n v="999.88"/>
  </r>
  <r>
    <n v="274"/>
    <n v="3"/>
    <n v="9"/>
    <s v="Trek Conduit+ - 2016"/>
    <n v="5"/>
    <x v="4"/>
    <n v="2"/>
    <n v="2999.99"/>
    <n v="7.0000000000000007E-2"/>
    <n v="5999.91"/>
  </r>
  <r>
    <n v="275"/>
    <n v="1"/>
    <n v="18"/>
    <s v="Pure Cycles Western 3-Speed - Women's - 2015/2016"/>
    <n v="3"/>
    <x v="0"/>
    <n v="1"/>
    <n v="449"/>
    <n v="0.05"/>
    <n v="448.95"/>
  </r>
  <r>
    <n v="275"/>
    <n v="2"/>
    <n v="25"/>
    <s v="Electra Townie Original 7D - 2015/2016"/>
    <n v="2"/>
    <x v="3"/>
    <n v="1"/>
    <n v="499.99"/>
    <n v="0.1"/>
    <n v="499.89"/>
  </r>
  <r>
    <n v="275"/>
    <n v="3"/>
    <n v="7"/>
    <s v="Trek Slash 8 27.5 - 2016"/>
    <n v="6"/>
    <x v="1"/>
    <n v="2"/>
    <n v="3999.99"/>
    <n v="0.05"/>
    <n v="7999.9299999999994"/>
  </r>
  <r>
    <n v="276"/>
    <n v="1"/>
    <n v="3"/>
    <s v="Surly Wednesday Frameset - 2016"/>
    <n v="6"/>
    <x v="1"/>
    <n v="2"/>
    <n v="999.99"/>
    <n v="0.2"/>
    <n v="1999.78"/>
  </r>
  <r>
    <n v="276"/>
    <n v="2"/>
    <n v="17"/>
    <s v="Pure Cycles Vine 8-Speed - 2016"/>
    <n v="3"/>
    <x v="0"/>
    <n v="1"/>
    <n v="429"/>
    <n v="0.05"/>
    <n v="428.95"/>
  </r>
  <r>
    <n v="276"/>
    <n v="3"/>
    <n v="9"/>
    <s v="Trek Conduit+ - 2016"/>
    <n v="5"/>
    <x v="4"/>
    <n v="2"/>
    <n v="2999.99"/>
    <n v="7.0000000000000007E-2"/>
    <n v="5999.91"/>
  </r>
  <r>
    <n v="277"/>
    <n v="1"/>
    <n v="20"/>
    <s v="Electra Townie Original 7D EQ - Women's - 2016"/>
    <n v="3"/>
    <x v="0"/>
    <n v="2"/>
    <n v="599.99"/>
    <n v="0.2"/>
    <n v="1199.78"/>
  </r>
  <r>
    <n v="277"/>
    <n v="2"/>
    <n v="6"/>
    <s v="Surly Ice Cream Truck Frameset - 2016"/>
    <n v="6"/>
    <x v="1"/>
    <n v="2"/>
    <n v="469.99"/>
    <n v="0.2"/>
    <n v="939.78"/>
  </r>
  <r>
    <n v="277"/>
    <n v="3"/>
    <n v="13"/>
    <s v="Electra Cruiser 1 (24-Inch) - 2016"/>
    <n v="3"/>
    <x v="0"/>
    <n v="2"/>
    <n v="269.99"/>
    <n v="0.1"/>
    <n v="539.88"/>
  </r>
  <r>
    <n v="278"/>
    <n v="1"/>
    <n v="16"/>
    <s v="Electra Townie Original 7D EQ - 2016"/>
    <n v="3"/>
    <x v="0"/>
    <n v="1"/>
    <n v="599.99"/>
    <n v="0.2"/>
    <n v="599.79"/>
  </r>
  <r>
    <n v="278"/>
    <n v="2"/>
    <n v="19"/>
    <s v="Pure Cycles William 3-Speed - 2016"/>
    <n v="3"/>
    <x v="0"/>
    <n v="2"/>
    <n v="449"/>
    <n v="7.0000000000000007E-2"/>
    <n v="897.93"/>
  </r>
  <r>
    <n v="278"/>
    <n v="3"/>
    <n v="13"/>
    <s v="Electra Cruiser 1 (24-Inch) - 2016"/>
    <n v="3"/>
    <x v="0"/>
    <n v="1"/>
    <n v="269.99"/>
    <n v="7.0000000000000007E-2"/>
    <n v="269.92"/>
  </r>
  <r>
    <n v="278"/>
    <n v="4"/>
    <n v="11"/>
    <s v="Surly Straggler 650b - 2016"/>
    <n v="4"/>
    <x v="2"/>
    <n v="2"/>
    <n v="1680.99"/>
    <n v="7.0000000000000007E-2"/>
    <n v="3361.91"/>
  </r>
  <r>
    <n v="279"/>
    <n v="1"/>
    <n v="25"/>
    <s v="Electra Townie Original 7D - 2015/2016"/>
    <n v="2"/>
    <x v="3"/>
    <n v="1"/>
    <n v="499.99"/>
    <n v="7.0000000000000007E-2"/>
    <n v="499.92"/>
  </r>
  <r>
    <n v="280"/>
    <n v="1"/>
    <n v="25"/>
    <s v="Electra Townie Original 7D - 2015/2016"/>
    <n v="2"/>
    <x v="3"/>
    <n v="1"/>
    <n v="499.99"/>
    <n v="7.0000000000000007E-2"/>
    <n v="499.92"/>
  </r>
  <r>
    <n v="280"/>
    <n v="2"/>
    <n v="26"/>
    <s v="Electra Townie Original 7D EQ - 2016"/>
    <n v="2"/>
    <x v="3"/>
    <n v="2"/>
    <n v="599.99"/>
    <n v="7.0000000000000007E-2"/>
    <n v="1199.9100000000001"/>
  </r>
  <r>
    <n v="280"/>
    <n v="3"/>
    <n v="13"/>
    <s v="Electra Cruiser 1 (24-Inch) - 2016"/>
    <n v="3"/>
    <x v="0"/>
    <n v="1"/>
    <n v="269.99"/>
    <n v="7.0000000000000007E-2"/>
    <n v="269.92"/>
  </r>
  <r>
    <n v="281"/>
    <n v="1"/>
    <n v="22"/>
    <s v="Electra Girl's Hawaii 1 (16-inch) - 2015/2016"/>
    <n v="1"/>
    <x v="5"/>
    <n v="1"/>
    <n v="269.99"/>
    <n v="7.0000000000000007E-2"/>
    <n v="269.92"/>
  </r>
  <r>
    <n v="281"/>
    <n v="2"/>
    <n v="14"/>
    <s v="Electra Girl's Hawaii 1 (16-inch) - 2015/2016"/>
    <n v="3"/>
    <x v="0"/>
    <n v="2"/>
    <n v="269.99"/>
    <n v="0.1"/>
    <n v="539.88"/>
  </r>
  <r>
    <n v="281"/>
    <n v="3"/>
    <n v="7"/>
    <s v="Trek Slash 8 27.5 - 2016"/>
    <n v="6"/>
    <x v="1"/>
    <n v="2"/>
    <n v="3999.99"/>
    <n v="7.0000000000000007E-2"/>
    <n v="7999.91"/>
  </r>
  <r>
    <n v="282"/>
    <n v="1"/>
    <n v="20"/>
    <s v="Electra Townie Original 7D EQ - Women's - 2016"/>
    <n v="3"/>
    <x v="0"/>
    <n v="1"/>
    <n v="599.99"/>
    <n v="7.0000000000000007E-2"/>
    <n v="599.91999999999996"/>
  </r>
  <r>
    <n v="282"/>
    <n v="2"/>
    <n v="7"/>
    <s v="Trek Slash 8 27.5 - 2016"/>
    <n v="6"/>
    <x v="1"/>
    <n v="2"/>
    <n v="3999.99"/>
    <n v="7.0000000000000007E-2"/>
    <n v="7999.91"/>
  </r>
  <r>
    <n v="282"/>
    <n v="3"/>
    <n v="3"/>
    <s v="Surly Wednesday Frameset - 2016"/>
    <n v="6"/>
    <x v="1"/>
    <n v="2"/>
    <n v="999.99"/>
    <n v="0.05"/>
    <n v="1999.93"/>
  </r>
  <r>
    <n v="282"/>
    <n v="4"/>
    <n v="16"/>
    <s v="Electra Townie Original 7D EQ - 2016"/>
    <n v="3"/>
    <x v="0"/>
    <n v="2"/>
    <n v="599.99"/>
    <n v="7.0000000000000007E-2"/>
    <n v="1199.9100000000001"/>
  </r>
  <r>
    <n v="283"/>
    <n v="1"/>
    <n v="9"/>
    <s v="Trek Conduit+ - 2016"/>
    <n v="5"/>
    <x v="4"/>
    <n v="1"/>
    <n v="2999.99"/>
    <n v="0.05"/>
    <n v="2999.9399999999996"/>
  </r>
  <r>
    <n v="283"/>
    <n v="2"/>
    <n v="16"/>
    <s v="Electra Townie Original 7D EQ - 2016"/>
    <n v="3"/>
    <x v="0"/>
    <n v="2"/>
    <n v="599.99"/>
    <n v="0.2"/>
    <n v="1199.78"/>
  </r>
  <r>
    <n v="284"/>
    <n v="1"/>
    <n v="24"/>
    <s v="Electra Townie Original 21D - 2016"/>
    <n v="2"/>
    <x v="3"/>
    <n v="2"/>
    <n v="549.99"/>
    <n v="0.2"/>
    <n v="1099.78"/>
  </r>
  <r>
    <n v="284"/>
    <n v="2"/>
    <n v="20"/>
    <s v="Electra Townie Original 7D EQ - Women's - 2016"/>
    <n v="3"/>
    <x v="0"/>
    <n v="1"/>
    <n v="599.99"/>
    <n v="0.2"/>
    <n v="599.79"/>
  </r>
  <r>
    <n v="285"/>
    <n v="1"/>
    <n v="16"/>
    <s v="Electra Townie Original 7D EQ - 2016"/>
    <n v="3"/>
    <x v="0"/>
    <n v="2"/>
    <n v="599.99"/>
    <n v="0.05"/>
    <n v="1199.93"/>
  </r>
  <r>
    <n v="285"/>
    <n v="2"/>
    <n v="12"/>
    <s v="Electra Townie Original 21D - 2016"/>
    <n v="3"/>
    <x v="0"/>
    <n v="1"/>
    <n v="549.99"/>
    <n v="0.05"/>
    <n v="549.94000000000005"/>
  </r>
  <r>
    <n v="285"/>
    <n v="3"/>
    <n v="2"/>
    <s v="Ritchey Timberwolf Frameset - 2016"/>
    <n v="6"/>
    <x v="1"/>
    <n v="1"/>
    <n v="749.99"/>
    <n v="0.1"/>
    <n v="749.89"/>
  </r>
  <r>
    <n v="286"/>
    <n v="1"/>
    <n v="26"/>
    <s v="Electra Townie Original 7D EQ - 2016"/>
    <n v="2"/>
    <x v="3"/>
    <n v="2"/>
    <n v="599.99"/>
    <n v="0.2"/>
    <n v="1199.78"/>
  </r>
  <r>
    <n v="286"/>
    <n v="2"/>
    <n v="21"/>
    <s v="Electra Cruiser 1 (24-Inch) - 2016"/>
    <n v="1"/>
    <x v="5"/>
    <n v="2"/>
    <n v="269.99"/>
    <n v="7.0000000000000007E-2"/>
    <n v="539.91"/>
  </r>
  <r>
    <n v="286"/>
    <n v="3"/>
    <n v="16"/>
    <s v="Electra Townie Original 7D EQ - 2016"/>
    <n v="3"/>
    <x v="0"/>
    <n v="2"/>
    <n v="599.99"/>
    <n v="0.1"/>
    <n v="1199.8800000000001"/>
  </r>
  <r>
    <n v="286"/>
    <n v="4"/>
    <n v="7"/>
    <s v="Trek Slash 8 27.5 - 2016"/>
    <n v="6"/>
    <x v="1"/>
    <n v="1"/>
    <n v="3999.99"/>
    <n v="0.1"/>
    <n v="3999.89"/>
  </r>
  <r>
    <n v="287"/>
    <n v="1"/>
    <n v="5"/>
    <s v="Heller Shagamaw Frame - 2016"/>
    <n v="6"/>
    <x v="1"/>
    <n v="1"/>
    <n v="1320.99"/>
    <n v="0.2"/>
    <n v="1320.79"/>
  </r>
  <r>
    <n v="287"/>
    <n v="2"/>
    <n v="10"/>
    <s v="Surly Straggler - 2016"/>
    <n v="4"/>
    <x v="2"/>
    <n v="1"/>
    <n v="1549"/>
    <n v="0.05"/>
    <n v="1548.95"/>
  </r>
  <r>
    <n v="287"/>
    <n v="3"/>
    <n v="2"/>
    <s v="Ritchey Timberwolf Frameset - 2016"/>
    <n v="6"/>
    <x v="1"/>
    <n v="1"/>
    <n v="749.99"/>
    <n v="0.05"/>
    <n v="749.94"/>
  </r>
  <r>
    <n v="287"/>
    <n v="4"/>
    <n v="20"/>
    <s v="Electra Townie Original 7D EQ - Women's - 2016"/>
    <n v="3"/>
    <x v="0"/>
    <n v="1"/>
    <n v="599.99"/>
    <n v="0.05"/>
    <n v="599.94000000000005"/>
  </r>
  <r>
    <n v="288"/>
    <n v="1"/>
    <n v="4"/>
    <s v="Trek Fuel EX 8 29 - 2016"/>
    <n v="6"/>
    <x v="1"/>
    <n v="1"/>
    <n v="2899.99"/>
    <n v="0.2"/>
    <n v="2899.79"/>
  </r>
  <r>
    <n v="288"/>
    <n v="2"/>
    <n v="10"/>
    <s v="Surly Straggler - 2016"/>
    <n v="4"/>
    <x v="2"/>
    <n v="1"/>
    <n v="1549"/>
    <n v="0.1"/>
    <n v="1548.9"/>
  </r>
  <r>
    <n v="288"/>
    <n v="3"/>
    <n v="7"/>
    <s v="Trek Slash 8 27.5 - 2016"/>
    <n v="6"/>
    <x v="1"/>
    <n v="2"/>
    <n v="3999.99"/>
    <n v="0.05"/>
    <n v="7999.9299999999994"/>
  </r>
  <r>
    <n v="289"/>
    <n v="1"/>
    <n v="13"/>
    <s v="Electra Cruiser 1 (24-Inch) - 2016"/>
    <n v="3"/>
    <x v="0"/>
    <n v="1"/>
    <n v="269.99"/>
    <n v="7.0000000000000007E-2"/>
    <n v="269.92"/>
  </r>
  <r>
    <n v="289"/>
    <n v="2"/>
    <n v="24"/>
    <s v="Electra Townie Original 21D - 2016"/>
    <n v="2"/>
    <x v="3"/>
    <n v="1"/>
    <n v="549.99"/>
    <n v="0.2"/>
    <n v="549.79"/>
  </r>
  <r>
    <n v="289"/>
    <n v="3"/>
    <n v="17"/>
    <s v="Pure Cycles Vine 8-Speed - 2016"/>
    <n v="3"/>
    <x v="0"/>
    <n v="1"/>
    <n v="429"/>
    <n v="0.2"/>
    <n v="428.8"/>
  </r>
  <r>
    <n v="290"/>
    <n v="1"/>
    <n v="2"/>
    <s v="Ritchey Timberwolf Frameset - 2016"/>
    <n v="6"/>
    <x v="1"/>
    <n v="2"/>
    <n v="749.99"/>
    <n v="7.0000000000000007E-2"/>
    <n v="1499.91"/>
  </r>
  <r>
    <n v="290"/>
    <n v="2"/>
    <n v="5"/>
    <s v="Heller Shagamaw Frame - 2016"/>
    <n v="6"/>
    <x v="1"/>
    <n v="2"/>
    <n v="1320.99"/>
    <n v="7.0000000000000007E-2"/>
    <n v="2641.91"/>
  </r>
  <r>
    <n v="290"/>
    <n v="3"/>
    <n v="21"/>
    <s v="Electra Cruiser 1 (24-Inch) - 2016"/>
    <n v="1"/>
    <x v="5"/>
    <n v="1"/>
    <n v="269.99"/>
    <n v="0.1"/>
    <n v="269.89"/>
  </r>
  <r>
    <n v="291"/>
    <n v="1"/>
    <n v="6"/>
    <s v="Surly Ice Cream Truck Frameset - 2016"/>
    <n v="6"/>
    <x v="1"/>
    <n v="2"/>
    <n v="469.99"/>
    <n v="0.05"/>
    <n v="939.93000000000006"/>
  </r>
  <r>
    <n v="291"/>
    <n v="2"/>
    <n v="21"/>
    <s v="Electra Cruiser 1 (24-Inch) - 2016"/>
    <n v="1"/>
    <x v="5"/>
    <n v="2"/>
    <n v="269.99"/>
    <n v="7.0000000000000007E-2"/>
    <n v="539.91"/>
  </r>
  <r>
    <n v="292"/>
    <n v="1"/>
    <n v="18"/>
    <s v="Pure Cycles Western 3-Speed - Women's - 2015/2016"/>
    <n v="3"/>
    <x v="0"/>
    <n v="2"/>
    <n v="449"/>
    <n v="0.1"/>
    <n v="897.9"/>
  </r>
  <r>
    <n v="292"/>
    <n v="2"/>
    <n v="4"/>
    <s v="Trek Fuel EX 8 29 - 2016"/>
    <n v="6"/>
    <x v="1"/>
    <n v="1"/>
    <n v="2899.99"/>
    <n v="7.0000000000000007E-2"/>
    <n v="2899.9199999999996"/>
  </r>
  <r>
    <n v="292"/>
    <n v="3"/>
    <n v="10"/>
    <s v="Surly Straggler - 2016"/>
    <n v="4"/>
    <x v="2"/>
    <n v="2"/>
    <n v="1549"/>
    <n v="0.05"/>
    <n v="3097.95"/>
  </r>
  <r>
    <n v="293"/>
    <n v="1"/>
    <n v="19"/>
    <s v="Pure Cycles William 3-Speed - 2016"/>
    <n v="3"/>
    <x v="0"/>
    <n v="2"/>
    <n v="449"/>
    <n v="0.05"/>
    <n v="897.95"/>
  </r>
  <r>
    <n v="293"/>
    <n v="2"/>
    <n v="6"/>
    <s v="Surly Ice Cream Truck Frameset - 2016"/>
    <n v="6"/>
    <x v="1"/>
    <n v="1"/>
    <n v="469.99"/>
    <n v="0.2"/>
    <n v="469.79"/>
  </r>
  <r>
    <n v="294"/>
    <n v="1"/>
    <n v="18"/>
    <s v="Pure Cycles Western 3-Speed - Women's - 2015/2016"/>
    <n v="3"/>
    <x v="0"/>
    <n v="1"/>
    <n v="449"/>
    <n v="0.2"/>
    <n v="448.8"/>
  </r>
  <r>
    <n v="294"/>
    <n v="2"/>
    <n v="14"/>
    <s v="Electra Girl's Hawaii 1 (16-inch) - 2015/2016"/>
    <n v="3"/>
    <x v="0"/>
    <n v="1"/>
    <n v="269.99"/>
    <n v="0.2"/>
    <n v="269.79000000000002"/>
  </r>
  <r>
    <n v="294"/>
    <n v="3"/>
    <n v="7"/>
    <s v="Trek Slash 8 27.5 - 2016"/>
    <n v="6"/>
    <x v="1"/>
    <n v="2"/>
    <n v="3999.99"/>
    <n v="0.05"/>
    <n v="7999.9299999999994"/>
  </r>
  <r>
    <n v="294"/>
    <n v="4"/>
    <n v="25"/>
    <s v="Electra Townie Original 7D - 2015/2016"/>
    <n v="2"/>
    <x v="3"/>
    <n v="2"/>
    <n v="499.99"/>
    <n v="0.2"/>
    <n v="999.78"/>
  </r>
  <r>
    <n v="295"/>
    <n v="1"/>
    <n v="22"/>
    <s v="Electra Girl's Hawaii 1 (16-inch) - 2015/2016"/>
    <n v="1"/>
    <x v="5"/>
    <n v="2"/>
    <n v="269.99"/>
    <n v="7.0000000000000007E-2"/>
    <n v="539.91"/>
  </r>
  <r>
    <n v="296"/>
    <n v="1"/>
    <n v="25"/>
    <s v="Electra Townie Original 7D - 2015/2016"/>
    <n v="2"/>
    <x v="3"/>
    <n v="2"/>
    <n v="499.99"/>
    <n v="7.0000000000000007E-2"/>
    <n v="999.91"/>
  </r>
  <r>
    <n v="296"/>
    <n v="2"/>
    <n v="12"/>
    <s v="Electra Townie Original 21D - 2016"/>
    <n v="3"/>
    <x v="0"/>
    <n v="2"/>
    <n v="549.99"/>
    <n v="0.1"/>
    <n v="1099.8800000000001"/>
  </r>
  <r>
    <n v="296"/>
    <n v="3"/>
    <n v="11"/>
    <s v="Surly Straggler 650b - 2016"/>
    <n v="4"/>
    <x v="2"/>
    <n v="2"/>
    <n v="1680.99"/>
    <n v="0.1"/>
    <n v="3361.88"/>
  </r>
  <r>
    <n v="296"/>
    <n v="4"/>
    <n v="9"/>
    <s v="Trek Conduit+ - 2016"/>
    <n v="5"/>
    <x v="4"/>
    <n v="1"/>
    <n v="2999.99"/>
    <n v="0.2"/>
    <n v="2999.79"/>
  </r>
  <r>
    <n v="297"/>
    <n v="1"/>
    <n v="4"/>
    <s v="Trek Fuel EX 8 29 - 2016"/>
    <n v="6"/>
    <x v="1"/>
    <n v="2"/>
    <n v="2899.99"/>
    <n v="0.2"/>
    <n v="5799.78"/>
  </r>
  <r>
    <n v="298"/>
    <n v="1"/>
    <n v="23"/>
    <s v="Electra Girl's Hawaii 1 (20-inch) - 2015/2016"/>
    <n v="1"/>
    <x v="5"/>
    <n v="1"/>
    <n v="299.99"/>
    <n v="0.2"/>
    <n v="299.79000000000002"/>
  </r>
  <r>
    <n v="298"/>
    <n v="2"/>
    <n v="6"/>
    <s v="Surly Ice Cream Truck Frameset - 2016"/>
    <n v="6"/>
    <x v="1"/>
    <n v="2"/>
    <n v="469.99"/>
    <n v="0.05"/>
    <n v="939.93000000000006"/>
  </r>
  <r>
    <n v="298"/>
    <n v="3"/>
    <n v="22"/>
    <s v="Electra Girl's Hawaii 1 (16-inch) - 2015/2016"/>
    <n v="1"/>
    <x v="5"/>
    <n v="1"/>
    <n v="269.99"/>
    <n v="0.2"/>
    <n v="269.79000000000002"/>
  </r>
  <r>
    <n v="298"/>
    <n v="4"/>
    <n v="9"/>
    <s v="Trek Conduit+ - 2016"/>
    <n v="5"/>
    <x v="4"/>
    <n v="1"/>
    <n v="2999.99"/>
    <n v="7.0000000000000007E-2"/>
    <n v="2999.9199999999996"/>
  </r>
  <r>
    <n v="298"/>
    <n v="5"/>
    <n v="14"/>
    <s v="Electra Girl's Hawaii 1 (16-inch) - 2015/2016"/>
    <n v="3"/>
    <x v="0"/>
    <n v="2"/>
    <n v="269.99"/>
    <n v="0.1"/>
    <n v="539.88"/>
  </r>
  <r>
    <n v="299"/>
    <n v="1"/>
    <n v="11"/>
    <s v="Surly Straggler 650b - 2016"/>
    <n v="4"/>
    <x v="2"/>
    <n v="2"/>
    <n v="1680.99"/>
    <n v="0.05"/>
    <n v="3361.93"/>
  </r>
  <r>
    <n v="299"/>
    <n v="2"/>
    <n v="10"/>
    <s v="Surly Straggler - 2016"/>
    <n v="4"/>
    <x v="2"/>
    <n v="2"/>
    <n v="1549"/>
    <n v="0.2"/>
    <n v="3097.8"/>
  </r>
  <r>
    <n v="300"/>
    <n v="1"/>
    <n v="16"/>
    <s v="Electra Townie Original 7D EQ - 2016"/>
    <n v="3"/>
    <x v="0"/>
    <n v="2"/>
    <n v="599.99"/>
    <n v="0.1"/>
    <n v="1199.8800000000001"/>
  </r>
  <r>
    <n v="300"/>
    <n v="2"/>
    <n v="9"/>
    <s v="Trek Conduit+ - 2016"/>
    <n v="5"/>
    <x v="4"/>
    <n v="2"/>
    <n v="2999.99"/>
    <n v="0.1"/>
    <n v="5999.8799999999992"/>
  </r>
  <r>
    <n v="300"/>
    <n v="3"/>
    <n v="10"/>
    <s v="Surly Straggler - 2016"/>
    <n v="4"/>
    <x v="2"/>
    <n v="1"/>
    <n v="1549"/>
    <n v="0.1"/>
    <n v="1548.9"/>
  </r>
  <r>
    <n v="300"/>
    <n v="4"/>
    <n v="11"/>
    <s v="Surly Straggler 650b - 2016"/>
    <n v="4"/>
    <x v="2"/>
    <n v="2"/>
    <n v="1680.99"/>
    <n v="0.2"/>
    <n v="3361.78"/>
  </r>
  <r>
    <n v="301"/>
    <n v="1"/>
    <n v="6"/>
    <s v="Surly Ice Cream Truck Frameset - 2016"/>
    <n v="6"/>
    <x v="1"/>
    <n v="1"/>
    <n v="469.99"/>
    <n v="0.05"/>
    <n v="469.94"/>
  </r>
  <r>
    <n v="301"/>
    <n v="2"/>
    <n v="22"/>
    <s v="Electra Girl's Hawaii 1 (16-inch) - 2015/2016"/>
    <n v="1"/>
    <x v="5"/>
    <n v="1"/>
    <n v="269.99"/>
    <n v="0.1"/>
    <n v="269.89"/>
  </r>
  <r>
    <n v="302"/>
    <n v="1"/>
    <n v="24"/>
    <s v="Electra Townie Original 21D - 2016"/>
    <n v="2"/>
    <x v="3"/>
    <n v="2"/>
    <n v="549.99"/>
    <n v="0.2"/>
    <n v="1099.78"/>
  </r>
  <r>
    <n v="302"/>
    <n v="2"/>
    <n v="18"/>
    <s v="Pure Cycles Western 3-Speed - Women's - 2015/2016"/>
    <n v="3"/>
    <x v="0"/>
    <n v="2"/>
    <n v="449"/>
    <n v="7.0000000000000007E-2"/>
    <n v="897.93"/>
  </r>
  <r>
    <n v="302"/>
    <n v="3"/>
    <n v="2"/>
    <s v="Ritchey Timberwolf Frameset - 2016"/>
    <n v="6"/>
    <x v="1"/>
    <n v="2"/>
    <n v="749.99"/>
    <n v="0.2"/>
    <n v="1499.78"/>
  </r>
  <r>
    <n v="303"/>
    <n v="1"/>
    <n v="8"/>
    <s v="Trek Remedy 29 Carbon Frameset - 2016"/>
    <n v="6"/>
    <x v="1"/>
    <n v="2"/>
    <n v="1799.99"/>
    <n v="0.05"/>
    <n v="3599.93"/>
  </r>
  <r>
    <n v="303"/>
    <n v="2"/>
    <n v="24"/>
    <s v="Electra Townie Original 21D - 2016"/>
    <n v="2"/>
    <x v="3"/>
    <n v="2"/>
    <n v="549.99"/>
    <n v="0.05"/>
    <n v="1099.93"/>
  </r>
  <r>
    <n v="304"/>
    <n v="1"/>
    <n v="10"/>
    <s v="Surly Straggler - 2016"/>
    <n v="4"/>
    <x v="2"/>
    <n v="1"/>
    <n v="1549"/>
    <n v="0.05"/>
    <n v="1548.95"/>
  </r>
  <r>
    <n v="304"/>
    <n v="2"/>
    <n v="7"/>
    <s v="Trek Slash 8 27.5 - 2016"/>
    <n v="6"/>
    <x v="1"/>
    <n v="2"/>
    <n v="3999.99"/>
    <n v="0.1"/>
    <n v="7999.8799999999992"/>
  </r>
  <r>
    <n v="304"/>
    <n v="3"/>
    <n v="20"/>
    <s v="Electra Townie Original 7D EQ - Women's - 2016"/>
    <n v="3"/>
    <x v="0"/>
    <n v="1"/>
    <n v="599.99"/>
    <n v="0.1"/>
    <n v="599.89"/>
  </r>
  <r>
    <n v="305"/>
    <n v="1"/>
    <n v="10"/>
    <s v="Surly Straggler - 2016"/>
    <n v="4"/>
    <x v="2"/>
    <n v="1"/>
    <n v="1549"/>
    <n v="7.0000000000000007E-2"/>
    <n v="1548.93"/>
  </r>
  <r>
    <n v="305"/>
    <n v="2"/>
    <n v="6"/>
    <s v="Surly Ice Cream Truck Frameset - 2016"/>
    <n v="6"/>
    <x v="1"/>
    <n v="1"/>
    <n v="469.99"/>
    <n v="0.1"/>
    <n v="469.89"/>
  </r>
  <r>
    <n v="305"/>
    <n v="3"/>
    <n v="3"/>
    <s v="Surly Wednesday Frameset - 2016"/>
    <n v="6"/>
    <x v="1"/>
    <n v="2"/>
    <n v="999.99"/>
    <n v="0.2"/>
    <n v="1999.78"/>
  </r>
  <r>
    <n v="306"/>
    <n v="1"/>
    <n v="10"/>
    <s v="Surly Straggler - 2016"/>
    <n v="4"/>
    <x v="2"/>
    <n v="1"/>
    <n v="1549"/>
    <n v="0.2"/>
    <n v="1548.8"/>
  </r>
  <r>
    <n v="306"/>
    <n v="2"/>
    <n v="22"/>
    <s v="Electra Girl's Hawaii 1 (16-inch) - 2015/2016"/>
    <n v="1"/>
    <x v="5"/>
    <n v="1"/>
    <n v="269.99"/>
    <n v="7.0000000000000007E-2"/>
    <n v="269.92"/>
  </r>
  <r>
    <n v="307"/>
    <n v="1"/>
    <n v="15"/>
    <s v="Electra Moto 1 - 2016"/>
    <n v="3"/>
    <x v="0"/>
    <n v="2"/>
    <n v="529.99"/>
    <n v="0.05"/>
    <n v="1059.93"/>
  </r>
  <r>
    <n v="308"/>
    <n v="1"/>
    <n v="7"/>
    <s v="Trek Slash 8 27.5 - 2016"/>
    <n v="6"/>
    <x v="1"/>
    <n v="1"/>
    <n v="3999.99"/>
    <n v="0.1"/>
    <n v="3999.89"/>
  </r>
  <r>
    <n v="308"/>
    <n v="2"/>
    <n v="18"/>
    <s v="Pure Cycles Western 3-Speed - Women's - 2015/2016"/>
    <n v="3"/>
    <x v="0"/>
    <n v="2"/>
    <n v="449"/>
    <n v="0.2"/>
    <n v="897.8"/>
  </r>
  <r>
    <n v="308"/>
    <n v="3"/>
    <n v="14"/>
    <s v="Electra Girl's Hawaii 1 (16-inch) - 2015/2016"/>
    <n v="3"/>
    <x v="0"/>
    <n v="1"/>
    <n v="269.99"/>
    <n v="0.2"/>
    <n v="269.79000000000002"/>
  </r>
  <r>
    <n v="309"/>
    <n v="1"/>
    <n v="3"/>
    <s v="Surly Wednesday Frameset - 2016"/>
    <n v="6"/>
    <x v="1"/>
    <n v="1"/>
    <n v="999.99"/>
    <n v="0.05"/>
    <n v="999.94"/>
  </r>
  <r>
    <n v="309"/>
    <n v="2"/>
    <n v="12"/>
    <s v="Electra Townie Original 21D - 2016"/>
    <n v="3"/>
    <x v="0"/>
    <n v="1"/>
    <n v="549.99"/>
    <n v="0.05"/>
    <n v="549.94000000000005"/>
  </r>
  <r>
    <n v="310"/>
    <n v="1"/>
    <n v="7"/>
    <s v="Trek Slash 8 27.5 - 2016"/>
    <n v="6"/>
    <x v="1"/>
    <n v="2"/>
    <n v="3999.99"/>
    <n v="7.0000000000000007E-2"/>
    <n v="7999.91"/>
  </r>
  <r>
    <n v="310"/>
    <n v="2"/>
    <n v="14"/>
    <s v="Electra Girl's Hawaii 1 (16-inch) - 2015/2016"/>
    <n v="3"/>
    <x v="0"/>
    <n v="2"/>
    <n v="269.99"/>
    <n v="0.1"/>
    <n v="539.88"/>
  </r>
  <r>
    <n v="310"/>
    <n v="3"/>
    <n v="5"/>
    <s v="Heller Shagamaw Frame - 2016"/>
    <n v="6"/>
    <x v="1"/>
    <n v="2"/>
    <n v="1320.99"/>
    <n v="0.2"/>
    <n v="2641.78"/>
  </r>
  <r>
    <n v="310"/>
    <n v="4"/>
    <n v="8"/>
    <s v="Trek Remedy 29 Carbon Frameset - 2016"/>
    <n v="6"/>
    <x v="1"/>
    <n v="1"/>
    <n v="1799.99"/>
    <n v="0.2"/>
    <n v="1799.79"/>
  </r>
  <r>
    <n v="311"/>
    <n v="1"/>
    <n v="17"/>
    <s v="Pure Cycles Vine 8-Speed - 2016"/>
    <n v="3"/>
    <x v="0"/>
    <n v="2"/>
    <n v="429"/>
    <n v="0.05"/>
    <n v="857.95"/>
  </r>
  <r>
    <n v="311"/>
    <n v="2"/>
    <n v="5"/>
    <s v="Heller Shagamaw Frame - 2016"/>
    <n v="6"/>
    <x v="1"/>
    <n v="2"/>
    <n v="1320.99"/>
    <n v="0.2"/>
    <n v="2641.78"/>
  </r>
  <r>
    <n v="312"/>
    <n v="1"/>
    <n v="24"/>
    <s v="Electra Townie Original 21D - 2016"/>
    <n v="2"/>
    <x v="3"/>
    <n v="2"/>
    <n v="549.99"/>
    <n v="0.05"/>
    <n v="1099.93"/>
  </r>
  <r>
    <n v="312"/>
    <n v="2"/>
    <n v="14"/>
    <s v="Electra Girl's Hawaii 1 (16-inch) - 2015/2016"/>
    <n v="3"/>
    <x v="0"/>
    <n v="2"/>
    <n v="269.99"/>
    <n v="7.0000000000000007E-2"/>
    <n v="539.91"/>
  </r>
  <r>
    <n v="312"/>
    <n v="3"/>
    <n v="16"/>
    <s v="Electra Townie Original 7D EQ - 2016"/>
    <n v="3"/>
    <x v="0"/>
    <n v="2"/>
    <n v="599.99"/>
    <n v="0.05"/>
    <n v="1199.93"/>
  </r>
  <r>
    <n v="313"/>
    <n v="1"/>
    <n v="4"/>
    <s v="Trek Fuel EX 8 29 - 2016"/>
    <n v="6"/>
    <x v="1"/>
    <n v="1"/>
    <n v="2899.99"/>
    <n v="7.0000000000000007E-2"/>
    <n v="2899.9199999999996"/>
  </r>
  <r>
    <n v="313"/>
    <n v="2"/>
    <n v="10"/>
    <s v="Surly Straggler - 2016"/>
    <n v="4"/>
    <x v="2"/>
    <n v="2"/>
    <n v="1549"/>
    <n v="7.0000000000000007E-2"/>
    <n v="3097.93"/>
  </r>
  <r>
    <n v="314"/>
    <n v="1"/>
    <n v="5"/>
    <s v="Heller Shagamaw Frame - 2016"/>
    <n v="6"/>
    <x v="1"/>
    <n v="1"/>
    <n v="1320.99"/>
    <n v="7.0000000000000007E-2"/>
    <n v="1320.92"/>
  </r>
  <r>
    <n v="314"/>
    <n v="2"/>
    <n v="9"/>
    <s v="Trek Conduit+ - 2016"/>
    <n v="5"/>
    <x v="4"/>
    <n v="1"/>
    <n v="2999.99"/>
    <n v="0.05"/>
    <n v="2999.9399999999996"/>
  </r>
  <r>
    <n v="314"/>
    <n v="3"/>
    <n v="22"/>
    <s v="Electra Girl's Hawaii 1 (16-inch) - 2015/2016"/>
    <n v="1"/>
    <x v="5"/>
    <n v="2"/>
    <n v="269.99"/>
    <n v="0.2"/>
    <n v="539.78"/>
  </r>
  <r>
    <n v="314"/>
    <n v="4"/>
    <n v="7"/>
    <s v="Trek Slash 8 27.5 - 2016"/>
    <n v="6"/>
    <x v="1"/>
    <n v="2"/>
    <n v="3999.99"/>
    <n v="7.0000000000000007E-2"/>
    <n v="7999.91"/>
  </r>
  <r>
    <n v="315"/>
    <n v="1"/>
    <n v="11"/>
    <s v="Surly Straggler 650b - 2016"/>
    <n v="4"/>
    <x v="2"/>
    <n v="1"/>
    <n v="1680.99"/>
    <n v="0.2"/>
    <n v="1680.79"/>
  </r>
  <r>
    <n v="315"/>
    <n v="2"/>
    <n v="9"/>
    <s v="Trek Conduit+ - 2016"/>
    <n v="5"/>
    <x v="4"/>
    <n v="1"/>
    <n v="2999.99"/>
    <n v="0.1"/>
    <n v="2999.89"/>
  </r>
  <r>
    <n v="316"/>
    <n v="1"/>
    <n v="2"/>
    <s v="Ritchey Timberwolf Frameset - 2016"/>
    <n v="6"/>
    <x v="1"/>
    <n v="2"/>
    <n v="749.99"/>
    <n v="0.2"/>
    <n v="1499.78"/>
  </r>
  <r>
    <n v="316"/>
    <n v="2"/>
    <n v="16"/>
    <s v="Electra Townie Original 7D EQ - 2016"/>
    <n v="3"/>
    <x v="0"/>
    <n v="2"/>
    <n v="599.99"/>
    <n v="0.1"/>
    <n v="1199.8800000000001"/>
  </r>
  <r>
    <n v="316"/>
    <n v="3"/>
    <n v="20"/>
    <s v="Electra Townie Original 7D EQ - Women's - 2016"/>
    <n v="3"/>
    <x v="0"/>
    <n v="1"/>
    <n v="599.99"/>
    <n v="0.1"/>
    <n v="599.89"/>
  </r>
  <r>
    <n v="316"/>
    <n v="4"/>
    <n v="19"/>
    <s v="Pure Cycles William 3-Speed - 2016"/>
    <n v="3"/>
    <x v="0"/>
    <n v="1"/>
    <n v="449"/>
    <n v="0.2"/>
    <n v="448.8"/>
  </r>
  <r>
    <n v="316"/>
    <n v="5"/>
    <n v="17"/>
    <s v="Pure Cycles Vine 8-Speed - 2016"/>
    <n v="3"/>
    <x v="0"/>
    <n v="1"/>
    <n v="429"/>
    <n v="0.05"/>
    <n v="428.95"/>
  </r>
  <r>
    <n v="317"/>
    <n v="1"/>
    <n v="10"/>
    <s v="Surly Straggler - 2016"/>
    <n v="4"/>
    <x v="2"/>
    <n v="1"/>
    <n v="1549"/>
    <n v="0.2"/>
    <n v="1548.8"/>
  </r>
  <r>
    <n v="317"/>
    <n v="2"/>
    <n v="22"/>
    <s v="Electra Girl's Hawaii 1 (16-inch) - 2015/2016"/>
    <n v="1"/>
    <x v="5"/>
    <n v="1"/>
    <n v="269.99"/>
    <n v="0.05"/>
    <n v="269.94"/>
  </r>
  <r>
    <n v="317"/>
    <n v="3"/>
    <n v="15"/>
    <s v="Electra Moto 1 - 2016"/>
    <n v="3"/>
    <x v="0"/>
    <n v="1"/>
    <n v="529.99"/>
    <n v="0.05"/>
    <n v="529.94000000000005"/>
  </r>
  <r>
    <n v="317"/>
    <n v="4"/>
    <n v="13"/>
    <s v="Electra Cruiser 1 (24-Inch) - 2016"/>
    <n v="3"/>
    <x v="0"/>
    <n v="2"/>
    <n v="269.99"/>
    <n v="0.2"/>
    <n v="539.78"/>
  </r>
  <r>
    <n v="318"/>
    <n v="1"/>
    <n v="13"/>
    <s v="Electra Cruiser 1 (24-Inch) - 2016"/>
    <n v="3"/>
    <x v="0"/>
    <n v="2"/>
    <n v="269.99"/>
    <n v="0.1"/>
    <n v="539.88"/>
  </r>
  <r>
    <n v="318"/>
    <n v="2"/>
    <n v="25"/>
    <s v="Electra Townie Original 7D - 2015/2016"/>
    <n v="2"/>
    <x v="3"/>
    <n v="2"/>
    <n v="499.99"/>
    <n v="0.2"/>
    <n v="999.78"/>
  </r>
  <r>
    <n v="318"/>
    <n v="3"/>
    <n v="9"/>
    <s v="Trek Conduit+ - 2016"/>
    <n v="5"/>
    <x v="4"/>
    <n v="1"/>
    <n v="2999.99"/>
    <n v="0.05"/>
    <n v="2999.9399999999996"/>
  </r>
  <r>
    <n v="319"/>
    <n v="1"/>
    <n v="11"/>
    <s v="Surly Straggler 650b - 2016"/>
    <n v="4"/>
    <x v="2"/>
    <n v="1"/>
    <n v="1680.99"/>
    <n v="7.0000000000000007E-2"/>
    <n v="1680.92"/>
  </r>
  <r>
    <n v="319"/>
    <n v="2"/>
    <n v="21"/>
    <s v="Electra Cruiser 1 (24-Inch) - 2016"/>
    <n v="1"/>
    <x v="5"/>
    <n v="1"/>
    <n v="269.99"/>
    <n v="0.2"/>
    <n v="269.79000000000002"/>
  </r>
  <r>
    <n v="319"/>
    <n v="3"/>
    <n v="15"/>
    <s v="Electra Moto 1 - 2016"/>
    <n v="3"/>
    <x v="0"/>
    <n v="2"/>
    <n v="529.99"/>
    <n v="0.1"/>
    <n v="1059.8800000000001"/>
  </r>
  <r>
    <n v="319"/>
    <n v="4"/>
    <n v="23"/>
    <s v="Electra Girl's Hawaii 1 (20-inch) - 2015/2016"/>
    <n v="1"/>
    <x v="5"/>
    <n v="1"/>
    <n v="299.99"/>
    <n v="0.05"/>
    <n v="299.94"/>
  </r>
  <r>
    <n v="320"/>
    <n v="1"/>
    <n v="2"/>
    <s v="Ritchey Timberwolf Frameset - 2016"/>
    <n v="6"/>
    <x v="1"/>
    <n v="1"/>
    <n v="749.99"/>
    <n v="0.1"/>
    <n v="749.89"/>
  </r>
  <r>
    <n v="321"/>
    <n v="1"/>
    <n v="4"/>
    <s v="Trek Fuel EX 8 29 - 2016"/>
    <n v="6"/>
    <x v="1"/>
    <n v="2"/>
    <n v="2899.99"/>
    <n v="0.2"/>
    <n v="5799.78"/>
  </r>
  <r>
    <n v="321"/>
    <n v="2"/>
    <n v="12"/>
    <s v="Electra Townie Original 21D - 2016"/>
    <n v="3"/>
    <x v="0"/>
    <n v="2"/>
    <n v="549.99"/>
    <n v="0.2"/>
    <n v="1099.78"/>
  </r>
  <r>
    <n v="321"/>
    <n v="3"/>
    <n v="26"/>
    <s v="Electra Townie Original 7D EQ - 2016"/>
    <n v="2"/>
    <x v="3"/>
    <n v="1"/>
    <n v="599.99"/>
    <n v="0.2"/>
    <n v="599.79"/>
  </r>
  <r>
    <n v="321"/>
    <n v="4"/>
    <n v="23"/>
    <s v="Electra Girl's Hawaii 1 (20-inch) - 2015/2016"/>
    <n v="1"/>
    <x v="5"/>
    <n v="2"/>
    <n v="299.99"/>
    <n v="0.2"/>
    <n v="599.78"/>
  </r>
  <r>
    <n v="322"/>
    <n v="1"/>
    <n v="13"/>
    <s v="Electra Cruiser 1 (24-Inch) - 2016"/>
    <n v="3"/>
    <x v="0"/>
    <n v="2"/>
    <n v="269.99"/>
    <n v="0.2"/>
    <n v="539.78"/>
  </r>
  <r>
    <n v="322"/>
    <n v="2"/>
    <n v="21"/>
    <s v="Electra Cruiser 1 (24-Inch) - 2016"/>
    <n v="1"/>
    <x v="5"/>
    <n v="1"/>
    <n v="269.99"/>
    <n v="7.0000000000000007E-2"/>
    <n v="269.92"/>
  </r>
  <r>
    <n v="323"/>
    <n v="1"/>
    <n v="13"/>
    <s v="Electra Cruiser 1 (24-Inch) - 2016"/>
    <n v="3"/>
    <x v="0"/>
    <n v="2"/>
    <n v="269.99"/>
    <n v="7.0000000000000007E-2"/>
    <n v="539.91"/>
  </r>
  <r>
    <n v="323"/>
    <n v="2"/>
    <n v="26"/>
    <s v="Electra Townie Original 7D EQ - 2016"/>
    <n v="2"/>
    <x v="3"/>
    <n v="2"/>
    <n v="599.99"/>
    <n v="0.1"/>
    <n v="1199.8800000000001"/>
  </r>
  <r>
    <n v="324"/>
    <n v="1"/>
    <n v="2"/>
    <s v="Ritchey Timberwolf Frameset - 2016"/>
    <n v="6"/>
    <x v="1"/>
    <n v="2"/>
    <n v="749.99"/>
    <n v="0.1"/>
    <n v="1499.88"/>
  </r>
  <r>
    <n v="324"/>
    <n v="2"/>
    <n v="17"/>
    <s v="Pure Cycles Vine 8-Speed - 2016"/>
    <n v="3"/>
    <x v="0"/>
    <n v="1"/>
    <n v="429"/>
    <n v="0.2"/>
    <n v="428.8"/>
  </r>
  <r>
    <n v="324"/>
    <n v="3"/>
    <n v="22"/>
    <s v="Electra Girl's Hawaii 1 (16-inch) - 2015/2016"/>
    <n v="1"/>
    <x v="5"/>
    <n v="2"/>
    <n v="269.99"/>
    <n v="0.2"/>
    <n v="539.78"/>
  </r>
  <r>
    <n v="324"/>
    <n v="4"/>
    <n v="19"/>
    <s v="Pure Cycles William 3-Speed - 2016"/>
    <n v="3"/>
    <x v="0"/>
    <n v="1"/>
    <n v="449"/>
    <n v="0.05"/>
    <n v="448.95"/>
  </r>
  <r>
    <n v="324"/>
    <n v="5"/>
    <n v="12"/>
    <s v="Electra Townie Original 21D - 2016"/>
    <n v="3"/>
    <x v="0"/>
    <n v="1"/>
    <n v="549.99"/>
    <n v="0.05"/>
    <n v="549.94000000000005"/>
  </r>
  <r>
    <n v="325"/>
    <n v="1"/>
    <n v="7"/>
    <s v="Trek Slash 8 27.5 - 2016"/>
    <n v="6"/>
    <x v="1"/>
    <n v="1"/>
    <n v="3999.99"/>
    <n v="0.05"/>
    <n v="3999.9399999999996"/>
  </r>
  <r>
    <n v="325"/>
    <n v="2"/>
    <n v="12"/>
    <s v="Electra Townie Original 21D - 2016"/>
    <n v="3"/>
    <x v="0"/>
    <n v="1"/>
    <n v="549.99"/>
    <n v="0.2"/>
    <n v="549.79"/>
  </r>
  <r>
    <n v="325"/>
    <n v="3"/>
    <n v="6"/>
    <s v="Surly Ice Cream Truck Frameset - 2016"/>
    <n v="6"/>
    <x v="1"/>
    <n v="2"/>
    <n v="469.99"/>
    <n v="0.2"/>
    <n v="939.78"/>
  </r>
  <r>
    <n v="326"/>
    <n v="1"/>
    <n v="12"/>
    <s v="Electra Townie Original 21D - 2016"/>
    <n v="3"/>
    <x v="0"/>
    <n v="1"/>
    <n v="549.99"/>
    <n v="0.1"/>
    <n v="549.89"/>
  </r>
  <r>
    <n v="326"/>
    <n v="2"/>
    <n v="23"/>
    <s v="Electra Girl's Hawaii 1 (20-inch) - 2015/2016"/>
    <n v="1"/>
    <x v="5"/>
    <n v="1"/>
    <n v="299.99"/>
    <n v="7.0000000000000007E-2"/>
    <n v="299.92"/>
  </r>
  <r>
    <n v="327"/>
    <n v="1"/>
    <n v="12"/>
    <s v="Electra Townie Original 21D - 2016"/>
    <n v="3"/>
    <x v="0"/>
    <n v="2"/>
    <n v="549.99"/>
    <n v="7.0000000000000007E-2"/>
    <n v="1099.9100000000001"/>
  </r>
  <r>
    <n v="327"/>
    <n v="2"/>
    <n v="13"/>
    <s v="Electra Cruiser 1 (24-Inch) - 2016"/>
    <n v="3"/>
    <x v="0"/>
    <n v="1"/>
    <n v="269.99"/>
    <n v="7.0000000000000007E-2"/>
    <n v="269.92"/>
  </r>
  <r>
    <n v="327"/>
    <n v="3"/>
    <n v="4"/>
    <s v="Trek Fuel EX 8 29 - 2016"/>
    <n v="6"/>
    <x v="1"/>
    <n v="1"/>
    <n v="2899.99"/>
    <n v="0.05"/>
    <n v="2899.9399999999996"/>
  </r>
  <r>
    <n v="328"/>
    <n v="1"/>
    <n v="6"/>
    <s v="Surly Ice Cream Truck Frameset - 2016"/>
    <n v="6"/>
    <x v="1"/>
    <n v="2"/>
    <n v="469.99"/>
    <n v="0.1"/>
    <n v="939.88"/>
  </r>
  <r>
    <n v="329"/>
    <n v="1"/>
    <n v="14"/>
    <s v="Electra Girl's Hawaii 1 (16-inch) - 2015/2016"/>
    <n v="3"/>
    <x v="0"/>
    <n v="2"/>
    <n v="269.99"/>
    <n v="7.0000000000000007E-2"/>
    <n v="539.91"/>
  </r>
  <r>
    <n v="329"/>
    <n v="2"/>
    <n v="8"/>
    <s v="Trek Remedy 29 Carbon Frameset - 2016"/>
    <n v="6"/>
    <x v="1"/>
    <n v="2"/>
    <n v="1799.99"/>
    <n v="0.05"/>
    <n v="3599.93"/>
  </r>
  <r>
    <n v="329"/>
    <n v="3"/>
    <n v="23"/>
    <s v="Electra Girl's Hawaii 1 (20-inch) - 2015/2016"/>
    <n v="1"/>
    <x v="5"/>
    <n v="1"/>
    <n v="299.99"/>
    <n v="0.2"/>
    <n v="299.79000000000002"/>
  </r>
  <r>
    <n v="329"/>
    <n v="4"/>
    <n v="17"/>
    <s v="Pure Cycles Vine 8-Speed - 2016"/>
    <n v="3"/>
    <x v="0"/>
    <n v="1"/>
    <n v="429"/>
    <n v="7.0000000000000007E-2"/>
    <n v="428.93"/>
  </r>
  <r>
    <n v="329"/>
    <n v="5"/>
    <n v="26"/>
    <s v="Electra Townie Original 7D EQ - 2016"/>
    <n v="2"/>
    <x v="3"/>
    <n v="2"/>
    <n v="599.99"/>
    <n v="0.05"/>
    <n v="1199.93"/>
  </r>
  <r>
    <n v="330"/>
    <n v="1"/>
    <n v="21"/>
    <s v="Electra Cruiser 1 (24-Inch) - 2016"/>
    <n v="1"/>
    <x v="5"/>
    <n v="2"/>
    <n v="269.99"/>
    <n v="0.05"/>
    <n v="539.93000000000006"/>
  </r>
  <r>
    <n v="331"/>
    <n v="1"/>
    <n v="17"/>
    <s v="Pure Cycles Vine 8-Speed - 2016"/>
    <n v="3"/>
    <x v="0"/>
    <n v="2"/>
    <n v="429"/>
    <n v="0.1"/>
    <n v="857.9"/>
  </r>
  <r>
    <n v="332"/>
    <n v="1"/>
    <n v="18"/>
    <s v="Pure Cycles Western 3-Speed - Women's - 2015/2016"/>
    <n v="3"/>
    <x v="0"/>
    <n v="2"/>
    <n v="449"/>
    <n v="0.05"/>
    <n v="897.95"/>
  </r>
  <r>
    <n v="333"/>
    <n v="1"/>
    <n v="18"/>
    <s v="Pure Cycles Western 3-Speed - Women's - 2015/2016"/>
    <n v="3"/>
    <x v="0"/>
    <n v="2"/>
    <n v="449"/>
    <n v="7.0000000000000007E-2"/>
    <n v="897.93"/>
  </r>
  <r>
    <n v="333"/>
    <n v="2"/>
    <n v="8"/>
    <s v="Trek Remedy 29 Carbon Frameset - 2016"/>
    <n v="6"/>
    <x v="1"/>
    <n v="2"/>
    <n v="1799.99"/>
    <n v="0.05"/>
    <n v="3599.93"/>
  </r>
  <r>
    <n v="333"/>
    <n v="3"/>
    <n v="3"/>
    <s v="Surly Wednesday Frameset - 2016"/>
    <n v="6"/>
    <x v="1"/>
    <n v="1"/>
    <n v="999.99"/>
    <n v="0.2"/>
    <n v="999.79"/>
  </r>
  <r>
    <n v="334"/>
    <n v="1"/>
    <n v="16"/>
    <s v="Electra Townie Original 7D EQ - 2016"/>
    <n v="3"/>
    <x v="0"/>
    <n v="2"/>
    <n v="599.99"/>
    <n v="0.2"/>
    <n v="1199.78"/>
  </r>
  <r>
    <n v="334"/>
    <n v="2"/>
    <n v="9"/>
    <s v="Trek Conduit+ - 2016"/>
    <n v="5"/>
    <x v="4"/>
    <n v="1"/>
    <n v="2999.99"/>
    <n v="0.05"/>
    <n v="2999.9399999999996"/>
  </r>
  <r>
    <n v="334"/>
    <n v="3"/>
    <n v="3"/>
    <s v="Surly Wednesday Frameset - 2016"/>
    <n v="6"/>
    <x v="1"/>
    <n v="2"/>
    <n v="999.99"/>
    <n v="0.05"/>
    <n v="1999.93"/>
  </r>
  <r>
    <n v="335"/>
    <n v="1"/>
    <n v="6"/>
    <s v="Surly Ice Cream Truck Frameset - 2016"/>
    <n v="6"/>
    <x v="1"/>
    <n v="1"/>
    <n v="469.99"/>
    <n v="0.1"/>
    <n v="469.89"/>
  </r>
  <r>
    <n v="335"/>
    <n v="2"/>
    <n v="2"/>
    <s v="Ritchey Timberwolf Frameset - 2016"/>
    <n v="6"/>
    <x v="1"/>
    <n v="2"/>
    <n v="749.99"/>
    <n v="0.1"/>
    <n v="1499.88"/>
  </r>
  <r>
    <n v="335"/>
    <n v="3"/>
    <n v="21"/>
    <s v="Electra Cruiser 1 (24-Inch) - 2016"/>
    <n v="1"/>
    <x v="5"/>
    <n v="1"/>
    <n v="269.99"/>
    <n v="7.0000000000000007E-2"/>
    <n v="269.92"/>
  </r>
  <r>
    <n v="336"/>
    <n v="1"/>
    <n v="4"/>
    <s v="Trek Fuel EX 8 29 - 2016"/>
    <n v="6"/>
    <x v="1"/>
    <n v="1"/>
    <n v="2899.99"/>
    <n v="0.1"/>
    <n v="2899.89"/>
  </r>
  <r>
    <n v="336"/>
    <n v="2"/>
    <n v="12"/>
    <s v="Electra Townie Original 21D - 2016"/>
    <n v="3"/>
    <x v="0"/>
    <n v="1"/>
    <n v="549.99"/>
    <n v="0.2"/>
    <n v="549.79"/>
  </r>
  <r>
    <n v="337"/>
    <n v="1"/>
    <n v="18"/>
    <s v="Pure Cycles Western 3-Speed - Women's - 2015/2016"/>
    <n v="3"/>
    <x v="0"/>
    <n v="1"/>
    <n v="449"/>
    <n v="0.05"/>
    <n v="448.95"/>
  </r>
  <r>
    <n v="337"/>
    <n v="2"/>
    <n v="4"/>
    <s v="Trek Fuel EX 8 29 - 2016"/>
    <n v="6"/>
    <x v="1"/>
    <n v="1"/>
    <n v="2899.99"/>
    <n v="0.05"/>
    <n v="2899.9399999999996"/>
  </r>
  <r>
    <n v="338"/>
    <n v="1"/>
    <n v="6"/>
    <s v="Surly Ice Cream Truck Frameset - 2016"/>
    <n v="6"/>
    <x v="1"/>
    <n v="2"/>
    <n v="469.99"/>
    <n v="7.0000000000000007E-2"/>
    <n v="939.91"/>
  </r>
  <r>
    <n v="338"/>
    <n v="2"/>
    <n v="10"/>
    <s v="Surly Straggler - 2016"/>
    <n v="4"/>
    <x v="2"/>
    <n v="1"/>
    <n v="1549"/>
    <n v="7.0000000000000007E-2"/>
    <n v="1548.93"/>
  </r>
  <r>
    <n v="338"/>
    <n v="3"/>
    <n v="22"/>
    <s v="Electra Girl's Hawaii 1 (16-inch) - 2015/2016"/>
    <n v="1"/>
    <x v="5"/>
    <n v="1"/>
    <n v="269.99"/>
    <n v="0.1"/>
    <n v="269.89"/>
  </r>
  <r>
    <n v="338"/>
    <n v="4"/>
    <n v="11"/>
    <s v="Surly Straggler 650b - 2016"/>
    <n v="4"/>
    <x v="2"/>
    <n v="2"/>
    <n v="1680.99"/>
    <n v="7.0000000000000007E-2"/>
    <n v="3361.91"/>
  </r>
  <r>
    <n v="338"/>
    <n v="5"/>
    <n v="9"/>
    <s v="Trek Conduit+ - 2016"/>
    <n v="5"/>
    <x v="4"/>
    <n v="1"/>
    <n v="2999.99"/>
    <n v="0.05"/>
    <n v="2999.9399999999996"/>
  </r>
  <r>
    <n v="339"/>
    <n v="1"/>
    <n v="13"/>
    <s v="Electra Cruiser 1 (24-Inch) - 2016"/>
    <n v="3"/>
    <x v="0"/>
    <n v="1"/>
    <n v="269.99"/>
    <n v="0.1"/>
    <n v="269.89"/>
  </r>
  <r>
    <n v="339"/>
    <n v="2"/>
    <n v="15"/>
    <s v="Electra Moto 1 - 2016"/>
    <n v="3"/>
    <x v="0"/>
    <n v="2"/>
    <n v="529.99"/>
    <n v="0.05"/>
    <n v="1059.93"/>
  </r>
  <r>
    <n v="340"/>
    <n v="1"/>
    <n v="11"/>
    <s v="Surly Straggler 650b - 2016"/>
    <n v="4"/>
    <x v="2"/>
    <n v="1"/>
    <n v="1680.99"/>
    <n v="0.05"/>
    <n v="1680.94"/>
  </r>
  <r>
    <n v="340"/>
    <n v="2"/>
    <n v="24"/>
    <s v="Electra Townie Original 21D - 2016"/>
    <n v="2"/>
    <x v="3"/>
    <n v="1"/>
    <n v="549.99"/>
    <n v="0.05"/>
    <n v="549.94000000000005"/>
  </r>
  <r>
    <n v="340"/>
    <n v="3"/>
    <n v="13"/>
    <s v="Electra Cruiser 1 (24-Inch) - 2016"/>
    <n v="3"/>
    <x v="0"/>
    <n v="2"/>
    <n v="269.99"/>
    <n v="0.1"/>
    <n v="539.88"/>
  </r>
  <r>
    <n v="340"/>
    <n v="4"/>
    <n v="12"/>
    <s v="Electra Townie Original 21D - 2016"/>
    <n v="3"/>
    <x v="0"/>
    <n v="2"/>
    <n v="549.99"/>
    <n v="7.0000000000000007E-2"/>
    <n v="1099.9100000000001"/>
  </r>
  <r>
    <n v="340"/>
    <n v="5"/>
    <n v="10"/>
    <s v="Surly Straggler - 2016"/>
    <n v="4"/>
    <x v="2"/>
    <n v="2"/>
    <n v="1549"/>
    <n v="0.1"/>
    <n v="3097.9"/>
  </r>
  <r>
    <n v="341"/>
    <n v="1"/>
    <n v="23"/>
    <s v="Electra Girl's Hawaii 1 (20-inch) - 2015/2016"/>
    <n v="1"/>
    <x v="5"/>
    <n v="2"/>
    <n v="299.99"/>
    <n v="0.05"/>
    <n v="599.93000000000006"/>
  </r>
  <r>
    <n v="342"/>
    <n v="1"/>
    <n v="26"/>
    <s v="Electra Townie Original 7D EQ - 2016"/>
    <n v="2"/>
    <x v="3"/>
    <n v="1"/>
    <n v="599.99"/>
    <n v="7.0000000000000007E-2"/>
    <n v="599.91999999999996"/>
  </r>
  <r>
    <n v="342"/>
    <n v="2"/>
    <n v="9"/>
    <s v="Trek Conduit+ - 2016"/>
    <n v="5"/>
    <x v="4"/>
    <n v="1"/>
    <n v="2999.99"/>
    <n v="0.2"/>
    <n v="2999.79"/>
  </r>
  <r>
    <n v="342"/>
    <n v="3"/>
    <n v="16"/>
    <s v="Electra Townie Original 7D EQ - 2016"/>
    <n v="3"/>
    <x v="0"/>
    <n v="2"/>
    <n v="599.99"/>
    <n v="0.1"/>
    <n v="1199.8800000000001"/>
  </r>
  <r>
    <n v="343"/>
    <n v="1"/>
    <n v="20"/>
    <s v="Electra Townie Original 7D EQ - Women's - 2016"/>
    <n v="3"/>
    <x v="0"/>
    <n v="2"/>
    <n v="599.99"/>
    <n v="0.2"/>
    <n v="1199.78"/>
  </r>
  <r>
    <n v="343"/>
    <n v="2"/>
    <n v="25"/>
    <s v="Electra Townie Original 7D - 2015/2016"/>
    <n v="2"/>
    <x v="3"/>
    <n v="1"/>
    <n v="499.99"/>
    <n v="0.05"/>
    <n v="499.94"/>
  </r>
  <r>
    <n v="343"/>
    <n v="3"/>
    <n v="5"/>
    <s v="Heller Shagamaw Frame - 2016"/>
    <n v="6"/>
    <x v="1"/>
    <n v="2"/>
    <n v="1320.99"/>
    <n v="0.05"/>
    <n v="2641.93"/>
  </r>
  <r>
    <n v="343"/>
    <n v="4"/>
    <n v="10"/>
    <s v="Surly Straggler - 2016"/>
    <n v="4"/>
    <x v="2"/>
    <n v="1"/>
    <n v="1549"/>
    <n v="0.1"/>
    <n v="1548.9"/>
  </r>
  <r>
    <n v="344"/>
    <n v="1"/>
    <n v="22"/>
    <s v="Electra Girl's Hawaii 1 (16-inch) - 2015/2016"/>
    <n v="1"/>
    <x v="5"/>
    <n v="1"/>
    <n v="269.99"/>
    <n v="0.05"/>
    <n v="269.94"/>
  </r>
  <r>
    <n v="344"/>
    <n v="2"/>
    <n v="18"/>
    <s v="Pure Cycles Western 3-Speed - Women's - 2015/2016"/>
    <n v="3"/>
    <x v="0"/>
    <n v="2"/>
    <n v="449"/>
    <n v="7.0000000000000007E-2"/>
    <n v="897.93"/>
  </r>
  <r>
    <n v="344"/>
    <n v="3"/>
    <n v="14"/>
    <s v="Electra Girl's Hawaii 1 (16-inch) - 2015/2016"/>
    <n v="3"/>
    <x v="0"/>
    <n v="1"/>
    <n v="269.99"/>
    <n v="0.2"/>
    <n v="269.79000000000002"/>
  </r>
  <r>
    <n v="345"/>
    <n v="1"/>
    <n v="18"/>
    <s v="Pure Cycles Western 3-Speed - Women's - 2015/2016"/>
    <n v="3"/>
    <x v="0"/>
    <n v="2"/>
    <n v="449"/>
    <n v="0.1"/>
    <n v="897.9"/>
  </r>
  <r>
    <n v="345"/>
    <n v="2"/>
    <n v="24"/>
    <s v="Electra Townie Original 21D - 2016"/>
    <n v="2"/>
    <x v="3"/>
    <n v="2"/>
    <n v="549.99"/>
    <n v="7.0000000000000007E-2"/>
    <n v="1099.9100000000001"/>
  </r>
  <r>
    <n v="346"/>
    <n v="1"/>
    <n v="13"/>
    <s v="Electra Cruiser 1 (24-Inch) - 2016"/>
    <n v="3"/>
    <x v="0"/>
    <n v="1"/>
    <n v="269.99"/>
    <n v="7.0000000000000007E-2"/>
    <n v="269.92"/>
  </r>
  <r>
    <n v="346"/>
    <n v="2"/>
    <n v="23"/>
    <s v="Electra Girl's Hawaii 1 (20-inch) - 2015/2016"/>
    <n v="1"/>
    <x v="5"/>
    <n v="1"/>
    <n v="299.99"/>
    <n v="0.2"/>
    <n v="299.79000000000002"/>
  </r>
  <r>
    <n v="346"/>
    <n v="3"/>
    <n v="21"/>
    <s v="Electra Cruiser 1 (24-Inch) - 2016"/>
    <n v="1"/>
    <x v="5"/>
    <n v="1"/>
    <n v="269.99"/>
    <n v="0.1"/>
    <n v="269.89"/>
  </r>
  <r>
    <n v="346"/>
    <n v="4"/>
    <n v="15"/>
    <s v="Electra Moto 1 - 2016"/>
    <n v="3"/>
    <x v="0"/>
    <n v="1"/>
    <n v="529.99"/>
    <n v="0.05"/>
    <n v="529.94000000000005"/>
  </r>
  <r>
    <n v="346"/>
    <n v="5"/>
    <n v="18"/>
    <s v="Pure Cycles Western 3-Speed - Women's - 2015/2016"/>
    <n v="3"/>
    <x v="0"/>
    <n v="2"/>
    <n v="449"/>
    <n v="0.05"/>
    <n v="897.95"/>
  </r>
  <r>
    <n v="347"/>
    <n v="1"/>
    <n v="23"/>
    <s v="Electra Girl's Hawaii 1 (20-inch) - 2015/2016"/>
    <n v="1"/>
    <x v="5"/>
    <n v="1"/>
    <n v="299.99"/>
    <n v="7.0000000000000007E-2"/>
    <n v="299.92"/>
  </r>
  <r>
    <n v="348"/>
    <n v="1"/>
    <n v="5"/>
    <s v="Heller Shagamaw Frame - 2016"/>
    <n v="6"/>
    <x v="1"/>
    <n v="2"/>
    <n v="1320.99"/>
    <n v="0.05"/>
    <n v="2641.93"/>
  </r>
  <r>
    <n v="348"/>
    <n v="2"/>
    <n v="15"/>
    <s v="Electra Moto 1 - 2016"/>
    <n v="3"/>
    <x v="0"/>
    <n v="2"/>
    <n v="529.99"/>
    <n v="7.0000000000000007E-2"/>
    <n v="1059.9100000000001"/>
  </r>
  <r>
    <n v="349"/>
    <n v="1"/>
    <n v="20"/>
    <s v="Electra Townie Original 7D EQ - Women's - 2016"/>
    <n v="3"/>
    <x v="0"/>
    <n v="2"/>
    <n v="599.99"/>
    <n v="0.2"/>
    <n v="1199.78"/>
  </r>
  <r>
    <n v="350"/>
    <n v="1"/>
    <n v="6"/>
    <s v="Surly Ice Cream Truck Frameset - 2016"/>
    <n v="6"/>
    <x v="1"/>
    <n v="2"/>
    <n v="469.99"/>
    <n v="0.05"/>
    <n v="939.93000000000006"/>
  </r>
  <r>
    <n v="350"/>
    <n v="2"/>
    <n v="20"/>
    <s v="Electra Townie Original 7D EQ - Women's - 2016"/>
    <n v="3"/>
    <x v="0"/>
    <n v="1"/>
    <n v="599.99"/>
    <n v="7.0000000000000007E-2"/>
    <n v="599.91999999999996"/>
  </r>
  <r>
    <n v="350"/>
    <n v="3"/>
    <n v="3"/>
    <s v="Surly Wednesday Frameset - 2016"/>
    <n v="6"/>
    <x v="1"/>
    <n v="1"/>
    <n v="999.99"/>
    <n v="7.0000000000000007E-2"/>
    <n v="999.92"/>
  </r>
  <r>
    <n v="351"/>
    <n v="1"/>
    <n v="4"/>
    <s v="Trek Fuel EX 8 29 - 2016"/>
    <n v="6"/>
    <x v="1"/>
    <n v="2"/>
    <n v="2899.99"/>
    <n v="0.05"/>
    <n v="5799.9299999999994"/>
  </r>
  <r>
    <n v="351"/>
    <n v="2"/>
    <n v="24"/>
    <s v="Electra Townie Original 21D - 2016"/>
    <n v="2"/>
    <x v="3"/>
    <n v="2"/>
    <n v="549.99"/>
    <n v="0.1"/>
    <n v="1099.8800000000001"/>
  </r>
  <r>
    <n v="351"/>
    <n v="3"/>
    <n v="20"/>
    <s v="Electra Townie Original 7D EQ - Women's - 2016"/>
    <n v="3"/>
    <x v="0"/>
    <n v="1"/>
    <n v="599.99"/>
    <n v="0.2"/>
    <n v="599.79"/>
  </r>
  <r>
    <n v="351"/>
    <n v="4"/>
    <n v="22"/>
    <s v="Electra Girl's Hawaii 1 (16-inch) - 2015/2016"/>
    <n v="1"/>
    <x v="5"/>
    <n v="2"/>
    <n v="269.99"/>
    <n v="7.0000000000000007E-2"/>
    <n v="539.91"/>
  </r>
  <r>
    <n v="352"/>
    <n v="1"/>
    <n v="11"/>
    <s v="Surly Straggler 650b - 2016"/>
    <n v="4"/>
    <x v="2"/>
    <n v="1"/>
    <n v="1680.99"/>
    <n v="0.2"/>
    <n v="1680.79"/>
  </r>
  <r>
    <n v="352"/>
    <n v="2"/>
    <n v="14"/>
    <s v="Electra Girl's Hawaii 1 (16-inch) - 2015/2016"/>
    <n v="3"/>
    <x v="0"/>
    <n v="1"/>
    <n v="269.99"/>
    <n v="0.2"/>
    <n v="269.79000000000002"/>
  </r>
  <r>
    <n v="353"/>
    <n v="1"/>
    <n v="2"/>
    <s v="Ritchey Timberwolf Frameset - 2016"/>
    <n v="6"/>
    <x v="1"/>
    <n v="2"/>
    <n v="749.99"/>
    <n v="0.2"/>
    <n v="1499.78"/>
  </r>
  <r>
    <n v="354"/>
    <n v="1"/>
    <n v="21"/>
    <s v="Electra Cruiser 1 (24-Inch) - 2016"/>
    <n v="1"/>
    <x v="5"/>
    <n v="1"/>
    <n v="269.99"/>
    <n v="0.2"/>
    <n v="269.79000000000002"/>
  </r>
  <r>
    <n v="354"/>
    <n v="2"/>
    <n v="19"/>
    <s v="Pure Cycles William 3-Speed - 2016"/>
    <n v="3"/>
    <x v="0"/>
    <n v="1"/>
    <n v="449"/>
    <n v="0.05"/>
    <n v="448.95"/>
  </r>
  <r>
    <n v="355"/>
    <n v="1"/>
    <n v="16"/>
    <s v="Electra Townie Original 7D EQ - 2016"/>
    <n v="3"/>
    <x v="0"/>
    <n v="1"/>
    <n v="599.99"/>
    <n v="0.1"/>
    <n v="599.89"/>
  </r>
  <r>
    <n v="355"/>
    <n v="2"/>
    <n v="14"/>
    <s v="Electra Girl's Hawaii 1 (16-inch) - 2015/2016"/>
    <n v="3"/>
    <x v="0"/>
    <n v="2"/>
    <n v="269.99"/>
    <n v="7.0000000000000007E-2"/>
    <n v="539.91"/>
  </r>
  <r>
    <n v="356"/>
    <n v="1"/>
    <n v="23"/>
    <s v="Electra Girl's Hawaii 1 (20-inch) - 2015/2016"/>
    <n v="1"/>
    <x v="5"/>
    <n v="2"/>
    <n v="299.99"/>
    <n v="0.05"/>
    <n v="599.93000000000006"/>
  </r>
  <r>
    <n v="356"/>
    <n v="2"/>
    <n v="4"/>
    <s v="Trek Fuel EX 8 29 - 2016"/>
    <n v="6"/>
    <x v="1"/>
    <n v="1"/>
    <n v="2899.99"/>
    <n v="0.05"/>
    <n v="2899.9399999999996"/>
  </r>
  <r>
    <n v="356"/>
    <n v="3"/>
    <n v="13"/>
    <s v="Electra Cruiser 1 (24-Inch) - 2016"/>
    <n v="3"/>
    <x v="0"/>
    <n v="1"/>
    <n v="269.99"/>
    <n v="0.05"/>
    <n v="269.94"/>
  </r>
  <r>
    <n v="357"/>
    <n v="1"/>
    <n v="17"/>
    <s v="Pure Cycles Vine 8-Speed - 2016"/>
    <n v="3"/>
    <x v="0"/>
    <n v="2"/>
    <n v="429"/>
    <n v="0.05"/>
    <n v="857.95"/>
  </r>
  <r>
    <n v="357"/>
    <n v="2"/>
    <n v="21"/>
    <s v="Electra Cruiser 1 (24-Inch) - 2016"/>
    <n v="1"/>
    <x v="5"/>
    <n v="2"/>
    <n v="269.99"/>
    <n v="7.0000000000000007E-2"/>
    <n v="539.91"/>
  </r>
  <r>
    <n v="357"/>
    <n v="3"/>
    <n v="24"/>
    <s v="Electra Townie Original 21D - 2016"/>
    <n v="2"/>
    <x v="3"/>
    <n v="1"/>
    <n v="549.99"/>
    <n v="7.0000000000000007E-2"/>
    <n v="549.91999999999996"/>
  </r>
  <r>
    <n v="357"/>
    <n v="4"/>
    <n v="9"/>
    <s v="Trek Conduit+ - 2016"/>
    <n v="5"/>
    <x v="4"/>
    <n v="1"/>
    <n v="2999.99"/>
    <n v="0.05"/>
    <n v="2999.9399999999996"/>
  </r>
  <r>
    <n v="358"/>
    <n v="1"/>
    <n v="21"/>
    <s v="Electra Cruiser 1 (24-Inch) - 2016"/>
    <n v="1"/>
    <x v="5"/>
    <n v="2"/>
    <n v="269.99"/>
    <n v="0.1"/>
    <n v="539.88"/>
  </r>
  <r>
    <n v="358"/>
    <n v="2"/>
    <n v="6"/>
    <s v="Surly Ice Cream Truck Frameset - 2016"/>
    <n v="6"/>
    <x v="1"/>
    <n v="2"/>
    <n v="469.99"/>
    <n v="7.0000000000000007E-2"/>
    <n v="939.91"/>
  </r>
  <r>
    <n v="358"/>
    <n v="3"/>
    <n v="8"/>
    <s v="Trek Remedy 29 Carbon Frameset - 2016"/>
    <n v="6"/>
    <x v="1"/>
    <n v="2"/>
    <n v="1799.99"/>
    <n v="0.05"/>
    <n v="3599.93"/>
  </r>
  <r>
    <n v="358"/>
    <n v="4"/>
    <n v="18"/>
    <s v="Pure Cycles Western 3-Speed - Women's - 2015/2016"/>
    <n v="3"/>
    <x v="0"/>
    <n v="2"/>
    <n v="449"/>
    <n v="0.1"/>
    <n v="897.9"/>
  </r>
  <r>
    <n v="359"/>
    <n v="1"/>
    <n v="15"/>
    <s v="Electra Moto 1 - 2016"/>
    <n v="3"/>
    <x v="0"/>
    <n v="2"/>
    <n v="529.99"/>
    <n v="7.0000000000000007E-2"/>
    <n v="1059.9100000000001"/>
  </r>
  <r>
    <n v="359"/>
    <n v="2"/>
    <n v="9"/>
    <s v="Trek Conduit+ - 2016"/>
    <n v="5"/>
    <x v="4"/>
    <n v="2"/>
    <n v="2999.99"/>
    <n v="7.0000000000000007E-2"/>
    <n v="5999.91"/>
  </r>
  <r>
    <n v="359"/>
    <n v="3"/>
    <n v="7"/>
    <s v="Trek Slash 8 27.5 - 2016"/>
    <n v="6"/>
    <x v="1"/>
    <n v="2"/>
    <n v="3999.99"/>
    <n v="0.2"/>
    <n v="7999.78"/>
  </r>
  <r>
    <n v="360"/>
    <n v="1"/>
    <n v="26"/>
    <s v="Electra Townie Original 7D EQ - 2016"/>
    <n v="2"/>
    <x v="3"/>
    <n v="1"/>
    <n v="599.99"/>
    <n v="0.05"/>
    <n v="599.94000000000005"/>
  </r>
  <r>
    <n v="360"/>
    <n v="2"/>
    <n v="7"/>
    <s v="Trek Slash 8 27.5 - 2016"/>
    <n v="6"/>
    <x v="1"/>
    <n v="2"/>
    <n v="3999.99"/>
    <n v="0.2"/>
    <n v="7999.78"/>
  </r>
  <r>
    <n v="360"/>
    <n v="3"/>
    <n v="13"/>
    <s v="Electra Cruiser 1 (24-Inch) - 2016"/>
    <n v="3"/>
    <x v="0"/>
    <n v="2"/>
    <n v="269.99"/>
    <n v="0.05"/>
    <n v="539.93000000000006"/>
  </r>
  <r>
    <n v="360"/>
    <n v="4"/>
    <n v="25"/>
    <s v="Electra Townie Original 7D - 2015/2016"/>
    <n v="2"/>
    <x v="3"/>
    <n v="1"/>
    <n v="499.99"/>
    <n v="0.1"/>
    <n v="499.89"/>
  </r>
  <r>
    <n v="361"/>
    <n v="1"/>
    <n v="24"/>
    <s v="Electra Townie Original 21D - 2016"/>
    <n v="2"/>
    <x v="3"/>
    <n v="2"/>
    <n v="549.99"/>
    <n v="0.05"/>
    <n v="1099.93"/>
  </r>
  <r>
    <n v="361"/>
    <n v="2"/>
    <n v="6"/>
    <s v="Surly Ice Cream Truck Frameset - 2016"/>
    <n v="6"/>
    <x v="1"/>
    <n v="2"/>
    <n v="469.99"/>
    <n v="0.1"/>
    <n v="939.88"/>
  </r>
  <r>
    <n v="361"/>
    <n v="3"/>
    <n v="11"/>
    <s v="Surly Straggler 650b - 2016"/>
    <n v="4"/>
    <x v="2"/>
    <n v="1"/>
    <n v="1680.99"/>
    <n v="0.1"/>
    <n v="1680.89"/>
  </r>
  <r>
    <n v="362"/>
    <n v="1"/>
    <n v="2"/>
    <s v="Ritchey Timberwolf Frameset - 2016"/>
    <n v="6"/>
    <x v="1"/>
    <n v="1"/>
    <n v="749.99"/>
    <n v="7.0000000000000007E-2"/>
    <n v="749.92"/>
  </r>
  <r>
    <n v="363"/>
    <n v="1"/>
    <n v="21"/>
    <s v="Electra Cruiser 1 (24-Inch) - 2016"/>
    <n v="1"/>
    <x v="5"/>
    <n v="2"/>
    <n v="269.99"/>
    <n v="0.1"/>
    <n v="539.88"/>
  </r>
  <r>
    <n v="363"/>
    <n v="2"/>
    <n v="14"/>
    <s v="Electra Girl's Hawaii 1 (16-inch) - 2015/2016"/>
    <n v="3"/>
    <x v="0"/>
    <n v="1"/>
    <n v="269.99"/>
    <n v="7.0000000000000007E-2"/>
    <n v="269.92"/>
  </r>
  <r>
    <n v="363"/>
    <n v="3"/>
    <n v="15"/>
    <s v="Electra Moto 1 - 2016"/>
    <n v="3"/>
    <x v="0"/>
    <n v="1"/>
    <n v="529.99"/>
    <n v="0.1"/>
    <n v="529.89"/>
  </r>
  <r>
    <n v="363"/>
    <n v="4"/>
    <n v="20"/>
    <s v="Electra Townie Original 7D EQ - Women's - 2016"/>
    <n v="3"/>
    <x v="0"/>
    <n v="1"/>
    <n v="599.99"/>
    <n v="0.2"/>
    <n v="599.79"/>
  </r>
  <r>
    <n v="364"/>
    <n v="1"/>
    <n v="25"/>
    <s v="Electra Townie Original 7D - 2015/2016"/>
    <n v="2"/>
    <x v="3"/>
    <n v="2"/>
    <n v="499.99"/>
    <n v="0.05"/>
    <n v="999.93000000000006"/>
  </r>
  <r>
    <n v="365"/>
    <n v="1"/>
    <n v="24"/>
    <s v="Electra Townie Original 21D - 2016"/>
    <n v="2"/>
    <x v="3"/>
    <n v="2"/>
    <n v="549.99"/>
    <n v="7.0000000000000007E-2"/>
    <n v="1099.9100000000001"/>
  </r>
  <r>
    <n v="366"/>
    <n v="1"/>
    <n v="21"/>
    <s v="Electra Cruiser 1 (24-Inch) - 2016"/>
    <n v="1"/>
    <x v="5"/>
    <n v="1"/>
    <n v="269.99"/>
    <n v="0.1"/>
    <n v="269.89"/>
  </r>
  <r>
    <n v="366"/>
    <n v="2"/>
    <n v="4"/>
    <s v="Trek Fuel EX 8 29 - 2016"/>
    <n v="6"/>
    <x v="1"/>
    <n v="1"/>
    <n v="2899.99"/>
    <n v="7.0000000000000007E-2"/>
    <n v="2899.9199999999996"/>
  </r>
  <r>
    <n v="366"/>
    <n v="3"/>
    <n v="16"/>
    <s v="Electra Townie Original 7D EQ - 2016"/>
    <n v="3"/>
    <x v="0"/>
    <n v="2"/>
    <n v="599.99"/>
    <n v="0.2"/>
    <n v="1199.78"/>
  </r>
  <r>
    <n v="367"/>
    <n v="1"/>
    <n v="26"/>
    <s v="Electra Townie Original 7D EQ - 2016"/>
    <n v="2"/>
    <x v="3"/>
    <n v="2"/>
    <n v="599.99"/>
    <n v="0.1"/>
    <n v="1199.8800000000001"/>
  </r>
  <r>
    <n v="367"/>
    <n v="2"/>
    <n v="14"/>
    <s v="Electra Girl's Hawaii 1 (16-inch) - 2015/2016"/>
    <n v="3"/>
    <x v="0"/>
    <n v="1"/>
    <n v="269.99"/>
    <n v="0.05"/>
    <n v="269.94"/>
  </r>
  <r>
    <n v="367"/>
    <n v="3"/>
    <n v="10"/>
    <s v="Surly Straggler - 2016"/>
    <n v="4"/>
    <x v="2"/>
    <n v="2"/>
    <n v="1549"/>
    <n v="0.05"/>
    <n v="3097.95"/>
  </r>
  <r>
    <n v="368"/>
    <n v="1"/>
    <n v="5"/>
    <s v="Heller Shagamaw Frame - 2016"/>
    <n v="6"/>
    <x v="1"/>
    <n v="1"/>
    <n v="1320.99"/>
    <n v="0.2"/>
    <n v="1320.79"/>
  </r>
  <r>
    <n v="368"/>
    <n v="2"/>
    <n v="10"/>
    <s v="Surly Straggler - 2016"/>
    <n v="4"/>
    <x v="2"/>
    <n v="2"/>
    <n v="1549"/>
    <n v="0.2"/>
    <n v="3097.8"/>
  </r>
  <r>
    <n v="368"/>
    <n v="3"/>
    <n v="21"/>
    <s v="Electra Cruiser 1 (24-Inch) - 2016"/>
    <n v="1"/>
    <x v="5"/>
    <n v="2"/>
    <n v="269.99"/>
    <n v="0.1"/>
    <n v="539.88"/>
  </r>
  <r>
    <n v="368"/>
    <n v="4"/>
    <n v="19"/>
    <s v="Pure Cycles William 3-Speed - 2016"/>
    <n v="3"/>
    <x v="0"/>
    <n v="1"/>
    <n v="449"/>
    <n v="0.05"/>
    <n v="448.95"/>
  </r>
  <r>
    <n v="369"/>
    <n v="1"/>
    <n v="10"/>
    <s v="Surly Straggler - 2016"/>
    <n v="4"/>
    <x v="2"/>
    <n v="2"/>
    <n v="1549"/>
    <n v="7.0000000000000007E-2"/>
    <n v="3097.93"/>
  </r>
  <r>
    <n v="370"/>
    <n v="1"/>
    <n v="25"/>
    <s v="Electra Townie Original 7D - 2015/2016"/>
    <n v="2"/>
    <x v="3"/>
    <n v="2"/>
    <n v="499.99"/>
    <n v="0.05"/>
    <n v="999.93000000000006"/>
  </r>
  <r>
    <n v="370"/>
    <n v="2"/>
    <n v="4"/>
    <s v="Trek Fuel EX 8 29 - 2016"/>
    <n v="6"/>
    <x v="1"/>
    <n v="2"/>
    <n v="2899.99"/>
    <n v="0.1"/>
    <n v="5799.8799999999992"/>
  </r>
  <r>
    <n v="371"/>
    <n v="1"/>
    <n v="14"/>
    <s v="Electra Girl's Hawaii 1 (16-inch) - 2015/2016"/>
    <n v="3"/>
    <x v="0"/>
    <n v="1"/>
    <n v="269.99"/>
    <n v="0.2"/>
    <n v="269.79000000000002"/>
  </r>
  <r>
    <n v="371"/>
    <n v="2"/>
    <n v="12"/>
    <s v="Electra Townie Original 21D - 2016"/>
    <n v="3"/>
    <x v="0"/>
    <n v="1"/>
    <n v="549.99"/>
    <n v="0.2"/>
    <n v="549.79"/>
  </r>
  <r>
    <n v="372"/>
    <n v="1"/>
    <n v="11"/>
    <s v="Surly Straggler 650b - 2016"/>
    <n v="4"/>
    <x v="2"/>
    <n v="1"/>
    <n v="1680.99"/>
    <n v="0.05"/>
    <n v="1680.94"/>
  </r>
  <r>
    <n v="372"/>
    <n v="2"/>
    <n v="14"/>
    <s v="Electra Girl's Hawaii 1 (16-inch) - 2015/2016"/>
    <n v="3"/>
    <x v="0"/>
    <n v="2"/>
    <n v="269.99"/>
    <n v="0.1"/>
    <n v="539.88"/>
  </r>
  <r>
    <n v="372"/>
    <n v="3"/>
    <n v="5"/>
    <s v="Heller Shagamaw Frame - 2016"/>
    <n v="6"/>
    <x v="1"/>
    <n v="1"/>
    <n v="1320.99"/>
    <n v="0.1"/>
    <n v="1320.89"/>
  </r>
  <r>
    <n v="373"/>
    <n v="1"/>
    <n v="8"/>
    <s v="Trek Remedy 29 Carbon Frameset - 2016"/>
    <n v="6"/>
    <x v="1"/>
    <n v="2"/>
    <n v="1799.99"/>
    <n v="0.05"/>
    <n v="3599.93"/>
  </r>
  <r>
    <n v="373"/>
    <n v="2"/>
    <n v="22"/>
    <s v="Electra Girl's Hawaii 1 (16-inch) - 2015/2016"/>
    <n v="1"/>
    <x v="5"/>
    <n v="1"/>
    <n v="269.99"/>
    <n v="0.1"/>
    <n v="269.89"/>
  </r>
  <r>
    <n v="373"/>
    <n v="3"/>
    <n v="19"/>
    <s v="Pure Cycles William 3-Speed - 2016"/>
    <n v="3"/>
    <x v="0"/>
    <n v="2"/>
    <n v="449"/>
    <n v="0.2"/>
    <n v="897.8"/>
  </r>
  <r>
    <n v="373"/>
    <n v="4"/>
    <n v="12"/>
    <s v="Electra Townie Original 21D - 2016"/>
    <n v="3"/>
    <x v="0"/>
    <n v="1"/>
    <n v="549.99"/>
    <n v="0.1"/>
    <n v="549.89"/>
  </r>
  <r>
    <n v="373"/>
    <n v="5"/>
    <n v="13"/>
    <s v="Electra Cruiser 1 (24-Inch) - 2016"/>
    <n v="3"/>
    <x v="0"/>
    <n v="1"/>
    <n v="269.99"/>
    <n v="0.1"/>
    <n v="269.89"/>
  </r>
  <r>
    <n v="374"/>
    <n v="1"/>
    <n v="10"/>
    <s v="Surly Straggler - 2016"/>
    <n v="4"/>
    <x v="2"/>
    <n v="1"/>
    <n v="1549"/>
    <n v="0.1"/>
    <n v="1548.9"/>
  </r>
  <r>
    <n v="374"/>
    <n v="2"/>
    <n v="7"/>
    <s v="Trek Slash 8 27.5 - 2016"/>
    <n v="6"/>
    <x v="1"/>
    <n v="1"/>
    <n v="3999.99"/>
    <n v="7.0000000000000007E-2"/>
    <n v="3999.9199999999996"/>
  </r>
  <r>
    <n v="375"/>
    <n v="1"/>
    <n v="21"/>
    <s v="Electra Cruiser 1 (24-Inch) - 2016"/>
    <n v="1"/>
    <x v="5"/>
    <n v="2"/>
    <n v="269.99"/>
    <n v="0.05"/>
    <n v="539.93000000000006"/>
  </r>
  <r>
    <n v="375"/>
    <n v="2"/>
    <n v="2"/>
    <s v="Ritchey Timberwolf Frameset - 2016"/>
    <n v="6"/>
    <x v="1"/>
    <n v="2"/>
    <n v="749.99"/>
    <n v="0.05"/>
    <n v="1499.93"/>
  </r>
  <r>
    <n v="375"/>
    <n v="3"/>
    <n v="4"/>
    <s v="Trek Fuel EX 8 29 - 2016"/>
    <n v="6"/>
    <x v="1"/>
    <n v="2"/>
    <n v="2899.99"/>
    <n v="7.0000000000000007E-2"/>
    <n v="5799.91"/>
  </r>
  <r>
    <n v="375"/>
    <n v="4"/>
    <n v="12"/>
    <s v="Electra Townie Original 21D - 2016"/>
    <n v="3"/>
    <x v="0"/>
    <n v="2"/>
    <n v="549.99"/>
    <n v="0.05"/>
    <n v="1099.93"/>
  </r>
  <r>
    <n v="376"/>
    <n v="1"/>
    <n v="2"/>
    <s v="Ritchey Timberwolf Frameset - 2016"/>
    <n v="6"/>
    <x v="1"/>
    <n v="2"/>
    <n v="749.99"/>
    <n v="7.0000000000000007E-2"/>
    <n v="1499.91"/>
  </r>
  <r>
    <n v="376"/>
    <n v="2"/>
    <n v="23"/>
    <s v="Electra Girl's Hawaii 1 (20-inch) - 2015/2016"/>
    <n v="1"/>
    <x v="5"/>
    <n v="2"/>
    <n v="299.99"/>
    <n v="0.1"/>
    <n v="599.88"/>
  </r>
  <r>
    <n v="377"/>
    <n v="1"/>
    <n v="8"/>
    <s v="Trek Remedy 29 Carbon Frameset - 2016"/>
    <n v="6"/>
    <x v="1"/>
    <n v="1"/>
    <n v="1799.99"/>
    <n v="0.05"/>
    <n v="1799.94"/>
  </r>
  <r>
    <n v="377"/>
    <n v="2"/>
    <n v="14"/>
    <s v="Electra Girl's Hawaii 1 (16-inch) - 2015/2016"/>
    <n v="3"/>
    <x v="0"/>
    <n v="1"/>
    <n v="269.99"/>
    <n v="7.0000000000000007E-2"/>
    <n v="269.92"/>
  </r>
  <r>
    <n v="378"/>
    <n v="1"/>
    <n v="26"/>
    <s v="Electra Townie Original 7D EQ - 2016"/>
    <n v="2"/>
    <x v="3"/>
    <n v="2"/>
    <n v="599.99"/>
    <n v="0.05"/>
    <n v="1199.93"/>
  </r>
  <r>
    <n v="379"/>
    <n v="1"/>
    <n v="9"/>
    <s v="Trek Conduit+ - 2016"/>
    <n v="5"/>
    <x v="4"/>
    <n v="1"/>
    <n v="2999.99"/>
    <n v="7.0000000000000007E-2"/>
    <n v="2999.9199999999996"/>
  </r>
  <r>
    <n v="379"/>
    <n v="2"/>
    <n v="16"/>
    <s v="Electra Townie Original 7D EQ - 2016"/>
    <n v="3"/>
    <x v="0"/>
    <n v="1"/>
    <n v="599.99"/>
    <n v="0.2"/>
    <n v="599.79"/>
  </r>
  <r>
    <n v="380"/>
    <n v="1"/>
    <n v="16"/>
    <s v="Electra Townie Original 7D EQ - 2016"/>
    <n v="3"/>
    <x v="0"/>
    <n v="1"/>
    <n v="599.99"/>
    <n v="0.05"/>
    <n v="599.94000000000005"/>
  </r>
  <r>
    <n v="380"/>
    <n v="2"/>
    <n v="11"/>
    <s v="Surly Straggler 650b - 2016"/>
    <n v="4"/>
    <x v="2"/>
    <n v="2"/>
    <n v="1680.99"/>
    <n v="0.05"/>
    <n v="3361.93"/>
  </r>
  <r>
    <n v="381"/>
    <n v="1"/>
    <n v="21"/>
    <s v="Electra Cruiser 1 (24-Inch) - 2016"/>
    <n v="1"/>
    <x v="5"/>
    <n v="2"/>
    <n v="269.99"/>
    <n v="7.0000000000000007E-2"/>
    <n v="539.91"/>
  </r>
  <r>
    <n v="382"/>
    <n v="1"/>
    <n v="8"/>
    <s v="Trek Remedy 29 Carbon Frameset - 2016"/>
    <n v="6"/>
    <x v="1"/>
    <n v="1"/>
    <n v="1799.99"/>
    <n v="0.1"/>
    <n v="1799.89"/>
  </r>
  <r>
    <n v="382"/>
    <n v="2"/>
    <n v="9"/>
    <s v="Trek Conduit+ - 2016"/>
    <n v="5"/>
    <x v="4"/>
    <n v="1"/>
    <n v="2999.99"/>
    <n v="0.1"/>
    <n v="2999.89"/>
  </r>
  <r>
    <n v="382"/>
    <n v="3"/>
    <n v="13"/>
    <s v="Electra Cruiser 1 (24-Inch) - 2016"/>
    <n v="3"/>
    <x v="0"/>
    <n v="1"/>
    <n v="269.99"/>
    <n v="7.0000000000000007E-2"/>
    <n v="269.92"/>
  </r>
  <r>
    <n v="383"/>
    <n v="1"/>
    <n v="19"/>
    <s v="Pure Cycles William 3-Speed - 2016"/>
    <n v="3"/>
    <x v="0"/>
    <n v="1"/>
    <n v="449"/>
    <n v="7.0000000000000007E-2"/>
    <n v="448.93"/>
  </r>
  <r>
    <n v="383"/>
    <n v="2"/>
    <n v="22"/>
    <s v="Electra Girl's Hawaii 1 (16-inch) - 2015/2016"/>
    <n v="1"/>
    <x v="5"/>
    <n v="2"/>
    <n v="269.99"/>
    <n v="0.05"/>
    <n v="539.93000000000006"/>
  </r>
  <r>
    <n v="383"/>
    <n v="3"/>
    <n v="13"/>
    <s v="Electra Cruiser 1 (24-Inch) - 2016"/>
    <n v="3"/>
    <x v="0"/>
    <n v="1"/>
    <n v="269.99"/>
    <n v="0.1"/>
    <n v="269.89"/>
  </r>
  <r>
    <n v="383"/>
    <n v="4"/>
    <n v="21"/>
    <s v="Electra Cruiser 1 (24-Inch) - 2016"/>
    <n v="1"/>
    <x v="5"/>
    <n v="2"/>
    <n v="269.99"/>
    <n v="0.05"/>
    <n v="539.93000000000006"/>
  </r>
  <r>
    <n v="383"/>
    <n v="5"/>
    <n v="14"/>
    <s v="Electra Girl's Hawaii 1 (16-inch) - 2015/2016"/>
    <n v="3"/>
    <x v="0"/>
    <n v="1"/>
    <n v="269.99"/>
    <n v="0.1"/>
    <n v="269.89"/>
  </r>
  <r>
    <n v="384"/>
    <n v="1"/>
    <n v="20"/>
    <s v="Electra Townie Original 7D EQ - Women's - 2016"/>
    <n v="3"/>
    <x v="0"/>
    <n v="1"/>
    <n v="599.99"/>
    <n v="0.1"/>
    <n v="599.89"/>
  </r>
  <r>
    <n v="384"/>
    <n v="2"/>
    <n v="21"/>
    <s v="Electra Cruiser 1 (24-Inch) - 2016"/>
    <n v="1"/>
    <x v="5"/>
    <n v="2"/>
    <n v="269.99"/>
    <n v="0.2"/>
    <n v="539.78"/>
  </r>
  <r>
    <n v="384"/>
    <n v="3"/>
    <n v="8"/>
    <s v="Trek Remedy 29 Carbon Frameset - 2016"/>
    <n v="6"/>
    <x v="1"/>
    <n v="1"/>
    <n v="1799.99"/>
    <n v="0.05"/>
    <n v="1799.94"/>
  </r>
  <r>
    <n v="384"/>
    <n v="4"/>
    <n v="15"/>
    <s v="Electra Moto 1 - 2016"/>
    <n v="3"/>
    <x v="0"/>
    <n v="1"/>
    <n v="529.99"/>
    <n v="0.1"/>
    <n v="529.89"/>
  </r>
  <r>
    <n v="384"/>
    <n v="5"/>
    <n v="4"/>
    <s v="Trek Fuel EX 8 29 - 2016"/>
    <n v="6"/>
    <x v="1"/>
    <n v="1"/>
    <n v="2899.99"/>
    <n v="0.2"/>
    <n v="2899.79"/>
  </r>
  <r>
    <n v="385"/>
    <n v="1"/>
    <n v="21"/>
    <s v="Electra Cruiser 1 (24-Inch) - 2016"/>
    <n v="1"/>
    <x v="5"/>
    <n v="1"/>
    <n v="269.99"/>
    <n v="7.0000000000000007E-2"/>
    <n v="269.92"/>
  </r>
  <r>
    <n v="385"/>
    <n v="2"/>
    <n v="7"/>
    <s v="Trek Slash 8 27.5 - 2016"/>
    <n v="6"/>
    <x v="1"/>
    <n v="2"/>
    <n v="3999.99"/>
    <n v="0.2"/>
    <n v="7999.78"/>
  </r>
  <r>
    <n v="385"/>
    <n v="3"/>
    <n v="26"/>
    <s v="Electra Townie Original 7D EQ - 2016"/>
    <n v="2"/>
    <x v="3"/>
    <n v="2"/>
    <n v="599.99"/>
    <n v="0.05"/>
    <n v="1199.93"/>
  </r>
  <r>
    <n v="386"/>
    <n v="1"/>
    <n v="8"/>
    <s v="Trek Remedy 29 Carbon Frameset - 2016"/>
    <n v="6"/>
    <x v="1"/>
    <n v="1"/>
    <n v="1799.99"/>
    <n v="0.2"/>
    <n v="1799.79"/>
  </r>
  <r>
    <n v="386"/>
    <n v="2"/>
    <n v="3"/>
    <s v="Surly Wednesday Frameset - 2016"/>
    <n v="6"/>
    <x v="1"/>
    <n v="2"/>
    <n v="999.99"/>
    <n v="0.05"/>
    <n v="1999.93"/>
  </r>
  <r>
    <n v="386"/>
    <n v="3"/>
    <n v="16"/>
    <s v="Electra Townie Original 7D EQ - 2016"/>
    <n v="3"/>
    <x v="0"/>
    <n v="2"/>
    <n v="599.99"/>
    <n v="0.2"/>
    <n v="1199.78"/>
  </r>
  <r>
    <n v="387"/>
    <n v="1"/>
    <n v="18"/>
    <s v="Pure Cycles Western 3-Speed - Women's - 2015/2016"/>
    <n v="3"/>
    <x v="0"/>
    <n v="1"/>
    <n v="449"/>
    <n v="0.2"/>
    <n v="448.8"/>
  </r>
  <r>
    <n v="388"/>
    <n v="1"/>
    <n v="19"/>
    <s v="Pure Cycles William 3-Speed - 2016"/>
    <n v="3"/>
    <x v="0"/>
    <n v="2"/>
    <n v="449"/>
    <n v="0.2"/>
    <n v="897.8"/>
  </r>
  <r>
    <n v="388"/>
    <n v="2"/>
    <n v="13"/>
    <s v="Electra Cruiser 1 (24-Inch) - 2016"/>
    <n v="3"/>
    <x v="0"/>
    <n v="2"/>
    <n v="269.99"/>
    <n v="7.0000000000000007E-2"/>
    <n v="539.91"/>
  </r>
  <r>
    <n v="388"/>
    <n v="3"/>
    <n v="2"/>
    <s v="Ritchey Timberwolf Frameset - 2016"/>
    <n v="6"/>
    <x v="1"/>
    <n v="1"/>
    <n v="749.99"/>
    <n v="7.0000000000000007E-2"/>
    <n v="749.92"/>
  </r>
  <r>
    <n v="388"/>
    <n v="4"/>
    <n v="11"/>
    <s v="Surly Straggler 650b - 2016"/>
    <n v="4"/>
    <x v="2"/>
    <n v="1"/>
    <n v="1680.99"/>
    <n v="0.1"/>
    <n v="1680.89"/>
  </r>
  <r>
    <n v="389"/>
    <n v="1"/>
    <n v="2"/>
    <s v="Ritchey Timberwolf Frameset - 2016"/>
    <n v="6"/>
    <x v="1"/>
    <n v="1"/>
    <n v="749.99"/>
    <n v="7.0000000000000007E-2"/>
    <n v="749.92"/>
  </r>
  <r>
    <n v="389"/>
    <n v="2"/>
    <n v="15"/>
    <s v="Electra Moto 1 - 2016"/>
    <n v="3"/>
    <x v="0"/>
    <n v="2"/>
    <n v="529.99"/>
    <n v="7.0000000000000007E-2"/>
    <n v="1059.9100000000001"/>
  </r>
  <r>
    <n v="389"/>
    <n v="3"/>
    <n v="10"/>
    <s v="Surly Straggler - 2016"/>
    <n v="4"/>
    <x v="2"/>
    <n v="2"/>
    <n v="1549"/>
    <n v="0.05"/>
    <n v="3097.95"/>
  </r>
  <r>
    <n v="389"/>
    <n v="4"/>
    <n v="5"/>
    <s v="Heller Shagamaw Frame - 2016"/>
    <n v="6"/>
    <x v="1"/>
    <n v="1"/>
    <n v="1320.99"/>
    <n v="0.05"/>
    <n v="1320.94"/>
  </r>
  <r>
    <n v="389"/>
    <n v="5"/>
    <n v="9"/>
    <s v="Trek Conduit+ - 2016"/>
    <n v="5"/>
    <x v="4"/>
    <n v="1"/>
    <n v="2999.99"/>
    <n v="0.2"/>
    <n v="2999.79"/>
  </r>
  <r>
    <n v="390"/>
    <n v="1"/>
    <n v="23"/>
    <s v="Electra Girl's Hawaii 1 (20-inch) - 2015/2016"/>
    <n v="1"/>
    <x v="5"/>
    <n v="1"/>
    <n v="299.99"/>
    <n v="0.05"/>
    <n v="299.94"/>
  </r>
  <r>
    <n v="390"/>
    <n v="2"/>
    <n v="7"/>
    <s v="Trek Slash 8 27.5 - 2016"/>
    <n v="6"/>
    <x v="1"/>
    <n v="2"/>
    <n v="3999.99"/>
    <n v="7.0000000000000007E-2"/>
    <n v="7999.91"/>
  </r>
  <r>
    <n v="390"/>
    <n v="3"/>
    <n v="9"/>
    <s v="Trek Conduit+ - 2016"/>
    <n v="5"/>
    <x v="4"/>
    <n v="1"/>
    <n v="2999.99"/>
    <n v="0.05"/>
    <n v="2999.9399999999996"/>
  </r>
  <r>
    <n v="391"/>
    <n v="1"/>
    <n v="8"/>
    <s v="Trek Remedy 29 Carbon Frameset - 2016"/>
    <n v="6"/>
    <x v="1"/>
    <n v="1"/>
    <n v="1799.99"/>
    <n v="7.0000000000000007E-2"/>
    <n v="1799.92"/>
  </r>
  <r>
    <n v="391"/>
    <n v="2"/>
    <n v="5"/>
    <s v="Heller Shagamaw Frame - 2016"/>
    <n v="6"/>
    <x v="1"/>
    <n v="2"/>
    <n v="1320.99"/>
    <n v="0.2"/>
    <n v="2641.78"/>
  </r>
  <r>
    <n v="391"/>
    <n v="3"/>
    <n v="24"/>
    <s v="Electra Townie Original 21D - 2016"/>
    <n v="2"/>
    <x v="3"/>
    <n v="2"/>
    <n v="549.99"/>
    <n v="7.0000000000000007E-2"/>
    <n v="1099.9100000000001"/>
  </r>
  <r>
    <n v="392"/>
    <n v="1"/>
    <n v="14"/>
    <s v="Electra Girl's Hawaii 1 (16-inch) - 2015/2016"/>
    <n v="3"/>
    <x v="0"/>
    <n v="2"/>
    <n v="269.99"/>
    <n v="0.1"/>
    <n v="539.88"/>
  </r>
  <r>
    <n v="392"/>
    <n v="2"/>
    <n v="3"/>
    <s v="Surly Wednesday Frameset - 2016"/>
    <n v="6"/>
    <x v="1"/>
    <n v="2"/>
    <n v="999.99"/>
    <n v="0.05"/>
    <n v="1999.93"/>
  </r>
  <r>
    <n v="393"/>
    <n v="1"/>
    <n v="6"/>
    <s v="Surly Ice Cream Truck Frameset - 2016"/>
    <n v="6"/>
    <x v="1"/>
    <n v="2"/>
    <n v="469.99"/>
    <n v="0.2"/>
    <n v="939.78"/>
  </r>
  <r>
    <n v="394"/>
    <n v="1"/>
    <n v="23"/>
    <s v="Electra Girl's Hawaii 1 (20-inch) - 2015/2016"/>
    <n v="1"/>
    <x v="5"/>
    <n v="1"/>
    <n v="299.99"/>
    <n v="0.05"/>
    <n v="299.94"/>
  </r>
  <r>
    <n v="394"/>
    <n v="2"/>
    <n v="16"/>
    <s v="Electra Townie Original 7D EQ - 2016"/>
    <n v="3"/>
    <x v="0"/>
    <n v="1"/>
    <n v="599.99"/>
    <n v="0.2"/>
    <n v="599.79"/>
  </r>
  <r>
    <n v="394"/>
    <n v="3"/>
    <n v="14"/>
    <s v="Electra Girl's Hawaii 1 (16-inch) - 2015/2016"/>
    <n v="3"/>
    <x v="0"/>
    <n v="2"/>
    <n v="269.99"/>
    <n v="0.2"/>
    <n v="539.78"/>
  </r>
  <r>
    <n v="395"/>
    <n v="1"/>
    <n v="14"/>
    <s v="Electra Girl's Hawaii 1 (16-inch) - 2015/2016"/>
    <n v="3"/>
    <x v="0"/>
    <n v="1"/>
    <n v="269.99"/>
    <n v="0.05"/>
    <n v="269.94"/>
  </r>
  <r>
    <n v="396"/>
    <n v="1"/>
    <n v="12"/>
    <s v="Electra Townie Original 21D - 2016"/>
    <n v="3"/>
    <x v="0"/>
    <n v="1"/>
    <n v="549.99"/>
    <n v="0.1"/>
    <n v="549.89"/>
  </r>
  <r>
    <n v="396"/>
    <n v="2"/>
    <n v="25"/>
    <s v="Electra Townie Original 7D - 2015/2016"/>
    <n v="2"/>
    <x v="3"/>
    <n v="2"/>
    <n v="499.99"/>
    <n v="0.05"/>
    <n v="999.93000000000006"/>
  </r>
  <r>
    <n v="396"/>
    <n v="3"/>
    <n v="5"/>
    <s v="Heller Shagamaw Frame - 2016"/>
    <n v="6"/>
    <x v="1"/>
    <n v="1"/>
    <n v="1320.99"/>
    <n v="0.2"/>
    <n v="1320.79"/>
  </r>
  <r>
    <n v="397"/>
    <n v="1"/>
    <n v="7"/>
    <s v="Trek Slash 8 27.5 - 2016"/>
    <n v="6"/>
    <x v="1"/>
    <n v="1"/>
    <n v="3999.99"/>
    <n v="0.05"/>
    <n v="3999.9399999999996"/>
  </r>
  <r>
    <n v="398"/>
    <n v="1"/>
    <n v="8"/>
    <s v="Trek Remedy 29 Carbon Frameset - 2016"/>
    <n v="6"/>
    <x v="1"/>
    <n v="2"/>
    <n v="1799.99"/>
    <n v="0.05"/>
    <n v="3599.93"/>
  </r>
  <r>
    <n v="398"/>
    <n v="2"/>
    <n v="18"/>
    <s v="Pure Cycles Western 3-Speed - Women's - 2015/2016"/>
    <n v="3"/>
    <x v="0"/>
    <n v="2"/>
    <n v="449"/>
    <n v="0.05"/>
    <n v="897.95"/>
  </r>
  <r>
    <n v="398"/>
    <n v="3"/>
    <n v="25"/>
    <s v="Electra Townie Original 7D - 2015/2016"/>
    <n v="2"/>
    <x v="3"/>
    <n v="1"/>
    <n v="499.99"/>
    <n v="0.2"/>
    <n v="499.79"/>
  </r>
  <r>
    <n v="398"/>
    <n v="4"/>
    <n v="17"/>
    <s v="Pure Cycles Vine 8-Speed - 2016"/>
    <n v="3"/>
    <x v="0"/>
    <n v="1"/>
    <n v="429"/>
    <n v="0.05"/>
    <n v="428.95"/>
  </r>
  <r>
    <n v="399"/>
    <n v="1"/>
    <n v="25"/>
    <s v="Electra Townie Original 7D - 2015/2016"/>
    <n v="2"/>
    <x v="3"/>
    <n v="1"/>
    <n v="499.99"/>
    <n v="0.05"/>
    <n v="499.94"/>
  </r>
  <r>
    <n v="399"/>
    <n v="2"/>
    <n v="11"/>
    <s v="Surly Straggler 650b - 2016"/>
    <n v="4"/>
    <x v="2"/>
    <n v="2"/>
    <n v="1680.99"/>
    <n v="0.05"/>
    <n v="3361.93"/>
  </r>
  <r>
    <n v="399"/>
    <n v="3"/>
    <n v="14"/>
    <s v="Electra Girl's Hawaii 1 (16-inch) - 2015/2016"/>
    <n v="3"/>
    <x v="0"/>
    <n v="1"/>
    <n v="269.99"/>
    <n v="0.1"/>
    <n v="269.89"/>
  </r>
  <r>
    <n v="400"/>
    <n v="1"/>
    <n v="24"/>
    <s v="Electra Townie Original 21D - 2016"/>
    <n v="2"/>
    <x v="3"/>
    <n v="2"/>
    <n v="549.99"/>
    <n v="7.0000000000000007E-2"/>
    <n v="1099.9100000000001"/>
  </r>
  <r>
    <n v="400"/>
    <n v="2"/>
    <n v="9"/>
    <s v="Trek Conduit+ - 2016"/>
    <n v="5"/>
    <x v="4"/>
    <n v="1"/>
    <n v="2999.99"/>
    <n v="0.2"/>
    <n v="2999.79"/>
  </r>
  <r>
    <n v="400"/>
    <n v="3"/>
    <n v="3"/>
    <s v="Surly Wednesday Frameset - 2016"/>
    <n v="6"/>
    <x v="1"/>
    <n v="2"/>
    <n v="999.99"/>
    <n v="0.2"/>
    <n v="1999.78"/>
  </r>
  <r>
    <n v="401"/>
    <n v="1"/>
    <n v="23"/>
    <s v="Electra Girl's Hawaii 1 (20-inch) - 2015/2016"/>
    <n v="1"/>
    <x v="5"/>
    <n v="1"/>
    <n v="299.99"/>
    <n v="0.2"/>
    <n v="299.79000000000002"/>
  </r>
  <r>
    <n v="401"/>
    <n v="2"/>
    <n v="10"/>
    <s v="Surly Straggler - 2016"/>
    <n v="4"/>
    <x v="2"/>
    <n v="2"/>
    <n v="1549"/>
    <n v="0.2"/>
    <n v="3097.8"/>
  </r>
  <r>
    <n v="402"/>
    <n v="1"/>
    <n v="6"/>
    <s v="Surly Ice Cream Truck Frameset - 2016"/>
    <n v="6"/>
    <x v="1"/>
    <n v="2"/>
    <n v="469.99"/>
    <n v="7.0000000000000007E-2"/>
    <n v="939.91"/>
  </r>
  <r>
    <n v="402"/>
    <n v="2"/>
    <n v="5"/>
    <s v="Heller Shagamaw Frame - 2016"/>
    <n v="6"/>
    <x v="1"/>
    <n v="1"/>
    <n v="1320.99"/>
    <n v="7.0000000000000007E-2"/>
    <n v="1320.92"/>
  </r>
  <r>
    <n v="402"/>
    <n v="3"/>
    <n v="26"/>
    <s v="Electra Townie Original 7D EQ - 2016"/>
    <n v="2"/>
    <x v="3"/>
    <n v="1"/>
    <n v="599.99"/>
    <n v="0.05"/>
    <n v="599.94000000000005"/>
  </r>
  <r>
    <n v="403"/>
    <n v="1"/>
    <n v="12"/>
    <s v="Electra Townie Original 21D - 2016"/>
    <n v="3"/>
    <x v="0"/>
    <n v="2"/>
    <n v="549.99"/>
    <n v="0.1"/>
    <n v="1099.8800000000001"/>
  </r>
  <r>
    <n v="403"/>
    <n v="2"/>
    <n v="7"/>
    <s v="Trek Slash 8 27.5 - 2016"/>
    <n v="6"/>
    <x v="1"/>
    <n v="2"/>
    <n v="3999.99"/>
    <n v="0.2"/>
    <n v="7999.78"/>
  </r>
  <r>
    <n v="403"/>
    <n v="3"/>
    <n v="22"/>
    <s v="Electra Girl's Hawaii 1 (16-inch) - 2015/2016"/>
    <n v="1"/>
    <x v="5"/>
    <n v="2"/>
    <n v="269.99"/>
    <n v="0.05"/>
    <n v="539.93000000000006"/>
  </r>
  <r>
    <n v="403"/>
    <n v="4"/>
    <n v="24"/>
    <s v="Electra Townie Original 21D - 2016"/>
    <n v="2"/>
    <x v="3"/>
    <n v="1"/>
    <n v="549.99"/>
    <n v="0.2"/>
    <n v="549.79"/>
  </r>
  <r>
    <n v="404"/>
    <n v="1"/>
    <n v="9"/>
    <s v="Trek Conduit+ - 2016"/>
    <n v="5"/>
    <x v="4"/>
    <n v="1"/>
    <n v="2999.99"/>
    <n v="7.0000000000000007E-2"/>
    <n v="2999.9199999999996"/>
  </r>
  <r>
    <n v="404"/>
    <n v="2"/>
    <n v="25"/>
    <s v="Electra Townie Original 7D - 2015/2016"/>
    <n v="2"/>
    <x v="3"/>
    <n v="2"/>
    <n v="499.99"/>
    <n v="0.05"/>
    <n v="999.93000000000006"/>
  </r>
  <r>
    <n v="404"/>
    <n v="3"/>
    <n v="16"/>
    <s v="Electra Townie Original 7D EQ - 2016"/>
    <n v="3"/>
    <x v="0"/>
    <n v="2"/>
    <n v="599.99"/>
    <n v="0.2"/>
    <n v="1199.78"/>
  </r>
  <r>
    <n v="405"/>
    <n v="1"/>
    <n v="3"/>
    <s v="Surly Wednesday Frameset - 2016"/>
    <n v="6"/>
    <x v="1"/>
    <n v="2"/>
    <n v="999.99"/>
    <n v="0.2"/>
    <n v="1999.78"/>
  </r>
  <r>
    <n v="405"/>
    <n v="2"/>
    <n v="10"/>
    <s v="Surly Straggler - 2016"/>
    <n v="4"/>
    <x v="2"/>
    <n v="2"/>
    <n v="1549"/>
    <n v="0.1"/>
    <n v="3097.9"/>
  </r>
  <r>
    <n v="405"/>
    <n v="3"/>
    <n v="14"/>
    <s v="Electra Girl's Hawaii 1 (16-inch) - 2015/2016"/>
    <n v="3"/>
    <x v="0"/>
    <n v="2"/>
    <n v="269.99"/>
    <n v="7.0000000000000007E-2"/>
    <n v="539.91"/>
  </r>
  <r>
    <n v="406"/>
    <n v="1"/>
    <n v="4"/>
    <s v="Trek Fuel EX 8 29 - 2016"/>
    <n v="6"/>
    <x v="1"/>
    <n v="1"/>
    <n v="2899.99"/>
    <n v="0.2"/>
    <n v="2899.79"/>
  </r>
  <r>
    <n v="407"/>
    <n v="1"/>
    <n v="20"/>
    <s v="Electra Townie Original 7D EQ - Women's - 2016"/>
    <n v="3"/>
    <x v="0"/>
    <n v="1"/>
    <n v="599.99"/>
    <n v="0.2"/>
    <n v="599.79"/>
  </r>
  <r>
    <n v="407"/>
    <n v="2"/>
    <n v="5"/>
    <s v="Heller Shagamaw Frame - 2016"/>
    <n v="6"/>
    <x v="1"/>
    <n v="1"/>
    <n v="1320.99"/>
    <n v="0.05"/>
    <n v="1320.94"/>
  </r>
  <r>
    <n v="408"/>
    <n v="1"/>
    <n v="18"/>
    <s v="Pure Cycles Western 3-Speed - Women's - 2015/2016"/>
    <n v="3"/>
    <x v="0"/>
    <n v="1"/>
    <n v="449"/>
    <n v="0.2"/>
    <n v="448.8"/>
  </r>
  <r>
    <n v="408"/>
    <n v="2"/>
    <n v="3"/>
    <s v="Surly Wednesday Frameset - 2016"/>
    <n v="6"/>
    <x v="1"/>
    <n v="1"/>
    <n v="999.99"/>
    <n v="7.0000000000000007E-2"/>
    <n v="999.92"/>
  </r>
  <r>
    <n v="408"/>
    <n v="3"/>
    <n v="2"/>
    <s v="Ritchey Timberwolf Frameset - 2016"/>
    <n v="6"/>
    <x v="1"/>
    <n v="2"/>
    <n v="749.99"/>
    <n v="7.0000000000000007E-2"/>
    <n v="1499.91"/>
  </r>
  <r>
    <n v="408"/>
    <n v="4"/>
    <n v="17"/>
    <s v="Pure Cycles Vine 8-Speed - 2016"/>
    <n v="3"/>
    <x v="0"/>
    <n v="2"/>
    <n v="429"/>
    <n v="0.2"/>
    <n v="857.8"/>
  </r>
  <r>
    <n v="409"/>
    <n v="1"/>
    <n v="15"/>
    <s v="Electra Moto 1 - 2016"/>
    <n v="3"/>
    <x v="0"/>
    <n v="1"/>
    <n v="529.99"/>
    <n v="7.0000000000000007E-2"/>
    <n v="529.91999999999996"/>
  </r>
  <r>
    <n v="409"/>
    <n v="2"/>
    <n v="16"/>
    <s v="Electra Townie Original 7D EQ - 2016"/>
    <n v="3"/>
    <x v="0"/>
    <n v="2"/>
    <n v="599.99"/>
    <n v="0.2"/>
    <n v="1199.78"/>
  </r>
  <r>
    <n v="409"/>
    <n v="3"/>
    <n v="21"/>
    <s v="Electra Cruiser 1 (24-Inch) - 2016"/>
    <n v="1"/>
    <x v="5"/>
    <n v="1"/>
    <n v="269.99"/>
    <n v="0.05"/>
    <n v="269.94"/>
  </r>
  <r>
    <n v="410"/>
    <n v="1"/>
    <n v="25"/>
    <s v="Electra Townie Original 7D - 2015/2016"/>
    <n v="2"/>
    <x v="3"/>
    <n v="1"/>
    <n v="499.99"/>
    <n v="0.1"/>
    <n v="499.89"/>
  </r>
  <r>
    <n v="410"/>
    <n v="2"/>
    <n v="9"/>
    <s v="Trek Conduit+ - 2016"/>
    <n v="5"/>
    <x v="4"/>
    <n v="2"/>
    <n v="2999.99"/>
    <n v="0.05"/>
    <n v="5999.9299999999994"/>
  </r>
  <r>
    <n v="410"/>
    <n v="3"/>
    <n v="24"/>
    <s v="Electra Townie Original 21D - 2016"/>
    <n v="2"/>
    <x v="3"/>
    <n v="2"/>
    <n v="549.99"/>
    <n v="0.1"/>
    <n v="1099.8800000000001"/>
  </r>
  <r>
    <n v="411"/>
    <n v="1"/>
    <n v="2"/>
    <s v="Ritchey Timberwolf Frameset - 2016"/>
    <n v="6"/>
    <x v="1"/>
    <n v="1"/>
    <n v="749.99"/>
    <n v="7.0000000000000007E-2"/>
    <n v="749.92"/>
  </r>
  <r>
    <n v="411"/>
    <n v="2"/>
    <n v="26"/>
    <s v="Electra Townie Original 7D EQ - 2016"/>
    <n v="2"/>
    <x v="3"/>
    <n v="2"/>
    <n v="599.99"/>
    <n v="0.05"/>
    <n v="1199.93"/>
  </r>
  <r>
    <n v="412"/>
    <n v="1"/>
    <n v="7"/>
    <s v="Trek Slash 8 27.5 - 2016"/>
    <n v="6"/>
    <x v="1"/>
    <n v="1"/>
    <n v="3999.99"/>
    <n v="0.1"/>
    <n v="3999.89"/>
  </r>
  <r>
    <n v="412"/>
    <n v="2"/>
    <n v="24"/>
    <s v="Electra Townie Original 21D - 2016"/>
    <n v="2"/>
    <x v="3"/>
    <n v="1"/>
    <n v="549.99"/>
    <n v="7.0000000000000007E-2"/>
    <n v="549.91999999999996"/>
  </r>
  <r>
    <n v="412"/>
    <n v="3"/>
    <n v="17"/>
    <s v="Pure Cycles Vine 8-Speed - 2016"/>
    <n v="3"/>
    <x v="0"/>
    <n v="1"/>
    <n v="429"/>
    <n v="0.1"/>
    <n v="428.9"/>
  </r>
  <r>
    <n v="413"/>
    <n v="1"/>
    <n v="8"/>
    <s v="Trek Remedy 29 Carbon Frameset - 2016"/>
    <n v="6"/>
    <x v="1"/>
    <n v="2"/>
    <n v="1799.99"/>
    <n v="0.05"/>
    <n v="3599.93"/>
  </r>
  <r>
    <n v="413"/>
    <n v="2"/>
    <n v="25"/>
    <s v="Electra Townie Original 7D - 2015/2016"/>
    <n v="2"/>
    <x v="3"/>
    <n v="1"/>
    <n v="499.99"/>
    <n v="0.1"/>
    <n v="499.89"/>
  </r>
  <r>
    <n v="413"/>
    <n v="3"/>
    <n v="9"/>
    <s v="Trek Conduit+ - 2016"/>
    <n v="5"/>
    <x v="4"/>
    <n v="1"/>
    <n v="2999.99"/>
    <n v="7.0000000000000007E-2"/>
    <n v="2999.9199999999996"/>
  </r>
  <r>
    <n v="414"/>
    <n v="1"/>
    <n v="4"/>
    <s v="Trek Fuel EX 8 29 - 2016"/>
    <n v="6"/>
    <x v="1"/>
    <n v="2"/>
    <n v="2899.99"/>
    <n v="0.1"/>
    <n v="5799.8799999999992"/>
  </r>
  <r>
    <n v="415"/>
    <n v="1"/>
    <n v="3"/>
    <s v="Surly Wednesday Frameset - 2016"/>
    <n v="6"/>
    <x v="1"/>
    <n v="1"/>
    <n v="999.99"/>
    <n v="7.0000000000000007E-2"/>
    <n v="999.92"/>
  </r>
  <r>
    <n v="415"/>
    <n v="2"/>
    <n v="23"/>
    <s v="Electra Girl's Hawaii 1 (20-inch) - 2015/2016"/>
    <n v="1"/>
    <x v="5"/>
    <n v="2"/>
    <n v="299.99"/>
    <n v="0.2"/>
    <n v="599.78"/>
  </r>
  <r>
    <n v="415"/>
    <n v="3"/>
    <n v="5"/>
    <s v="Heller Shagamaw Frame - 2016"/>
    <n v="6"/>
    <x v="1"/>
    <n v="1"/>
    <n v="1320.99"/>
    <n v="0.2"/>
    <n v="1320.79"/>
  </r>
  <r>
    <n v="415"/>
    <n v="4"/>
    <n v="6"/>
    <s v="Surly Ice Cream Truck Frameset - 2016"/>
    <n v="6"/>
    <x v="1"/>
    <n v="2"/>
    <n v="469.99"/>
    <n v="0.05"/>
    <n v="939.93000000000006"/>
  </r>
  <r>
    <n v="416"/>
    <n v="1"/>
    <n v="22"/>
    <s v="Electra Girl's Hawaii 1 (16-inch) - 2015/2016"/>
    <n v="1"/>
    <x v="5"/>
    <n v="1"/>
    <n v="269.99"/>
    <n v="7.0000000000000007E-2"/>
    <n v="269.92"/>
  </r>
  <r>
    <n v="416"/>
    <n v="2"/>
    <n v="14"/>
    <s v="Electra Girl's Hawaii 1 (16-inch) - 2015/2016"/>
    <n v="3"/>
    <x v="0"/>
    <n v="1"/>
    <n v="269.99"/>
    <n v="7.0000000000000007E-2"/>
    <n v="269.92"/>
  </r>
  <r>
    <n v="416"/>
    <n v="3"/>
    <n v="24"/>
    <s v="Electra Townie Original 21D - 2016"/>
    <n v="2"/>
    <x v="3"/>
    <n v="1"/>
    <n v="549.99"/>
    <n v="0.1"/>
    <n v="549.89"/>
  </r>
  <r>
    <n v="417"/>
    <n v="1"/>
    <n v="26"/>
    <s v="Electra Townie Original 7D EQ - 2016"/>
    <n v="2"/>
    <x v="3"/>
    <n v="2"/>
    <n v="599.99"/>
    <n v="7.0000000000000007E-2"/>
    <n v="1199.9100000000001"/>
  </r>
  <r>
    <n v="417"/>
    <n v="2"/>
    <n v="6"/>
    <s v="Surly Ice Cream Truck Frameset - 2016"/>
    <n v="6"/>
    <x v="1"/>
    <n v="2"/>
    <n v="469.99"/>
    <n v="7.0000000000000007E-2"/>
    <n v="939.91"/>
  </r>
  <r>
    <n v="418"/>
    <n v="1"/>
    <n v="12"/>
    <s v="Electra Townie Original 21D - 2016"/>
    <n v="3"/>
    <x v="0"/>
    <n v="1"/>
    <n v="549.99"/>
    <n v="0.05"/>
    <n v="549.94000000000005"/>
  </r>
  <r>
    <n v="418"/>
    <n v="2"/>
    <n v="20"/>
    <s v="Electra Townie Original 7D EQ - Women's - 2016"/>
    <n v="3"/>
    <x v="0"/>
    <n v="1"/>
    <n v="599.99"/>
    <n v="0.05"/>
    <n v="599.94000000000005"/>
  </r>
  <r>
    <n v="419"/>
    <n v="1"/>
    <n v="9"/>
    <s v="Trek Conduit+ - 2016"/>
    <n v="5"/>
    <x v="4"/>
    <n v="1"/>
    <n v="2999.99"/>
    <n v="0.05"/>
    <n v="2999.9399999999996"/>
  </r>
  <r>
    <n v="420"/>
    <n v="1"/>
    <n v="17"/>
    <s v="Pure Cycles Vine 8-Speed - 2016"/>
    <n v="3"/>
    <x v="0"/>
    <n v="2"/>
    <n v="429"/>
    <n v="0.2"/>
    <n v="857.8"/>
  </r>
  <r>
    <n v="420"/>
    <n v="2"/>
    <n v="15"/>
    <s v="Electra Moto 1 - 2016"/>
    <n v="3"/>
    <x v="0"/>
    <n v="2"/>
    <n v="529.99"/>
    <n v="0.1"/>
    <n v="1059.8800000000001"/>
  </r>
  <r>
    <n v="420"/>
    <n v="3"/>
    <n v="3"/>
    <s v="Surly Wednesday Frameset - 2016"/>
    <n v="6"/>
    <x v="1"/>
    <n v="2"/>
    <n v="999.99"/>
    <n v="0.05"/>
    <n v="1999.93"/>
  </r>
  <r>
    <n v="421"/>
    <n v="1"/>
    <n v="6"/>
    <s v="Surly Ice Cream Truck Frameset - 2016"/>
    <n v="6"/>
    <x v="1"/>
    <n v="2"/>
    <n v="469.99"/>
    <n v="7.0000000000000007E-2"/>
    <n v="939.91"/>
  </r>
  <r>
    <n v="421"/>
    <n v="2"/>
    <n v="3"/>
    <s v="Surly Wednesday Frameset - 2016"/>
    <n v="6"/>
    <x v="1"/>
    <n v="2"/>
    <n v="999.99"/>
    <n v="0.2"/>
    <n v="1999.78"/>
  </r>
  <r>
    <n v="421"/>
    <n v="3"/>
    <n v="20"/>
    <s v="Electra Townie Original 7D EQ - Women's - 2016"/>
    <n v="3"/>
    <x v="0"/>
    <n v="2"/>
    <n v="599.99"/>
    <n v="0.2"/>
    <n v="1199.78"/>
  </r>
  <r>
    <n v="421"/>
    <n v="4"/>
    <n v="4"/>
    <s v="Trek Fuel EX 8 29 - 2016"/>
    <n v="6"/>
    <x v="1"/>
    <n v="1"/>
    <n v="2899.99"/>
    <n v="7.0000000000000007E-2"/>
    <n v="2899.9199999999996"/>
  </r>
  <r>
    <n v="421"/>
    <n v="5"/>
    <n v="23"/>
    <s v="Electra Girl's Hawaii 1 (20-inch) - 2015/2016"/>
    <n v="1"/>
    <x v="5"/>
    <n v="2"/>
    <n v="299.99"/>
    <n v="0.2"/>
    <n v="599.78"/>
  </r>
  <r>
    <n v="422"/>
    <n v="1"/>
    <n v="20"/>
    <s v="Electra Townie Original 7D EQ - Women's - 2016"/>
    <n v="3"/>
    <x v="0"/>
    <n v="2"/>
    <n v="599.99"/>
    <n v="0.05"/>
    <n v="1199.93"/>
  </r>
  <r>
    <n v="423"/>
    <n v="1"/>
    <n v="8"/>
    <s v="Trek Remedy 29 Carbon Frameset - 2016"/>
    <n v="6"/>
    <x v="1"/>
    <n v="2"/>
    <n v="1799.99"/>
    <n v="0.05"/>
    <n v="3599.93"/>
  </r>
  <r>
    <n v="423"/>
    <n v="2"/>
    <n v="17"/>
    <s v="Pure Cycles Vine 8-Speed - 2016"/>
    <n v="3"/>
    <x v="0"/>
    <n v="1"/>
    <n v="429"/>
    <n v="0.2"/>
    <n v="428.8"/>
  </r>
  <r>
    <n v="423"/>
    <n v="3"/>
    <n v="23"/>
    <s v="Electra Girl's Hawaii 1 (20-inch) - 2015/2016"/>
    <n v="1"/>
    <x v="5"/>
    <n v="2"/>
    <n v="299.99"/>
    <n v="7.0000000000000007E-2"/>
    <n v="599.91"/>
  </r>
  <r>
    <n v="423"/>
    <n v="4"/>
    <n v="2"/>
    <s v="Ritchey Timberwolf Frameset - 2016"/>
    <n v="6"/>
    <x v="1"/>
    <n v="1"/>
    <n v="749.99"/>
    <n v="0.2"/>
    <n v="749.79"/>
  </r>
  <r>
    <n v="424"/>
    <n v="1"/>
    <n v="22"/>
    <s v="Electra Girl's Hawaii 1 (16-inch) - 2015/2016"/>
    <n v="1"/>
    <x v="5"/>
    <n v="1"/>
    <n v="269.99"/>
    <n v="0.1"/>
    <n v="269.89"/>
  </r>
  <r>
    <n v="424"/>
    <n v="2"/>
    <n v="6"/>
    <s v="Surly Ice Cream Truck Frameset - 2016"/>
    <n v="6"/>
    <x v="1"/>
    <n v="1"/>
    <n v="469.99"/>
    <n v="0.05"/>
    <n v="469.94"/>
  </r>
  <r>
    <n v="425"/>
    <n v="1"/>
    <n v="6"/>
    <s v="Surly Ice Cream Truck Frameset - 2016"/>
    <n v="6"/>
    <x v="1"/>
    <n v="1"/>
    <n v="469.99"/>
    <n v="0.1"/>
    <n v="469.89"/>
  </r>
  <r>
    <n v="425"/>
    <n v="2"/>
    <n v="21"/>
    <s v="Electra Cruiser 1 (24-Inch) - 2016"/>
    <n v="1"/>
    <x v="5"/>
    <n v="2"/>
    <n v="269.99"/>
    <n v="7.0000000000000007E-2"/>
    <n v="539.91"/>
  </r>
  <r>
    <n v="425"/>
    <n v="3"/>
    <n v="19"/>
    <s v="Pure Cycles William 3-Speed - 2016"/>
    <n v="3"/>
    <x v="0"/>
    <n v="1"/>
    <n v="449"/>
    <n v="0.05"/>
    <n v="448.95"/>
  </r>
  <r>
    <n v="426"/>
    <n v="1"/>
    <n v="10"/>
    <s v="Surly Straggler - 2016"/>
    <n v="4"/>
    <x v="2"/>
    <n v="1"/>
    <n v="1549"/>
    <n v="0.1"/>
    <n v="1548.9"/>
  </r>
  <r>
    <n v="426"/>
    <n v="2"/>
    <n v="23"/>
    <s v="Electra Girl's Hawaii 1 (20-inch) - 2015/2016"/>
    <n v="1"/>
    <x v="5"/>
    <n v="2"/>
    <n v="299.99"/>
    <n v="0.05"/>
    <n v="599.93000000000006"/>
  </r>
  <r>
    <n v="427"/>
    <n v="1"/>
    <n v="12"/>
    <s v="Electra Townie Original 21D - 2016"/>
    <n v="3"/>
    <x v="0"/>
    <n v="2"/>
    <n v="549.99"/>
    <n v="7.0000000000000007E-2"/>
    <n v="1099.9100000000001"/>
  </r>
  <r>
    <n v="427"/>
    <n v="2"/>
    <n v="15"/>
    <s v="Electra Moto 1 - 2016"/>
    <n v="3"/>
    <x v="0"/>
    <n v="2"/>
    <n v="529.99"/>
    <n v="0.1"/>
    <n v="1059.8800000000001"/>
  </r>
  <r>
    <n v="427"/>
    <n v="3"/>
    <n v="26"/>
    <s v="Electra Townie Original 7D EQ - 2016"/>
    <n v="2"/>
    <x v="3"/>
    <n v="2"/>
    <n v="599.99"/>
    <n v="7.0000000000000007E-2"/>
    <n v="1199.9100000000001"/>
  </r>
  <r>
    <n v="428"/>
    <n v="1"/>
    <n v="5"/>
    <s v="Heller Shagamaw Frame - 2016"/>
    <n v="6"/>
    <x v="1"/>
    <n v="2"/>
    <n v="1320.99"/>
    <n v="0.2"/>
    <n v="2641.78"/>
  </r>
  <r>
    <n v="428"/>
    <n v="2"/>
    <n v="14"/>
    <s v="Electra Girl's Hawaii 1 (16-inch) - 2015/2016"/>
    <n v="3"/>
    <x v="0"/>
    <n v="1"/>
    <n v="269.99"/>
    <n v="0.2"/>
    <n v="269.79000000000002"/>
  </r>
  <r>
    <n v="429"/>
    <n v="1"/>
    <n v="11"/>
    <s v="Surly Straggler 650b - 2016"/>
    <n v="4"/>
    <x v="2"/>
    <n v="1"/>
    <n v="1680.99"/>
    <n v="0.2"/>
    <n v="1680.79"/>
  </r>
  <r>
    <n v="429"/>
    <n v="2"/>
    <n v="4"/>
    <s v="Trek Fuel EX 8 29 - 2016"/>
    <n v="6"/>
    <x v="1"/>
    <n v="2"/>
    <n v="2899.99"/>
    <n v="0.1"/>
    <n v="5799.8799999999992"/>
  </r>
  <r>
    <n v="429"/>
    <n v="3"/>
    <n v="5"/>
    <s v="Heller Shagamaw Frame - 2016"/>
    <n v="6"/>
    <x v="1"/>
    <n v="2"/>
    <n v="1320.99"/>
    <n v="0.05"/>
    <n v="2641.93"/>
  </r>
  <r>
    <n v="429"/>
    <n v="4"/>
    <n v="6"/>
    <s v="Surly Ice Cream Truck Frameset - 2016"/>
    <n v="6"/>
    <x v="1"/>
    <n v="1"/>
    <n v="469.99"/>
    <n v="7.0000000000000007E-2"/>
    <n v="469.92"/>
  </r>
  <r>
    <n v="429"/>
    <n v="5"/>
    <n v="2"/>
    <s v="Ritchey Timberwolf Frameset - 2016"/>
    <n v="6"/>
    <x v="1"/>
    <n v="1"/>
    <n v="749.99"/>
    <n v="0.1"/>
    <n v="749.89"/>
  </r>
  <r>
    <n v="430"/>
    <n v="1"/>
    <n v="22"/>
    <s v="Electra Girl's Hawaii 1 (16-inch) - 2015/2016"/>
    <n v="1"/>
    <x v="5"/>
    <n v="2"/>
    <n v="269.99"/>
    <n v="0.1"/>
    <n v="539.88"/>
  </r>
  <r>
    <n v="430"/>
    <n v="2"/>
    <n v="11"/>
    <s v="Surly Straggler 650b - 2016"/>
    <n v="4"/>
    <x v="2"/>
    <n v="1"/>
    <n v="1680.99"/>
    <n v="7.0000000000000007E-2"/>
    <n v="1680.92"/>
  </r>
  <r>
    <n v="430"/>
    <n v="3"/>
    <n v="4"/>
    <s v="Trek Fuel EX 8 29 - 2016"/>
    <n v="6"/>
    <x v="1"/>
    <n v="2"/>
    <n v="2899.99"/>
    <n v="0.2"/>
    <n v="5799.78"/>
  </r>
  <r>
    <n v="430"/>
    <n v="4"/>
    <n v="13"/>
    <s v="Electra Cruiser 1 (24-Inch) - 2016"/>
    <n v="3"/>
    <x v="0"/>
    <n v="2"/>
    <n v="269.99"/>
    <n v="0.2"/>
    <n v="539.78"/>
  </r>
  <r>
    <n v="430"/>
    <n v="5"/>
    <n v="8"/>
    <s v="Trek Remedy 29 Carbon Frameset - 2016"/>
    <n v="6"/>
    <x v="1"/>
    <n v="1"/>
    <n v="1799.99"/>
    <n v="0.2"/>
    <n v="1799.79"/>
  </r>
  <r>
    <n v="431"/>
    <n v="1"/>
    <n v="14"/>
    <s v="Electra Girl's Hawaii 1 (16-inch) - 2015/2016"/>
    <n v="3"/>
    <x v="0"/>
    <n v="2"/>
    <n v="269.99"/>
    <n v="0.2"/>
    <n v="539.78"/>
  </r>
  <r>
    <n v="431"/>
    <n v="2"/>
    <n v="6"/>
    <s v="Surly Ice Cream Truck Frameset - 2016"/>
    <n v="6"/>
    <x v="1"/>
    <n v="1"/>
    <n v="469.99"/>
    <n v="0.1"/>
    <n v="469.89"/>
  </r>
  <r>
    <n v="431"/>
    <n v="3"/>
    <n v="18"/>
    <s v="Pure Cycles Western 3-Speed - Women's - 2015/2016"/>
    <n v="3"/>
    <x v="0"/>
    <n v="1"/>
    <n v="449"/>
    <n v="0.2"/>
    <n v="448.8"/>
  </r>
  <r>
    <n v="431"/>
    <n v="4"/>
    <n v="13"/>
    <s v="Electra Cruiser 1 (24-Inch) - 2016"/>
    <n v="3"/>
    <x v="0"/>
    <n v="2"/>
    <n v="269.99"/>
    <n v="7.0000000000000007E-2"/>
    <n v="539.91"/>
  </r>
  <r>
    <n v="431"/>
    <n v="5"/>
    <n v="19"/>
    <s v="Pure Cycles William 3-Speed - 2016"/>
    <n v="3"/>
    <x v="0"/>
    <n v="1"/>
    <n v="449"/>
    <n v="7.0000000000000007E-2"/>
    <n v="448.93"/>
  </r>
  <r>
    <n v="432"/>
    <n v="1"/>
    <n v="10"/>
    <s v="Surly Straggler - 2016"/>
    <n v="4"/>
    <x v="2"/>
    <n v="2"/>
    <n v="1549"/>
    <n v="0.2"/>
    <n v="3097.8"/>
  </r>
  <r>
    <n v="432"/>
    <n v="2"/>
    <n v="7"/>
    <s v="Trek Slash 8 27.5 - 2016"/>
    <n v="6"/>
    <x v="1"/>
    <n v="2"/>
    <n v="3999.99"/>
    <n v="0.05"/>
    <n v="7999.9299999999994"/>
  </r>
  <r>
    <n v="433"/>
    <n v="1"/>
    <n v="6"/>
    <s v="Surly Ice Cream Truck Frameset - 2016"/>
    <n v="6"/>
    <x v="1"/>
    <n v="1"/>
    <n v="469.99"/>
    <n v="0.1"/>
    <n v="469.89"/>
  </r>
  <r>
    <n v="433"/>
    <n v="2"/>
    <n v="10"/>
    <s v="Surly Straggler - 2016"/>
    <n v="4"/>
    <x v="2"/>
    <n v="1"/>
    <n v="1549"/>
    <n v="0.2"/>
    <n v="1548.8"/>
  </r>
  <r>
    <n v="433"/>
    <n v="3"/>
    <n v="24"/>
    <s v="Electra Townie Original 21D - 2016"/>
    <n v="2"/>
    <x v="3"/>
    <n v="1"/>
    <n v="549.99"/>
    <n v="0.1"/>
    <n v="549.89"/>
  </r>
  <r>
    <n v="433"/>
    <n v="4"/>
    <n v="4"/>
    <s v="Trek Fuel EX 8 29 - 2016"/>
    <n v="6"/>
    <x v="1"/>
    <n v="1"/>
    <n v="2899.99"/>
    <n v="0.2"/>
    <n v="2899.79"/>
  </r>
  <r>
    <n v="434"/>
    <n v="1"/>
    <n v="21"/>
    <s v="Electra Cruiser 1 (24-Inch) - 2016"/>
    <n v="1"/>
    <x v="5"/>
    <n v="1"/>
    <n v="269.99"/>
    <n v="0.05"/>
    <n v="269.94"/>
  </r>
  <r>
    <n v="434"/>
    <n v="2"/>
    <n v="20"/>
    <s v="Electra Townie Original 7D EQ - Women's - 2016"/>
    <n v="3"/>
    <x v="0"/>
    <n v="1"/>
    <n v="599.99"/>
    <n v="0.1"/>
    <n v="599.89"/>
  </r>
  <r>
    <n v="434"/>
    <n v="3"/>
    <n v="9"/>
    <s v="Trek Conduit+ - 2016"/>
    <n v="5"/>
    <x v="4"/>
    <n v="1"/>
    <n v="2999.99"/>
    <n v="0.2"/>
    <n v="2999.79"/>
  </r>
  <r>
    <n v="434"/>
    <n v="4"/>
    <n v="11"/>
    <s v="Surly Straggler 650b - 2016"/>
    <n v="4"/>
    <x v="2"/>
    <n v="2"/>
    <n v="1680.99"/>
    <n v="7.0000000000000007E-2"/>
    <n v="3361.91"/>
  </r>
  <r>
    <n v="434"/>
    <n v="5"/>
    <n v="18"/>
    <s v="Pure Cycles Western 3-Speed - Women's - 2015/2016"/>
    <n v="3"/>
    <x v="0"/>
    <n v="2"/>
    <n v="449"/>
    <n v="0.05"/>
    <n v="897.95"/>
  </r>
  <r>
    <n v="435"/>
    <n v="1"/>
    <n v="22"/>
    <s v="Electra Girl's Hawaii 1 (16-inch) - 2015/2016"/>
    <n v="1"/>
    <x v="5"/>
    <n v="1"/>
    <n v="269.99"/>
    <n v="0.05"/>
    <n v="269.94"/>
  </r>
  <r>
    <n v="435"/>
    <n v="2"/>
    <n v="9"/>
    <s v="Trek Conduit+ - 2016"/>
    <n v="5"/>
    <x v="4"/>
    <n v="1"/>
    <n v="2999.99"/>
    <n v="0.05"/>
    <n v="2999.9399999999996"/>
  </r>
  <r>
    <n v="435"/>
    <n v="3"/>
    <n v="18"/>
    <s v="Pure Cycles Western 3-Speed - Women's - 2015/2016"/>
    <n v="3"/>
    <x v="0"/>
    <n v="1"/>
    <n v="449"/>
    <n v="0.05"/>
    <n v="448.95"/>
  </r>
  <r>
    <n v="436"/>
    <n v="1"/>
    <n v="3"/>
    <s v="Surly Wednesday Frameset - 2016"/>
    <n v="6"/>
    <x v="1"/>
    <n v="1"/>
    <n v="999.99"/>
    <n v="0.05"/>
    <n v="999.94"/>
  </r>
  <r>
    <n v="436"/>
    <n v="2"/>
    <n v="23"/>
    <s v="Electra Girl's Hawaii 1 (20-inch) - 2015/2016"/>
    <n v="1"/>
    <x v="5"/>
    <n v="1"/>
    <n v="299.99"/>
    <n v="0.2"/>
    <n v="299.79000000000002"/>
  </r>
  <r>
    <n v="437"/>
    <n v="1"/>
    <n v="3"/>
    <s v="Surly Wednesday Frameset - 2016"/>
    <n v="6"/>
    <x v="1"/>
    <n v="1"/>
    <n v="999.99"/>
    <n v="0.05"/>
    <n v="999.94"/>
  </r>
  <r>
    <n v="437"/>
    <n v="2"/>
    <n v="10"/>
    <s v="Surly Straggler - 2016"/>
    <n v="4"/>
    <x v="2"/>
    <n v="1"/>
    <n v="1549"/>
    <n v="0.05"/>
    <n v="1548.95"/>
  </r>
  <r>
    <n v="437"/>
    <n v="3"/>
    <n v="8"/>
    <s v="Trek Remedy 29 Carbon Frameset - 2016"/>
    <n v="6"/>
    <x v="1"/>
    <n v="2"/>
    <n v="1799.99"/>
    <n v="0.05"/>
    <n v="3599.93"/>
  </r>
  <r>
    <n v="438"/>
    <n v="1"/>
    <n v="4"/>
    <s v="Trek Fuel EX 8 29 - 2016"/>
    <n v="6"/>
    <x v="1"/>
    <n v="1"/>
    <n v="2899.99"/>
    <n v="7.0000000000000007E-2"/>
    <n v="2899.9199999999996"/>
  </r>
  <r>
    <n v="438"/>
    <n v="2"/>
    <n v="22"/>
    <s v="Electra Girl's Hawaii 1 (16-inch) - 2015/2016"/>
    <n v="1"/>
    <x v="5"/>
    <n v="1"/>
    <n v="269.99"/>
    <n v="0.1"/>
    <n v="269.89"/>
  </r>
  <r>
    <n v="438"/>
    <n v="3"/>
    <n v="8"/>
    <s v="Trek Remedy 29 Carbon Frameset - 2016"/>
    <n v="6"/>
    <x v="1"/>
    <n v="2"/>
    <n v="1799.99"/>
    <n v="0.05"/>
    <n v="3599.93"/>
  </r>
  <r>
    <n v="438"/>
    <n v="4"/>
    <n v="13"/>
    <s v="Electra Cruiser 1 (24-Inch) - 2016"/>
    <n v="3"/>
    <x v="0"/>
    <n v="2"/>
    <n v="269.99"/>
    <n v="0.05"/>
    <n v="539.93000000000006"/>
  </r>
  <r>
    <n v="439"/>
    <n v="1"/>
    <n v="6"/>
    <s v="Surly Ice Cream Truck Frameset - 2016"/>
    <n v="6"/>
    <x v="1"/>
    <n v="2"/>
    <n v="469.99"/>
    <n v="7.0000000000000007E-2"/>
    <n v="939.91"/>
  </r>
  <r>
    <n v="439"/>
    <n v="2"/>
    <n v="7"/>
    <s v="Trek Slash 8 27.5 - 2016"/>
    <n v="6"/>
    <x v="1"/>
    <n v="2"/>
    <n v="3999.99"/>
    <n v="0.05"/>
    <n v="7999.9299999999994"/>
  </r>
  <r>
    <n v="440"/>
    <n v="1"/>
    <n v="19"/>
    <s v="Pure Cycles William 3-Speed - 2016"/>
    <n v="3"/>
    <x v="0"/>
    <n v="2"/>
    <n v="449"/>
    <n v="7.0000000000000007E-2"/>
    <n v="897.93"/>
  </r>
  <r>
    <n v="440"/>
    <n v="2"/>
    <n v="4"/>
    <s v="Trek Fuel EX 8 29 - 2016"/>
    <n v="6"/>
    <x v="1"/>
    <n v="2"/>
    <n v="2899.99"/>
    <n v="7.0000000000000007E-2"/>
    <n v="5799.91"/>
  </r>
  <r>
    <n v="441"/>
    <n v="1"/>
    <n v="12"/>
    <s v="Electra Townie Original 21D - 2016"/>
    <n v="3"/>
    <x v="0"/>
    <n v="1"/>
    <n v="549.99"/>
    <n v="7.0000000000000007E-2"/>
    <n v="549.91999999999996"/>
  </r>
  <r>
    <n v="441"/>
    <n v="2"/>
    <n v="15"/>
    <s v="Electra Moto 1 - 2016"/>
    <n v="3"/>
    <x v="0"/>
    <n v="1"/>
    <n v="529.99"/>
    <n v="0.1"/>
    <n v="529.89"/>
  </r>
  <r>
    <n v="442"/>
    <n v="1"/>
    <n v="16"/>
    <s v="Electra Townie Original 7D EQ - 2016"/>
    <n v="3"/>
    <x v="0"/>
    <n v="2"/>
    <n v="599.99"/>
    <n v="7.0000000000000007E-2"/>
    <n v="1199.9100000000001"/>
  </r>
  <r>
    <n v="442"/>
    <n v="2"/>
    <n v="26"/>
    <s v="Electra Townie Original 7D EQ - 2016"/>
    <n v="2"/>
    <x v="3"/>
    <n v="2"/>
    <n v="599.99"/>
    <n v="0.2"/>
    <n v="1199.78"/>
  </r>
  <r>
    <n v="442"/>
    <n v="3"/>
    <n v="6"/>
    <s v="Surly Ice Cream Truck Frameset - 2016"/>
    <n v="6"/>
    <x v="1"/>
    <n v="2"/>
    <n v="469.99"/>
    <n v="0.2"/>
    <n v="939.78"/>
  </r>
  <r>
    <n v="443"/>
    <n v="1"/>
    <n v="5"/>
    <s v="Heller Shagamaw Frame - 2016"/>
    <n v="6"/>
    <x v="1"/>
    <n v="1"/>
    <n v="1320.99"/>
    <n v="0.05"/>
    <n v="1320.94"/>
  </r>
  <r>
    <n v="443"/>
    <n v="2"/>
    <n v="26"/>
    <s v="Electra Townie Original 7D EQ - 2016"/>
    <n v="2"/>
    <x v="3"/>
    <n v="1"/>
    <n v="599.99"/>
    <n v="0.2"/>
    <n v="599.79"/>
  </r>
  <r>
    <n v="444"/>
    <n v="1"/>
    <n v="22"/>
    <s v="Electra Girl's Hawaii 1 (16-inch) - 2015/2016"/>
    <n v="1"/>
    <x v="5"/>
    <n v="1"/>
    <n v="269.99"/>
    <n v="7.0000000000000007E-2"/>
    <n v="269.92"/>
  </r>
  <r>
    <n v="444"/>
    <n v="2"/>
    <n v="15"/>
    <s v="Electra Moto 1 - 2016"/>
    <n v="3"/>
    <x v="0"/>
    <n v="2"/>
    <n v="529.99"/>
    <n v="7.0000000000000007E-2"/>
    <n v="1059.9100000000001"/>
  </r>
  <r>
    <n v="444"/>
    <n v="3"/>
    <n v="20"/>
    <s v="Electra Townie Original 7D EQ - Women's - 2016"/>
    <n v="3"/>
    <x v="0"/>
    <n v="2"/>
    <n v="599.99"/>
    <n v="0.05"/>
    <n v="1199.93"/>
  </r>
  <r>
    <n v="444"/>
    <n v="4"/>
    <n v="16"/>
    <s v="Electra Townie Original 7D EQ - 2016"/>
    <n v="3"/>
    <x v="0"/>
    <n v="1"/>
    <n v="599.99"/>
    <n v="0.1"/>
    <n v="599.89"/>
  </r>
  <r>
    <n v="444"/>
    <n v="5"/>
    <n v="10"/>
    <s v="Surly Straggler - 2016"/>
    <n v="4"/>
    <x v="2"/>
    <n v="2"/>
    <n v="1549"/>
    <n v="0.2"/>
    <n v="3097.8"/>
  </r>
  <r>
    <n v="445"/>
    <n v="1"/>
    <n v="7"/>
    <s v="Trek Slash 8 27.5 - 2016"/>
    <n v="6"/>
    <x v="1"/>
    <n v="1"/>
    <n v="3999.99"/>
    <n v="0.2"/>
    <n v="3999.79"/>
  </r>
  <r>
    <n v="445"/>
    <n v="2"/>
    <n v="16"/>
    <s v="Electra Townie Original 7D EQ - 2016"/>
    <n v="3"/>
    <x v="0"/>
    <n v="1"/>
    <n v="599.99"/>
    <n v="7.0000000000000007E-2"/>
    <n v="599.91999999999996"/>
  </r>
  <r>
    <n v="445"/>
    <n v="3"/>
    <n v="23"/>
    <s v="Electra Girl's Hawaii 1 (20-inch) - 2015/2016"/>
    <n v="1"/>
    <x v="5"/>
    <n v="1"/>
    <n v="299.99"/>
    <n v="0.2"/>
    <n v="299.79000000000002"/>
  </r>
  <r>
    <n v="446"/>
    <n v="1"/>
    <n v="22"/>
    <s v="Electra Girl's Hawaii 1 (16-inch) - 2015/2016"/>
    <n v="1"/>
    <x v="5"/>
    <n v="1"/>
    <n v="269.99"/>
    <n v="0.2"/>
    <n v="269.79000000000002"/>
  </r>
  <r>
    <n v="446"/>
    <n v="2"/>
    <n v="16"/>
    <s v="Electra Townie Original 7D EQ - 2016"/>
    <n v="3"/>
    <x v="0"/>
    <n v="2"/>
    <n v="599.99"/>
    <n v="7.0000000000000007E-2"/>
    <n v="1199.9100000000001"/>
  </r>
  <r>
    <n v="447"/>
    <n v="1"/>
    <n v="4"/>
    <s v="Trek Fuel EX 8 29 - 2016"/>
    <n v="6"/>
    <x v="1"/>
    <n v="2"/>
    <n v="2899.99"/>
    <n v="0.05"/>
    <n v="5799.9299999999994"/>
  </r>
  <r>
    <n v="447"/>
    <n v="2"/>
    <n v="3"/>
    <s v="Surly Wednesday Frameset - 2016"/>
    <n v="6"/>
    <x v="1"/>
    <n v="1"/>
    <n v="999.99"/>
    <n v="0.1"/>
    <n v="999.89"/>
  </r>
  <r>
    <n v="447"/>
    <n v="3"/>
    <n v="8"/>
    <s v="Trek Remedy 29 Carbon Frameset - 2016"/>
    <n v="6"/>
    <x v="1"/>
    <n v="1"/>
    <n v="1799.99"/>
    <n v="7.0000000000000007E-2"/>
    <n v="1799.92"/>
  </r>
  <r>
    <n v="448"/>
    <n v="1"/>
    <n v="13"/>
    <s v="Electra Cruiser 1 (24-Inch) - 2016"/>
    <n v="3"/>
    <x v="0"/>
    <n v="2"/>
    <n v="269.99"/>
    <n v="0.05"/>
    <n v="539.93000000000006"/>
  </r>
  <r>
    <n v="448"/>
    <n v="2"/>
    <n v="6"/>
    <s v="Surly Ice Cream Truck Frameset - 2016"/>
    <n v="6"/>
    <x v="1"/>
    <n v="2"/>
    <n v="469.99"/>
    <n v="0.05"/>
    <n v="939.93000000000006"/>
  </r>
  <r>
    <n v="449"/>
    <n v="1"/>
    <n v="17"/>
    <s v="Pure Cycles Vine 8-Speed - 2016"/>
    <n v="3"/>
    <x v="0"/>
    <n v="2"/>
    <n v="429"/>
    <n v="0.05"/>
    <n v="857.95"/>
  </r>
  <r>
    <n v="449"/>
    <n v="2"/>
    <n v="2"/>
    <s v="Ritchey Timberwolf Frameset - 2016"/>
    <n v="6"/>
    <x v="1"/>
    <n v="1"/>
    <n v="749.99"/>
    <n v="0.05"/>
    <n v="749.94"/>
  </r>
  <r>
    <n v="449"/>
    <n v="3"/>
    <n v="7"/>
    <s v="Trek Slash 8 27.5 - 2016"/>
    <n v="6"/>
    <x v="1"/>
    <n v="2"/>
    <n v="3999.99"/>
    <n v="7.0000000000000007E-2"/>
    <n v="7999.91"/>
  </r>
  <r>
    <n v="449"/>
    <n v="4"/>
    <n v="26"/>
    <s v="Electra Townie Original 7D EQ - 2016"/>
    <n v="2"/>
    <x v="3"/>
    <n v="2"/>
    <n v="599.99"/>
    <n v="0.2"/>
    <n v="1199.78"/>
  </r>
  <r>
    <n v="450"/>
    <n v="1"/>
    <n v="24"/>
    <s v="Electra Townie Original 21D - 2016"/>
    <n v="2"/>
    <x v="3"/>
    <n v="1"/>
    <n v="549.99"/>
    <n v="0.05"/>
    <n v="549.94000000000005"/>
  </r>
  <r>
    <n v="450"/>
    <n v="2"/>
    <n v="12"/>
    <s v="Electra Townie Original 21D - 2016"/>
    <n v="3"/>
    <x v="0"/>
    <n v="1"/>
    <n v="549.99"/>
    <n v="7.0000000000000007E-2"/>
    <n v="549.91999999999996"/>
  </r>
  <r>
    <n v="450"/>
    <n v="3"/>
    <n v="5"/>
    <s v="Heller Shagamaw Frame - 2016"/>
    <n v="6"/>
    <x v="1"/>
    <n v="1"/>
    <n v="1320.99"/>
    <n v="0.1"/>
    <n v="1320.89"/>
  </r>
  <r>
    <n v="451"/>
    <n v="1"/>
    <n v="14"/>
    <s v="Electra Girl's Hawaii 1 (16-inch) - 2015/2016"/>
    <n v="3"/>
    <x v="0"/>
    <n v="2"/>
    <n v="269.99"/>
    <n v="0.05"/>
    <n v="539.93000000000006"/>
  </r>
  <r>
    <n v="452"/>
    <n v="1"/>
    <n v="11"/>
    <s v="Surly Straggler 650b - 2016"/>
    <n v="4"/>
    <x v="2"/>
    <n v="1"/>
    <n v="1680.99"/>
    <n v="0.05"/>
    <n v="1680.94"/>
  </r>
  <r>
    <n v="452"/>
    <n v="2"/>
    <n v="16"/>
    <s v="Electra Townie Original 7D EQ - 2016"/>
    <n v="3"/>
    <x v="0"/>
    <n v="1"/>
    <n v="599.99"/>
    <n v="0.05"/>
    <n v="599.94000000000005"/>
  </r>
  <r>
    <n v="452"/>
    <n v="3"/>
    <n v="7"/>
    <s v="Trek Slash 8 27.5 - 2016"/>
    <n v="6"/>
    <x v="1"/>
    <n v="2"/>
    <n v="3999.99"/>
    <n v="0.1"/>
    <n v="7999.8799999999992"/>
  </r>
  <r>
    <n v="452"/>
    <n v="4"/>
    <n v="8"/>
    <s v="Trek Remedy 29 Carbon Frameset - 2016"/>
    <n v="6"/>
    <x v="1"/>
    <n v="1"/>
    <n v="1799.99"/>
    <n v="0.1"/>
    <n v="1799.89"/>
  </r>
  <r>
    <n v="453"/>
    <n v="1"/>
    <n v="23"/>
    <s v="Electra Girl's Hawaii 1 (20-inch) - 2015/2016"/>
    <n v="1"/>
    <x v="5"/>
    <n v="1"/>
    <n v="299.99"/>
    <n v="0.05"/>
    <n v="299.94"/>
  </r>
  <r>
    <n v="453"/>
    <n v="2"/>
    <n v="20"/>
    <s v="Electra Townie Original 7D EQ - Women's - 2016"/>
    <n v="3"/>
    <x v="0"/>
    <n v="2"/>
    <n v="599.99"/>
    <n v="0.2"/>
    <n v="1199.78"/>
  </r>
  <r>
    <n v="453"/>
    <n v="3"/>
    <n v="4"/>
    <s v="Trek Fuel EX 8 29 - 2016"/>
    <n v="6"/>
    <x v="1"/>
    <n v="1"/>
    <n v="2899.99"/>
    <n v="0.2"/>
    <n v="2899.79"/>
  </r>
  <r>
    <n v="454"/>
    <n v="1"/>
    <n v="25"/>
    <s v="Electra Townie Original 7D - 2015/2016"/>
    <n v="2"/>
    <x v="3"/>
    <n v="2"/>
    <n v="499.99"/>
    <n v="7.0000000000000007E-2"/>
    <n v="999.91"/>
  </r>
  <r>
    <n v="454"/>
    <n v="2"/>
    <n v="13"/>
    <s v="Electra Cruiser 1 (24-Inch) - 2016"/>
    <n v="3"/>
    <x v="0"/>
    <n v="2"/>
    <n v="269.99"/>
    <n v="0.05"/>
    <n v="539.93000000000006"/>
  </r>
  <r>
    <n v="454"/>
    <n v="3"/>
    <n v="24"/>
    <s v="Electra Townie Original 21D - 2016"/>
    <n v="2"/>
    <x v="3"/>
    <n v="2"/>
    <n v="549.99"/>
    <n v="0.1"/>
    <n v="1099.8800000000001"/>
  </r>
  <r>
    <n v="455"/>
    <n v="1"/>
    <n v="9"/>
    <s v="Trek Conduit+ - 2016"/>
    <n v="5"/>
    <x v="4"/>
    <n v="1"/>
    <n v="2999.99"/>
    <n v="0.05"/>
    <n v="2999.9399999999996"/>
  </r>
  <r>
    <n v="456"/>
    <n v="1"/>
    <n v="17"/>
    <s v="Pure Cycles Vine 8-Speed - 2016"/>
    <n v="3"/>
    <x v="0"/>
    <n v="2"/>
    <n v="429"/>
    <n v="7.0000000000000007E-2"/>
    <n v="857.93"/>
  </r>
  <r>
    <n v="456"/>
    <n v="2"/>
    <n v="23"/>
    <s v="Electra Girl's Hawaii 1 (20-inch) - 2015/2016"/>
    <n v="1"/>
    <x v="5"/>
    <n v="1"/>
    <n v="299.99"/>
    <n v="7.0000000000000007E-2"/>
    <n v="299.92"/>
  </r>
  <r>
    <n v="457"/>
    <n v="1"/>
    <n v="24"/>
    <s v="Electra Townie Original 21D - 2016"/>
    <n v="2"/>
    <x v="3"/>
    <n v="2"/>
    <n v="549.99"/>
    <n v="7.0000000000000007E-2"/>
    <n v="1099.9100000000001"/>
  </r>
  <r>
    <n v="457"/>
    <n v="2"/>
    <n v="2"/>
    <s v="Ritchey Timberwolf Frameset - 2016"/>
    <n v="6"/>
    <x v="1"/>
    <n v="1"/>
    <n v="749.99"/>
    <n v="0.05"/>
    <n v="749.94"/>
  </r>
  <r>
    <n v="457"/>
    <n v="3"/>
    <n v="7"/>
    <s v="Trek Slash 8 27.5 - 2016"/>
    <n v="6"/>
    <x v="1"/>
    <n v="2"/>
    <n v="3999.99"/>
    <n v="0.1"/>
    <n v="7999.8799999999992"/>
  </r>
  <r>
    <n v="457"/>
    <n v="4"/>
    <n v="17"/>
    <s v="Pure Cycles Vine 8-Speed - 2016"/>
    <n v="3"/>
    <x v="0"/>
    <n v="1"/>
    <n v="429"/>
    <n v="0.2"/>
    <n v="428.8"/>
  </r>
  <r>
    <n v="458"/>
    <n v="1"/>
    <n v="2"/>
    <s v="Ritchey Timberwolf Frameset - 2016"/>
    <n v="6"/>
    <x v="1"/>
    <n v="1"/>
    <n v="749.99"/>
    <n v="0.2"/>
    <n v="749.79"/>
  </r>
  <r>
    <n v="458"/>
    <n v="2"/>
    <n v="21"/>
    <s v="Electra Cruiser 1 (24-Inch) - 2016"/>
    <n v="1"/>
    <x v="5"/>
    <n v="2"/>
    <n v="269.99"/>
    <n v="7.0000000000000007E-2"/>
    <n v="539.91"/>
  </r>
  <r>
    <n v="458"/>
    <n v="3"/>
    <n v="11"/>
    <s v="Surly Straggler 650b - 2016"/>
    <n v="4"/>
    <x v="2"/>
    <n v="1"/>
    <n v="1680.99"/>
    <n v="0.1"/>
    <n v="1680.89"/>
  </r>
  <r>
    <n v="458"/>
    <n v="4"/>
    <n v="24"/>
    <s v="Electra Townie Original 21D - 2016"/>
    <n v="2"/>
    <x v="3"/>
    <n v="1"/>
    <n v="549.99"/>
    <n v="0.2"/>
    <n v="549.79"/>
  </r>
  <r>
    <n v="458"/>
    <n v="5"/>
    <n v="3"/>
    <s v="Surly Wednesday Frameset - 2016"/>
    <n v="6"/>
    <x v="1"/>
    <n v="2"/>
    <n v="999.99"/>
    <n v="0.2"/>
    <n v="1999.78"/>
  </r>
  <r>
    <n v="459"/>
    <n v="1"/>
    <n v="11"/>
    <s v="Surly Straggler 650b - 2016"/>
    <n v="4"/>
    <x v="2"/>
    <n v="1"/>
    <n v="1680.99"/>
    <n v="0.2"/>
    <n v="1680.79"/>
  </r>
  <r>
    <n v="460"/>
    <n v="1"/>
    <n v="19"/>
    <s v="Pure Cycles William 3-Speed - 2016"/>
    <n v="3"/>
    <x v="0"/>
    <n v="1"/>
    <n v="449"/>
    <n v="0.05"/>
    <n v="448.95"/>
  </r>
  <r>
    <n v="460"/>
    <n v="2"/>
    <n v="18"/>
    <s v="Pure Cycles Western 3-Speed - Women's - 2015/2016"/>
    <n v="3"/>
    <x v="0"/>
    <n v="2"/>
    <n v="449"/>
    <n v="7.0000000000000007E-2"/>
    <n v="897.93"/>
  </r>
  <r>
    <n v="460"/>
    <n v="3"/>
    <n v="4"/>
    <s v="Trek Fuel EX 8 29 - 2016"/>
    <n v="6"/>
    <x v="1"/>
    <n v="1"/>
    <n v="2899.99"/>
    <n v="0.2"/>
    <n v="2899.79"/>
  </r>
  <r>
    <n v="460"/>
    <n v="4"/>
    <n v="22"/>
    <s v="Electra Girl's Hawaii 1 (16-inch) - 2015/2016"/>
    <n v="1"/>
    <x v="5"/>
    <n v="2"/>
    <n v="269.99"/>
    <n v="0.1"/>
    <n v="539.88"/>
  </r>
  <r>
    <n v="461"/>
    <n v="1"/>
    <n v="16"/>
    <s v="Electra Townie Original 7D EQ - 2016"/>
    <n v="3"/>
    <x v="0"/>
    <n v="1"/>
    <n v="599.99"/>
    <n v="7.0000000000000007E-2"/>
    <n v="599.91999999999996"/>
  </r>
  <r>
    <n v="461"/>
    <n v="2"/>
    <n v="4"/>
    <s v="Trek Fuel EX 8 29 - 2016"/>
    <n v="6"/>
    <x v="1"/>
    <n v="1"/>
    <n v="2899.99"/>
    <n v="0.2"/>
    <n v="2899.79"/>
  </r>
  <r>
    <n v="461"/>
    <n v="3"/>
    <n v="8"/>
    <s v="Trek Remedy 29 Carbon Frameset - 2016"/>
    <n v="6"/>
    <x v="1"/>
    <n v="2"/>
    <n v="1799.99"/>
    <n v="0.05"/>
    <n v="3599.93"/>
  </r>
  <r>
    <n v="461"/>
    <n v="4"/>
    <n v="24"/>
    <s v="Electra Townie Original 21D - 2016"/>
    <n v="2"/>
    <x v="3"/>
    <n v="1"/>
    <n v="549.99"/>
    <n v="0.1"/>
    <n v="549.89"/>
  </r>
  <r>
    <n v="461"/>
    <n v="5"/>
    <n v="18"/>
    <s v="Pure Cycles Western 3-Speed - Women's - 2015/2016"/>
    <n v="3"/>
    <x v="0"/>
    <n v="2"/>
    <n v="449"/>
    <n v="0.1"/>
    <n v="897.9"/>
  </r>
  <r>
    <n v="462"/>
    <n v="1"/>
    <n v="12"/>
    <s v="Electra Townie Original 21D - 2016"/>
    <n v="3"/>
    <x v="0"/>
    <n v="2"/>
    <n v="549.99"/>
    <n v="0.1"/>
    <n v="1099.8800000000001"/>
  </r>
  <r>
    <n v="463"/>
    <n v="1"/>
    <n v="13"/>
    <s v="Electra Cruiser 1 (24-Inch) - 2016"/>
    <n v="3"/>
    <x v="0"/>
    <n v="2"/>
    <n v="269.99"/>
    <n v="7.0000000000000007E-2"/>
    <n v="539.91"/>
  </r>
  <r>
    <n v="464"/>
    <n v="1"/>
    <n v="7"/>
    <s v="Trek Slash 8 27.5 - 2016"/>
    <n v="6"/>
    <x v="1"/>
    <n v="1"/>
    <n v="3999.99"/>
    <n v="0.1"/>
    <n v="3999.89"/>
  </r>
  <r>
    <n v="465"/>
    <n v="1"/>
    <n v="6"/>
    <s v="Surly Ice Cream Truck Frameset - 2016"/>
    <n v="6"/>
    <x v="1"/>
    <n v="2"/>
    <n v="469.99"/>
    <n v="0.1"/>
    <n v="939.88"/>
  </r>
  <r>
    <n v="465"/>
    <n v="2"/>
    <n v="25"/>
    <s v="Electra Townie Original 7D - 2015/2016"/>
    <n v="2"/>
    <x v="3"/>
    <n v="2"/>
    <n v="499.99"/>
    <n v="0.1"/>
    <n v="999.88"/>
  </r>
  <r>
    <n v="466"/>
    <n v="1"/>
    <n v="19"/>
    <s v="Pure Cycles William 3-Speed - 2016"/>
    <n v="3"/>
    <x v="0"/>
    <n v="2"/>
    <n v="449"/>
    <n v="0.2"/>
    <n v="897.8"/>
  </r>
  <r>
    <n v="466"/>
    <n v="2"/>
    <n v="6"/>
    <s v="Surly Ice Cream Truck Frameset - 2016"/>
    <n v="6"/>
    <x v="1"/>
    <n v="1"/>
    <n v="469.99"/>
    <n v="0.2"/>
    <n v="469.79"/>
  </r>
  <r>
    <n v="466"/>
    <n v="3"/>
    <n v="7"/>
    <s v="Trek Slash 8 27.5 - 2016"/>
    <n v="6"/>
    <x v="1"/>
    <n v="2"/>
    <n v="3999.99"/>
    <n v="0.05"/>
    <n v="7999.9299999999994"/>
  </r>
  <r>
    <n v="466"/>
    <n v="4"/>
    <n v="15"/>
    <s v="Electra Moto 1 - 2016"/>
    <n v="3"/>
    <x v="0"/>
    <n v="1"/>
    <n v="529.99"/>
    <n v="0.1"/>
    <n v="529.89"/>
  </r>
  <r>
    <n v="466"/>
    <n v="5"/>
    <n v="5"/>
    <s v="Heller Shagamaw Frame - 2016"/>
    <n v="6"/>
    <x v="1"/>
    <n v="1"/>
    <n v="1320.99"/>
    <n v="0.1"/>
    <n v="1320.89"/>
  </r>
  <r>
    <n v="467"/>
    <n v="1"/>
    <n v="19"/>
    <s v="Pure Cycles William 3-Speed - 2016"/>
    <n v="3"/>
    <x v="0"/>
    <n v="1"/>
    <n v="449"/>
    <n v="7.0000000000000007E-2"/>
    <n v="448.93"/>
  </r>
  <r>
    <n v="467"/>
    <n v="2"/>
    <n v="10"/>
    <s v="Surly Straggler - 2016"/>
    <n v="4"/>
    <x v="2"/>
    <n v="1"/>
    <n v="1549"/>
    <n v="7.0000000000000007E-2"/>
    <n v="1548.93"/>
  </r>
  <r>
    <n v="467"/>
    <n v="3"/>
    <n v="22"/>
    <s v="Electra Girl's Hawaii 1 (16-inch) - 2015/2016"/>
    <n v="1"/>
    <x v="5"/>
    <n v="2"/>
    <n v="269.99"/>
    <n v="0.1"/>
    <n v="539.88"/>
  </r>
  <r>
    <n v="467"/>
    <n v="4"/>
    <n v="17"/>
    <s v="Pure Cycles Vine 8-Speed - 2016"/>
    <n v="3"/>
    <x v="0"/>
    <n v="2"/>
    <n v="429"/>
    <n v="7.0000000000000007E-2"/>
    <n v="857.93"/>
  </r>
  <r>
    <n v="467"/>
    <n v="5"/>
    <n v="11"/>
    <s v="Surly Straggler 650b - 2016"/>
    <n v="4"/>
    <x v="2"/>
    <n v="1"/>
    <n v="1680.99"/>
    <n v="0.1"/>
    <n v="1680.89"/>
  </r>
  <r>
    <n v="468"/>
    <n v="1"/>
    <n v="19"/>
    <s v="Pure Cycles William 3-Speed - 2016"/>
    <n v="3"/>
    <x v="0"/>
    <n v="1"/>
    <n v="449"/>
    <n v="0.1"/>
    <n v="448.9"/>
  </r>
  <r>
    <n v="468"/>
    <n v="2"/>
    <n v="9"/>
    <s v="Trek Conduit+ - 2016"/>
    <n v="5"/>
    <x v="4"/>
    <n v="2"/>
    <n v="2999.99"/>
    <n v="0.05"/>
    <n v="5999.9299999999994"/>
  </r>
  <r>
    <n v="468"/>
    <n v="3"/>
    <n v="10"/>
    <s v="Surly Straggler - 2016"/>
    <n v="4"/>
    <x v="2"/>
    <n v="2"/>
    <n v="1549"/>
    <n v="0.05"/>
    <n v="3097.95"/>
  </r>
  <r>
    <n v="468"/>
    <n v="4"/>
    <n v="25"/>
    <s v="Electra Townie Original 7D - 2015/2016"/>
    <n v="2"/>
    <x v="3"/>
    <n v="1"/>
    <n v="499.99"/>
    <n v="0.1"/>
    <n v="499.89"/>
  </r>
  <r>
    <n v="469"/>
    <n v="1"/>
    <n v="8"/>
    <s v="Trek Remedy 29 Carbon Frameset - 2016"/>
    <n v="6"/>
    <x v="1"/>
    <n v="2"/>
    <n v="1799.99"/>
    <n v="0.1"/>
    <n v="3599.88"/>
  </r>
  <r>
    <n v="469"/>
    <n v="2"/>
    <n v="4"/>
    <s v="Trek Fuel EX 8 29 - 2016"/>
    <n v="6"/>
    <x v="1"/>
    <n v="1"/>
    <n v="2899.99"/>
    <n v="7.0000000000000007E-2"/>
    <n v="2899.9199999999996"/>
  </r>
  <r>
    <n v="469"/>
    <n v="3"/>
    <n v="15"/>
    <s v="Electra Moto 1 - 2016"/>
    <n v="3"/>
    <x v="0"/>
    <n v="2"/>
    <n v="529.99"/>
    <n v="0.2"/>
    <n v="1059.78"/>
  </r>
  <r>
    <n v="470"/>
    <n v="1"/>
    <n v="18"/>
    <s v="Pure Cycles Western 3-Speed - Women's - 2015/2016"/>
    <n v="3"/>
    <x v="0"/>
    <n v="1"/>
    <n v="449"/>
    <n v="0.05"/>
    <n v="448.95"/>
  </r>
  <r>
    <n v="470"/>
    <n v="2"/>
    <n v="13"/>
    <s v="Electra Cruiser 1 (24-Inch) - 2016"/>
    <n v="3"/>
    <x v="0"/>
    <n v="1"/>
    <n v="269.99"/>
    <n v="0.05"/>
    <n v="269.94"/>
  </r>
  <r>
    <n v="470"/>
    <n v="3"/>
    <n v="8"/>
    <s v="Trek Remedy 29 Carbon Frameset - 2016"/>
    <n v="6"/>
    <x v="1"/>
    <n v="2"/>
    <n v="1799.99"/>
    <n v="0.2"/>
    <n v="3599.78"/>
  </r>
  <r>
    <n v="471"/>
    <n v="1"/>
    <n v="14"/>
    <s v="Electra Girl's Hawaii 1 (16-inch) - 2015/2016"/>
    <n v="3"/>
    <x v="0"/>
    <n v="1"/>
    <n v="269.99"/>
    <n v="0.2"/>
    <n v="269.79000000000002"/>
  </r>
  <r>
    <n v="471"/>
    <n v="2"/>
    <n v="13"/>
    <s v="Electra Cruiser 1 (24-Inch) - 2016"/>
    <n v="3"/>
    <x v="0"/>
    <n v="2"/>
    <n v="269.99"/>
    <n v="0.05"/>
    <n v="539.93000000000006"/>
  </r>
  <r>
    <n v="472"/>
    <n v="1"/>
    <n v="15"/>
    <s v="Electra Moto 1 - 2016"/>
    <n v="3"/>
    <x v="0"/>
    <n v="1"/>
    <n v="529.99"/>
    <n v="0.1"/>
    <n v="529.89"/>
  </r>
  <r>
    <n v="472"/>
    <n v="2"/>
    <n v="21"/>
    <s v="Electra Cruiser 1 (24-Inch) - 2016"/>
    <n v="1"/>
    <x v="5"/>
    <n v="2"/>
    <n v="269.99"/>
    <n v="0.1"/>
    <n v="539.88"/>
  </r>
  <r>
    <n v="473"/>
    <n v="1"/>
    <n v="26"/>
    <s v="Electra Townie Original 7D EQ - 2016"/>
    <n v="2"/>
    <x v="3"/>
    <n v="1"/>
    <n v="599.99"/>
    <n v="7.0000000000000007E-2"/>
    <n v="599.91999999999996"/>
  </r>
  <r>
    <n v="474"/>
    <n v="1"/>
    <n v="19"/>
    <s v="Pure Cycles William 3-Speed - 2016"/>
    <n v="3"/>
    <x v="0"/>
    <n v="2"/>
    <n v="449"/>
    <n v="0.05"/>
    <n v="897.95"/>
  </r>
  <r>
    <n v="474"/>
    <n v="2"/>
    <n v="11"/>
    <s v="Surly Straggler 650b - 2016"/>
    <n v="4"/>
    <x v="2"/>
    <n v="1"/>
    <n v="1680.99"/>
    <n v="0.2"/>
    <n v="1680.79"/>
  </r>
  <r>
    <n v="475"/>
    <n v="1"/>
    <n v="17"/>
    <s v="Pure Cycles Vine 8-Speed - 2016"/>
    <n v="3"/>
    <x v="0"/>
    <n v="2"/>
    <n v="429"/>
    <n v="7.0000000000000007E-2"/>
    <n v="857.93"/>
  </r>
  <r>
    <n v="475"/>
    <n v="2"/>
    <n v="26"/>
    <s v="Electra Townie Original 7D EQ - 2016"/>
    <n v="2"/>
    <x v="3"/>
    <n v="2"/>
    <n v="599.99"/>
    <n v="0.2"/>
    <n v="1199.78"/>
  </r>
  <r>
    <n v="475"/>
    <n v="3"/>
    <n v="25"/>
    <s v="Electra Townie Original 7D - 2015/2016"/>
    <n v="2"/>
    <x v="3"/>
    <n v="1"/>
    <n v="499.99"/>
    <n v="0.2"/>
    <n v="499.79"/>
  </r>
  <r>
    <n v="476"/>
    <n v="1"/>
    <n v="22"/>
    <s v="Electra Girl's Hawaii 1 (16-inch) - 2015/2016"/>
    <n v="1"/>
    <x v="5"/>
    <n v="2"/>
    <n v="269.99"/>
    <n v="7.0000000000000007E-2"/>
    <n v="539.91"/>
  </r>
  <r>
    <n v="476"/>
    <n v="2"/>
    <n v="4"/>
    <s v="Trek Fuel EX 8 29 - 2016"/>
    <n v="6"/>
    <x v="1"/>
    <n v="2"/>
    <n v="2899.99"/>
    <n v="0.2"/>
    <n v="5799.78"/>
  </r>
  <r>
    <n v="476"/>
    <n v="3"/>
    <n v="11"/>
    <s v="Surly Straggler 650b - 2016"/>
    <n v="4"/>
    <x v="2"/>
    <n v="2"/>
    <n v="1680.99"/>
    <n v="7.0000000000000007E-2"/>
    <n v="3361.91"/>
  </r>
  <r>
    <n v="476"/>
    <n v="4"/>
    <n v="20"/>
    <s v="Electra Townie Original 7D EQ - Women's - 2016"/>
    <n v="3"/>
    <x v="0"/>
    <n v="2"/>
    <n v="599.99"/>
    <n v="0.05"/>
    <n v="1199.93"/>
  </r>
  <r>
    <n v="477"/>
    <n v="1"/>
    <n v="6"/>
    <s v="Surly Ice Cream Truck Frameset - 2016"/>
    <n v="6"/>
    <x v="1"/>
    <n v="1"/>
    <n v="469.99"/>
    <n v="0.1"/>
    <n v="469.89"/>
  </r>
  <r>
    <n v="477"/>
    <n v="2"/>
    <n v="10"/>
    <s v="Surly Straggler - 2016"/>
    <n v="4"/>
    <x v="2"/>
    <n v="1"/>
    <n v="1549"/>
    <n v="0.05"/>
    <n v="1548.95"/>
  </r>
  <r>
    <n v="478"/>
    <n v="1"/>
    <n v="21"/>
    <s v="Electra Cruiser 1 (24-Inch) - 2016"/>
    <n v="1"/>
    <x v="5"/>
    <n v="2"/>
    <n v="269.99"/>
    <n v="7.0000000000000007E-2"/>
    <n v="539.91"/>
  </r>
  <r>
    <n v="479"/>
    <n v="1"/>
    <n v="26"/>
    <s v="Electra Townie Original 7D EQ - 2016"/>
    <n v="2"/>
    <x v="3"/>
    <n v="1"/>
    <n v="599.99"/>
    <n v="7.0000000000000007E-2"/>
    <n v="599.91999999999996"/>
  </r>
  <r>
    <n v="479"/>
    <n v="2"/>
    <n v="12"/>
    <s v="Electra Townie Original 21D - 2016"/>
    <n v="3"/>
    <x v="0"/>
    <n v="1"/>
    <n v="549.99"/>
    <n v="0.05"/>
    <n v="549.94000000000005"/>
  </r>
  <r>
    <n v="479"/>
    <n v="3"/>
    <n v="21"/>
    <s v="Electra Cruiser 1 (24-Inch) - 2016"/>
    <n v="1"/>
    <x v="5"/>
    <n v="1"/>
    <n v="269.99"/>
    <n v="0.2"/>
    <n v="269.79000000000002"/>
  </r>
  <r>
    <n v="479"/>
    <n v="4"/>
    <n v="7"/>
    <s v="Trek Slash 8 27.5 - 2016"/>
    <n v="6"/>
    <x v="1"/>
    <n v="1"/>
    <n v="3999.99"/>
    <n v="0.05"/>
    <n v="3999.9399999999996"/>
  </r>
  <r>
    <n v="479"/>
    <n v="5"/>
    <n v="10"/>
    <s v="Surly Straggler - 2016"/>
    <n v="4"/>
    <x v="2"/>
    <n v="1"/>
    <n v="1549"/>
    <n v="0.2"/>
    <n v="1548.8"/>
  </r>
  <r>
    <n v="480"/>
    <n v="1"/>
    <n v="4"/>
    <s v="Trek Fuel EX 8 29 - 2016"/>
    <n v="6"/>
    <x v="1"/>
    <n v="1"/>
    <n v="2899.99"/>
    <n v="0.05"/>
    <n v="2899.9399999999996"/>
  </r>
  <r>
    <n v="480"/>
    <n v="2"/>
    <n v="15"/>
    <s v="Electra Moto 1 - 2016"/>
    <n v="3"/>
    <x v="0"/>
    <n v="1"/>
    <n v="529.99"/>
    <n v="0.05"/>
    <n v="529.94000000000005"/>
  </r>
  <r>
    <n v="480"/>
    <n v="3"/>
    <n v="23"/>
    <s v="Electra Girl's Hawaii 1 (20-inch) - 2015/2016"/>
    <n v="1"/>
    <x v="5"/>
    <n v="2"/>
    <n v="299.99"/>
    <n v="7.0000000000000007E-2"/>
    <n v="599.91"/>
  </r>
  <r>
    <n v="481"/>
    <n v="1"/>
    <n v="13"/>
    <s v="Electra Cruiser 1 (24-Inch) - 2016"/>
    <n v="3"/>
    <x v="0"/>
    <n v="2"/>
    <n v="269.99"/>
    <n v="0.2"/>
    <n v="539.78"/>
  </r>
  <r>
    <n v="481"/>
    <n v="2"/>
    <n v="16"/>
    <s v="Electra Townie Original 7D EQ - 2016"/>
    <n v="3"/>
    <x v="0"/>
    <n v="2"/>
    <n v="599.99"/>
    <n v="7.0000000000000007E-2"/>
    <n v="1199.9100000000001"/>
  </r>
  <r>
    <n v="481"/>
    <n v="3"/>
    <n v="9"/>
    <s v="Trek Conduit+ - 2016"/>
    <n v="5"/>
    <x v="4"/>
    <n v="2"/>
    <n v="2999.99"/>
    <n v="0.1"/>
    <n v="5999.8799999999992"/>
  </r>
  <r>
    <n v="482"/>
    <n v="1"/>
    <n v="13"/>
    <s v="Electra Cruiser 1 (24-Inch) - 2016"/>
    <n v="3"/>
    <x v="0"/>
    <n v="1"/>
    <n v="269.99"/>
    <n v="0.2"/>
    <n v="269.79000000000002"/>
  </r>
  <r>
    <n v="482"/>
    <n v="2"/>
    <n v="14"/>
    <s v="Electra Girl's Hawaii 1 (16-inch) - 2015/2016"/>
    <n v="3"/>
    <x v="0"/>
    <n v="1"/>
    <n v="269.99"/>
    <n v="0.1"/>
    <n v="269.89"/>
  </r>
  <r>
    <n v="483"/>
    <n v="1"/>
    <n v="17"/>
    <s v="Pure Cycles Vine 8-Speed - 2016"/>
    <n v="3"/>
    <x v="0"/>
    <n v="1"/>
    <n v="429"/>
    <n v="7.0000000000000007E-2"/>
    <n v="428.93"/>
  </r>
  <r>
    <n v="484"/>
    <n v="1"/>
    <n v="8"/>
    <s v="Trek Remedy 29 Carbon Frameset - 2016"/>
    <n v="6"/>
    <x v="1"/>
    <n v="2"/>
    <n v="1799.99"/>
    <n v="0.1"/>
    <n v="3599.88"/>
  </r>
  <r>
    <n v="484"/>
    <n v="2"/>
    <n v="24"/>
    <s v="Electra Townie Original 21D - 2016"/>
    <n v="2"/>
    <x v="3"/>
    <n v="1"/>
    <n v="549.99"/>
    <n v="0.05"/>
    <n v="549.94000000000005"/>
  </r>
  <r>
    <n v="484"/>
    <n v="3"/>
    <n v="9"/>
    <s v="Trek Conduit+ - 2016"/>
    <n v="5"/>
    <x v="4"/>
    <n v="2"/>
    <n v="2999.99"/>
    <n v="0.05"/>
    <n v="5999.9299999999994"/>
  </r>
  <r>
    <n v="484"/>
    <n v="4"/>
    <n v="6"/>
    <s v="Surly Ice Cream Truck Frameset - 2016"/>
    <n v="6"/>
    <x v="1"/>
    <n v="1"/>
    <n v="469.99"/>
    <n v="0.2"/>
    <n v="469.79"/>
  </r>
  <r>
    <n v="485"/>
    <n v="1"/>
    <n v="13"/>
    <s v="Electra Cruiser 1 (24-Inch) - 2016"/>
    <n v="3"/>
    <x v="0"/>
    <n v="1"/>
    <n v="269.99"/>
    <n v="0.1"/>
    <n v="269.89"/>
  </r>
  <r>
    <n v="485"/>
    <n v="2"/>
    <n v="26"/>
    <s v="Electra Townie Original 7D EQ - 2016"/>
    <n v="2"/>
    <x v="3"/>
    <n v="2"/>
    <n v="599.99"/>
    <n v="0.05"/>
    <n v="1199.93"/>
  </r>
  <r>
    <n v="486"/>
    <n v="1"/>
    <n v="9"/>
    <s v="Trek Conduit+ - 2016"/>
    <n v="5"/>
    <x v="4"/>
    <n v="1"/>
    <n v="2999.99"/>
    <n v="7.0000000000000007E-2"/>
    <n v="2999.9199999999996"/>
  </r>
  <r>
    <n v="486"/>
    <n v="2"/>
    <n v="23"/>
    <s v="Electra Girl's Hawaii 1 (20-inch) - 2015/2016"/>
    <n v="1"/>
    <x v="5"/>
    <n v="2"/>
    <n v="299.99"/>
    <n v="0.05"/>
    <n v="599.93000000000006"/>
  </r>
  <r>
    <n v="487"/>
    <n v="1"/>
    <n v="6"/>
    <s v="Surly Ice Cream Truck Frameset - 2016"/>
    <n v="6"/>
    <x v="1"/>
    <n v="1"/>
    <n v="469.99"/>
    <n v="0.2"/>
    <n v="469.79"/>
  </r>
  <r>
    <n v="488"/>
    <n v="1"/>
    <n v="13"/>
    <s v="Electra Cruiser 1 (24-Inch) - 2016"/>
    <n v="3"/>
    <x v="0"/>
    <n v="2"/>
    <n v="269.99"/>
    <n v="7.0000000000000007E-2"/>
    <n v="539.91"/>
  </r>
  <r>
    <n v="488"/>
    <n v="2"/>
    <n v="23"/>
    <s v="Electra Girl's Hawaii 1 (20-inch) - 2015/2016"/>
    <n v="1"/>
    <x v="5"/>
    <n v="2"/>
    <n v="299.99"/>
    <n v="0.05"/>
    <n v="599.93000000000006"/>
  </r>
  <r>
    <n v="488"/>
    <n v="3"/>
    <n v="22"/>
    <s v="Electra Girl's Hawaii 1 (16-inch) - 2015/2016"/>
    <n v="1"/>
    <x v="5"/>
    <n v="1"/>
    <n v="269.99"/>
    <n v="0.05"/>
    <n v="269.94"/>
  </r>
  <r>
    <n v="489"/>
    <n v="1"/>
    <n v="8"/>
    <s v="Trek Remedy 29 Carbon Frameset - 2016"/>
    <n v="6"/>
    <x v="1"/>
    <n v="2"/>
    <n v="1799.99"/>
    <n v="0.1"/>
    <n v="3599.88"/>
  </r>
  <r>
    <n v="490"/>
    <n v="1"/>
    <n v="12"/>
    <s v="Electra Townie Original 21D - 2016"/>
    <n v="3"/>
    <x v="0"/>
    <n v="1"/>
    <n v="549.99"/>
    <n v="0.1"/>
    <n v="549.89"/>
  </r>
  <r>
    <n v="490"/>
    <n v="2"/>
    <n v="23"/>
    <s v="Electra Girl's Hawaii 1 (20-inch) - 2015/2016"/>
    <n v="1"/>
    <x v="5"/>
    <n v="1"/>
    <n v="299.99"/>
    <n v="0.05"/>
    <n v="299.94"/>
  </r>
  <r>
    <n v="490"/>
    <n v="3"/>
    <n v="14"/>
    <s v="Electra Girl's Hawaii 1 (16-inch) - 2015/2016"/>
    <n v="3"/>
    <x v="0"/>
    <n v="1"/>
    <n v="269.99"/>
    <n v="0.1"/>
    <n v="269.89"/>
  </r>
  <r>
    <n v="490"/>
    <n v="4"/>
    <n v="13"/>
    <s v="Electra Cruiser 1 (24-Inch) - 2016"/>
    <n v="3"/>
    <x v="0"/>
    <n v="2"/>
    <n v="269.99"/>
    <n v="7.0000000000000007E-2"/>
    <n v="539.91"/>
  </r>
  <r>
    <n v="491"/>
    <n v="1"/>
    <n v="9"/>
    <s v="Trek Conduit+ - 2016"/>
    <n v="5"/>
    <x v="4"/>
    <n v="2"/>
    <n v="2999.99"/>
    <n v="0.2"/>
    <n v="5999.78"/>
  </r>
  <r>
    <n v="491"/>
    <n v="2"/>
    <n v="21"/>
    <s v="Electra Cruiser 1 (24-Inch) - 2016"/>
    <n v="1"/>
    <x v="5"/>
    <n v="2"/>
    <n v="269.99"/>
    <n v="0.05"/>
    <n v="539.93000000000006"/>
  </r>
  <r>
    <n v="491"/>
    <n v="3"/>
    <n v="15"/>
    <s v="Electra Moto 1 - 2016"/>
    <n v="3"/>
    <x v="0"/>
    <n v="2"/>
    <n v="529.99"/>
    <n v="0.05"/>
    <n v="1059.93"/>
  </r>
  <r>
    <n v="492"/>
    <n v="1"/>
    <n v="6"/>
    <s v="Surly Ice Cream Truck Frameset - 2016"/>
    <n v="6"/>
    <x v="1"/>
    <n v="1"/>
    <n v="469.99"/>
    <n v="0.1"/>
    <n v="469.89"/>
  </r>
  <r>
    <n v="492"/>
    <n v="2"/>
    <n v="22"/>
    <s v="Electra Girl's Hawaii 1 (16-inch) - 2015/2016"/>
    <n v="1"/>
    <x v="5"/>
    <n v="2"/>
    <n v="269.99"/>
    <n v="0.1"/>
    <n v="539.88"/>
  </r>
  <r>
    <n v="492"/>
    <n v="3"/>
    <n v="26"/>
    <s v="Electra Townie Original 7D EQ - 2016"/>
    <n v="2"/>
    <x v="3"/>
    <n v="1"/>
    <n v="599.99"/>
    <n v="0.05"/>
    <n v="599.94000000000005"/>
  </r>
  <r>
    <n v="493"/>
    <n v="1"/>
    <n v="15"/>
    <s v="Electra Moto 1 - 2016"/>
    <n v="3"/>
    <x v="0"/>
    <n v="1"/>
    <n v="529.99"/>
    <n v="0.05"/>
    <n v="529.94000000000005"/>
  </r>
  <r>
    <n v="493"/>
    <n v="2"/>
    <n v="18"/>
    <s v="Pure Cycles Western 3-Speed - Women's - 2015/2016"/>
    <n v="3"/>
    <x v="0"/>
    <n v="2"/>
    <n v="449"/>
    <n v="0.05"/>
    <n v="897.95"/>
  </r>
  <r>
    <n v="493"/>
    <n v="3"/>
    <n v="26"/>
    <s v="Electra Townie Original 7D EQ - 2016"/>
    <n v="2"/>
    <x v="3"/>
    <n v="1"/>
    <n v="599.99"/>
    <n v="0.05"/>
    <n v="599.94000000000005"/>
  </r>
  <r>
    <n v="494"/>
    <n v="1"/>
    <n v="23"/>
    <s v="Electra Girl's Hawaii 1 (20-inch) - 2015/2016"/>
    <n v="1"/>
    <x v="5"/>
    <n v="1"/>
    <n v="299.99"/>
    <n v="0.1"/>
    <n v="299.89"/>
  </r>
  <r>
    <n v="495"/>
    <n v="1"/>
    <n v="22"/>
    <s v="Electra Girl's Hawaii 1 (16-inch) - 2015/2016"/>
    <n v="1"/>
    <x v="5"/>
    <n v="1"/>
    <n v="269.99"/>
    <n v="0.2"/>
    <n v="269.79000000000002"/>
  </r>
  <r>
    <n v="495"/>
    <n v="2"/>
    <n v="9"/>
    <s v="Trek Conduit+ - 2016"/>
    <n v="5"/>
    <x v="4"/>
    <n v="1"/>
    <n v="2999.99"/>
    <n v="0.05"/>
    <n v="2999.9399999999996"/>
  </r>
  <r>
    <n v="496"/>
    <n v="1"/>
    <n v="23"/>
    <s v="Electra Girl's Hawaii 1 (20-inch) - 2015/2016"/>
    <n v="1"/>
    <x v="5"/>
    <n v="1"/>
    <n v="299.99"/>
    <n v="0.2"/>
    <n v="299.79000000000002"/>
  </r>
  <r>
    <n v="496"/>
    <n v="2"/>
    <n v="13"/>
    <s v="Electra Cruiser 1 (24-Inch) - 2016"/>
    <n v="3"/>
    <x v="0"/>
    <n v="1"/>
    <n v="269.99"/>
    <n v="0.1"/>
    <n v="269.89"/>
  </r>
  <r>
    <n v="496"/>
    <n v="3"/>
    <n v="21"/>
    <s v="Electra Cruiser 1 (24-Inch) - 2016"/>
    <n v="1"/>
    <x v="5"/>
    <n v="2"/>
    <n v="269.99"/>
    <n v="0.2"/>
    <n v="539.78"/>
  </r>
  <r>
    <n v="497"/>
    <n v="1"/>
    <n v="25"/>
    <s v="Electra Townie Original 7D - 2015/2016"/>
    <n v="2"/>
    <x v="3"/>
    <n v="2"/>
    <n v="499.99"/>
    <n v="7.0000000000000007E-2"/>
    <n v="999.91"/>
  </r>
  <r>
    <n v="498"/>
    <n v="1"/>
    <n v="24"/>
    <s v="Electra Townie Original 21D - 2016"/>
    <n v="2"/>
    <x v="3"/>
    <n v="1"/>
    <n v="549.99"/>
    <n v="7.0000000000000007E-2"/>
    <n v="549.91999999999996"/>
  </r>
  <r>
    <n v="498"/>
    <n v="2"/>
    <n v="21"/>
    <s v="Electra Cruiser 1 (24-Inch) - 2016"/>
    <n v="1"/>
    <x v="5"/>
    <n v="1"/>
    <n v="269.99"/>
    <n v="0.1"/>
    <n v="269.89"/>
  </r>
  <r>
    <n v="498"/>
    <n v="3"/>
    <n v="10"/>
    <s v="Surly Straggler - 2016"/>
    <n v="4"/>
    <x v="2"/>
    <n v="1"/>
    <n v="1549"/>
    <n v="7.0000000000000007E-2"/>
    <n v="1548.93"/>
  </r>
  <r>
    <n v="499"/>
    <n v="1"/>
    <n v="11"/>
    <s v="Surly Straggler 650b - 2016"/>
    <n v="4"/>
    <x v="2"/>
    <n v="1"/>
    <n v="1680.99"/>
    <n v="0.2"/>
    <n v="1680.79"/>
  </r>
  <r>
    <n v="499"/>
    <n v="2"/>
    <n v="15"/>
    <s v="Electra Moto 1 - 2016"/>
    <n v="3"/>
    <x v="0"/>
    <n v="1"/>
    <n v="529.99"/>
    <n v="7.0000000000000007E-2"/>
    <n v="529.91999999999996"/>
  </r>
  <r>
    <n v="499"/>
    <n v="3"/>
    <n v="14"/>
    <s v="Electra Girl's Hawaii 1 (16-inch) - 2015/2016"/>
    <n v="3"/>
    <x v="0"/>
    <n v="2"/>
    <n v="269.99"/>
    <n v="0.2"/>
    <n v="539.78"/>
  </r>
  <r>
    <n v="499"/>
    <n v="4"/>
    <n v="20"/>
    <s v="Electra Townie Original 7D EQ - Women's - 2016"/>
    <n v="3"/>
    <x v="0"/>
    <n v="2"/>
    <n v="599.99"/>
    <n v="0.1"/>
    <n v="1199.8800000000001"/>
  </r>
  <r>
    <n v="500"/>
    <n v="1"/>
    <n v="12"/>
    <s v="Electra Townie Original 21D - 2016"/>
    <n v="3"/>
    <x v="0"/>
    <n v="2"/>
    <n v="549.99"/>
    <n v="0.05"/>
    <n v="1099.93"/>
  </r>
  <r>
    <n v="500"/>
    <n v="2"/>
    <n v="14"/>
    <s v="Electra Girl's Hawaii 1 (16-inch) - 2015/2016"/>
    <n v="3"/>
    <x v="0"/>
    <n v="1"/>
    <n v="269.99"/>
    <n v="0.2"/>
    <n v="269.79000000000002"/>
  </r>
  <r>
    <n v="501"/>
    <n v="1"/>
    <n v="19"/>
    <s v="Pure Cycles William 3-Speed - 2016"/>
    <n v="3"/>
    <x v="0"/>
    <n v="2"/>
    <n v="449"/>
    <n v="0.05"/>
    <n v="897.95"/>
  </r>
  <r>
    <n v="501"/>
    <n v="2"/>
    <n v="8"/>
    <s v="Trek Remedy 29 Carbon Frameset - 2016"/>
    <n v="6"/>
    <x v="1"/>
    <n v="1"/>
    <n v="1799.99"/>
    <n v="7.0000000000000007E-2"/>
    <n v="1799.92"/>
  </r>
  <r>
    <n v="501"/>
    <n v="3"/>
    <n v="14"/>
    <s v="Electra Girl's Hawaii 1 (16-inch) - 2015/2016"/>
    <n v="3"/>
    <x v="0"/>
    <n v="1"/>
    <n v="269.99"/>
    <n v="0.1"/>
    <n v="269.89"/>
  </r>
  <r>
    <n v="501"/>
    <n v="4"/>
    <n v="23"/>
    <s v="Electra Girl's Hawaii 1 (20-inch) - 2015/2016"/>
    <n v="1"/>
    <x v="5"/>
    <n v="2"/>
    <n v="299.99"/>
    <n v="7.0000000000000007E-2"/>
    <n v="599.91"/>
  </r>
  <r>
    <n v="502"/>
    <n v="1"/>
    <n v="13"/>
    <s v="Electra Cruiser 1 (24-Inch) - 2016"/>
    <n v="3"/>
    <x v="0"/>
    <n v="1"/>
    <n v="269.99"/>
    <n v="0.05"/>
    <n v="269.94"/>
  </r>
  <r>
    <n v="503"/>
    <n v="1"/>
    <n v="13"/>
    <s v="Electra Cruiser 1 (24-Inch) - 2016"/>
    <n v="3"/>
    <x v="0"/>
    <n v="2"/>
    <n v="269.99"/>
    <n v="7.0000000000000007E-2"/>
    <n v="539.91"/>
  </r>
  <r>
    <n v="503"/>
    <n v="2"/>
    <n v="10"/>
    <s v="Surly Straggler - 2016"/>
    <n v="4"/>
    <x v="2"/>
    <n v="1"/>
    <n v="1549"/>
    <n v="0.05"/>
    <n v="1548.95"/>
  </r>
  <r>
    <n v="504"/>
    <n v="1"/>
    <n v="24"/>
    <s v="Electra Townie Original 21D - 2016"/>
    <n v="2"/>
    <x v="3"/>
    <n v="2"/>
    <n v="549.99"/>
    <n v="0.1"/>
    <n v="1099.8800000000001"/>
  </r>
  <r>
    <n v="504"/>
    <n v="2"/>
    <n v="2"/>
    <s v="Ritchey Timberwolf Frameset - 2016"/>
    <n v="6"/>
    <x v="1"/>
    <n v="2"/>
    <n v="749.99"/>
    <n v="0.05"/>
    <n v="1499.93"/>
  </r>
  <r>
    <n v="505"/>
    <n v="1"/>
    <n v="26"/>
    <s v="Electra Townie Original 7D EQ - 2016"/>
    <n v="2"/>
    <x v="3"/>
    <n v="1"/>
    <n v="599.99"/>
    <n v="0.2"/>
    <n v="599.79"/>
  </r>
  <r>
    <n v="506"/>
    <n v="1"/>
    <n v="25"/>
    <s v="Electra Townie Original 7D - 2015/2016"/>
    <n v="2"/>
    <x v="3"/>
    <n v="1"/>
    <n v="499.99"/>
    <n v="0.1"/>
    <n v="499.89"/>
  </r>
  <r>
    <n v="506"/>
    <n v="2"/>
    <n v="7"/>
    <s v="Trek Slash 8 27.5 - 2016"/>
    <n v="6"/>
    <x v="1"/>
    <n v="1"/>
    <n v="3999.99"/>
    <n v="7.0000000000000007E-2"/>
    <n v="3999.9199999999996"/>
  </r>
  <r>
    <n v="507"/>
    <n v="1"/>
    <n v="11"/>
    <s v="Surly Straggler 650b - 2016"/>
    <n v="4"/>
    <x v="2"/>
    <n v="2"/>
    <n v="1680.99"/>
    <n v="0.05"/>
    <n v="3361.93"/>
  </r>
  <r>
    <n v="507"/>
    <n v="2"/>
    <n v="13"/>
    <s v="Electra Cruiser 1 (24-Inch) - 2016"/>
    <n v="3"/>
    <x v="0"/>
    <n v="2"/>
    <n v="269.99"/>
    <n v="7.0000000000000007E-2"/>
    <n v="539.91"/>
  </r>
  <r>
    <n v="507"/>
    <n v="3"/>
    <n v="20"/>
    <s v="Electra Townie Original 7D EQ - Women's - 2016"/>
    <n v="3"/>
    <x v="0"/>
    <n v="2"/>
    <n v="599.99"/>
    <n v="0.1"/>
    <n v="1199.8800000000001"/>
  </r>
  <r>
    <n v="508"/>
    <n v="1"/>
    <n v="8"/>
    <s v="Trek Remedy 29 Carbon Frameset - 2016"/>
    <n v="6"/>
    <x v="1"/>
    <n v="1"/>
    <n v="1799.99"/>
    <n v="0.05"/>
    <n v="1799.94"/>
  </r>
  <r>
    <n v="508"/>
    <n v="2"/>
    <n v="2"/>
    <s v="Ritchey Timberwolf Frameset - 2016"/>
    <n v="6"/>
    <x v="1"/>
    <n v="2"/>
    <n v="749.99"/>
    <n v="0.05"/>
    <n v="1499.93"/>
  </r>
  <r>
    <n v="508"/>
    <n v="3"/>
    <n v="10"/>
    <s v="Surly Straggler - 2016"/>
    <n v="4"/>
    <x v="2"/>
    <n v="2"/>
    <n v="1549"/>
    <n v="0.05"/>
    <n v="3097.95"/>
  </r>
  <r>
    <n v="508"/>
    <n v="4"/>
    <n v="25"/>
    <s v="Electra Townie Original 7D - 2015/2016"/>
    <n v="2"/>
    <x v="3"/>
    <n v="1"/>
    <n v="499.99"/>
    <n v="7.0000000000000007E-2"/>
    <n v="499.92"/>
  </r>
  <r>
    <n v="509"/>
    <n v="1"/>
    <n v="23"/>
    <s v="Electra Girl's Hawaii 1 (20-inch) - 2015/2016"/>
    <n v="1"/>
    <x v="5"/>
    <n v="2"/>
    <n v="299.99"/>
    <n v="0.2"/>
    <n v="599.78"/>
  </r>
  <r>
    <n v="509"/>
    <n v="2"/>
    <n v="4"/>
    <s v="Trek Fuel EX 8 29 - 2016"/>
    <n v="6"/>
    <x v="1"/>
    <n v="2"/>
    <n v="2899.99"/>
    <n v="0.05"/>
    <n v="5799.9299999999994"/>
  </r>
  <r>
    <n v="510"/>
    <n v="1"/>
    <n v="17"/>
    <s v="Pure Cycles Vine 8-Speed - 2016"/>
    <n v="3"/>
    <x v="0"/>
    <n v="1"/>
    <n v="429"/>
    <n v="0.1"/>
    <n v="428.9"/>
  </r>
  <r>
    <n v="511"/>
    <n v="1"/>
    <n v="22"/>
    <s v="Electra Girl's Hawaii 1 (16-inch) - 2015/2016"/>
    <n v="1"/>
    <x v="5"/>
    <n v="2"/>
    <n v="269.99"/>
    <n v="0.05"/>
    <n v="539.93000000000006"/>
  </r>
  <r>
    <n v="511"/>
    <n v="2"/>
    <n v="13"/>
    <s v="Electra Cruiser 1 (24-Inch) - 2016"/>
    <n v="3"/>
    <x v="0"/>
    <n v="1"/>
    <n v="269.99"/>
    <n v="0.1"/>
    <n v="269.89"/>
  </r>
  <r>
    <n v="512"/>
    <n v="1"/>
    <n v="21"/>
    <s v="Electra Cruiser 1 (24-Inch) - 2016"/>
    <n v="1"/>
    <x v="5"/>
    <n v="1"/>
    <n v="269.99"/>
    <n v="7.0000000000000007E-2"/>
    <n v="269.92"/>
  </r>
  <r>
    <n v="513"/>
    <n v="1"/>
    <n v="7"/>
    <s v="Trek Slash 8 27.5 - 2016"/>
    <n v="6"/>
    <x v="1"/>
    <n v="1"/>
    <n v="3999.99"/>
    <n v="7.0000000000000007E-2"/>
    <n v="3999.9199999999996"/>
  </r>
  <r>
    <n v="513"/>
    <n v="2"/>
    <n v="13"/>
    <s v="Electra Cruiser 1 (24-Inch) - 2016"/>
    <n v="3"/>
    <x v="0"/>
    <n v="1"/>
    <n v="269.99"/>
    <n v="0.2"/>
    <n v="269.79000000000002"/>
  </r>
  <r>
    <n v="513"/>
    <n v="3"/>
    <n v="23"/>
    <s v="Electra Girl's Hawaii 1 (20-inch) - 2015/2016"/>
    <n v="1"/>
    <x v="5"/>
    <n v="1"/>
    <n v="299.99"/>
    <n v="7.0000000000000007E-2"/>
    <n v="299.92"/>
  </r>
  <r>
    <n v="514"/>
    <n v="1"/>
    <n v="18"/>
    <s v="Pure Cycles Western 3-Speed - Women's - 2015/2016"/>
    <n v="3"/>
    <x v="0"/>
    <n v="2"/>
    <n v="449"/>
    <n v="0.2"/>
    <n v="897.8"/>
  </r>
  <r>
    <n v="514"/>
    <n v="2"/>
    <n v="17"/>
    <s v="Pure Cycles Vine 8-Speed - 2016"/>
    <n v="3"/>
    <x v="0"/>
    <n v="2"/>
    <n v="429"/>
    <n v="7.0000000000000007E-2"/>
    <n v="857.93"/>
  </r>
  <r>
    <n v="515"/>
    <n v="1"/>
    <n v="8"/>
    <s v="Trek Remedy 29 Carbon Frameset - 2016"/>
    <n v="6"/>
    <x v="1"/>
    <n v="1"/>
    <n v="1799.99"/>
    <n v="7.0000000000000007E-2"/>
    <n v="1799.92"/>
  </r>
  <r>
    <n v="515"/>
    <n v="2"/>
    <n v="5"/>
    <s v="Heller Shagamaw Frame - 2016"/>
    <n v="6"/>
    <x v="1"/>
    <n v="1"/>
    <n v="1320.99"/>
    <n v="0.1"/>
    <n v="1320.89"/>
  </r>
  <r>
    <n v="515"/>
    <n v="3"/>
    <n v="25"/>
    <s v="Electra Townie Original 7D - 2015/2016"/>
    <n v="2"/>
    <x v="3"/>
    <n v="2"/>
    <n v="499.99"/>
    <n v="7.0000000000000007E-2"/>
    <n v="999.91"/>
  </r>
  <r>
    <n v="515"/>
    <n v="4"/>
    <n v="6"/>
    <s v="Surly Ice Cream Truck Frameset - 2016"/>
    <n v="6"/>
    <x v="1"/>
    <n v="2"/>
    <n v="469.99"/>
    <n v="0.2"/>
    <n v="939.78"/>
  </r>
  <r>
    <n v="516"/>
    <n v="1"/>
    <n v="7"/>
    <s v="Trek Slash 8 27.5 - 2016"/>
    <n v="6"/>
    <x v="1"/>
    <n v="1"/>
    <n v="3999.99"/>
    <n v="0.05"/>
    <n v="3999.9399999999996"/>
  </r>
  <r>
    <n v="516"/>
    <n v="2"/>
    <n v="5"/>
    <s v="Heller Shagamaw Frame - 2016"/>
    <n v="6"/>
    <x v="1"/>
    <n v="2"/>
    <n v="1320.99"/>
    <n v="0.1"/>
    <n v="2641.88"/>
  </r>
  <r>
    <n v="517"/>
    <n v="1"/>
    <n v="21"/>
    <s v="Electra Cruiser 1 (24-Inch) - 2016"/>
    <n v="1"/>
    <x v="5"/>
    <n v="2"/>
    <n v="269.99"/>
    <n v="7.0000000000000007E-2"/>
    <n v="539.91"/>
  </r>
  <r>
    <n v="518"/>
    <n v="1"/>
    <n v="16"/>
    <s v="Electra Townie Original 7D EQ - 2016"/>
    <n v="3"/>
    <x v="0"/>
    <n v="2"/>
    <n v="599.99"/>
    <n v="0.2"/>
    <n v="1199.78"/>
  </r>
  <r>
    <n v="518"/>
    <n v="2"/>
    <n v="5"/>
    <s v="Heller Shagamaw Frame - 2016"/>
    <n v="6"/>
    <x v="1"/>
    <n v="2"/>
    <n v="1320.99"/>
    <n v="0.05"/>
    <n v="2641.93"/>
  </r>
  <r>
    <n v="518"/>
    <n v="3"/>
    <n v="25"/>
    <s v="Electra Townie Original 7D - 2015/2016"/>
    <n v="2"/>
    <x v="3"/>
    <n v="2"/>
    <n v="499.99"/>
    <n v="0.05"/>
    <n v="999.93000000000006"/>
  </r>
  <r>
    <n v="518"/>
    <n v="4"/>
    <n v="15"/>
    <s v="Electra Moto 1 - 2016"/>
    <n v="3"/>
    <x v="0"/>
    <n v="2"/>
    <n v="529.99"/>
    <n v="0.2"/>
    <n v="1059.78"/>
  </r>
  <r>
    <n v="518"/>
    <n v="5"/>
    <n v="11"/>
    <s v="Surly Straggler 650b - 2016"/>
    <n v="4"/>
    <x v="2"/>
    <n v="2"/>
    <n v="1680.99"/>
    <n v="7.0000000000000007E-2"/>
    <n v="3361.91"/>
  </r>
  <r>
    <n v="519"/>
    <n v="1"/>
    <n v="6"/>
    <s v="Surly Ice Cream Truck Frameset - 2016"/>
    <n v="6"/>
    <x v="1"/>
    <n v="1"/>
    <n v="469.99"/>
    <n v="7.0000000000000007E-2"/>
    <n v="469.92"/>
  </r>
  <r>
    <n v="519"/>
    <n v="2"/>
    <n v="16"/>
    <s v="Electra Townie Original 7D EQ - 2016"/>
    <n v="3"/>
    <x v="0"/>
    <n v="1"/>
    <n v="599.99"/>
    <n v="0.1"/>
    <n v="599.89"/>
  </r>
  <r>
    <n v="519"/>
    <n v="3"/>
    <n v="23"/>
    <s v="Electra Girl's Hawaii 1 (20-inch) - 2015/2016"/>
    <n v="1"/>
    <x v="5"/>
    <n v="2"/>
    <n v="299.99"/>
    <n v="0.05"/>
    <n v="599.93000000000006"/>
  </r>
  <r>
    <n v="519"/>
    <n v="4"/>
    <n v="18"/>
    <s v="Pure Cycles Western 3-Speed - Women's - 2015/2016"/>
    <n v="3"/>
    <x v="0"/>
    <n v="2"/>
    <n v="449"/>
    <n v="0.2"/>
    <n v="897.8"/>
  </r>
  <r>
    <n v="519"/>
    <n v="5"/>
    <n v="7"/>
    <s v="Trek Slash 8 27.5 - 2016"/>
    <n v="6"/>
    <x v="1"/>
    <n v="1"/>
    <n v="3999.99"/>
    <n v="0.05"/>
    <n v="3999.9399999999996"/>
  </r>
  <r>
    <n v="520"/>
    <n v="1"/>
    <n v="26"/>
    <s v="Electra Townie Original 7D EQ - 2016"/>
    <n v="2"/>
    <x v="3"/>
    <n v="1"/>
    <n v="599.99"/>
    <n v="0.1"/>
    <n v="599.89"/>
  </r>
  <r>
    <n v="520"/>
    <n v="2"/>
    <n v="24"/>
    <s v="Electra Townie Original 21D - 2016"/>
    <n v="2"/>
    <x v="3"/>
    <n v="1"/>
    <n v="549.99"/>
    <n v="0.2"/>
    <n v="549.79"/>
  </r>
  <r>
    <n v="520"/>
    <n v="3"/>
    <n v="10"/>
    <s v="Surly Straggler - 2016"/>
    <n v="4"/>
    <x v="2"/>
    <n v="1"/>
    <n v="1549"/>
    <n v="7.0000000000000007E-2"/>
    <n v="1548.93"/>
  </r>
  <r>
    <n v="521"/>
    <n v="1"/>
    <n v="5"/>
    <s v="Heller Shagamaw Frame - 2016"/>
    <n v="6"/>
    <x v="1"/>
    <n v="1"/>
    <n v="1320.99"/>
    <n v="0.2"/>
    <n v="1320.79"/>
  </r>
  <r>
    <n v="521"/>
    <n v="2"/>
    <n v="14"/>
    <s v="Electra Girl's Hawaii 1 (16-inch) - 2015/2016"/>
    <n v="3"/>
    <x v="0"/>
    <n v="1"/>
    <n v="269.99"/>
    <n v="0.2"/>
    <n v="269.79000000000002"/>
  </r>
  <r>
    <n v="522"/>
    <n v="1"/>
    <n v="4"/>
    <s v="Trek Fuel EX 8 29 - 2016"/>
    <n v="6"/>
    <x v="1"/>
    <n v="2"/>
    <n v="2899.99"/>
    <n v="7.0000000000000007E-2"/>
    <n v="5799.91"/>
  </r>
  <r>
    <n v="522"/>
    <n v="2"/>
    <n v="22"/>
    <s v="Electra Girl's Hawaii 1 (16-inch) - 2015/2016"/>
    <n v="1"/>
    <x v="5"/>
    <n v="2"/>
    <n v="269.99"/>
    <n v="7.0000000000000007E-2"/>
    <n v="539.91"/>
  </r>
  <r>
    <n v="522"/>
    <n v="3"/>
    <n v="21"/>
    <s v="Electra Cruiser 1 (24-Inch) - 2016"/>
    <n v="1"/>
    <x v="5"/>
    <n v="1"/>
    <n v="269.99"/>
    <n v="0.05"/>
    <n v="269.94"/>
  </r>
  <r>
    <n v="523"/>
    <n v="1"/>
    <n v="12"/>
    <s v="Electra Townie Original 21D - 2016"/>
    <n v="3"/>
    <x v="0"/>
    <n v="1"/>
    <n v="549.99"/>
    <n v="0.2"/>
    <n v="549.79"/>
  </r>
  <r>
    <n v="523"/>
    <n v="2"/>
    <n v="20"/>
    <s v="Electra Townie Original 7D EQ - Women's - 2016"/>
    <n v="3"/>
    <x v="0"/>
    <n v="1"/>
    <n v="599.99"/>
    <n v="0.05"/>
    <n v="599.94000000000005"/>
  </r>
  <r>
    <n v="523"/>
    <n v="3"/>
    <n v="5"/>
    <s v="Heller Shagamaw Frame - 2016"/>
    <n v="6"/>
    <x v="1"/>
    <n v="2"/>
    <n v="1320.99"/>
    <n v="0.1"/>
    <n v="2641.88"/>
  </r>
  <r>
    <n v="523"/>
    <n v="4"/>
    <n v="16"/>
    <s v="Electra Townie Original 7D EQ - 2016"/>
    <n v="3"/>
    <x v="0"/>
    <n v="2"/>
    <n v="599.99"/>
    <n v="7.0000000000000007E-2"/>
    <n v="1199.9100000000001"/>
  </r>
  <r>
    <n v="524"/>
    <n v="1"/>
    <n v="11"/>
    <s v="Surly Straggler 650b - 2016"/>
    <n v="4"/>
    <x v="2"/>
    <n v="1"/>
    <n v="1680.99"/>
    <n v="7.0000000000000007E-2"/>
    <n v="1680.92"/>
  </r>
  <r>
    <n v="524"/>
    <n v="2"/>
    <n v="2"/>
    <s v="Ritchey Timberwolf Frameset - 2016"/>
    <n v="6"/>
    <x v="1"/>
    <n v="1"/>
    <n v="749.99"/>
    <n v="0.05"/>
    <n v="749.94"/>
  </r>
  <r>
    <n v="524"/>
    <n v="3"/>
    <n v="9"/>
    <s v="Trek Conduit+ - 2016"/>
    <n v="5"/>
    <x v="4"/>
    <n v="1"/>
    <n v="2999.99"/>
    <n v="0.2"/>
    <n v="2999.79"/>
  </r>
  <r>
    <n v="524"/>
    <n v="4"/>
    <n v="3"/>
    <s v="Surly Wednesday Frameset - 2016"/>
    <n v="6"/>
    <x v="1"/>
    <n v="2"/>
    <n v="999.99"/>
    <n v="7.0000000000000007E-2"/>
    <n v="1999.91"/>
  </r>
  <r>
    <n v="524"/>
    <n v="5"/>
    <n v="26"/>
    <s v="Electra Townie Original 7D EQ - 2016"/>
    <n v="2"/>
    <x v="3"/>
    <n v="1"/>
    <n v="599.99"/>
    <n v="0.05"/>
    <n v="599.94000000000005"/>
  </r>
  <r>
    <n v="525"/>
    <n v="1"/>
    <n v="9"/>
    <s v="Trek Conduit+ - 2016"/>
    <n v="5"/>
    <x v="4"/>
    <n v="2"/>
    <n v="2999.99"/>
    <n v="7.0000000000000007E-2"/>
    <n v="5999.91"/>
  </r>
  <r>
    <n v="525"/>
    <n v="2"/>
    <n v="6"/>
    <s v="Surly Ice Cream Truck Frameset - 2016"/>
    <n v="6"/>
    <x v="1"/>
    <n v="2"/>
    <n v="469.99"/>
    <n v="7.0000000000000007E-2"/>
    <n v="939.91"/>
  </r>
  <r>
    <n v="525"/>
    <n v="3"/>
    <n v="10"/>
    <s v="Surly Straggler - 2016"/>
    <n v="4"/>
    <x v="2"/>
    <n v="1"/>
    <n v="1549"/>
    <n v="0.1"/>
    <n v="1548.9"/>
  </r>
  <r>
    <n v="526"/>
    <n v="1"/>
    <n v="3"/>
    <s v="Surly Wednesday Frameset - 2016"/>
    <n v="6"/>
    <x v="1"/>
    <n v="2"/>
    <n v="999.99"/>
    <n v="0.1"/>
    <n v="1999.88"/>
  </r>
  <r>
    <n v="526"/>
    <n v="2"/>
    <n v="8"/>
    <s v="Trek Remedy 29 Carbon Frameset - 2016"/>
    <n v="6"/>
    <x v="1"/>
    <n v="1"/>
    <n v="1799.99"/>
    <n v="0.1"/>
    <n v="1799.89"/>
  </r>
  <r>
    <n v="526"/>
    <n v="3"/>
    <n v="21"/>
    <s v="Electra Cruiser 1 (24-Inch) - 2016"/>
    <n v="1"/>
    <x v="5"/>
    <n v="1"/>
    <n v="269.99"/>
    <n v="0.05"/>
    <n v="269.94"/>
  </r>
  <r>
    <n v="526"/>
    <n v="4"/>
    <n v="15"/>
    <s v="Electra Moto 1 - 2016"/>
    <n v="3"/>
    <x v="0"/>
    <n v="1"/>
    <n v="529.99"/>
    <n v="7.0000000000000007E-2"/>
    <n v="529.91999999999996"/>
  </r>
  <r>
    <n v="527"/>
    <n v="1"/>
    <n v="18"/>
    <s v="Pure Cycles Western 3-Speed - Women's - 2015/2016"/>
    <n v="3"/>
    <x v="0"/>
    <n v="2"/>
    <n v="449"/>
    <n v="7.0000000000000007E-2"/>
    <n v="897.93"/>
  </r>
  <r>
    <n v="527"/>
    <n v="2"/>
    <n v="4"/>
    <s v="Trek Fuel EX 8 29 - 2016"/>
    <n v="6"/>
    <x v="1"/>
    <n v="1"/>
    <n v="2899.99"/>
    <n v="0.2"/>
    <n v="2899.79"/>
  </r>
  <r>
    <n v="527"/>
    <n v="3"/>
    <n v="19"/>
    <s v="Pure Cycles William 3-Speed - 2016"/>
    <n v="3"/>
    <x v="0"/>
    <n v="1"/>
    <n v="449"/>
    <n v="0.1"/>
    <n v="448.9"/>
  </r>
  <r>
    <n v="527"/>
    <n v="4"/>
    <n v="9"/>
    <s v="Trek Conduit+ - 2016"/>
    <n v="5"/>
    <x v="4"/>
    <n v="2"/>
    <n v="2999.99"/>
    <n v="0.2"/>
    <n v="5999.78"/>
  </r>
  <r>
    <n v="528"/>
    <n v="1"/>
    <n v="21"/>
    <s v="Electra Cruiser 1 (24-Inch) - 2016"/>
    <n v="1"/>
    <x v="5"/>
    <n v="2"/>
    <n v="269.99"/>
    <n v="0.05"/>
    <n v="539.93000000000006"/>
  </r>
  <r>
    <n v="529"/>
    <n v="1"/>
    <n v="12"/>
    <s v="Electra Townie Original 21D - 2016"/>
    <n v="3"/>
    <x v="0"/>
    <n v="2"/>
    <n v="549.99"/>
    <n v="7.0000000000000007E-2"/>
    <n v="1099.9100000000001"/>
  </r>
  <r>
    <n v="530"/>
    <n v="1"/>
    <n v="2"/>
    <s v="Ritchey Timberwolf Frameset - 2016"/>
    <n v="6"/>
    <x v="1"/>
    <n v="2"/>
    <n v="749.99"/>
    <n v="0.05"/>
    <n v="1499.93"/>
  </r>
  <r>
    <n v="530"/>
    <n v="2"/>
    <n v="4"/>
    <s v="Trek Fuel EX 8 29 - 2016"/>
    <n v="6"/>
    <x v="1"/>
    <n v="1"/>
    <n v="2899.99"/>
    <n v="7.0000000000000007E-2"/>
    <n v="2899.9199999999996"/>
  </r>
  <r>
    <n v="530"/>
    <n v="3"/>
    <n v="6"/>
    <s v="Surly Ice Cream Truck Frameset - 2016"/>
    <n v="6"/>
    <x v="1"/>
    <n v="2"/>
    <n v="469.99"/>
    <n v="0.2"/>
    <n v="939.78"/>
  </r>
  <r>
    <n v="531"/>
    <n v="1"/>
    <n v="6"/>
    <s v="Surly Ice Cream Truck Frameset - 2016"/>
    <n v="6"/>
    <x v="1"/>
    <n v="1"/>
    <n v="469.99"/>
    <n v="0.2"/>
    <n v="469.79"/>
  </r>
  <r>
    <n v="531"/>
    <n v="2"/>
    <n v="12"/>
    <s v="Electra Townie Original 21D - 2016"/>
    <n v="3"/>
    <x v="0"/>
    <n v="2"/>
    <n v="549.99"/>
    <n v="0.2"/>
    <n v="1099.78"/>
  </r>
  <r>
    <n v="531"/>
    <n v="3"/>
    <n v="25"/>
    <s v="Electra Townie Original 7D - 2015/2016"/>
    <n v="2"/>
    <x v="3"/>
    <n v="1"/>
    <n v="499.99"/>
    <n v="7.0000000000000007E-2"/>
    <n v="499.92"/>
  </r>
  <r>
    <n v="532"/>
    <n v="1"/>
    <n v="17"/>
    <s v="Pure Cycles Vine 8-Speed - 2016"/>
    <n v="3"/>
    <x v="0"/>
    <n v="2"/>
    <n v="429"/>
    <n v="7.0000000000000007E-2"/>
    <n v="857.93"/>
  </r>
  <r>
    <n v="532"/>
    <n v="2"/>
    <n v="16"/>
    <s v="Electra Townie Original 7D EQ - 2016"/>
    <n v="3"/>
    <x v="0"/>
    <n v="2"/>
    <n v="599.99"/>
    <n v="0.2"/>
    <n v="1199.78"/>
  </r>
  <r>
    <n v="532"/>
    <n v="3"/>
    <n v="12"/>
    <s v="Electra Townie Original 21D - 2016"/>
    <n v="3"/>
    <x v="0"/>
    <n v="1"/>
    <n v="549.99"/>
    <n v="0.1"/>
    <n v="549.89"/>
  </r>
  <r>
    <n v="533"/>
    <n v="1"/>
    <n v="4"/>
    <s v="Trek Fuel EX 8 29 - 2016"/>
    <n v="6"/>
    <x v="1"/>
    <n v="1"/>
    <n v="2899.99"/>
    <n v="0.2"/>
    <n v="2899.79"/>
  </r>
  <r>
    <n v="533"/>
    <n v="2"/>
    <n v="12"/>
    <s v="Electra Townie Original 21D - 2016"/>
    <n v="3"/>
    <x v="0"/>
    <n v="2"/>
    <n v="549.99"/>
    <n v="0.1"/>
    <n v="1099.8800000000001"/>
  </r>
  <r>
    <n v="533"/>
    <n v="3"/>
    <n v="10"/>
    <s v="Surly Straggler - 2016"/>
    <n v="4"/>
    <x v="2"/>
    <n v="1"/>
    <n v="1549"/>
    <n v="0.2"/>
    <n v="1548.8"/>
  </r>
  <r>
    <n v="533"/>
    <n v="4"/>
    <n v="25"/>
    <s v="Electra Townie Original 7D - 2015/2016"/>
    <n v="2"/>
    <x v="3"/>
    <n v="1"/>
    <n v="499.99"/>
    <n v="0.05"/>
    <n v="499.94"/>
  </r>
  <r>
    <n v="534"/>
    <n v="1"/>
    <n v="21"/>
    <s v="Electra Cruiser 1 (24-Inch) - 2016"/>
    <n v="1"/>
    <x v="5"/>
    <n v="2"/>
    <n v="269.99"/>
    <n v="0.05"/>
    <n v="539.93000000000006"/>
  </r>
  <r>
    <n v="534"/>
    <n v="2"/>
    <n v="9"/>
    <s v="Trek Conduit+ - 2016"/>
    <n v="5"/>
    <x v="4"/>
    <n v="2"/>
    <n v="2999.99"/>
    <n v="0.05"/>
    <n v="5999.9299999999994"/>
  </r>
  <r>
    <n v="534"/>
    <n v="3"/>
    <n v="2"/>
    <s v="Ritchey Timberwolf Frameset - 2016"/>
    <n v="6"/>
    <x v="1"/>
    <n v="1"/>
    <n v="749.99"/>
    <n v="7.0000000000000007E-2"/>
    <n v="749.92"/>
  </r>
  <r>
    <n v="534"/>
    <n v="4"/>
    <n v="24"/>
    <s v="Electra Townie Original 21D - 2016"/>
    <n v="2"/>
    <x v="3"/>
    <n v="2"/>
    <n v="549.99"/>
    <n v="0.1"/>
    <n v="1099.8800000000001"/>
  </r>
  <r>
    <n v="535"/>
    <n v="1"/>
    <n v="24"/>
    <s v="Electra Townie Original 21D - 2016"/>
    <n v="2"/>
    <x v="3"/>
    <n v="1"/>
    <n v="549.99"/>
    <n v="0.05"/>
    <n v="549.94000000000005"/>
  </r>
  <r>
    <n v="535"/>
    <n v="2"/>
    <n v="15"/>
    <s v="Electra Moto 1 - 2016"/>
    <n v="3"/>
    <x v="0"/>
    <n v="1"/>
    <n v="529.99"/>
    <n v="0.1"/>
    <n v="529.89"/>
  </r>
  <r>
    <n v="535"/>
    <n v="3"/>
    <n v="22"/>
    <s v="Electra Girl's Hawaii 1 (16-inch) - 2015/2016"/>
    <n v="1"/>
    <x v="5"/>
    <n v="2"/>
    <n v="269.99"/>
    <n v="0.1"/>
    <n v="539.88"/>
  </r>
  <r>
    <n v="536"/>
    <n v="1"/>
    <n v="22"/>
    <s v="Electra Girl's Hawaii 1 (16-inch) - 2015/2016"/>
    <n v="1"/>
    <x v="5"/>
    <n v="1"/>
    <n v="269.99"/>
    <n v="0.1"/>
    <n v="269.89"/>
  </r>
  <r>
    <n v="536"/>
    <n v="2"/>
    <n v="2"/>
    <s v="Ritchey Timberwolf Frameset - 2016"/>
    <n v="6"/>
    <x v="1"/>
    <n v="1"/>
    <n v="749.99"/>
    <n v="0.1"/>
    <n v="749.89"/>
  </r>
  <r>
    <n v="536"/>
    <n v="3"/>
    <n v="12"/>
    <s v="Electra Townie Original 21D - 2016"/>
    <n v="3"/>
    <x v="0"/>
    <n v="2"/>
    <n v="549.99"/>
    <n v="0.05"/>
    <n v="1099.93"/>
  </r>
  <r>
    <n v="536"/>
    <n v="4"/>
    <n v="14"/>
    <s v="Electra Girl's Hawaii 1 (16-inch) - 2015/2016"/>
    <n v="3"/>
    <x v="0"/>
    <n v="1"/>
    <n v="269.99"/>
    <n v="7.0000000000000007E-2"/>
    <n v="269.92"/>
  </r>
  <r>
    <n v="537"/>
    <n v="1"/>
    <n v="10"/>
    <s v="Surly Straggler - 2016"/>
    <n v="4"/>
    <x v="2"/>
    <n v="1"/>
    <n v="1549"/>
    <n v="0.05"/>
    <n v="1548.95"/>
  </r>
  <r>
    <n v="537"/>
    <n v="2"/>
    <n v="26"/>
    <s v="Electra Townie Original 7D EQ - 2016"/>
    <n v="2"/>
    <x v="3"/>
    <n v="1"/>
    <n v="599.99"/>
    <n v="0.05"/>
    <n v="599.94000000000005"/>
  </r>
  <r>
    <n v="537"/>
    <n v="3"/>
    <n v="17"/>
    <s v="Pure Cycles Vine 8-Speed - 2016"/>
    <n v="3"/>
    <x v="0"/>
    <n v="2"/>
    <n v="429"/>
    <n v="0.1"/>
    <n v="857.9"/>
  </r>
  <r>
    <n v="537"/>
    <n v="4"/>
    <n v="25"/>
    <s v="Electra Townie Original 7D - 2015/2016"/>
    <n v="2"/>
    <x v="3"/>
    <n v="2"/>
    <n v="499.99"/>
    <n v="0.2"/>
    <n v="999.78"/>
  </r>
  <r>
    <n v="538"/>
    <n v="1"/>
    <n v="2"/>
    <s v="Ritchey Timberwolf Frameset - 2016"/>
    <n v="6"/>
    <x v="1"/>
    <n v="2"/>
    <n v="749.99"/>
    <n v="0.2"/>
    <n v="1499.78"/>
  </r>
  <r>
    <n v="539"/>
    <n v="1"/>
    <n v="9"/>
    <s v="Trek Conduit+ - 2016"/>
    <n v="5"/>
    <x v="4"/>
    <n v="2"/>
    <n v="2999.99"/>
    <n v="0.1"/>
    <n v="5999.8799999999992"/>
  </r>
  <r>
    <n v="539"/>
    <n v="2"/>
    <n v="23"/>
    <s v="Electra Girl's Hawaii 1 (20-inch) - 2015/2016"/>
    <n v="1"/>
    <x v="5"/>
    <n v="1"/>
    <n v="299.99"/>
    <n v="0.05"/>
    <n v="299.94"/>
  </r>
  <r>
    <n v="539"/>
    <n v="3"/>
    <n v="21"/>
    <s v="Electra Cruiser 1 (24-Inch) - 2016"/>
    <n v="1"/>
    <x v="5"/>
    <n v="2"/>
    <n v="269.99"/>
    <n v="7.0000000000000007E-2"/>
    <n v="539.91"/>
  </r>
  <r>
    <n v="540"/>
    <n v="1"/>
    <n v="19"/>
    <s v="Pure Cycles William 3-Speed - 2016"/>
    <n v="3"/>
    <x v="0"/>
    <n v="1"/>
    <n v="449"/>
    <n v="0.1"/>
    <n v="448.9"/>
  </r>
  <r>
    <n v="540"/>
    <n v="2"/>
    <n v="26"/>
    <s v="Electra Townie Original 7D EQ - 2016"/>
    <n v="2"/>
    <x v="3"/>
    <n v="2"/>
    <n v="599.99"/>
    <n v="0.1"/>
    <n v="1199.8800000000001"/>
  </r>
  <r>
    <n v="540"/>
    <n v="3"/>
    <n v="23"/>
    <s v="Electra Girl's Hawaii 1 (20-inch) - 2015/2016"/>
    <n v="1"/>
    <x v="5"/>
    <n v="2"/>
    <n v="299.99"/>
    <n v="7.0000000000000007E-2"/>
    <n v="599.91"/>
  </r>
  <r>
    <n v="541"/>
    <n v="1"/>
    <n v="22"/>
    <s v="Electra Girl's Hawaii 1 (16-inch) - 2015/2016"/>
    <n v="1"/>
    <x v="5"/>
    <n v="2"/>
    <n v="269.99"/>
    <n v="0.05"/>
    <n v="539.93000000000006"/>
  </r>
  <r>
    <n v="542"/>
    <n v="1"/>
    <n v="16"/>
    <s v="Electra Townie Original 7D EQ - 2016"/>
    <n v="3"/>
    <x v="0"/>
    <n v="2"/>
    <n v="599.99"/>
    <n v="0.2"/>
    <n v="1199.78"/>
  </r>
  <r>
    <n v="542"/>
    <n v="2"/>
    <n v="9"/>
    <s v="Trek Conduit+ - 2016"/>
    <n v="5"/>
    <x v="4"/>
    <n v="1"/>
    <n v="2999.99"/>
    <n v="0.1"/>
    <n v="2999.89"/>
  </r>
  <r>
    <n v="542"/>
    <n v="3"/>
    <n v="20"/>
    <s v="Electra Townie Original 7D EQ - Women's - 2016"/>
    <n v="3"/>
    <x v="0"/>
    <n v="1"/>
    <n v="599.99"/>
    <n v="0.1"/>
    <n v="599.89"/>
  </r>
  <r>
    <n v="542"/>
    <n v="4"/>
    <n v="19"/>
    <s v="Pure Cycles William 3-Speed - 2016"/>
    <n v="3"/>
    <x v="0"/>
    <n v="2"/>
    <n v="449"/>
    <n v="0.2"/>
    <n v="897.8"/>
  </r>
  <r>
    <n v="543"/>
    <n v="1"/>
    <n v="25"/>
    <s v="Electra Townie Original 7D - 2015/2016"/>
    <n v="2"/>
    <x v="3"/>
    <n v="1"/>
    <n v="499.99"/>
    <n v="0.2"/>
    <n v="499.79"/>
  </r>
  <r>
    <n v="543"/>
    <n v="2"/>
    <n v="18"/>
    <s v="Pure Cycles Western 3-Speed - Women's - 2015/2016"/>
    <n v="3"/>
    <x v="0"/>
    <n v="1"/>
    <n v="449"/>
    <n v="0.2"/>
    <n v="448.8"/>
  </r>
  <r>
    <n v="543"/>
    <n v="3"/>
    <n v="26"/>
    <s v="Electra Townie Original 7D EQ - 2016"/>
    <n v="2"/>
    <x v="3"/>
    <n v="2"/>
    <n v="599.99"/>
    <n v="0.05"/>
    <n v="1199.93"/>
  </r>
  <r>
    <n v="544"/>
    <n v="1"/>
    <n v="12"/>
    <s v="Electra Townie Original 21D - 2016"/>
    <n v="3"/>
    <x v="0"/>
    <n v="1"/>
    <n v="549.99"/>
    <n v="0.05"/>
    <n v="549.94000000000005"/>
  </r>
  <r>
    <n v="544"/>
    <n v="2"/>
    <n v="17"/>
    <s v="Pure Cycles Vine 8-Speed - 2016"/>
    <n v="3"/>
    <x v="0"/>
    <n v="1"/>
    <n v="429"/>
    <n v="0.1"/>
    <n v="428.9"/>
  </r>
  <r>
    <n v="544"/>
    <n v="3"/>
    <n v="21"/>
    <s v="Electra Cruiser 1 (24-Inch) - 2016"/>
    <n v="1"/>
    <x v="5"/>
    <n v="1"/>
    <n v="269.99"/>
    <n v="0.05"/>
    <n v="269.94"/>
  </r>
  <r>
    <n v="545"/>
    <n v="1"/>
    <n v="25"/>
    <s v="Electra Townie Original 7D - 2015/2016"/>
    <n v="2"/>
    <x v="3"/>
    <n v="2"/>
    <n v="499.99"/>
    <n v="0.2"/>
    <n v="999.78"/>
  </r>
  <r>
    <n v="545"/>
    <n v="2"/>
    <n v="6"/>
    <s v="Surly Ice Cream Truck Frameset - 2016"/>
    <n v="6"/>
    <x v="1"/>
    <n v="1"/>
    <n v="469.99"/>
    <n v="7.0000000000000007E-2"/>
    <n v="469.92"/>
  </r>
  <r>
    <n v="545"/>
    <n v="3"/>
    <n v="24"/>
    <s v="Electra Townie Original 21D - 2016"/>
    <n v="2"/>
    <x v="3"/>
    <n v="1"/>
    <n v="549.99"/>
    <n v="0.2"/>
    <n v="549.79"/>
  </r>
  <r>
    <n v="545"/>
    <n v="4"/>
    <n v="20"/>
    <s v="Electra Townie Original 7D EQ - Women's - 2016"/>
    <n v="3"/>
    <x v="0"/>
    <n v="2"/>
    <n v="599.99"/>
    <n v="7.0000000000000007E-2"/>
    <n v="1199.9100000000001"/>
  </r>
  <r>
    <n v="546"/>
    <n v="1"/>
    <n v="17"/>
    <s v="Pure Cycles Vine 8-Speed - 2016"/>
    <n v="3"/>
    <x v="0"/>
    <n v="2"/>
    <n v="429"/>
    <n v="0.05"/>
    <n v="857.95"/>
  </r>
  <r>
    <n v="546"/>
    <n v="2"/>
    <n v="8"/>
    <s v="Trek Remedy 29 Carbon Frameset - 2016"/>
    <n v="6"/>
    <x v="1"/>
    <n v="1"/>
    <n v="1799.99"/>
    <n v="0.1"/>
    <n v="1799.89"/>
  </r>
  <r>
    <n v="546"/>
    <n v="3"/>
    <n v="18"/>
    <s v="Pure Cycles Western 3-Speed - Women's - 2015/2016"/>
    <n v="3"/>
    <x v="0"/>
    <n v="2"/>
    <n v="449"/>
    <n v="7.0000000000000007E-2"/>
    <n v="897.93"/>
  </r>
  <r>
    <n v="547"/>
    <n v="1"/>
    <n v="11"/>
    <s v="Surly Straggler 650b - 2016"/>
    <n v="4"/>
    <x v="2"/>
    <n v="2"/>
    <n v="1680.99"/>
    <n v="0.05"/>
    <n v="3361.93"/>
  </r>
  <r>
    <n v="547"/>
    <n v="2"/>
    <n v="9"/>
    <s v="Trek Conduit+ - 2016"/>
    <n v="5"/>
    <x v="4"/>
    <n v="1"/>
    <n v="2999.99"/>
    <n v="0.2"/>
    <n v="2999.79"/>
  </r>
  <r>
    <n v="547"/>
    <n v="3"/>
    <n v="5"/>
    <s v="Heller Shagamaw Frame - 2016"/>
    <n v="6"/>
    <x v="1"/>
    <n v="1"/>
    <n v="1320.99"/>
    <n v="0.1"/>
    <n v="1320.89"/>
  </r>
  <r>
    <n v="548"/>
    <n v="1"/>
    <n v="8"/>
    <s v="Trek Remedy 29 Carbon Frameset - 2016"/>
    <n v="6"/>
    <x v="1"/>
    <n v="1"/>
    <n v="1799.99"/>
    <n v="0.1"/>
    <n v="1799.89"/>
  </r>
  <r>
    <n v="548"/>
    <n v="2"/>
    <n v="11"/>
    <s v="Surly Straggler 650b - 2016"/>
    <n v="4"/>
    <x v="2"/>
    <n v="2"/>
    <n v="1680.99"/>
    <n v="7.0000000000000007E-2"/>
    <n v="3361.91"/>
  </r>
  <r>
    <n v="549"/>
    <n v="1"/>
    <n v="15"/>
    <s v="Electra Moto 1 - 2016"/>
    <n v="3"/>
    <x v="0"/>
    <n v="1"/>
    <n v="529.99"/>
    <n v="7.0000000000000007E-2"/>
    <n v="529.91999999999996"/>
  </r>
  <r>
    <n v="549"/>
    <n v="2"/>
    <n v="16"/>
    <s v="Electra Townie Original 7D EQ - 2016"/>
    <n v="3"/>
    <x v="0"/>
    <n v="1"/>
    <n v="599.99"/>
    <n v="0.05"/>
    <n v="599.94000000000005"/>
  </r>
  <r>
    <n v="549"/>
    <n v="3"/>
    <n v="3"/>
    <s v="Surly Wednesday Frameset - 2016"/>
    <n v="6"/>
    <x v="1"/>
    <n v="1"/>
    <n v="999.99"/>
    <n v="7.0000000000000007E-2"/>
    <n v="999.92"/>
  </r>
  <r>
    <n v="549"/>
    <n v="4"/>
    <n v="7"/>
    <s v="Trek Slash 8 27.5 - 2016"/>
    <n v="6"/>
    <x v="1"/>
    <n v="1"/>
    <n v="3999.99"/>
    <n v="0.05"/>
    <n v="3999.9399999999996"/>
  </r>
  <r>
    <n v="549"/>
    <n v="5"/>
    <n v="13"/>
    <s v="Electra Cruiser 1 (24-Inch) - 2016"/>
    <n v="3"/>
    <x v="0"/>
    <n v="2"/>
    <n v="269.99"/>
    <n v="0.1"/>
    <n v="539.88"/>
  </r>
  <r>
    <n v="550"/>
    <n v="1"/>
    <n v="4"/>
    <s v="Trek Fuel EX 8 29 - 2016"/>
    <n v="6"/>
    <x v="1"/>
    <n v="1"/>
    <n v="2899.99"/>
    <n v="0.05"/>
    <n v="2899.9399999999996"/>
  </r>
  <r>
    <n v="551"/>
    <n v="1"/>
    <n v="16"/>
    <s v="Electra Townie Original 7D EQ - 2016"/>
    <n v="3"/>
    <x v="0"/>
    <n v="1"/>
    <n v="599.99"/>
    <n v="0.05"/>
    <n v="599.94000000000005"/>
  </r>
  <r>
    <n v="551"/>
    <n v="2"/>
    <n v="26"/>
    <s v="Electra Townie Original 7D EQ - 2016"/>
    <n v="2"/>
    <x v="3"/>
    <n v="1"/>
    <n v="599.99"/>
    <n v="7.0000000000000007E-2"/>
    <n v="599.91999999999996"/>
  </r>
  <r>
    <n v="551"/>
    <n v="3"/>
    <n v="11"/>
    <s v="Surly Straggler 650b - 2016"/>
    <n v="4"/>
    <x v="2"/>
    <n v="2"/>
    <n v="1680.99"/>
    <n v="0.2"/>
    <n v="3361.78"/>
  </r>
  <r>
    <n v="551"/>
    <n v="4"/>
    <n v="15"/>
    <s v="Electra Moto 1 - 2016"/>
    <n v="3"/>
    <x v="0"/>
    <n v="2"/>
    <n v="529.99"/>
    <n v="0.2"/>
    <n v="1059.78"/>
  </r>
  <r>
    <n v="552"/>
    <n v="1"/>
    <n v="23"/>
    <s v="Electra Girl's Hawaii 1 (20-inch) - 2015/2016"/>
    <n v="1"/>
    <x v="5"/>
    <n v="1"/>
    <n v="299.99"/>
    <n v="0.2"/>
    <n v="299.79000000000002"/>
  </r>
  <r>
    <n v="552"/>
    <n v="2"/>
    <n v="2"/>
    <s v="Ritchey Timberwolf Frameset - 2016"/>
    <n v="6"/>
    <x v="1"/>
    <n v="1"/>
    <n v="749.99"/>
    <n v="0.2"/>
    <n v="749.79"/>
  </r>
  <r>
    <n v="552"/>
    <n v="3"/>
    <n v="24"/>
    <s v="Electra Townie Original 21D - 2016"/>
    <n v="2"/>
    <x v="3"/>
    <n v="1"/>
    <n v="549.99"/>
    <n v="0.2"/>
    <n v="549.79"/>
  </r>
  <r>
    <n v="552"/>
    <n v="4"/>
    <n v="18"/>
    <s v="Pure Cycles Western 3-Speed - Women's - 2015/2016"/>
    <n v="3"/>
    <x v="0"/>
    <n v="1"/>
    <n v="449"/>
    <n v="0.1"/>
    <n v="448.9"/>
  </r>
  <r>
    <n v="552"/>
    <n v="5"/>
    <n v="19"/>
    <s v="Pure Cycles William 3-Speed - 2016"/>
    <n v="3"/>
    <x v="0"/>
    <n v="2"/>
    <n v="449"/>
    <n v="0.2"/>
    <n v="897.8"/>
  </r>
  <r>
    <n v="553"/>
    <n v="1"/>
    <n v="24"/>
    <s v="Electra Townie Original 21D - 2016"/>
    <n v="2"/>
    <x v="3"/>
    <n v="1"/>
    <n v="549.99"/>
    <n v="0.1"/>
    <n v="549.89"/>
  </r>
  <r>
    <n v="553"/>
    <n v="2"/>
    <n v="18"/>
    <s v="Pure Cycles Western 3-Speed - Women's - 2015/2016"/>
    <n v="3"/>
    <x v="0"/>
    <n v="2"/>
    <n v="449"/>
    <n v="7.0000000000000007E-2"/>
    <n v="897.93"/>
  </r>
  <r>
    <n v="553"/>
    <n v="3"/>
    <n v="12"/>
    <s v="Electra Townie Original 21D - 2016"/>
    <n v="3"/>
    <x v="0"/>
    <n v="1"/>
    <n v="549.99"/>
    <n v="7.0000000000000007E-2"/>
    <n v="549.91999999999996"/>
  </r>
  <r>
    <n v="554"/>
    <n v="1"/>
    <n v="3"/>
    <s v="Surly Wednesday Frameset - 2016"/>
    <n v="6"/>
    <x v="1"/>
    <n v="2"/>
    <n v="999.99"/>
    <n v="7.0000000000000007E-2"/>
    <n v="1999.91"/>
  </r>
  <r>
    <n v="554"/>
    <n v="2"/>
    <n v="22"/>
    <s v="Electra Girl's Hawaii 1 (16-inch) - 2015/2016"/>
    <n v="1"/>
    <x v="5"/>
    <n v="1"/>
    <n v="269.99"/>
    <n v="0.05"/>
    <n v="269.94"/>
  </r>
  <r>
    <n v="554"/>
    <n v="3"/>
    <n v="4"/>
    <s v="Trek Fuel EX 8 29 - 2016"/>
    <n v="6"/>
    <x v="1"/>
    <n v="2"/>
    <n v="2899.99"/>
    <n v="0.2"/>
    <n v="5799.78"/>
  </r>
  <r>
    <n v="555"/>
    <n v="1"/>
    <n v="8"/>
    <s v="Trek Remedy 29 Carbon Frameset - 2016"/>
    <n v="6"/>
    <x v="1"/>
    <n v="1"/>
    <n v="1799.99"/>
    <n v="0.2"/>
    <n v="1799.79"/>
  </r>
  <r>
    <n v="555"/>
    <n v="2"/>
    <n v="7"/>
    <s v="Trek Slash 8 27.5 - 2016"/>
    <n v="6"/>
    <x v="1"/>
    <n v="1"/>
    <n v="3999.99"/>
    <n v="0.1"/>
    <n v="3999.89"/>
  </r>
  <r>
    <n v="555"/>
    <n v="3"/>
    <n v="20"/>
    <s v="Electra Townie Original 7D EQ - Women's - 2016"/>
    <n v="3"/>
    <x v="0"/>
    <n v="2"/>
    <n v="599.99"/>
    <n v="7.0000000000000007E-2"/>
    <n v="1199.9100000000001"/>
  </r>
  <r>
    <n v="556"/>
    <n v="1"/>
    <n v="16"/>
    <s v="Electra Townie Original 7D EQ - 2016"/>
    <n v="3"/>
    <x v="0"/>
    <n v="1"/>
    <n v="599.99"/>
    <n v="0.1"/>
    <n v="599.89"/>
  </r>
  <r>
    <n v="556"/>
    <n v="2"/>
    <n v="4"/>
    <s v="Trek Fuel EX 8 29 - 2016"/>
    <n v="6"/>
    <x v="1"/>
    <n v="2"/>
    <n v="2899.99"/>
    <n v="0.2"/>
    <n v="5799.78"/>
  </r>
  <r>
    <n v="557"/>
    <n v="1"/>
    <n v="9"/>
    <s v="Trek Conduit+ - 2016"/>
    <n v="5"/>
    <x v="4"/>
    <n v="2"/>
    <n v="2999.99"/>
    <n v="0.1"/>
    <n v="5999.8799999999992"/>
  </r>
  <r>
    <n v="557"/>
    <n v="2"/>
    <n v="10"/>
    <s v="Surly Straggler - 2016"/>
    <n v="4"/>
    <x v="2"/>
    <n v="1"/>
    <n v="1549"/>
    <n v="0.1"/>
    <n v="1548.9"/>
  </r>
  <r>
    <n v="558"/>
    <n v="1"/>
    <n v="7"/>
    <s v="Trek Slash 8 27.5 - 2016"/>
    <n v="6"/>
    <x v="1"/>
    <n v="1"/>
    <n v="3999.99"/>
    <n v="7.0000000000000007E-2"/>
    <n v="3999.9199999999996"/>
  </r>
  <r>
    <n v="558"/>
    <n v="2"/>
    <n v="16"/>
    <s v="Electra Townie Original 7D EQ - 2016"/>
    <n v="3"/>
    <x v="0"/>
    <n v="1"/>
    <n v="599.99"/>
    <n v="7.0000000000000007E-2"/>
    <n v="599.91999999999996"/>
  </r>
  <r>
    <n v="558"/>
    <n v="3"/>
    <n v="9"/>
    <s v="Trek Conduit+ - 2016"/>
    <n v="5"/>
    <x v="4"/>
    <n v="1"/>
    <n v="2999.99"/>
    <n v="0.1"/>
    <n v="2999.89"/>
  </r>
  <r>
    <n v="558"/>
    <n v="4"/>
    <n v="21"/>
    <s v="Electra Cruiser 1 (24-Inch) - 2016"/>
    <n v="1"/>
    <x v="5"/>
    <n v="2"/>
    <n v="269.99"/>
    <n v="0.05"/>
    <n v="539.93000000000006"/>
  </r>
  <r>
    <n v="558"/>
    <n v="5"/>
    <n v="10"/>
    <s v="Surly Straggler - 2016"/>
    <n v="4"/>
    <x v="2"/>
    <n v="2"/>
    <n v="1549"/>
    <n v="7.0000000000000007E-2"/>
    <n v="3097.93"/>
  </r>
  <r>
    <n v="559"/>
    <n v="1"/>
    <n v="15"/>
    <s v="Electra Moto 1 - 2016"/>
    <n v="3"/>
    <x v="0"/>
    <n v="2"/>
    <n v="529.99"/>
    <n v="0.1"/>
    <n v="1059.8800000000001"/>
  </r>
  <r>
    <n v="559"/>
    <n v="2"/>
    <n v="6"/>
    <s v="Surly Ice Cream Truck Frameset - 2016"/>
    <n v="6"/>
    <x v="1"/>
    <n v="1"/>
    <n v="469.99"/>
    <n v="0.1"/>
    <n v="469.89"/>
  </r>
  <r>
    <n v="559"/>
    <n v="3"/>
    <n v="7"/>
    <s v="Trek Slash 8 27.5 - 2016"/>
    <n v="6"/>
    <x v="1"/>
    <n v="2"/>
    <n v="3999.99"/>
    <n v="7.0000000000000007E-2"/>
    <n v="7999.91"/>
  </r>
  <r>
    <n v="560"/>
    <n v="1"/>
    <n v="16"/>
    <s v="Electra Townie Original 7D EQ - 2016"/>
    <n v="3"/>
    <x v="0"/>
    <n v="1"/>
    <n v="599.99"/>
    <n v="0.05"/>
    <n v="599.94000000000005"/>
  </r>
  <r>
    <n v="560"/>
    <n v="2"/>
    <n v="26"/>
    <s v="Electra Townie Original 7D EQ - 2016"/>
    <n v="2"/>
    <x v="3"/>
    <n v="2"/>
    <n v="599.99"/>
    <n v="0.1"/>
    <n v="1199.8800000000001"/>
  </r>
  <r>
    <n v="561"/>
    <n v="1"/>
    <n v="15"/>
    <s v="Electra Moto 1 - 2016"/>
    <n v="3"/>
    <x v="0"/>
    <n v="2"/>
    <n v="529.99"/>
    <n v="0.05"/>
    <n v="1059.93"/>
  </r>
  <r>
    <n v="561"/>
    <n v="2"/>
    <n v="18"/>
    <s v="Pure Cycles Western 3-Speed - Women's - 2015/2016"/>
    <n v="3"/>
    <x v="0"/>
    <n v="1"/>
    <n v="449"/>
    <n v="0.05"/>
    <n v="448.95"/>
  </r>
  <r>
    <n v="561"/>
    <n v="3"/>
    <n v="5"/>
    <s v="Heller Shagamaw Frame - 2016"/>
    <n v="6"/>
    <x v="1"/>
    <n v="1"/>
    <n v="1320.99"/>
    <n v="0.05"/>
    <n v="1320.94"/>
  </r>
  <r>
    <n v="561"/>
    <n v="4"/>
    <n v="17"/>
    <s v="Pure Cycles Vine 8-Speed - 2016"/>
    <n v="3"/>
    <x v="0"/>
    <n v="2"/>
    <n v="429"/>
    <n v="7.0000000000000007E-2"/>
    <n v="857.93"/>
  </r>
  <r>
    <n v="562"/>
    <n v="1"/>
    <n v="25"/>
    <s v="Electra Townie Original 7D - 2015/2016"/>
    <n v="2"/>
    <x v="3"/>
    <n v="2"/>
    <n v="499.99"/>
    <n v="7.0000000000000007E-2"/>
    <n v="999.91"/>
  </r>
  <r>
    <n v="562"/>
    <n v="2"/>
    <n v="26"/>
    <s v="Electra Townie Original 7D EQ - 2016"/>
    <n v="2"/>
    <x v="3"/>
    <n v="1"/>
    <n v="599.99"/>
    <n v="0.05"/>
    <n v="599.94000000000005"/>
  </r>
  <r>
    <n v="563"/>
    <n v="1"/>
    <n v="6"/>
    <s v="Surly Ice Cream Truck Frameset - 2016"/>
    <n v="6"/>
    <x v="1"/>
    <n v="2"/>
    <n v="469.99"/>
    <n v="0.1"/>
    <n v="939.88"/>
  </r>
  <r>
    <n v="563"/>
    <n v="2"/>
    <n v="19"/>
    <s v="Pure Cycles William 3-Speed - 2016"/>
    <n v="3"/>
    <x v="0"/>
    <n v="1"/>
    <n v="449"/>
    <n v="0.05"/>
    <n v="448.95"/>
  </r>
  <r>
    <n v="563"/>
    <n v="3"/>
    <n v="13"/>
    <s v="Electra Cruiser 1 (24-Inch) - 2016"/>
    <n v="3"/>
    <x v="0"/>
    <n v="2"/>
    <n v="269.99"/>
    <n v="0.1"/>
    <n v="539.88"/>
  </r>
  <r>
    <n v="564"/>
    <n v="1"/>
    <n v="4"/>
    <s v="Trek Fuel EX 8 29 - 2016"/>
    <n v="6"/>
    <x v="1"/>
    <n v="1"/>
    <n v="2899.99"/>
    <n v="0.2"/>
    <n v="2899.79"/>
  </r>
  <r>
    <n v="564"/>
    <n v="2"/>
    <n v="15"/>
    <s v="Electra Moto 1 - 2016"/>
    <n v="3"/>
    <x v="0"/>
    <n v="1"/>
    <n v="529.99"/>
    <n v="0.2"/>
    <n v="529.79"/>
  </r>
  <r>
    <n v="565"/>
    <n v="1"/>
    <n v="18"/>
    <s v="Pure Cycles Western 3-Speed - Women's - 2015/2016"/>
    <n v="3"/>
    <x v="0"/>
    <n v="1"/>
    <n v="449"/>
    <n v="0.2"/>
    <n v="448.8"/>
  </r>
  <r>
    <n v="565"/>
    <n v="2"/>
    <n v="25"/>
    <s v="Electra Townie Original 7D - 2015/2016"/>
    <n v="2"/>
    <x v="3"/>
    <n v="2"/>
    <n v="499.99"/>
    <n v="0.1"/>
    <n v="999.88"/>
  </r>
  <r>
    <n v="565"/>
    <n v="3"/>
    <n v="9"/>
    <s v="Trek Conduit+ - 2016"/>
    <n v="5"/>
    <x v="4"/>
    <n v="1"/>
    <n v="2999.99"/>
    <n v="0.05"/>
    <n v="2999.9399999999996"/>
  </r>
  <r>
    <n v="565"/>
    <n v="4"/>
    <n v="17"/>
    <s v="Pure Cycles Vine 8-Speed - 2016"/>
    <n v="3"/>
    <x v="0"/>
    <n v="1"/>
    <n v="429"/>
    <n v="0.1"/>
    <n v="428.9"/>
  </r>
  <r>
    <n v="566"/>
    <n v="1"/>
    <n v="24"/>
    <s v="Electra Townie Original 21D - 2016"/>
    <n v="2"/>
    <x v="3"/>
    <n v="2"/>
    <n v="549.99"/>
    <n v="7.0000000000000007E-2"/>
    <n v="1099.9100000000001"/>
  </r>
  <r>
    <n v="566"/>
    <n v="2"/>
    <n v="7"/>
    <s v="Trek Slash 8 27.5 - 2016"/>
    <n v="6"/>
    <x v="1"/>
    <n v="2"/>
    <n v="3999.99"/>
    <n v="0.2"/>
    <n v="7999.78"/>
  </r>
  <r>
    <n v="566"/>
    <n v="3"/>
    <n v="8"/>
    <s v="Trek Remedy 29 Carbon Frameset - 2016"/>
    <n v="6"/>
    <x v="1"/>
    <n v="1"/>
    <n v="1799.99"/>
    <n v="0.1"/>
    <n v="1799.89"/>
  </r>
  <r>
    <n v="566"/>
    <n v="4"/>
    <n v="21"/>
    <s v="Electra Cruiser 1 (24-Inch) - 2016"/>
    <n v="1"/>
    <x v="5"/>
    <n v="2"/>
    <n v="269.99"/>
    <n v="0.2"/>
    <n v="539.78"/>
  </r>
  <r>
    <n v="567"/>
    <n v="1"/>
    <n v="9"/>
    <s v="Trek Conduit+ - 2016"/>
    <n v="5"/>
    <x v="4"/>
    <n v="1"/>
    <n v="2999.99"/>
    <n v="0.2"/>
    <n v="2999.79"/>
  </r>
  <r>
    <n v="567"/>
    <n v="2"/>
    <n v="5"/>
    <s v="Heller Shagamaw Frame - 2016"/>
    <n v="6"/>
    <x v="1"/>
    <n v="1"/>
    <n v="1320.99"/>
    <n v="7.0000000000000007E-2"/>
    <n v="1320.92"/>
  </r>
  <r>
    <n v="568"/>
    <n v="1"/>
    <n v="5"/>
    <s v="Heller Shagamaw Frame - 2016"/>
    <n v="6"/>
    <x v="1"/>
    <n v="1"/>
    <n v="1320.99"/>
    <n v="0.05"/>
    <n v="1320.94"/>
  </r>
  <r>
    <n v="568"/>
    <n v="2"/>
    <n v="10"/>
    <s v="Surly Straggler - 2016"/>
    <n v="4"/>
    <x v="2"/>
    <n v="1"/>
    <n v="1549"/>
    <n v="0.05"/>
    <n v="1548.95"/>
  </r>
  <r>
    <n v="569"/>
    <n v="1"/>
    <n v="16"/>
    <s v="Electra Townie Original 7D EQ - 2016"/>
    <n v="3"/>
    <x v="0"/>
    <n v="1"/>
    <n v="599.99"/>
    <n v="0.05"/>
    <n v="599.94000000000005"/>
  </r>
  <r>
    <n v="569"/>
    <n v="2"/>
    <n v="24"/>
    <s v="Electra Townie Original 21D - 2016"/>
    <n v="2"/>
    <x v="3"/>
    <n v="2"/>
    <n v="549.99"/>
    <n v="0.1"/>
    <n v="1099.8800000000001"/>
  </r>
  <r>
    <n v="570"/>
    <n v="1"/>
    <n v="18"/>
    <s v="Pure Cycles Western 3-Speed - Women's - 2015/2016"/>
    <n v="3"/>
    <x v="0"/>
    <n v="1"/>
    <n v="449"/>
    <n v="7.0000000000000007E-2"/>
    <n v="448.93"/>
  </r>
  <r>
    <n v="570"/>
    <n v="2"/>
    <n v="24"/>
    <s v="Electra Townie Original 21D - 2016"/>
    <n v="2"/>
    <x v="3"/>
    <n v="2"/>
    <n v="549.99"/>
    <n v="0.1"/>
    <n v="1099.8800000000001"/>
  </r>
  <r>
    <n v="570"/>
    <n v="3"/>
    <n v="3"/>
    <s v="Surly Wednesday Frameset - 2016"/>
    <n v="6"/>
    <x v="1"/>
    <n v="2"/>
    <n v="999.99"/>
    <n v="0.2"/>
    <n v="1999.78"/>
  </r>
  <r>
    <n v="570"/>
    <n v="4"/>
    <n v="11"/>
    <s v="Surly Straggler 650b - 2016"/>
    <n v="4"/>
    <x v="2"/>
    <n v="1"/>
    <n v="1680.99"/>
    <n v="0.1"/>
    <n v="1680.89"/>
  </r>
  <r>
    <n v="570"/>
    <n v="5"/>
    <n v="16"/>
    <s v="Electra Townie Original 7D EQ - 2016"/>
    <n v="3"/>
    <x v="0"/>
    <n v="1"/>
    <n v="599.99"/>
    <n v="0.05"/>
    <n v="599.94000000000005"/>
  </r>
  <r>
    <n v="571"/>
    <n v="1"/>
    <n v="4"/>
    <s v="Trek Fuel EX 8 29 - 2016"/>
    <n v="6"/>
    <x v="1"/>
    <n v="1"/>
    <n v="2899.99"/>
    <n v="0.05"/>
    <n v="2899.9399999999996"/>
  </r>
  <r>
    <n v="571"/>
    <n v="2"/>
    <n v="9"/>
    <s v="Trek Conduit+ - 2016"/>
    <n v="5"/>
    <x v="4"/>
    <n v="1"/>
    <n v="2999.99"/>
    <n v="0.1"/>
    <n v="2999.89"/>
  </r>
  <r>
    <n v="572"/>
    <n v="1"/>
    <n v="3"/>
    <s v="Surly Wednesday Frameset - 2016"/>
    <n v="6"/>
    <x v="1"/>
    <n v="1"/>
    <n v="999.99"/>
    <n v="0.05"/>
    <n v="999.94"/>
  </r>
  <r>
    <n v="572"/>
    <n v="2"/>
    <n v="13"/>
    <s v="Electra Cruiser 1 (24-Inch) - 2016"/>
    <n v="3"/>
    <x v="0"/>
    <n v="2"/>
    <n v="269.99"/>
    <n v="0.1"/>
    <n v="539.88"/>
  </r>
  <r>
    <n v="572"/>
    <n v="3"/>
    <n v="11"/>
    <s v="Surly Straggler 650b - 2016"/>
    <n v="4"/>
    <x v="2"/>
    <n v="2"/>
    <n v="1680.99"/>
    <n v="0.2"/>
    <n v="3361.78"/>
  </r>
  <r>
    <n v="573"/>
    <n v="1"/>
    <n v="2"/>
    <s v="Ritchey Timberwolf Frameset - 2016"/>
    <n v="6"/>
    <x v="1"/>
    <n v="1"/>
    <n v="749.99"/>
    <n v="0.2"/>
    <n v="749.79"/>
  </r>
  <r>
    <n v="574"/>
    <n v="1"/>
    <n v="26"/>
    <s v="Electra Townie Original 7D EQ - 2016"/>
    <n v="2"/>
    <x v="3"/>
    <n v="1"/>
    <n v="599.99"/>
    <n v="0.05"/>
    <n v="599.94000000000005"/>
  </r>
  <r>
    <n v="574"/>
    <n v="2"/>
    <n v="13"/>
    <s v="Electra Cruiser 1 (24-Inch) - 2016"/>
    <n v="3"/>
    <x v="0"/>
    <n v="2"/>
    <n v="269.99"/>
    <n v="0.1"/>
    <n v="539.88"/>
  </r>
  <r>
    <n v="574"/>
    <n v="3"/>
    <n v="12"/>
    <s v="Electra Townie Original 21D - 2016"/>
    <n v="3"/>
    <x v="0"/>
    <n v="2"/>
    <n v="549.99"/>
    <n v="0.1"/>
    <n v="1099.8800000000001"/>
  </r>
  <r>
    <n v="574"/>
    <n v="4"/>
    <n v="23"/>
    <s v="Electra Girl's Hawaii 1 (20-inch) - 2015/2016"/>
    <n v="1"/>
    <x v="5"/>
    <n v="2"/>
    <n v="299.99"/>
    <n v="0.1"/>
    <n v="599.88"/>
  </r>
  <r>
    <n v="574"/>
    <n v="5"/>
    <n v="11"/>
    <s v="Surly Straggler 650b - 2016"/>
    <n v="4"/>
    <x v="2"/>
    <n v="2"/>
    <n v="1680.99"/>
    <n v="0.05"/>
    <n v="3361.93"/>
  </r>
  <r>
    <n v="575"/>
    <n v="1"/>
    <n v="4"/>
    <s v="Trek Fuel EX 8 29 - 2016"/>
    <n v="6"/>
    <x v="1"/>
    <n v="2"/>
    <n v="2899.99"/>
    <n v="7.0000000000000007E-2"/>
    <n v="5799.91"/>
  </r>
  <r>
    <n v="575"/>
    <n v="2"/>
    <n v="12"/>
    <s v="Electra Townie Original 21D - 2016"/>
    <n v="3"/>
    <x v="0"/>
    <n v="1"/>
    <n v="549.99"/>
    <n v="0.2"/>
    <n v="549.79"/>
  </r>
  <r>
    <n v="576"/>
    <n v="1"/>
    <n v="9"/>
    <s v="Trek Conduit+ - 2016"/>
    <n v="5"/>
    <x v="4"/>
    <n v="1"/>
    <n v="2999.99"/>
    <n v="0.1"/>
    <n v="2999.89"/>
  </r>
  <r>
    <n v="577"/>
    <n v="1"/>
    <n v="3"/>
    <s v="Surly Wednesday Frameset - 2016"/>
    <n v="6"/>
    <x v="1"/>
    <n v="2"/>
    <n v="999.99"/>
    <n v="0.2"/>
    <n v="1999.78"/>
  </r>
  <r>
    <n v="578"/>
    <n v="1"/>
    <n v="21"/>
    <s v="Electra Cruiser 1 (24-Inch) - 2016"/>
    <n v="1"/>
    <x v="5"/>
    <n v="1"/>
    <n v="269.99"/>
    <n v="7.0000000000000007E-2"/>
    <n v="269.92"/>
  </r>
  <r>
    <n v="578"/>
    <n v="2"/>
    <n v="25"/>
    <s v="Electra Townie Original 7D - 2015/2016"/>
    <n v="2"/>
    <x v="3"/>
    <n v="2"/>
    <n v="499.99"/>
    <n v="0.2"/>
    <n v="999.78"/>
  </r>
  <r>
    <n v="578"/>
    <n v="3"/>
    <n v="18"/>
    <s v="Pure Cycles Western 3-Speed - Women's - 2015/2016"/>
    <n v="3"/>
    <x v="0"/>
    <n v="2"/>
    <n v="449"/>
    <n v="0.05"/>
    <n v="897.95"/>
  </r>
  <r>
    <n v="578"/>
    <n v="4"/>
    <n v="8"/>
    <s v="Trek Remedy 29 Carbon Frameset - 2016"/>
    <n v="6"/>
    <x v="1"/>
    <n v="2"/>
    <n v="1799.99"/>
    <n v="0.2"/>
    <n v="3599.78"/>
  </r>
  <r>
    <n v="579"/>
    <n v="1"/>
    <n v="7"/>
    <s v="Trek Slash 8 27.5 - 2016"/>
    <n v="6"/>
    <x v="1"/>
    <n v="2"/>
    <n v="3999.99"/>
    <n v="0.05"/>
    <n v="7999.9299999999994"/>
  </r>
  <r>
    <n v="579"/>
    <n v="2"/>
    <n v="6"/>
    <s v="Surly Ice Cream Truck Frameset - 2016"/>
    <n v="6"/>
    <x v="1"/>
    <n v="1"/>
    <n v="469.99"/>
    <n v="0.2"/>
    <n v="469.79"/>
  </r>
  <r>
    <n v="580"/>
    <n v="1"/>
    <n v="16"/>
    <s v="Electra Townie Original 7D EQ - 2016"/>
    <n v="3"/>
    <x v="0"/>
    <n v="2"/>
    <n v="599.99"/>
    <n v="0.2"/>
    <n v="1199.78"/>
  </r>
  <r>
    <n v="580"/>
    <n v="2"/>
    <n v="15"/>
    <s v="Electra Moto 1 - 2016"/>
    <n v="3"/>
    <x v="0"/>
    <n v="1"/>
    <n v="529.99"/>
    <n v="7.0000000000000007E-2"/>
    <n v="529.91999999999996"/>
  </r>
  <r>
    <n v="580"/>
    <n v="3"/>
    <n v="21"/>
    <s v="Electra Cruiser 1 (24-Inch) - 2016"/>
    <n v="1"/>
    <x v="5"/>
    <n v="2"/>
    <n v="269.99"/>
    <n v="0.2"/>
    <n v="539.78"/>
  </r>
  <r>
    <n v="580"/>
    <n v="4"/>
    <n v="9"/>
    <s v="Trek Conduit+ - 2016"/>
    <n v="5"/>
    <x v="4"/>
    <n v="2"/>
    <n v="2999.99"/>
    <n v="7.0000000000000007E-2"/>
    <n v="5999.91"/>
  </r>
  <r>
    <n v="580"/>
    <n v="5"/>
    <n v="19"/>
    <s v="Pure Cycles William 3-Speed - 2016"/>
    <n v="3"/>
    <x v="0"/>
    <n v="1"/>
    <n v="449"/>
    <n v="0.2"/>
    <n v="448.8"/>
  </r>
  <r>
    <n v="581"/>
    <n v="1"/>
    <n v="8"/>
    <s v="Trek Remedy 29 Carbon Frameset - 2016"/>
    <n v="6"/>
    <x v="1"/>
    <n v="2"/>
    <n v="1799.99"/>
    <n v="7.0000000000000007E-2"/>
    <n v="3599.91"/>
  </r>
  <r>
    <n v="582"/>
    <n v="1"/>
    <n v="10"/>
    <s v="Surly Straggler - 2016"/>
    <n v="4"/>
    <x v="2"/>
    <n v="2"/>
    <n v="1549"/>
    <n v="0.2"/>
    <n v="3097.8"/>
  </r>
  <r>
    <n v="582"/>
    <n v="2"/>
    <n v="17"/>
    <s v="Pure Cycles Vine 8-Speed - 2016"/>
    <n v="3"/>
    <x v="0"/>
    <n v="2"/>
    <n v="429"/>
    <n v="7.0000000000000007E-2"/>
    <n v="857.93"/>
  </r>
  <r>
    <n v="583"/>
    <n v="1"/>
    <n v="15"/>
    <s v="Electra Moto 1 - 2016"/>
    <n v="3"/>
    <x v="0"/>
    <n v="2"/>
    <n v="529.99"/>
    <n v="0.2"/>
    <n v="1059.78"/>
  </r>
  <r>
    <n v="584"/>
    <n v="1"/>
    <n v="19"/>
    <s v="Pure Cycles William 3-Speed - 2016"/>
    <n v="3"/>
    <x v="0"/>
    <n v="1"/>
    <n v="449"/>
    <n v="7.0000000000000007E-2"/>
    <n v="448.93"/>
  </r>
  <r>
    <n v="584"/>
    <n v="2"/>
    <n v="23"/>
    <s v="Electra Girl's Hawaii 1 (20-inch) - 2015/2016"/>
    <n v="1"/>
    <x v="5"/>
    <n v="1"/>
    <n v="299.99"/>
    <n v="7.0000000000000007E-2"/>
    <n v="299.92"/>
  </r>
  <r>
    <n v="584"/>
    <n v="3"/>
    <n v="15"/>
    <s v="Electra Moto 1 - 2016"/>
    <n v="3"/>
    <x v="0"/>
    <n v="1"/>
    <n v="529.99"/>
    <n v="0.1"/>
    <n v="529.89"/>
  </r>
  <r>
    <n v="584"/>
    <n v="4"/>
    <n v="22"/>
    <s v="Electra Girl's Hawaii 1 (16-inch) - 2015/2016"/>
    <n v="1"/>
    <x v="5"/>
    <n v="1"/>
    <n v="269.99"/>
    <n v="0.05"/>
    <n v="269.94"/>
  </r>
  <r>
    <n v="584"/>
    <n v="5"/>
    <n v="8"/>
    <s v="Trek Remedy 29 Carbon Frameset - 2016"/>
    <n v="6"/>
    <x v="1"/>
    <n v="2"/>
    <n v="1799.99"/>
    <n v="7.0000000000000007E-2"/>
    <n v="3599.91"/>
  </r>
  <r>
    <n v="585"/>
    <n v="1"/>
    <n v="10"/>
    <s v="Surly Straggler - 2016"/>
    <n v="4"/>
    <x v="2"/>
    <n v="1"/>
    <n v="1549"/>
    <n v="0.2"/>
    <n v="1548.8"/>
  </r>
  <r>
    <n v="585"/>
    <n v="2"/>
    <n v="18"/>
    <s v="Pure Cycles Western 3-Speed - Women's - 2015/2016"/>
    <n v="3"/>
    <x v="0"/>
    <n v="2"/>
    <n v="449"/>
    <n v="0.2"/>
    <n v="897.8"/>
  </r>
  <r>
    <n v="585"/>
    <n v="3"/>
    <n v="15"/>
    <s v="Electra Moto 1 - 2016"/>
    <n v="3"/>
    <x v="0"/>
    <n v="1"/>
    <n v="529.99"/>
    <n v="0.05"/>
    <n v="529.94000000000005"/>
  </r>
  <r>
    <n v="585"/>
    <n v="4"/>
    <n v="12"/>
    <s v="Electra Townie Original 21D - 2016"/>
    <n v="3"/>
    <x v="0"/>
    <n v="2"/>
    <n v="549.99"/>
    <n v="7.0000000000000007E-2"/>
    <n v="1099.9100000000001"/>
  </r>
  <r>
    <n v="586"/>
    <n v="1"/>
    <n v="11"/>
    <s v="Surly Straggler 650b - 2016"/>
    <n v="4"/>
    <x v="2"/>
    <n v="2"/>
    <n v="1680.99"/>
    <n v="0.1"/>
    <n v="3361.88"/>
  </r>
  <r>
    <n v="586"/>
    <n v="2"/>
    <n v="23"/>
    <s v="Electra Girl's Hawaii 1 (20-inch) - 2015/2016"/>
    <n v="1"/>
    <x v="5"/>
    <n v="2"/>
    <n v="299.99"/>
    <n v="0.2"/>
    <n v="599.78"/>
  </r>
  <r>
    <n v="587"/>
    <n v="1"/>
    <n v="24"/>
    <s v="Electra Townie Original 21D - 2016"/>
    <n v="2"/>
    <x v="3"/>
    <n v="1"/>
    <n v="549.99"/>
    <n v="0.05"/>
    <n v="549.94000000000005"/>
  </r>
  <r>
    <n v="587"/>
    <n v="2"/>
    <n v="23"/>
    <s v="Electra Girl's Hawaii 1 (20-inch) - 2015/2016"/>
    <n v="1"/>
    <x v="5"/>
    <n v="1"/>
    <n v="299.99"/>
    <n v="0.05"/>
    <n v="299.94"/>
  </r>
  <r>
    <n v="587"/>
    <n v="3"/>
    <n v="18"/>
    <s v="Pure Cycles Western 3-Speed - Women's - 2015/2016"/>
    <n v="3"/>
    <x v="0"/>
    <n v="1"/>
    <n v="449"/>
    <n v="0.05"/>
    <n v="448.95"/>
  </r>
  <r>
    <n v="587"/>
    <n v="4"/>
    <n v="21"/>
    <s v="Electra Cruiser 1 (24-Inch) - 2016"/>
    <n v="1"/>
    <x v="5"/>
    <n v="1"/>
    <n v="269.99"/>
    <n v="0.2"/>
    <n v="269.79000000000002"/>
  </r>
  <r>
    <n v="588"/>
    <n v="1"/>
    <n v="10"/>
    <s v="Surly Straggler - 2016"/>
    <n v="4"/>
    <x v="2"/>
    <n v="2"/>
    <n v="1549"/>
    <n v="7.0000000000000007E-2"/>
    <n v="3097.93"/>
  </r>
  <r>
    <n v="588"/>
    <n v="2"/>
    <n v="23"/>
    <s v="Electra Girl's Hawaii 1 (20-inch) - 2015/2016"/>
    <n v="1"/>
    <x v="5"/>
    <n v="1"/>
    <n v="299.99"/>
    <n v="0.2"/>
    <n v="299.79000000000002"/>
  </r>
  <r>
    <n v="589"/>
    <n v="1"/>
    <n v="15"/>
    <s v="Electra Moto 1 - 2016"/>
    <n v="3"/>
    <x v="0"/>
    <n v="2"/>
    <n v="529.99"/>
    <n v="0.05"/>
    <n v="1059.93"/>
  </r>
  <r>
    <n v="590"/>
    <n v="1"/>
    <n v="2"/>
    <s v="Ritchey Timberwolf Frameset - 2016"/>
    <n v="6"/>
    <x v="1"/>
    <n v="2"/>
    <n v="749.99"/>
    <n v="0.1"/>
    <n v="1499.88"/>
  </r>
  <r>
    <n v="590"/>
    <n v="2"/>
    <n v="20"/>
    <s v="Electra Townie Original 7D EQ - Women's - 2016"/>
    <n v="3"/>
    <x v="0"/>
    <n v="1"/>
    <n v="599.99"/>
    <n v="7.0000000000000007E-2"/>
    <n v="599.91999999999996"/>
  </r>
  <r>
    <n v="590"/>
    <n v="3"/>
    <n v="8"/>
    <s v="Trek Remedy 29 Carbon Frameset - 2016"/>
    <n v="6"/>
    <x v="1"/>
    <n v="2"/>
    <n v="1799.99"/>
    <n v="0.05"/>
    <n v="3599.93"/>
  </r>
  <r>
    <n v="590"/>
    <n v="4"/>
    <n v="5"/>
    <s v="Heller Shagamaw Frame - 2016"/>
    <n v="6"/>
    <x v="1"/>
    <n v="2"/>
    <n v="1320.99"/>
    <n v="0.1"/>
    <n v="2641.88"/>
  </r>
  <r>
    <n v="590"/>
    <n v="5"/>
    <n v="24"/>
    <s v="Electra Townie Original 21D - 2016"/>
    <n v="2"/>
    <x v="3"/>
    <n v="1"/>
    <n v="549.99"/>
    <n v="0.1"/>
    <n v="549.89"/>
  </r>
  <r>
    <n v="591"/>
    <n v="1"/>
    <n v="16"/>
    <s v="Electra Townie Original 7D EQ - 2016"/>
    <n v="3"/>
    <x v="0"/>
    <n v="2"/>
    <n v="599.99"/>
    <n v="0.05"/>
    <n v="1199.93"/>
  </r>
  <r>
    <n v="591"/>
    <n v="2"/>
    <n v="25"/>
    <s v="Electra Townie Original 7D - 2015/2016"/>
    <n v="2"/>
    <x v="3"/>
    <n v="2"/>
    <n v="499.99"/>
    <n v="0.05"/>
    <n v="999.93000000000006"/>
  </r>
  <r>
    <n v="591"/>
    <n v="3"/>
    <n v="2"/>
    <s v="Ritchey Timberwolf Frameset - 2016"/>
    <n v="6"/>
    <x v="1"/>
    <n v="2"/>
    <n v="749.99"/>
    <n v="0.1"/>
    <n v="1499.88"/>
  </r>
  <r>
    <n v="592"/>
    <n v="1"/>
    <n v="21"/>
    <s v="Electra Cruiser 1 (24-Inch) - 2016"/>
    <n v="1"/>
    <x v="5"/>
    <n v="2"/>
    <n v="269.99"/>
    <n v="0.1"/>
    <n v="539.88"/>
  </r>
  <r>
    <n v="592"/>
    <n v="2"/>
    <n v="16"/>
    <s v="Electra Townie Original 7D EQ - 2016"/>
    <n v="3"/>
    <x v="0"/>
    <n v="1"/>
    <n v="599.99"/>
    <n v="0.05"/>
    <n v="599.94000000000005"/>
  </r>
  <r>
    <n v="592"/>
    <n v="3"/>
    <n v="18"/>
    <s v="Pure Cycles Western 3-Speed - Women's - 2015/2016"/>
    <n v="3"/>
    <x v="0"/>
    <n v="2"/>
    <n v="449"/>
    <n v="7.0000000000000007E-2"/>
    <n v="897.93"/>
  </r>
  <r>
    <n v="593"/>
    <n v="1"/>
    <n v="3"/>
    <s v="Surly Wednesday Frameset - 2016"/>
    <n v="6"/>
    <x v="1"/>
    <n v="2"/>
    <n v="999.99"/>
    <n v="0.1"/>
    <n v="1999.88"/>
  </r>
  <r>
    <n v="593"/>
    <n v="2"/>
    <n v="25"/>
    <s v="Electra Townie Original 7D - 2015/2016"/>
    <n v="2"/>
    <x v="3"/>
    <n v="1"/>
    <n v="499.99"/>
    <n v="7.0000000000000007E-2"/>
    <n v="499.92"/>
  </r>
  <r>
    <n v="594"/>
    <n v="1"/>
    <n v="26"/>
    <s v="Electra Townie Original 7D EQ - 2016"/>
    <n v="2"/>
    <x v="3"/>
    <n v="1"/>
    <n v="599.99"/>
    <n v="0.1"/>
    <n v="599.89"/>
  </r>
  <r>
    <n v="594"/>
    <n v="2"/>
    <n v="21"/>
    <s v="Electra Cruiser 1 (24-Inch) - 2016"/>
    <n v="1"/>
    <x v="5"/>
    <n v="2"/>
    <n v="269.99"/>
    <n v="0.05"/>
    <n v="539.93000000000006"/>
  </r>
  <r>
    <n v="595"/>
    <n v="1"/>
    <n v="4"/>
    <s v="Trek Fuel EX 8 29 - 2016"/>
    <n v="6"/>
    <x v="1"/>
    <n v="1"/>
    <n v="2899.99"/>
    <n v="7.0000000000000007E-2"/>
    <n v="2899.9199999999996"/>
  </r>
  <r>
    <n v="595"/>
    <n v="2"/>
    <n v="19"/>
    <s v="Pure Cycles William 3-Speed - 2016"/>
    <n v="3"/>
    <x v="0"/>
    <n v="2"/>
    <n v="449"/>
    <n v="7.0000000000000007E-2"/>
    <n v="897.93"/>
  </r>
  <r>
    <n v="595"/>
    <n v="3"/>
    <n v="3"/>
    <s v="Surly Wednesday Frameset - 2016"/>
    <n v="6"/>
    <x v="1"/>
    <n v="1"/>
    <n v="999.99"/>
    <n v="7.0000000000000007E-2"/>
    <n v="999.92"/>
  </r>
  <r>
    <n v="595"/>
    <n v="4"/>
    <n v="10"/>
    <s v="Surly Straggler - 2016"/>
    <n v="4"/>
    <x v="2"/>
    <n v="1"/>
    <n v="1549"/>
    <n v="7.0000000000000007E-2"/>
    <n v="1548.93"/>
  </r>
  <r>
    <n v="595"/>
    <n v="5"/>
    <n v="26"/>
    <s v="Electra Townie Original 7D EQ - 2016"/>
    <n v="2"/>
    <x v="3"/>
    <n v="2"/>
    <n v="599.99"/>
    <n v="0.05"/>
    <n v="1199.93"/>
  </r>
  <r>
    <n v="596"/>
    <n v="1"/>
    <n v="5"/>
    <s v="Heller Shagamaw Frame - 2016"/>
    <n v="6"/>
    <x v="1"/>
    <n v="1"/>
    <n v="1320.99"/>
    <n v="0.05"/>
    <n v="1320.94"/>
  </r>
  <r>
    <n v="596"/>
    <n v="2"/>
    <n v="23"/>
    <s v="Electra Girl's Hawaii 1 (20-inch) - 2015/2016"/>
    <n v="1"/>
    <x v="5"/>
    <n v="2"/>
    <n v="299.99"/>
    <n v="0.1"/>
    <n v="599.88"/>
  </r>
  <r>
    <n v="596"/>
    <n v="3"/>
    <n v="9"/>
    <s v="Trek Conduit+ - 2016"/>
    <n v="5"/>
    <x v="4"/>
    <n v="1"/>
    <n v="2999.99"/>
    <n v="0.05"/>
    <n v="2999.9399999999996"/>
  </r>
  <r>
    <n v="597"/>
    <n v="1"/>
    <n v="17"/>
    <s v="Pure Cycles Vine 8-Speed - 2016"/>
    <n v="3"/>
    <x v="0"/>
    <n v="2"/>
    <n v="429"/>
    <n v="0.2"/>
    <n v="857.8"/>
  </r>
  <r>
    <n v="597"/>
    <n v="2"/>
    <n v="8"/>
    <s v="Trek Remedy 29 Carbon Frameset - 2016"/>
    <n v="6"/>
    <x v="1"/>
    <n v="1"/>
    <n v="1799.99"/>
    <n v="7.0000000000000007E-2"/>
    <n v="1799.92"/>
  </r>
  <r>
    <n v="598"/>
    <n v="1"/>
    <n v="4"/>
    <s v="Trek Fuel EX 8 29 - 2016"/>
    <n v="6"/>
    <x v="1"/>
    <n v="2"/>
    <n v="2899.99"/>
    <n v="0.05"/>
    <n v="5799.9299999999994"/>
  </r>
  <r>
    <n v="598"/>
    <n v="2"/>
    <n v="16"/>
    <s v="Electra Townie Original 7D EQ - 2016"/>
    <n v="3"/>
    <x v="0"/>
    <n v="2"/>
    <n v="599.99"/>
    <n v="7.0000000000000007E-2"/>
    <n v="1199.9100000000001"/>
  </r>
  <r>
    <n v="598"/>
    <n v="3"/>
    <n v="14"/>
    <s v="Electra Girl's Hawaii 1 (16-inch) - 2015/2016"/>
    <n v="3"/>
    <x v="0"/>
    <n v="1"/>
    <n v="269.99"/>
    <n v="0.1"/>
    <n v="269.89"/>
  </r>
  <r>
    <n v="599"/>
    <n v="1"/>
    <n v="9"/>
    <s v="Trek Conduit+ - 2016"/>
    <n v="5"/>
    <x v="4"/>
    <n v="2"/>
    <n v="2999.99"/>
    <n v="0.05"/>
    <n v="5999.9299999999994"/>
  </r>
  <r>
    <n v="599"/>
    <n v="2"/>
    <n v="22"/>
    <s v="Electra Girl's Hawaii 1 (16-inch) - 2015/2016"/>
    <n v="1"/>
    <x v="5"/>
    <n v="2"/>
    <n v="269.99"/>
    <n v="0.2"/>
    <n v="539.78"/>
  </r>
  <r>
    <n v="599"/>
    <n v="3"/>
    <n v="23"/>
    <s v="Electra Girl's Hawaii 1 (20-inch) - 2015/2016"/>
    <n v="1"/>
    <x v="5"/>
    <n v="1"/>
    <n v="299.99"/>
    <n v="7.0000000000000007E-2"/>
    <n v="299.92"/>
  </r>
  <r>
    <n v="599"/>
    <n v="4"/>
    <n v="10"/>
    <s v="Surly Straggler - 2016"/>
    <n v="4"/>
    <x v="2"/>
    <n v="2"/>
    <n v="1549"/>
    <n v="0.1"/>
    <n v="3097.9"/>
  </r>
  <r>
    <n v="600"/>
    <n v="1"/>
    <n v="26"/>
    <s v="Electra Townie Original 7D EQ - 2016"/>
    <n v="2"/>
    <x v="3"/>
    <n v="2"/>
    <n v="599.99"/>
    <n v="7.0000000000000007E-2"/>
    <n v="1199.9100000000001"/>
  </r>
  <r>
    <n v="600"/>
    <n v="2"/>
    <n v="4"/>
    <s v="Trek Fuel EX 8 29 - 2016"/>
    <n v="6"/>
    <x v="1"/>
    <n v="1"/>
    <n v="2899.99"/>
    <n v="0.2"/>
    <n v="2899.79"/>
  </r>
  <r>
    <n v="600"/>
    <n v="3"/>
    <n v="18"/>
    <s v="Pure Cycles Western 3-Speed - Women's - 2015/2016"/>
    <n v="3"/>
    <x v="0"/>
    <n v="2"/>
    <n v="449"/>
    <n v="7.0000000000000007E-2"/>
    <n v="897.93"/>
  </r>
  <r>
    <n v="601"/>
    <n v="1"/>
    <n v="12"/>
    <s v="Electra Townie Original 21D - 2016"/>
    <n v="3"/>
    <x v="0"/>
    <n v="2"/>
    <n v="549.99"/>
    <n v="0.2"/>
    <n v="1099.78"/>
  </r>
  <r>
    <n v="602"/>
    <n v="1"/>
    <n v="15"/>
    <s v="Electra Moto 1 - 2016"/>
    <n v="3"/>
    <x v="0"/>
    <n v="2"/>
    <n v="529.99"/>
    <n v="0.05"/>
    <n v="1059.93"/>
  </r>
  <r>
    <n v="602"/>
    <n v="2"/>
    <n v="5"/>
    <s v="Heller Shagamaw Frame - 2016"/>
    <n v="6"/>
    <x v="1"/>
    <n v="2"/>
    <n v="1320.99"/>
    <n v="7.0000000000000007E-2"/>
    <n v="2641.91"/>
  </r>
  <r>
    <n v="603"/>
    <n v="1"/>
    <n v="12"/>
    <s v="Electra Townie Original 21D - 2016"/>
    <n v="3"/>
    <x v="0"/>
    <n v="1"/>
    <n v="549.99"/>
    <n v="7.0000000000000007E-2"/>
    <n v="549.91999999999996"/>
  </r>
  <r>
    <n v="603"/>
    <n v="2"/>
    <n v="4"/>
    <s v="Trek Fuel EX 8 29 - 2016"/>
    <n v="6"/>
    <x v="1"/>
    <n v="1"/>
    <n v="2899.99"/>
    <n v="0.1"/>
    <n v="2899.89"/>
  </r>
  <r>
    <n v="604"/>
    <n v="1"/>
    <n v="10"/>
    <s v="Surly Straggler - 2016"/>
    <n v="4"/>
    <x v="2"/>
    <n v="2"/>
    <n v="1549"/>
    <n v="7.0000000000000007E-2"/>
    <n v="3097.93"/>
  </r>
  <r>
    <n v="604"/>
    <n v="2"/>
    <n v="9"/>
    <s v="Trek Conduit+ - 2016"/>
    <n v="5"/>
    <x v="4"/>
    <n v="2"/>
    <n v="2999.99"/>
    <n v="0.2"/>
    <n v="5999.78"/>
  </r>
  <r>
    <n v="605"/>
    <n v="1"/>
    <n v="19"/>
    <s v="Pure Cycles William 3-Speed - 2016"/>
    <n v="3"/>
    <x v="0"/>
    <n v="1"/>
    <n v="449"/>
    <n v="7.0000000000000007E-2"/>
    <n v="448.93"/>
  </r>
  <r>
    <n v="605"/>
    <n v="2"/>
    <n v="25"/>
    <s v="Electra Townie Original 7D - 2015/2016"/>
    <n v="2"/>
    <x v="3"/>
    <n v="2"/>
    <n v="499.99"/>
    <n v="0.05"/>
    <n v="999.93000000000006"/>
  </r>
  <r>
    <n v="605"/>
    <n v="3"/>
    <n v="13"/>
    <s v="Electra Cruiser 1 (24-Inch) - 2016"/>
    <n v="3"/>
    <x v="0"/>
    <n v="2"/>
    <n v="269.99"/>
    <n v="0.2"/>
    <n v="539.78"/>
  </r>
  <r>
    <n v="605"/>
    <n v="4"/>
    <n v="11"/>
    <s v="Surly Straggler 650b - 2016"/>
    <n v="4"/>
    <x v="2"/>
    <n v="1"/>
    <n v="1680.99"/>
    <n v="0.2"/>
    <n v="1680.79"/>
  </r>
  <r>
    <n v="606"/>
    <n v="1"/>
    <n v="6"/>
    <s v="Surly Ice Cream Truck Frameset - 2016"/>
    <n v="6"/>
    <x v="1"/>
    <n v="2"/>
    <n v="469.99"/>
    <n v="0.2"/>
    <n v="939.78"/>
  </r>
  <r>
    <n v="606"/>
    <n v="2"/>
    <n v="18"/>
    <s v="Pure Cycles Western 3-Speed - Women's - 2015/2016"/>
    <n v="3"/>
    <x v="0"/>
    <n v="2"/>
    <n v="449"/>
    <n v="0.05"/>
    <n v="897.95"/>
  </r>
  <r>
    <n v="607"/>
    <n v="1"/>
    <n v="11"/>
    <s v="Surly Straggler 650b - 2016"/>
    <n v="4"/>
    <x v="2"/>
    <n v="2"/>
    <n v="1680.99"/>
    <n v="0.2"/>
    <n v="3361.78"/>
  </r>
  <r>
    <n v="607"/>
    <n v="2"/>
    <n v="26"/>
    <s v="Electra Townie Original 7D EQ - 2016"/>
    <n v="2"/>
    <x v="3"/>
    <n v="2"/>
    <n v="599.99"/>
    <n v="0.2"/>
    <n v="1199.78"/>
  </r>
  <r>
    <n v="607"/>
    <n v="3"/>
    <n v="14"/>
    <s v="Electra Girl's Hawaii 1 (16-inch) - 2015/2016"/>
    <n v="3"/>
    <x v="0"/>
    <n v="1"/>
    <n v="269.99"/>
    <n v="7.0000000000000007E-2"/>
    <n v="269.92"/>
  </r>
  <r>
    <n v="608"/>
    <n v="1"/>
    <n v="4"/>
    <s v="Trek Fuel EX 8 29 - 2016"/>
    <n v="6"/>
    <x v="1"/>
    <n v="2"/>
    <n v="2899.99"/>
    <n v="0.2"/>
    <n v="5799.78"/>
  </r>
  <r>
    <n v="608"/>
    <n v="2"/>
    <n v="7"/>
    <s v="Trek Slash 8 27.5 - 2016"/>
    <n v="6"/>
    <x v="1"/>
    <n v="2"/>
    <n v="3999.99"/>
    <n v="0.1"/>
    <n v="7999.8799999999992"/>
  </r>
  <r>
    <n v="608"/>
    <n v="3"/>
    <n v="24"/>
    <s v="Electra Townie Original 21D - 2016"/>
    <n v="2"/>
    <x v="3"/>
    <n v="1"/>
    <n v="549.99"/>
    <n v="0.1"/>
    <n v="549.89"/>
  </r>
  <r>
    <n v="609"/>
    <n v="1"/>
    <n v="10"/>
    <s v="Surly Straggler - 2016"/>
    <n v="4"/>
    <x v="2"/>
    <n v="1"/>
    <n v="1549"/>
    <n v="7.0000000000000007E-2"/>
    <n v="1548.93"/>
  </r>
  <r>
    <n v="609"/>
    <n v="2"/>
    <n v="7"/>
    <s v="Trek Slash 8 27.5 - 2016"/>
    <n v="6"/>
    <x v="1"/>
    <n v="1"/>
    <n v="3999.99"/>
    <n v="0.1"/>
    <n v="3999.89"/>
  </r>
  <r>
    <n v="609"/>
    <n v="3"/>
    <n v="22"/>
    <s v="Electra Girl's Hawaii 1 (16-inch) - 2015/2016"/>
    <n v="1"/>
    <x v="5"/>
    <n v="2"/>
    <n v="269.99"/>
    <n v="0.1"/>
    <n v="539.88"/>
  </r>
  <r>
    <n v="609"/>
    <n v="4"/>
    <n v="5"/>
    <s v="Heller Shagamaw Frame - 2016"/>
    <n v="6"/>
    <x v="1"/>
    <n v="1"/>
    <n v="1320.99"/>
    <n v="0.1"/>
    <n v="1320.89"/>
  </r>
  <r>
    <n v="610"/>
    <n v="1"/>
    <n v="26"/>
    <s v="Electra Townie Original 7D EQ - 2016"/>
    <n v="2"/>
    <x v="3"/>
    <n v="1"/>
    <n v="599.99"/>
    <n v="0.1"/>
    <n v="599.89"/>
  </r>
  <r>
    <n v="610"/>
    <n v="2"/>
    <n v="24"/>
    <s v="Electra Townie Original 21D - 2016"/>
    <n v="2"/>
    <x v="3"/>
    <n v="1"/>
    <n v="549.99"/>
    <n v="7.0000000000000007E-2"/>
    <n v="549.91999999999996"/>
  </r>
  <r>
    <n v="610"/>
    <n v="3"/>
    <n v="18"/>
    <s v="Pure Cycles Western 3-Speed - Women's - 2015/2016"/>
    <n v="3"/>
    <x v="0"/>
    <n v="2"/>
    <n v="449"/>
    <n v="7.0000000000000007E-2"/>
    <n v="897.93"/>
  </r>
  <r>
    <n v="610"/>
    <n v="4"/>
    <n v="3"/>
    <s v="Surly Wednesday Frameset - 2016"/>
    <n v="6"/>
    <x v="1"/>
    <n v="1"/>
    <n v="999.99"/>
    <n v="7.0000000000000007E-2"/>
    <n v="999.92"/>
  </r>
  <r>
    <n v="610"/>
    <n v="5"/>
    <n v="8"/>
    <s v="Trek Remedy 29 Carbon Frameset - 2016"/>
    <n v="6"/>
    <x v="1"/>
    <n v="1"/>
    <n v="1799.99"/>
    <n v="0.1"/>
    <n v="1799.89"/>
  </r>
  <r>
    <n v="611"/>
    <n v="1"/>
    <n v="16"/>
    <s v="Electra Townie Original 7D EQ - 2016"/>
    <n v="3"/>
    <x v="0"/>
    <n v="2"/>
    <n v="599.99"/>
    <n v="7.0000000000000007E-2"/>
    <n v="1199.9100000000001"/>
  </r>
  <r>
    <n v="612"/>
    <n v="1"/>
    <n v="13"/>
    <s v="Electra Cruiser 1 (24-Inch) - 2016"/>
    <n v="3"/>
    <x v="0"/>
    <n v="1"/>
    <n v="269.99"/>
    <n v="0.1"/>
    <n v="269.89"/>
  </r>
  <r>
    <n v="612"/>
    <n v="2"/>
    <n v="14"/>
    <s v="Electra Girl's Hawaii 1 (16-inch) - 2015/2016"/>
    <n v="3"/>
    <x v="0"/>
    <n v="1"/>
    <n v="269.99"/>
    <n v="0.1"/>
    <n v="269.89"/>
  </r>
  <r>
    <n v="612"/>
    <n v="3"/>
    <n v="17"/>
    <s v="Pure Cycles Vine 8-Speed - 2016"/>
    <n v="3"/>
    <x v="0"/>
    <n v="1"/>
    <n v="429"/>
    <n v="7.0000000000000007E-2"/>
    <n v="428.93"/>
  </r>
  <r>
    <n v="612"/>
    <n v="4"/>
    <n v="20"/>
    <s v="Electra Townie Original 7D EQ - Women's - 2016"/>
    <n v="3"/>
    <x v="0"/>
    <n v="1"/>
    <n v="599.99"/>
    <n v="0.2"/>
    <n v="599.79"/>
  </r>
  <r>
    <n v="613"/>
    <n v="1"/>
    <n v="9"/>
    <s v="Trek Conduit+ - 2016"/>
    <n v="5"/>
    <x v="4"/>
    <n v="2"/>
    <n v="2999.99"/>
    <n v="0.1"/>
    <n v="5999.8799999999992"/>
  </r>
  <r>
    <n v="613"/>
    <n v="2"/>
    <n v="18"/>
    <s v="Pure Cycles Western 3-Speed - Women's - 2015/2016"/>
    <n v="3"/>
    <x v="0"/>
    <n v="2"/>
    <n v="449"/>
    <n v="0.05"/>
    <n v="897.95"/>
  </r>
  <r>
    <n v="613"/>
    <n v="3"/>
    <n v="12"/>
    <s v="Electra Townie Original 21D - 2016"/>
    <n v="3"/>
    <x v="0"/>
    <n v="1"/>
    <n v="549.99"/>
    <n v="7.0000000000000007E-2"/>
    <n v="549.91999999999996"/>
  </r>
  <r>
    <n v="614"/>
    <n v="1"/>
    <n v="18"/>
    <s v="Pure Cycles Western 3-Speed - Women's - 2015/2016"/>
    <n v="3"/>
    <x v="0"/>
    <n v="1"/>
    <n v="449"/>
    <n v="0.1"/>
    <n v="448.9"/>
  </r>
  <r>
    <n v="614"/>
    <n v="2"/>
    <n v="21"/>
    <s v="Electra Cruiser 1 (24-Inch) - 2016"/>
    <n v="1"/>
    <x v="5"/>
    <n v="1"/>
    <n v="269.99"/>
    <n v="0.05"/>
    <n v="269.94"/>
  </r>
  <r>
    <n v="615"/>
    <n v="1"/>
    <n v="11"/>
    <s v="Surly Straggler 650b - 2016"/>
    <n v="4"/>
    <x v="2"/>
    <n v="1"/>
    <n v="1680.99"/>
    <n v="7.0000000000000007E-2"/>
    <n v="1680.92"/>
  </r>
  <r>
    <n v="615"/>
    <n v="2"/>
    <n v="23"/>
    <s v="Electra Girl's Hawaii 1 (20-inch) - 2015/2016"/>
    <n v="1"/>
    <x v="5"/>
    <n v="1"/>
    <n v="299.99"/>
    <n v="0.05"/>
    <n v="299.94"/>
  </r>
  <r>
    <n v="615"/>
    <n v="3"/>
    <n v="6"/>
    <s v="Surly Ice Cream Truck Frameset - 2016"/>
    <n v="6"/>
    <x v="1"/>
    <n v="2"/>
    <n v="469.99"/>
    <n v="0.1"/>
    <n v="939.88"/>
  </r>
  <r>
    <n v="615"/>
    <n v="4"/>
    <n v="19"/>
    <s v="Pure Cycles William 3-Speed - 2016"/>
    <n v="3"/>
    <x v="0"/>
    <n v="2"/>
    <n v="449"/>
    <n v="0.1"/>
    <n v="897.9"/>
  </r>
  <r>
    <n v="616"/>
    <n v="1"/>
    <n v="24"/>
    <s v="Electra Townie Original 21D - 2016"/>
    <n v="2"/>
    <x v="3"/>
    <n v="1"/>
    <n v="549.99"/>
    <n v="0.2"/>
    <n v="549.79"/>
  </r>
  <r>
    <n v="616"/>
    <n v="2"/>
    <n v="16"/>
    <s v="Electra Townie Original 7D EQ - 2016"/>
    <n v="3"/>
    <x v="0"/>
    <n v="2"/>
    <n v="599.99"/>
    <n v="0.2"/>
    <n v="1199.78"/>
  </r>
  <r>
    <n v="617"/>
    <n v="1"/>
    <n v="15"/>
    <s v="Electra Moto 1 - 2016"/>
    <n v="3"/>
    <x v="0"/>
    <n v="2"/>
    <n v="529.99"/>
    <n v="0.2"/>
    <n v="1059.78"/>
  </r>
  <r>
    <n v="617"/>
    <n v="2"/>
    <n v="11"/>
    <s v="Surly Straggler 650b - 2016"/>
    <n v="4"/>
    <x v="2"/>
    <n v="2"/>
    <n v="1680.99"/>
    <n v="7.0000000000000007E-2"/>
    <n v="3361.91"/>
  </r>
  <r>
    <n v="618"/>
    <n v="1"/>
    <n v="17"/>
    <s v="Pure Cycles Vine 8-Speed - 2016"/>
    <n v="3"/>
    <x v="0"/>
    <n v="2"/>
    <n v="429"/>
    <n v="0.1"/>
    <n v="857.9"/>
  </r>
  <r>
    <n v="618"/>
    <n v="2"/>
    <n v="11"/>
    <s v="Surly Straggler 650b - 2016"/>
    <n v="4"/>
    <x v="2"/>
    <n v="1"/>
    <n v="1680.99"/>
    <n v="7.0000000000000007E-2"/>
    <n v="1680.92"/>
  </r>
  <r>
    <n v="619"/>
    <n v="1"/>
    <n v="25"/>
    <s v="Electra Townie Original 7D - 2015/2016"/>
    <n v="2"/>
    <x v="3"/>
    <n v="1"/>
    <n v="499.99"/>
    <n v="7.0000000000000007E-2"/>
    <n v="499.92"/>
  </r>
  <r>
    <n v="620"/>
    <n v="1"/>
    <n v="5"/>
    <s v="Heller Shagamaw Frame - 2016"/>
    <n v="6"/>
    <x v="1"/>
    <n v="2"/>
    <n v="1320.99"/>
    <n v="0.2"/>
    <n v="2641.78"/>
  </r>
  <r>
    <n v="621"/>
    <n v="1"/>
    <n v="17"/>
    <s v="Pure Cycles Vine 8-Speed - 2016"/>
    <n v="3"/>
    <x v="0"/>
    <n v="2"/>
    <n v="429"/>
    <n v="7.0000000000000007E-2"/>
    <n v="857.93"/>
  </r>
  <r>
    <n v="622"/>
    <n v="1"/>
    <n v="9"/>
    <s v="Trek Conduit+ - 2016"/>
    <n v="5"/>
    <x v="4"/>
    <n v="2"/>
    <n v="2999.99"/>
    <n v="7.0000000000000007E-2"/>
    <n v="5999.91"/>
  </r>
  <r>
    <n v="622"/>
    <n v="2"/>
    <n v="18"/>
    <s v="Pure Cycles Western 3-Speed - Women's - 2015/2016"/>
    <n v="3"/>
    <x v="0"/>
    <n v="1"/>
    <n v="449"/>
    <n v="0.1"/>
    <n v="448.9"/>
  </r>
  <r>
    <n v="622"/>
    <n v="3"/>
    <n v="10"/>
    <s v="Surly Straggler - 2016"/>
    <n v="4"/>
    <x v="2"/>
    <n v="1"/>
    <n v="1549"/>
    <n v="0.2"/>
    <n v="1548.8"/>
  </r>
  <r>
    <n v="622"/>
    <n v="4"/>
    <n v="25"/>
    <s v="Electra Townie Original 7D - 2015/2016"/>
    <n v="2"/>
    <x v="3"/>
    <n v="1"/>
    <n v="499.99"/>
    <n v="7.0000000000000007E-2"/>
    <n v="499.92"/>
  </r>
  <r>
    <n v="623"/>
    <n v="1"/>
    <n v="8"/>
    <s v="Trek Remedy 29 Carbon Frameset - 2016"/>
    <n v="6"/>
    <x v="1"/>
    <n v="1"/>
    <n v="1799.99"/>
    <n v="7.0000000000000007E-2"/>
    <n v="1799.92"/>
  </r>
  <r>
    <n v="624"/>
    <n v="1"/>
    <n v="21"/>
    <s v="Electra Cruiser 1 (24-Inch) - 2016"/>
    <n v="1"/>
    <x v="5"/>
    <n v="2"/>
    <n v="269.99"/>
    <n v="0.05"/>
    <n v="539.93000000000006"/>
  </r>
  <r>
    <n v="624"/>
    <n v="2"/>
    <n v="16"/>
    <s v="Electra Townie Original 7D EQ - 2016"/>
    <n v="3"/>
    <x v="0"/>
    <n v="1"/>
    <n v="599.99"/>
    <n v="7.0000000000000007E-2"/>
    <n v="599.91999999999996"/>
  </r>
  <r>
    <n v="624"/>
    <n v="3"/>
    <n v="22"/>
    <s v="Electra Girl's Hawaii 1 (16-inch) - 2015/2016"/>
    <n v="1"/>
    <x v="5"/>
    <n v="1"/>
    <n v="269.99"/>
    <n v="7.0000000000000007E-2"/>
    <n v="269.92"/>
  </r>
  <r>
    <n v="624"/>
    <n v="4"/>
    <n v="14"/>
    <s v="Electra Girl's Hawaii 1 (16-inch) - 2015/2016"/>
    <n v="3"/>
    <x v="0"/>
    <n v="2"/>
    <n v="269.99"/>
    <n v="0.2"/>
    <n v="539.78"/>
  </r>
  <r>
    <n v="625"/>
    <n v="1"/>
    <n v="17"/>
    <s v="Pure Cycles Vine 8-Speed - 2016"/>
    <n v="3"/>
    <x v="0"/>
    <n v="1"/>
    <n v="429"/>
    <n v="7.0000000000000007E-2"/>
    <n v="428.93"/>
  </r>
  <r>
    <n v="625"/>
    <n v="2"/>
    <n v="11"/>
    <s v="Surly Straggler 650b - 2016"/>
    <n v="4"/>
    <x v="2"/>
    <n v="2"/>
    <n v="1680.99"/>
    <n v="0.2"/>
    <n v="3361.78"/>
  </r>
  <r>
    <n v="625"/>
    <n v="3"/>
    <n v="26"/>
    <s v="Electra Townie Original 7D EQ - 2016"/>
    <n v="2"/>
    <x v="3"/>
    <n v="1"/>
    <n v="599.99"/>
    <n v="7.0000000000000007E-2"/>
    <n v="599.91999999999996"/>
  </r>
  <r>
    <n v="625"/>
    <n v="4"/>
    <n v="23"/>
    <s v="Electra Girl's Hawaii 1 (20-inch) - 2015/2016"/>
    <n v="1"/>
    <x v="5"/>
    <n v="2"/>
    <n v="299.99"/>
    <n v="0.1"/>
    <n v="599.88"/>
  </r>
  <r>
    <n v="626"/>
    <n v="1"/>
    <n v="15"/>
    <s v="Electra Moto 1 - 2016"/>
    <n v="3"/>
    <x v="0"/>
    <n v="1"/>
    <n v="529.99"/>
    <n v="0.2"/>
    <n v="529.79"/>
  </r>
  <r>
    <n v="627"/>
    <n v="1"/>
    <n v="19"/>
    <s v="Pure Cycles William 3-Speed - 2016"/>
    <n v="3"/>
    <x v="0"/>
    <n v="1"/>
    <n v="449"/>
    <n v="7.0000000000000007E-2"/>
    <n v="448.93"/>
  </r>
  <r>
    <n v="627"/>
    <n v="2"/>
    <n v="9"/>
    <s v="Trek Conduit+ - 2016"/>
    <n v="5"/>
    <x v="4"/>
    <n v="2"/>
    <n v="2999.99"/>
    <n v="0.2"/>
    <n v="5999.78"/>
  </r>
  <r>
    <n v="627"/>
    <n v="3"/>
    <n v="26"/>
    <s v="Electra Townie Original 7D EQ - 2016"/>
    <n v="2"/>
    <x v="3"/>
    <n v="1"/>
    <n v="599.99"/>
    <n v="7.0000000000000007E-2"/>
    <n v="599.91999999999996"/>
  </r>
  <r>
    <n v="628"/>
    <n v="1"/>
    <n v="15"/>
    <s v="Electra Moto 1 - 2016"/>
    <n v="3"/>
    <x v="0"/>
    <n v="2"/>
    <n v="529.99"/>
    <n v="0.1"/>
    <n v="1059.8800000000001"/>
  </r>
  <r>
    <n v="629"/>
    <n v="1"/>
    <n v="19"/>
    <s v="Pure Cycles William 3-Speed - 2016"/>
    <n v="3"/>
    <x v="0"/>
    <n v="1"/>
    <n v="449"/>
    <n v="0.05"/>
    <n v="448.95"/>
  </r>
  <r>
    <n v="629"/>
    <n v="2"/>
    <n v="5"/>
    <s v="Heller Shagamaw Frame - 2016"/>
    <n v="6"/>
    <x v="1"/>
    <n v="2"/>
    <n v="1320.99"/>
    <n v="0.05"/>
    <n v="2641.93"/>
  </r>
  <r>
    <n v="629"/>
    <n v="3"/>
    <n v="23"/>
    <s v="Electra Girl's Hawaii 1 (20-inch) - 2015/2016"/>
    <n v="1"/>
    <x v="5"/>
    <n v="2"/>
    <n v="299.99"/>
    <n v="0.1"/>
    <n v="599.88"/>
  </r>
  <r>
    <n v="629"/>
    <n v="4"/>
    <n v="14"/>
    <s v="Electra Girl's Hawaii 1 (16-inch) - 2015/2016"/>
    <n v="3"/>
    <x v="0"/>
    <n v="2"/>
    <n v="269.99"/>
    <n v="0.05"/>
    <n v="539.93000000000006"/>
  </r>
  <r>
    <n v="629"/>
    <n v="5"/>
    <n v="6"/>
    <s v="Surly Ice Cream Truck Frameset - 2016"/>
    <n v="6"/>
    <x v="1"/>
    <n v="2"/>
    <n v="469.99"/>
    <n v="0.1"/>
    <n v="939.88"/>
  </r>
  <r>
    <n v="630"/>
    <n v="1"/>
    <n v="5"/>
    <s v="Heller Shagamaw Frame - 2016"/>
    <n v="6"/>
    <x v="1"/>
    <n v="1"/>
    <n v="1320.99"/>
    <n v="0.05"/>
    <n v="1320.94"/>
  </r>
  <r>
    <n v="630"/>
    <n v="2"/>
    <n v="25"/>
    <s v="Electra Townie Original 7D - 2015/2016"/>
    <n v="2"/>
    <x v="3"/>
    <n v="1"/>
    <n v="499.99"/>
    <n v="0.1"/>
    <n v="499.89"/>
  </r>
  <r>
    <n v="630"/>
    <n v="3"/>
    <n v="18"/>
    <s v="Pure Cycles Western 3-Speed - Women's - 2015/2016"/>
    <n v="3"/>
    <x v="0"/>
    <n v="2"/>
    <n v="449"/>
    <n v="0.1"/>
    <n v="897.9"/>
  </r>
  <r>
    <n v="630"/>
    <n v="4"/>
    <n v="21"/>
    <s v="Electra Cruiser 1 (24-Inch) - 2016"/>
    <n v="1"/>
    <x v="5"/>
    <n v="2"/>
    <n v="269.99"/>
    <n v="7.0000000000000007E-2"/>
    <n v="539.91"/>
  </r>
  <r>
    <n v="631"/>
    <n v="1"/>
    <n v="24"/>
    <s v="Electra Townie Original 21D - 2016"/>
    <n v="2"/>
    <x v="3"/>
    <n v="2"/>
    <n v="549.99"/>
    <n v="7.0000000000000007E-2"/>
    <n v="1099.9100000000001"/>
  </r>
  <r>
    <n v="631"/>
    <n v="2"/>
    <n v="15"/>
    <s v="Electra Moto 1 - 2016"/>
    <n v="3"/>
    <x v="0"/>
    <n v="2"/>
    <n v="529.99"/>
    <n v="7.0000000000000007E-2"/>
    <n v="1059.9100000000001"/>
  </r>
  <r>
    <n v="632"/>
    <n v="1"/>
    <n v="25"/>
    <s v="Electra Townie Original 7D - 2015/2016"/>
    <n v="2"/>
    <x v="3"/>
    <n v="1"/>
    <n v="499.99"/>
    <n v="0.2"/>
    <n v="499.79"/>
  </r>
  <r>
    <n v="632"/>
    <n v="2"/>
    <n v="11"/>
    <s v="Surly Straggler 650b - 2016"/>
    <n v="4"/>
    <x v="2"/>
    <n v="2"/>
    <n v="1680.99"/>
    <n v="0.1"/>
    <n v="3361.88"/>
  </r>
  <r>
    <n v="632"/>
    <n v="3"/>
    <n v="15"/>
    <s v="Electra Moto 1 - 2016"/>
    <n v="3"/>
    <x v="0"/>
    <n v="1"/>
    <n v="529.99"/>
    <n v="7.0000000000000007E-2"/>
    <n v="529.91999999999996"/>
  </r>
  <r>
    <n v="632"/>
    <n v="4"/>
    <n v="6"/>
    <s v="Surly Ice Cream Truck Frameset - 2016"/>
    <n v="6"/>
    <x v="1"/>
    <n v="1"/>
    <n v="469.99"/>
    <n v="0.05"/>
    <n v="469.94"/>
  </r>
  <r>
    <n v="632"/>
    <n v="5"/>
    <n v="22"/>
    <s v="Electra Girl's Hawaii 1 (16-inch) - 2015/2016"/>
    <n v="1"/>
    <x v="5"/>
    <n v="2"/>
    <n v="269.99"/>
    <n v="0.1"/>
    <n v="539.88"/>
  </r>
  <r>
    <n v="633"/>
    <n v="1"/>
    <n v="12"/>
    <s v="Electra Townie Original 21D - 2016"/>
    <n v="3"/>
    <x v="0"/>
    <n v="2"/>
    <n v="549.99"/>
    <n v="0.05"/>
    <n v="1099.93"/>
  </r>
  <r>
    <n v="633"/>
    <n v="2"/>
    <n v="13"/>
    <s v="Electra Cruiser 1 (24-Inch) - 2016"/>
    <n v="3"/>
    <x v="0"/>
    <n v="2"/>
    <n v="269.99"/>
    <n v="0.2"/>
    <n v="539.78"/>
  </r>
  <r>
    <n v="633"/>
    <n v="3"/>
    <n v="5"/>
    <s v="Heller Shagamaw Frame - 2016"/>
    <n v="6"/>
    <x v="1"/>
    <n v="2"/>
    <n v="1320.99"/>
    <n v="0.2"/>
    <n v="2641.78"/>
  </r>
  <r>
    <n v="633"/>
    <n v="4"/>
    <n v="10"/>
    <s v="Surly Straggler - 2016"/>
    <n v="4"/>
    <x v="2"/>
    <n v="2"/>
    <n v="1549"/>
    <n v="0.2"/>
    <n v="3097.8"/>
  </r>
  <r>
    <n v="634"/>
    <n v="1"/>
    <n v="4"/>
    <s v="Trek Fuel EX 8 29 - 2016"/>
    <n v="6"/>
    <x v="1"/>
    <n v="2"/>
    <n v="2899.99"/>
    <n v="0.05"/>
    <n v="5799.9299999999994"/>
  </r>
  <r>
    <n v="634"/>
    <n v="2"/>
    <n v="12"/>
    <s v="Electra Townie Original 21D - 2016"/>
    <n v="3"/>
    <x v="0"/>
    <n v="1"/>
    <n v="549.99"/>
    <n v="0.1"/>
    <n v="549.89"/>
  </r>
  <r>
    <n v="635"/>
    <n v="1"/>
    <n v="4"/>
    <s v="Trek Fuel EX 8 29 - 2016"/>
    <n v="6"/>
    <x v="1"/>
    <n v="1"/>
    <n v="2899.99"/>
    <n v="0.05"/>
    <n v="2899.9399999999996"/>
  </r>
  <r>
    <n v="636"/>
    <n v="1"/>
    <n v="85"/>
    <s v="Haro Downtown 16 - 2017"/>
    <n v="1"/>
    <x v="5"/>
    <n v="2"/>
    <n v="329.99"/>
    <n v="0.2"/>
    <n v="659.78"/>
  </r>
  <r>
    <n v="637"/>
    <n v="1"/>
    <n v="9"/>
    <s v="Trek Conduit+ - 2016"/>
    <n v="5"/>
    <x v="4"/>
    <n v="1"/>
    <n v="2999.99"/>
    <n v="0.1"/>
    <n v="2999.89"/>
  </r>
  <r>
    <n v="637"/>
    <n v="2"/>
    <n v="106"/>
    <s v="Sun Bicycles Cruz 3 - 2017"/>
    <n v="2"/>
    <x v="3"/>
    <n v="2"/>
    <n v="449.99"/>
    <n v="0.1"/>
    <n v="899.88"/>
  </r>
  <r>
    <n v="638"/>
    <n v="1"/>
    <n v="103"/>
    <s v="Sun Bicycles Streamway 3 - 2017"/>
    <n v="2"/>
    <x v="3"/>
    <n v="1"/>
    <n v="551.99"/>
    <n v="0.05"/>
    <n v="551.94000000000005"/>
  </r>
  <r>
    <n v="638"/>
    <n v="2"/>
    <n v="56"/>
    <s v="Trek Domane SLR 6 Disc - 2017"/>
    <n v="7"/>
    <x v="6"/>
    <n v="1"/>
    <n v="5499.99"/>
    <n v="0.2"/>
    <n v="5499.79"/>
  </r>
  <r>
    <n v="638"/>
    <n v="3"/>
    <n v="53"/>
    <s v="Surly Ogre Frameset - 2017"/>
    <n v="7"/>
    <x v="6"/>
    <n v="2"/>
    <n v="749.99"/>
    <n v="0.05"/>
    <n v="1499.93"/>
  </r>
  <r>
    <n v="639"/>
    <n v="1"/>
    <n v="15"/>
    <s v="Electra Moto 1 - 2016"/>
    <n v="3"/>
    <x v="0"/>
    <n v="1"/>
    <n v="529.99"/>
    <n v="7.0000000000000007E-2"/>
    <n v="529.91999999999996"/>
  </r>
  <r>
    <n v="639"/>
    <n v="2"/>
    <n v="73"/>
    <s v="Sun Bicycles Brickell Tandem 7 - 2017"/>
    <n v="3"/>
    <x v="0"/>
    <n v="1"/>
    <n v="749.99"/>
    <n v="0.05"/>
    <n v="749.94"/>
  </r>
  <r>
    <n v="639"/>
    <n v="3"/>
    <n v="72"/>
    <s v="Sun Bicycles Biscayne Tandem 7 - 2017"/>
    <n v="3"/>
    <x v="0"/>
    <n v="1"/>
    <n v="619.99"/>
    <n v="0.05"/>
    <n v="619.94000000000005"/>
  </r>
  <r>
    <n v="639"/>
    <n v="4"/>
    <n v="61"/>
    <s v="Trek Powerfly 8 FS Plus - 2017"/>
    <n v="5"/>
    <x v="4"/>
    <n v="2"/>
    <n v="4999.99"/>
    <n v="0.1"/>
    <n v="9999.8799999999992"/>
  </r>
  <r>
    <n v="640"/>
    <n v="1"/>
    <n v="106"/>
    <s v="Sun Bicycles Cruz 3 - 2017"/>
    <n v="2"/>
    <x v="3"/>
    <n v="2"/>
    <n v="449.99"/>
    <n v="0.05"/>
    <n v="899.93000000000006"/>
  </r>
  <r>
    <n v="640"/>
    <n v="2"/>
    <n v="32"/>
    <s v="Trek Farley Alloy Frameset - 2017"/>
    <n v="6"/>
    <x v="1"/>
    <n v="1"/>
    <n v="469.99"/>
    <n v="7.0000000000000007E-2"/>
    <n v="469.92"/>
  </r>
  <r>
    <n v="640"/>
    <n v="3"/>
    <n v="30"/>
    <s v="Surly Ice Cream Truck Frameset - 2017"/>
    <n v="6"/>
    <x v="1"/>
    <n v="1"/>
    <n v="999.99"/>
    <n v="7.0000000000000007E-2"/>
    <n v="999.92"/>
  </r>
  <r>
    <n v="640"/>
    <n v="4"/>
    <n v="76"/>
    <s v="Electra Girl's Hawaii 1 16&quot; - 2017"/>
    <n v="3"/>
    <x v="0"/>
    <n v="2"/>
    <n v="299.99"/>
    <n v="7.0000000000000007E-2"/>
    <n v="599.91"/>
  </r>
  <r>
    <n v="640"/>
    <n v="5"/>
    <n v="109"/>
    <s v="Sun Bicycles Cruz 7 - Women's - 2017"/>
    <n v="2"/>
    <x v="3"/>
    <n v="2"/>
    <n v="416.99"/>
    <n v="0.2"/>
    <n v="833.78"/>
  </r>
  <r>
    <n v="641"/>
    <n v="1"/>
    <n v="15"/>
    <s v="Electra Moto 1 - 2016"/>
    <n v="3"/>
    <x v="0"/>
    <n v="1"/>
    <n v="529.99"/>
    <n v="0.05"/>
    <n v="529.94000000000005"/>
  </r>
  <r>
    <n v="641"/>
    <n v="2"/>
    <n v="62"/>
    <s v="Trek Boone 7 - 2017"/>
    <n v="4"/>
    <x v="2"/>
    <n v="1"/>
    <n v="3499.99"/>
    <n v="0.2"/>
    <n v="3499.79"/>
  </r>
  <r>
    <n v="641"/>
    <n v="3"/>
    <n v="64"/>
    <s v="Electra Townie Original 7D - 2017"/>
    <n v="3"/>
    <x v="0"/>
    <n v="1"/>
    <n v="489.99"/>
    <n v="0.2"/>
    <n v="489.79"/>
  </r>
  <r>
    <n v="642"/>
    <n v="1"/>
    <n v="68"/>
    <s v="Sun Bicycles Cruz 3 - 2017"/>
    <n v="3"/>
    <x v="0"/>
    <n v="2"/>
    <n v="449.99"/>
    <n v="7.0000000000000007E-2"/>
    <n v="899.91"/>
  </r>
  <r>
    <n v="643"/>
    <n v="1"/>
    <n v="53"/>
    <s v="Surly Ogre Frameset - 2017"/>
    <n v="7"/>
    <x v="6"/>
    <n v="1"/>
    <n v="749.99"/>
    <n v="0.05"/>
    <n v="749.94"/>
  </r>
  <r>
    <n v="644"/>
    <n v="1"/>
    <n v="9"/>
    <s v="Trek Conduit+ - 2016"/>
    <n v="5"/>
    <x v="4"/>
    <n v="1"/>
    <n v="2999.99"/>
    <n v="7.0000000000000007E-2"/>
    <n v="2999.9199999999996"/>
  </r>
  <r>
    <n v="645"/>
    <n v="1"/>
    <n v="99"/>
    <s v="Electra Sugar Skulls 1 (20-inch) - Girl's - 2017"/>
    <n v="1"/>
    <x v="5"/>
    <n v="1"/>
    <n v="299.99"/>
    <n v="7.0000000000000007E-2"/>
    <n v="299.92"/>
  </r>
  <r>
    <n v="645"/>
    <n v="2"/>
    <n v="42"/>
    <s v="Trek Fuel EX 5 27.5 Plus - 2017"/>
    <n v="6"/>
    <x v="1"/>
    <n v="2"/>
    <n v="2299.9899999999998"/>
    <n v="0.05"/>
    <n v="4599.9299999999994"/>
  </r>
  <r>
    <n v="645"/>
    <n v="3"/>
    <n v="6"/>
    <s v="Surly Ice Cream Truck Frameset - 2016"/>
    <n v="6"/>
    <x v="1"/>
    <n v="1"/>
    <n v="469.99"/>
    <n v="0.05"/>
    <n v="469.94"/>
  </r>
  <r>
    <n v="645"/>
    <n v="4"/>
    <n v="47"/>
    <s v="Trek Remedy 9.8 - 2017"/>
    <n v="6"/>
    <x v="1"/>
    <n v="2"/>
    <n v="5299.99"/>
    <n v="7.0000000000000007E-2"/>
    <n v="10599.91"/>
  </r>
  <r>
    <n v="645"/>
    <n v="5"/>
    <n v="21"/>
    <s v="Electra Cruiser 1 (24-Inch) - 2016"/>
    <n v="1"/>
    <x v="5"/>
    <n v="2"/>
    <n v="269.99"/>
    <n v="7.0000000000000007E-2"/>
    <n v="539.91"/>
  </r>
  <r>
    <n v="646"/>
    <n v="1"/>
    <n v="15"/>
    <s v="Electra Moto 1 - 2016"/>
    <n v="3"/>
    <x v="0"/>
    <n v="2"/>
    <n v="529.99"/>
    <n v="0.2"/>
    <n v="1059.78"/>
  </r>
  <r>
    <n v="646"/>
    <n v="2"/>
    <n v="4"/>
    <s v="Trek Fuel EX 8 29 - 2016"/>
    <n v="6"/>
    <x v="1"/>
    <n v="1"/>
    <n v="2899.99"/>
    <n v="7.0000000000000007E-2"/>
    <n v="2899.9199999999996"/>
  </r>
  <r>
    <n v="646"/>
    <n v="3"/>
    <n v="95"/>
    <s v="Electra Girl's Hawaii 1 16&quot; - 2017"/>
    <n v="1"/>
    <x v="5"/>
    <n v="1"/>
    <n v="299.99"/>
    <n v="0.05"/>
    <n v="299.94"/>
  </r>
  <r>
    <n v="646"/>
    <n v="4"/>
    <n v="12"/>
    <s v="Electra Townie Original 21D - 2016"/>
    <n v="3"/>
    <x v="0"/>
    <n v="1"/>
    <n v="549.99"/>
    <n v="0.2"/>
    <n v="549.79"/>
  </r>
  <r>
    <n v="647"/>
    <n v="1"/>
    <n v="25"/>
    <s v="Electra Townie Original 7D - 2015/2016"/>
    <n v="2"/>
    <x v="3"/>
    <n v="2"/>
    <n v="499.99"/>
    <n v="7.0000000000000007E-2"/>
    <n v="999.91"/>
  </r>
  <r>
    <n v="647"/>
    <n v="2"/>
    <n v="13"/>
    <s v="Electra Cruiser 1 (24-Inch) - 2016"/>
    <n v="3"/>
    <x v="0"/>
    <n v="1"/>
    <n v="269.99"/>
    <n v="0.1"/>
    <n v="269.89"/>
  </r>
  <r>
    <n v="648"/>
    <n v="1"/>
    <n v="24"/>
    <s v="Electra Townie Original 21D - 2016"/>
    <n v="2"/>
    <x v="3"/>
    <n v="1"/>
    <n v="549.99"/>
    <n v="7.0000000000000007E-2"/>
    <n v="549.91999999999996"/>
  </r>
  <r>
    <n v="649"/>
    <n v="1"/>
    <n v="97"/>
    <s v="Electra Savannah 3i (20-inch) - Girl's - 2017"/>
    <n v="1"/>
    <x v="5"/>
    <n v="2"/>
    <n v="349.99"/>
    <n v="0.1"/>
    <n v="699.88"/>
  </r>
  <r>
    <n v="649"/>
    <n v="2"/>
    <n v="90"/>
    <s v="Trek Precaliber 16 Girls - 2017"/>
    <n v="1"/>
    <x v="5"/>
    <n v="1"/>
    <n v="209.99"/>
    <n v="7.0000000000000007E-2"/>
    <n v="209.92000000000002"/>
  </r>
  <r>
    <n v="649"/>
    <n v="3"/>
    <n v="11"/>
    <s v="Surly Straggler 650b - 2016"/>
    <n v="4"/>
    <x v="2"/>
    <n v="2"/>
    <n v="1680.99"/>
    <n v="0.1"/>
    <n v="3361.88"/>
  </r>
  <r>
    <n v="649"/>
    <n v="4"/>
    <n v="78"/>
    <s v="Sun Bicycles Biscayne Tandem CB - 2017"/>
    <n v="3"/>
    <x v="0"/>
    <n v="1"/>
    <n v="647.99"/>
    <n v="0.05"/>
    <n v="647.94000000000005"/>
  </r>
  <r>
    <n v="650"/>
    <n v="1"/>
    <n v="3"/>
    <s v="Surly Wednesday Frameset - 2016"/>
    <n v="6"/>
    <x v="1"/>
    <n v="1"/>
    <n v="999.99"/>
    <n v="0.2"/>
    <n v="999.79"/>
  </r>
  <r>
    <n v="651"/>
    <n v="1"/>
    <n v="79"/>
    <s v="Sun Bicycles Boardwalk (24-inch Wheels) - 2017"/>
    <n v="3"/>
    <x v="0"/>
    <n v="1"/>
    <n v="402.99"/>
    <n v="0.1"/>
    <n v="402.89"/>
  </r>
  <r>
    <n v="651"/>
    <n v="2"/>
    <n v="85"/>
    <s v="Haro Downtown 16 - 2017"/>
    <n v="1"/>
    <x v="5"/>
    <n v="1"/>
    <n v="329.99"/>
    <n v="0.05"/>
    <n v="329.94"/>
  </r>
  <r>
    <n v="651"/>
    <n v="3"/>
    <n v="102"/>
    <s v="Electra Townie Original 7D - 2017"/>
    <n v="2"/>
    <x v="3"/>
    <n v="2"/>
    <n v="489.99"/>
    <n v="0.05"/>
    <n v="979.93000000000006"/>
  </r>
  <r>
    <n v="651"/>
    <n v="4"/>
    <n v="94"/>
    <s v="Haro Shredder Pro 20 - 2017"/>
    <n v="1"/>
    <x v="5"/>
    <n v="2"/>
    <n v="249.99"/>
    <n v="0.05"/>
    <n v="499.93"/>
  </r>
  <r>
    <n v="652"/>
    <n v="1"/>
    <n v="102"/>
    <s v="Electra Townie Original 7D - 2017"/>
    <n v="2"/>
    <x v="3"/>
    <n v="1"/>
    <n v="489.99"/>
    <n v="0.1"/>
    <n v="489.89"/>
  </r>
  <r>
    <n v="652"/>
    <n v="2"/>
    <n v="62"/>
    <s v="Trek Boone 7 - 2017"/>
    <n v="4"/>
    <x v="2"/>
    <n v="2"/>
    <n v="3499.99"/>
    <n v="0.2"/>
    <n v="6999.78"/>
  </r>
  <r>
    <n v="652"/>
    <n v="3"/>
    <n v="67"/>
    <s v="Sun Bicycles Revolutions 24 - Girl's - 2017"/>
    <n v="3"/>
    <x v="0"/>
    <n v="2"/>
    <n v="250.99"/>
    <n v="0.2"/>
    <n v="501.78000000000003"/>
  </r>
  <r>
    <n v="652"/>
    <n v="4"/>
    <n v="23"/>
    <s v="Electra Girl's Hawaii 1 (20-inch) - 2015/2016"/>
    <n v="1"/>
    <x v="5"/>
    <n v="1"/>
    <n v="299.99"/>
    <n v="0.1"/>
    <n v="299.89"/>
  </r>
  <r>
    <n v="652"/>
    <n v="5"/>
    <n v="74"/>
    <s v="Electra Cruiser Lux 1 - 2017"/>
    <n v="3"/>
    <x v="0"/>
    <n v="1"/>
    <n v="439.99"/>
    <n v="0.05"/>
    <n v="439.94"/>
  </r>
  <r>
    <n v="653"/>
    <n v="1"/>
    <n v="6"/>
    <s v="Surly Ice Cream Truck Frameset - 2016"/>
    <n v="6"/>
    <x v="1"/>
    <n v="1"/>
    <n v="469.99"/>
    <n v="7.0000000000000007E-2"/>
    <n v="469.92"/>
  </r>
  <r>
    <n v="653"/>
    <n v="2"/>
    <n v="43"/>
    <s v="Trek Fuel EX 9.8 27.5 Plus - 2017"/>
    <n v="6"/>
    <x v="1"/>
    <n v="1"/>
    <n v="5299.99"/>
    <n v="0.1"/>
    <n v="5299.8899999999994"/>
  </r>
  <r>
    <n v="653"/>
    <n v="3"/>
    <n v="2"/>
    <s v="Ritchey Timberwolf Frameset - 2016"/>
    <n v="6"/>
    <x v="1"/>
    <n v="2"/>
    <n v="749.99"/>
    <n v="0.1"/>
    <n v="1499.88"/>
  </r>
  <r>
    <n v="653"/>
    <n v="4"/>
    <n v="80"/>
    <s v="Sun Bicycles Brickell Tandem CB - 2017"/>
    <n v="3"/>
    <x v="0"/>
    <n v="1"/>
    <n v="761.99"/>
    <n v="0.2"/>
    <n v="761.79"/>
  </r>
  <r>
    <n v="653"/>
    <n v="5"/>
    <n v="88"/>
    <s v="Trek Precaliber 12 Girls - 2017"/>
    <n v="1"/>
    <x v="5"/>
    <n v="2"/>
    <n v="189.99"/>
    <n v="7.0000000000000007E-2"/>
    <n v="379.91"/>
  </r>
  <r>
    <n v="654"/>
    <n v="1"/>
    <n v="9"/>
    <s v="Trek Conduit+ - 2016"/>
    <n v="5"/>
    <x v="4"/>
    <n v="1"/>
    <n v="2999.99"/>
    <n v="0.1"/>
    <n v="2999.89"/>
  </r>
  <r>
    <n v="654"/>
    <n v="2"/>
    <n v="95"/>
    <s v="Electra Girl's Hawaii 1 16&quot; - 2017"/>
    <n v="1"/>
    <x v="5"/>
    <n v="1"/>
    <n v="299.99"/>
    <n v="0.1"/>
    <n v="299.89"/>
  </r>
  <r>
    <n v="654"/>
    <n v="3"/>
    <n v="110"/>
    <s v="Sun Bicycles Drifter 7 - 2017"/>
    <n v="2"/>
    <x v="3"/>
    <n v="2"/>
    <n v="470.99"/>
    <n v="7.0000000000000007E-2"/>
    <n v="941.91"/>
  </r>
  <r>
    <n v="654"/>
    <n v="4"/>
    <n v="97"/>
    <s v="Electra Savannah 3i (20-inch) - Girl's - 2017"/>
    <n v="1"/>
    <x v="5"/>
    <n v="2"/>
    <n v="349.99"/>
    <n v="7.0000000000000007E-2"/>
    <n v="699.91"/>
  </r>
  <r>
    <n v="655"/>
    <n v="1"/>
    <n v="67"/>
    <s v="Sun Bicycles Revolutions 24 - Girl's - 2017"/>
    <n v="3"/>
    <x v="0"/>
    <n v="1"/>
    <n v="250.99"/>
    <n v="0.1"/>
    <n v="250.89000000000001"/>
  </r>
  <r>
    <n v="656"/>
    <n v="1"/>
    <n v="83"/>
    <s v="Trek Boy's Kickster - 2015/2017"/>
    <n v="1"/>
    <x v="5"/>
    <n v="1"/>
    <n v="149.99"/>
    <n v="0.1"/>
    <n v="149.89000000000001"/>
  </r>
  <r>
    <n v="656"/>
    <n v="2"/>
    <n v="22"/>
    <s v="Electra Girl's Hawaii 1 (16-inch) - 2015/2016"/>
    <n v="1"/>
    <x v="5"/>
    <n v="1"/>
    <n v="269.99"/>
    <n v="7.0000000000000007E-2"/>
    <n v="269.92"/>
  </r>
  <r>
    <n v="656"/>
    <n v="3"/>
    <n v="33"/>
    <s v="Surly Wednesday Frameset - 2017"/>
    <n v="6"/>
    <x v="1"/>
    <n v="2"/>
    <n v="469.99"/>
    <n v="0.05"/>
    <n v="939.93000000000006"/>
  </r>
  <r>
    <n v="657"/>
    <n v="1"/>
    <n v="52"/>
    <s v="Surly Steamroller - 2017"/>
    <n v="7"/>
    <x v="6"/>
    <n v="1"/>
    <n v="875.99"/>
    <n v="0.05"/>
    <n v="875.94"/>
  </r>
  <r>
    <n v="657"/>
    <n v="2"/>
    <n v="54"/>
    <s v="Trek Domane SL Disc Frameset - 2017"/>
    <n v="7"/>
    <x v="6"/>
    <n v="2"/>
    <n v="3199.99"/>
    <n v="0.05"/>
    <n v="6399.9299999999994"/>
  </r>
  <r>
    <n v="658"/>
    <n v="1"/>
    <n v="49"/>
    <s v="Trek Domane SL 6 - 2017"/>
    <n v="7"/>
    <x v="6"/>
    <n v="2"/>
    <n v="3499.99"/>
    <n v="0.2"/>
    <n v="6999.78"/>
  </r>
  <r>
    <n v="658"/>
    <n v="2"/>
    <n v="29"/>
    <s v="Trek X-Caliber 8 - 2017"/>
    <n v="6"/>
    <x v="1"/>
    <n v="1"/>
    <n v="999.99"/>
    <n v="0.05"/>
    <n v="999.94"/>
  </r>
  <r>
    <n v="658"/>
    <n v="3"/>
    <n v="9"/>
    <s v="Trek Conduit+ - 2016"/>
    <n v="5"/>
    <x v="4"/>
    <n v="1"/>
    <n v="2999.99"/>
    <n v="0.05"/>
    <n v="2999.9399999999996"/>
  </r>
  <r>
    <n v="659"/>
    <n v="1"/>
    <n v="42"/>
    <s v="Trek Fuel EX 5 27.5 Plus - 2017"/>
    <n v="6"/>
    <x v="1"/>
    <n v="2"/>
    <n v="2299.9899999999998"/>
    <n v="0.05"/>
    <n v="4599.9299999999994"/>
  </r>
  <r>
    <n v="659"/>
    <n v="2"/>
    <n v="39"/>
    <s v="Trek Stache 5 - 2017"/>
    <n v="6"/>
    <x v="1"/>
    <n v="2"/>
    <n v="1499.99"/>
    <n v="7.0000000000000007E-2"/>
    <n v="2999.91"/>
  </r>
  <r>
    <n v="659"/>
    <n v="3"/>
    <n v="70"/>
    <s v="Electra Amsterdam Original 3i - 2015/2017"/>
    <n v="3"/>
    <x v="0"/>
    <n v="1"/>
    <n v="659.99"/>
    <n v="0.05"/>
    <n v="659.94"/>
  </r>
  <r>
    <n v="659"/>
    <n v="4"/>
    <n v="61"/>
    <s v="Trek Powerfly 8 FS Plus - 2017"/>
    <n v="5"/>
    <x v="4"/>
    <n v="2"/>
    <n v="4999.99"/>
    <n v="7.0000000000000007E-2"/>
    <n v="9999.91"/>
  </r>
  <r>
    <n v="660"/>
    <n v="1"/>
    <n v="30"/>
    <s v="Surly Ice Cream Truck Frameset - 2017"/>
    <n v="6"/>
    <x v="1"/>
    <n v="1"/>
    <n v="999.99"/>
    <n v="0.2"/>
    <n v="999.79"/>
  </r>
  <r>
    <n v="660"/>
    <n v="2"/>
    <n v="59"/>
    <s v="Trek Domane S 5 Disc - 2017"/>
    <n v="7"/>
    <x v="6"/>
    <n v="2"/>
    <n v="2599.9899999999998"/>
    <n v="7.0000000000000007E-2"/>
    <n v="5199.91"/>
  </r>
  <r>
    <n v="660"/>
    <n v="3"/>
    <n v="47"/>
    <s v="Trek Remedy 9.8 - 2017"/>
    <n v="6"/>
    <x v="1"/>
    <n v="2"/>
    <n v="5299.99"/>
    <n v="0.05"/>
    <n v="10599.93"/>
  </r>
  <r>
    <n v="660"/>
    <n v="4"/>
    <n v="29"/>
    <s v="Trek X-Caliber 8 - 2017"/>
    <n v="6"/>
    <x v="1"/>
    <n v="2"/>
    <n v="999.99"/>
    <n v="0.2"/>
    <n v="1999.78"/>
  </r>
  <r>
    <n v="661"/>
    <n v="1"/>
    <n v="63"/>
    <s v="Trek Boone Race Shop Limited - 2017"/>
    <n v="4"/>
    <x v="2"/>
    <n v="2"/>
    <n v="3499.99"/>
    <n v="7.0000000000000007E-2"/>
    <n v="6999.91"/>
  </r>
  <r>
    <n v="661"/>
    <n v="2"/>
    <n v="22"/>
    <s v="Electra Girl's Hawaii 1 (16-inch) - 2015/2016"/>
    <n v="1"/>
    <x v="5"/>
    <n v="2"/>
    <n v="269.99"/>
    <n v="0.05"/>
    <n v="539.93000000000006"/>
  </r>
  <r>
    <n v="662"/>
    <n v="1"/>
    <n v="55"/>
    <s v="Trek Domane S 6 - 2017"/>
    <n v="7"/>
    <x v="6"/>
    <n v="2"/>
    <n v="2699.99"/>
    <n v="0.1"/>
    <n v="5399.8799999999992"/>
  </r>
  <r>
    <n v="662"/>
    <n v="2"/>
    <n v="95"/>
    <s v="Electra Girl's Hawaii 1 16&quot; - 2017"/>
    <n v="1"/>
    <x v="5"/>
    <n v="2"/>
    <n v="299.99"/>
    <n v="0.2"/>
    <n v="599.78"/>
  </r>
  <r>
    <n v="662"/>
    <n v="3"/>
    <n v="102"/>
    <s v="Electra Townie Original 7D - 2017"/>
    <n v="2"/>
    <x v="3"/>
    <n v="2"/>
    <n v="489.99"/>
    <n v="7.0000000000000007E-2"/>
    <n v="979.91"/>
  </r>
  <r>
    <n v="662"/>
    <n v="4"/>
    <n v="22"/>
    <s v="Electra Girl's Hawaii 1 (16-inch) - 2015/2016"/>
    <n v="1"/>
    <x v="5"/>
    <n v="1"/>
    <n v="269.99"/>
    <n v="7.0000000000000007E-2"/>
    <n v="269.92"/>
  </r>
  <r>
    <n v="662"/>
    <n v="5"/>
    <n v="106"/>
    <s v="Sun Bicycles Cruz 3 - 2017"/>
    <n v="2"/>
    <x v="3"/>
    <n v="2"/>
    <n v="449.99"/>
    <n v="7.0000000000000007E-2"/>
    <n v="899.91"/>
  </r>
  <r>
    <n v="663"/>
    <n v="1"/>
    <n v="41"/>
    <s v="Haro Shift R3 - 2017"/>
    <n v="6"/>
    <x v="1"/>
    <n v="2"/>
    <n v="1469.99"/>
    <n v="0.05"/>
    <n v="2939.93"/>
  </r>
  <r>
    <n v="663"/>
    <n v="2"/>
    <n v="17"/>
    <s v="Pure Cycles Vine 8-Speed - 2016"/>
    <n v="3"/>
    <x v="0"/>
    <n v="2"/>
    <n v="429"/>
    <n v="0.2"/>
    <n v="857.8"/>
  </r>
  <r>
    <n v="663"/>
    <n v="3"/>
    <n v="94"/>
    <s v="Haro Shredder Pro 20 - 2017"/>
    <n v="1"/>
    <x v="5"/>
    <n v="1"/>
    <n v="249.99"/>
    <n v="0.05"/>
    <n v="249.94"/>
  </r>
  <r>
    <n v="663"/>
    <n v="4"/>
    <n v="71"/>
    <s v="Sun Bicycles Atlas X-Type - 2017"/>
    <n v="3"/>
    <x v="0"/>
    <n v="1"/>
    <n v="416.99"/>
    <n v="7.0000000000000007E-2"/>
    <n v="416.92"/>
  </r>
  <r>
    <n v="663"/>
    <n v="5"/>
    <n v="106"/>
    <s v="Sun Bicycles Cruz 3 - 2017"/>
    <n v="2"/>
    <x v="3"/>
    <n v="1"/>
    <n v="449.99"/>
    <n v="0.2"/>
    <n v="449.79"/>
  </r>
  <r>
    <n v="664"/>
    <n v="1"/>
    <n v="52"/>
    <s v="Surly Steamroller - 2017"/>
    <n v="7"/>
    <x v="6"/>
    <n v="2"/>
    <n v="875.99"/>
    <n v="7.0000000000000007E-2"/>
    <n v="1751.91"/>
  </r>
  <r>
    <n v="664"/>
    <n v="2"/>
    <n v="5"/>
    <s v="Heller Shagamaw Frame - 2016"/>
    <n v="6"/>
    <x v="1"/>
    <n v="1"/>
    <n v="1320.99"/>
    <n v="7.0000000000000007E-2"/>
    <n v="1320.92"/>
  </r>
  <r>
    <n v="664"/>
    <n v="3"/>
    <n v="50"/>
    <s v="Trek Silque SLR 7 Women's - 2017"/>
    <n v="7"/>
    <x v="6"/>
    <n v="1"/>
    <n v="5999.99"/>
    <n v="0.2"/>
    <n v="5999.79"/>
  </r>
  <r>
    <n v="664"/>
    <n v="4"/>
    <n v="101"/>
    <s v="Electra Townie 7D (20-inch) - Boys' - 2017"/>
    <n v="1"/>
    <x v="5"/>
    <n v="2"/>
    <n v="339.99"/>
    <n v="0.2"/>
    <n v="679.78"/>
  </r>
  <r>
    <n v="664"/>
    <n v="5"/>
    <n v="47"/>
    <s v="Trek Remedy 9.8 - 2017"/>
    <n v="6"/>
    <x v="1"/>
    <n v="1"/>
    <n v="5299.99"/>
    <n v="7.0000000000000007E-2"/>
    <n v="5299.92"/>
  </r>
  <r>
    <n v="665"/>
    <n v="1"/>
    <n v="58"/>
    <s v="Trek Madone 9.2 - 2017"/>
    <n v="7"/>
    <x v="6"/>
    <n v="1"/>
    <n v="4999.99"/>
    <n v="7.0000000000000007E-2"/>
    <n v="4999.92"/>
  </r>
  <r>
    <n v="665"/>
    <n v="2"/>
    <n v="42"/>
    <s v="Trek Fuel EX 5 27.5 Plus - 2017"/>
    <n v="6"/>
    <x v="1"/>
    <n v="2"/>
    <n v="2299.9899999999998"/>
    <n v="0.2"/>
    <n v="4599.78"/>
  </r>
  <r>
    <n v="665"/>
    <n v="3"/>
    <n v="25"/>
    <s v="Electra Townie Original 7D - 2015/2016"/>
    <n v="2"/>
    <x v="3"/>
    <n v="2"/>
    <n v="499.99"/>
    <n v="0.05"/>
    <n v="999.93000000000006"/>
  </r>
  <r>
    <n v="666"/>
    <n v="1"/>
    <n v="98"/>
    <s v="Electra Straight 8 3i (20-inch) - Boy's - 2017"/>
    <n v="1"/>
    <x v="5"/>
    <n v="2"/>
    <n v="489.99"/>
    <n v="0.2"/>
    <n v="979.78"/>
  </r>
  <r>
    <n v="666"/>
    <n v="2"/>
    <n v="39"/>
    <s v="Trek Stache 5 - 2017"/>
    <n v="6"/>
    <x v="1"/>
    <n v="1"/>
    <n v="1499.99"/>
    <n v="0.05"/>
    <n v="1499.94"/>
  </r>
  <r>
    <n v="667"/>
    <n v="1"/>
    <n v="79"/>
    <s v="Sun Bicycles Boardwalk (24-inch Wheels) - 2017"/>
    <n v="3"/>
    <x v="0"/>
    <n v="1"/>
    <n v="402.99"/>
    <n v="0.2"/>
    <n v="402.79"/>
  </r>
  <r>
    <n v="667"/>
    <n v="2"/>
    <n v="84"/>
    <s v="Sun Bicycles Lil Kitt'n - 2017"/>
    <n v="1"/>
    <x v="5"/>
    <n v="1"/>
    <n v="109.99"/>
    <n v="0.1"/>
    <n v="109.89"/>
  </r>
  <r>
    <n v="667"/>
    <n v="3"/>
    <n v="3"/>
    <s v="Surly Wednesday Frameset - 2016"/>
    <n v="6"/>
    <x v="1"/>
    <n v="1"/>
    <n v="999.99"/>
    <n v="0.2"/>
    <n v="999.79"/>
  </r>
  <r>
    <n v="667"/>
    <n v="4"/>
    <n v="99"/>
    <s v="Electra Sugar Skulls 1 (20-inch) - Girl's - 2017"/>
    <n v="1"/>
    <x v="5"/>
    <n v="1"/>
    <n v="299.99"/>
    <n v="0.1"/>
    <n v="299.89"/>
  </r>
  <r>
    <n v="667"/>
    <n v="5"/>
    <n v="85"/>
    <s v="Haro Downtown 16 - 2017"/>
    <n v="1"/>
    <x v="5"/>
    <n v="1"/>
    <n v="329.99"/>
    <n v="0.05"/>
    <n v="329.94"/>
  </r>
  <r>
    <n v="668"/>
    <n v="1"/>
    <n v="48"/>
    <s v="Trek Emonda S 4 - 2017"/>
    <n v="7"/>
    <x v="6"/>
    <n v="2"/>
    <n v="1499.99"/>
    <n v="0.05"/>
    <n v="2999.93"/>
  </r>
  <r>
    <n v="668"/>
    <n v="2"/>
    <n v="19"/>
    <s v="Pure Cycles William 3-Speed - 2016"/>
    <n v="3"/>
    <x v="0"/>
    <n v="2"/>
    <n v="449"/>
    <n v="0.1"/>
    <n v="897.9"/>
  </r>
  <r>
    <n v="669"/>
    <n v="1"/>
    <n v="16"/>
    <s v="Electra Townie Original 7D EQ - 2016"/>
    <n v="3"/>
    <x v="0"/>
    <n v="2"/>
    <n v="599.99"/>
    <n v="7.0000000000000007E-2"/>
    <n v="1199.9100000000001"/>
  </r>
  <r>
    <n v="669"/>
    <n v="2"/>
    <n v="72"/>
    <s v="Sun Bicycles Biscayne Tandem 7 - 2017"/>
    <n v="3"/>
    <x v="0"/>
    <n v="1"/>
    <n v="619.99"/>
    <n v="7.0000000000000007E-2"/>
    <n v="619.91999999999996"/>
  </r>
  <r>
    <n v="670"/>
    <n v="1"/>
    <n v="108"/>
    <s v="Sun Bicycles Cruz 3 - Women's - 2017"/>
    <n v="2"/>
    <x v="3"/>
    <n v="1"/>
    <n v="449.99"/>
    <n v="0.1"/>
    <n v="449.89"/>
  </r>
  <r>
    <n v="670"/>
    <n v="2"/>
    <n v="28"/>
    <s v="Surly Karate Monkey 27.5+ Frameset - 2017"/>
    <n v="6"/>
    <x v="1"/>
    <n v="1"/>
    <n v="2499.9899999999998"/>
    <n v="7.0000000000000007E-2"/>
    <n v="2499.9199999999996"/>
  </r>
  <r>
    <n v="670"/>
    <n v="3"/>
    <n v="104"/>
    <s v="Sun Bicycles Streamway - 2017"/>
    <n v="2"/>
    <x v="3"/>
    <n v="2"/>
    <n v="481.99"/>
    <n v="0.2"/>
    <n v="963.78"/>
  </r>
  <r>
    <n v="670"/>
    <n v="4"/>
    <n v="45"/>
    <s v="Haro SR 1.2 - 2017"/>
    <n v="6"/>
    <x v="1"/>
    <n v="2"/>
    <n v="869.99"/>
    <n v="0.05"/>
    <n v="1739.93"/>
  </r>
  <r>
    <n v="671"/>
    <n v="1"/>
    <n v="30"/>
    <s v="Surly Ice Cream Truck Frameset - 2017"/>
    <n v="6"/>
    <x v="1"/>
    <n v="1"/>
    <n v="999.99"/>
    <n v="0.05"/>
    <n v="999.94"/>
  </r>
  <r>
    <n v="671"/>
    <n v="2"/>
    <n v="69"/>
    <s v="Sun Bicycles Cruz 7 - 2017"/>
    <n v="3"/>
    <x v="0"/>
    <n v="1"/>
    <n v="416.99"/>
    <n v="0.05"/>
    <n v="416.94"/>
  </r>
  <r>
    <n v="671"/>
    <n v="3"/>
    <n v="55"/>
    <s v="Trek Domane S 6 - 2017"/>
    <n v="7"/>
    <x v="6"/>
    <n v="1"/>
    <n v="2699.99"/>
    <n v="0.2"/>
    <n v="2699.79"/>
  </r>
  <r>
    <n v="671"/>
    <n v="4"/>
    <n v="4"/>
    <s v="Trek Fuel EX 8 29 - 2016"/>
    <n v="6"/>
    <x v="1"/>
    <n v="1"/>
    <n v="2899.99"/>
    <n v="7.0000000000000007E-2"/>
    <n v="2899.9199999999996"/>
  </r>
  <r>
    <n v="671"/>
    <n v="5"/>
    <n v="109"/>
    <s v="Sun Bicycles Cruz 7 - Women's - 2017"/>
    <n v="2"/>
    <x v="3"/>
    <n v="2"/>
    <n v="416.99"/>
    <n v="7.0000000000000007E-2"/>
    <n v="833.91"/>
  </r>
  <r>
    <n v="672"/>
    <n v="1"/>
    <n v="51"/>
    <s v="Trek Silque SLR 8 Women's - 2017"/>
    <n v="7"/>
    <x v="6"/>
    <n v="2"/>
    <n v="6499.99"/>
    <n v="7.0000000000000007E-2"/>
    <n v="12999.91"/>
  </r>
  <r>
    <n v="672"/>
    <n v="2"/>
    <n v="96"/>
    <s v="Electra Moto 3i (20-inch) - Boy's - 2017"/>
    <n v="1"/>
    <x v="5"/>
    <n v="2"/>
    <n v="349.99"/>
    <n v="0.2"/>
    <n v="699.78"/>
  </r>
  <r>
    <n v="672"/>
    <n v="3"/>
    <n v="48"/>
    <s v="Trek Emonda S 4 - 2017"/>
    <n v="7"/>
    <x v="6"/>
    <n v="2"/>
    <n v="1499.99"/>
    <n v="7.0000000000000007E-2"/>
    <n v="2999.91"/>
  </r>
  <r>
    <n v="673"/>
    <n v="1"/>
    <n v="66"/>
    <s v="Sun Bicycles Revolutions 24 - 2017"/>
    <n v="3"/>
    <x v="0"/>
    <n v="1"/>
    <n v="250.99"/>
    <n v="0.2"/>
    <n v="250.79000000000002"/>
  </r>
  <r>
    <n v="673"/>
    <n v="2"/>
    <n v="38"/>
    <s v="Haro Flightline Two 26 Plus - 2017"/>
    <n v="6"/>
    <x v="1"/>
    <n v="1"/>
    <n v="549.99"/>
    <n v="0.2"/>
    <n v="549.79"/>
  </r>
  <r>
    <n v="673"/>
    <n v="3"/>
    <n v="5"/>
    <s v="Heller Shagamaw Frame - 2016"/>
    <n v="6"/>
    <x v="1"/>
    <n v="1"/>
    <n v="1320.99"/>
    <n v="7.0000000000000007E-2"/>
    <n v="1320.92"/>
  </r>
  <r>
    <n v="673"/>
    <n v="4"/>
    <n v="13"/>
    <s v="Electra Cruiser 1 (24-Inch) - 2016"/>
    <n v="3"/>
    <x v="0"/>
    <n v="1"/>
    <n v="269.99"/>
    <n v="0.1"/>
    <n v="269.89"/>
  </r>
  <r>
    <n v="674"/>
    <n v="1"/>
    <n v="26"/>
    <s v="Electra Townie Original 7D EQ - 2016"/>
    <n v="2"/>
    <x v="3"/>
    <n v="2"/>
    <n v="599.99"/>
    <n v="0.2"/>
    <n v="1199.78"/>
  </r>
  <r>
    <n v="675"/>
    <n v="1"/>
    <n v="17"/>
    <s v="Pure Cycles Vine 8-Speed - 2016"/>
    <n v="3"/>
    <x v="0"/>
    <n v="1"/>
    <n v="429"/>
    <n v="0.05"/>
    <n v="428.95"/>
  </r>
  <r>
    <n v="675"/>
    <n v="2"/>
    <n v="89"/>
    <s v="Trek Precaliber 16 Boys - 2017"/>
    <n v="1"/>
    <x v="5"/>
    <n v="2"/>
    <n v="209.99"/>
    <n v="0.05"/>
    <n v="419.93"/>
  </r>
  <r>
    <n v="675"/>
    <n v="3"/>
    <n v="19"/>
    <s v="Pure Cycles William 3-Speed - 2016"/>
    <n v="3"/>
    <x v="0"/>
    <n v="1"/>
    <n v="449"/>
    <n v="7.0000000000000007E-2"/>
    <n v="448.93"/>
  </r>
  <r>
    <n v="675"/>
    <n v="4"/>
    <n v="32"/>
    <s v="Trek Farley Alloy Frameset - 2017"/>
    <n v="6"/>
    <x v="1"/>
    <n v="1"/>
    <n v="469.99"/>
    <n v="0.2"/>
    <n v="469.79"/>
  </r>
  <r>
    <n v="676"/>
    <n v="1"/>
    <n v="70"/>
    <s v="Electra Amsterdam Original 3i - 2015/2017"/>
    <n v="3"/>
    <x v="0"/>
    <n v="1"/>
    <n v="659.99"/>
    <n v="0.2"/>
    <n v="659.79"/>
  </r>
  <r>
    <n v="676"/>
    <n v="2"/>
    <n v="104"/>
    <s v="Sun Bicycles Streamway - 2017"/>
    <n v="2"/>
    <x v="3"/>
    <n v="2"/>
    <n v="481.99"/>
    <n v="7.0000000000000007E-2"/>
    <n v="963.91"/>
  </r>
  <r>
    <n v="676"/>
    <n v="3"/>
    <n v="24"/>
    <s v="Electra Townie Original 21D - 2016"/>
    <n v="2"/>
    <x v="3"/>
    <n v="1"/>
    <n v="549.99"/>
    <n v="0.1"/>
    <n v="549.89"/>
  </r>
  <r>
    <n v="676"/>
    <n v="4"/>
    <n v="29"/>
    <s v="Trek X-Caliber 8 - 2017"/>
    <n v="6"/>
    <x v="1"/>
    <n v="1"/>
    <n v="999.99"/>
    <n v="0.2"/>
    <n v="999.79"/>
  </r>
  <r>
    <n v="677"/>
    <n v="1"/>
    <n v="75"/>
    <s v="Electra Cruiser Lux Fat Tire 1 Ladies - 2017"/>
    <n v="3"/>
    <x v="0"/>
    <n v="1"/>
    <n v="599.99"/>
    <n v="7.0000000000000007E-2"/>
    <n v="599.91999999999996"/>
  </r>
  <r>
    <n v="677"/>
    <n v="2"/>
    <n v="7"/>
    <s v="Trek Slash 8 27.5 - 2016"/>
    <n v="6"/>
    <x v="1"/>
    <n v="2"/>
    <n v="3999.99"/>
    <n v="7.0000000000000007E-2"/>
    <n v="7999.91"/>
  </r>
  <r>
    <n v="677"/>
    <n v="3"/>
    <n v="105"/>
    <s v="Sun Bicycles Streamway 7 - 2017"/>
    <n v="2"/>
    <x v="3"/>
    <n v="2"/>
    <n v="533.99"/>
    <n v="7.0000000000000007E-2"/>
    <n v="1067.9100000000001"/>
  </r>
  <r>
    <n v="677"/>
    <n v="4"/>
    <n v="91"/>
    <s v="Trek Precaliber 24 (21-Speed) - Girls - 2017"/>
    <n v="1"/>
    <x v="5"/>
    <n v="2"/>
    <n v="349.99"/>
    <n v="0.05"/>
    <n v="699.93000000000006"/>
  </r>
  <r>
    <n v="677"/>
    <n v="5"/>
    <n v="54"/>
    <s v="Trek Domane SL Disc Frameset - 2017"/>
    <n v="7"/>
    <x v="6"/>
    <n v="2"/>
    <n v="3199.99"/>
    <n v="0.1"/>
    <n v="6399.8799999999992"/>
  </r>
  <r>
    <n v="678"/>
    <n v="1"/>
    <n v="52"/>
    <s v="Surly Steamroller - 2017"/>
    <n v="7"/>
    <x v="6"/>
    <n v="2"/>
    <n v="875.99"/>
    <n v="0.05"/>
    <n v="1751.93"/>
  </r>
  <r>
    <n v="678"/>
    <n v="2"/>
    <n v="37"/>
    <s v="Haro Flightline One ST - 2017"/>
    <n v="6"/>
    <x v="1"/>
    <n v="2"/>
    <n v="379.99"/>
    <n v="7.0000000000000007E-2"/>
    <n v="759.91"/>
  </r>
  <r>
    <n v="679"/>
    <n v="1"/>
    <n v="15"/>
    <s v="Electra Moto 1 - 2016"/>
    <n v="3"/>
    <x v="0"/>
    <n v="2"/>
    <n v="529.99"/>
    <n v="0.2"/>
    <n v="1059.78"/>
  </r>
  <r>
    <n v="679"/>
    <n v="2"/>
    <n v="83"/>
    <s v="Trek Boy's Kickster - 2015/2017"/>
    <n v="1"/>
    <x v="5"/>
    <n v="2"/>
    <n v="149.99"/>
    <n v="0.05"/>
    <n v="299.93"/>
  </r>
  <r>
    <n v="680"/>
    <n v="1"/>
    <n v="81"/>
    <s v="Electra Amsterdam Fashion 7i Ladies' - 2017"/>
    <n v="3"/>
    <x v="0"/>
    <n v="2"/>
    <n v="1099.99"/>
    <n v="0.05"/>
    <n v="2199.9299999999998"/>
  </r>
  <r>
    <n v="680"/>
    <n v="2"/>
    <n v="7"/>
    <s v="Trek Slash 8 27.5 - 2016"/>
    <n v="6"/>
    <x v="1"/>
    <n v="1"/>
    <n v="3999.99"/>
    <n v="0.2"/>
    <n v="3999.79"/>
  </r>
  <r>
    <n v="680"/>
    <n v="3"/>
    <n v="50"/>
    <s v="Trek Silque SLR 7 Women's - 2017"/>
    <n v="7"/>
    <x v="6"/>
    <n v="1"/>
    <n v="5999.99"/>
    <n v="7.0000000000000007E-2"/>
    <n v="5999.92"/>
  </r>
  <r>
    <n v="681"/>
    <n v="1"/>
    <n v="82"/>
    <s v="Electra Amsterdam Original 3i Ladies' - 2017"/>
    <n v="3"/>
    <x v="0"/>
    <n v="1"/>
    <n v="659.99"/>
    <n v="0.05"/>
    <n v="659.94"/>
  </r>
  <r>
    <n v="681"/>
    <n v="2"/>
    <n v="63"/>
    <s v="Trek Boone Race Shop Limited - 2017"/>
    <n v="4"/>
    <x v="2"/>
    <n v="1"/>
    <n v="3499.99"/>
    <n v="7.0000000000000007E-2"/>
    <n v="3499.9199999999996"/>
  </r>
  <r>
    <n v="681"/>
    <n v="3"/>
    <n v="61"/>
    <s v="Trek Powerfly 8 FS Plus - 2017"/>
    <n v="5"/>
    <x v="4"/>
    <n v="1"/>
    <n v="4999.99"/>
    <n v="0.2"/>
    <n v="4999.79"/>
  </r>
  <r>
    <n v="681"/>
    <n v="4"/>
    <n v="6"/>
    <s v="Surly Ice Cream Truck Frameset - 2016"/>
    <n v="6"/>
    <x v="1"/>
    <n v="2"/>
    <n v="469.99"/>
    <n v="0.05"/>
    <n v="939.93000000000006"/>
  </r>
  <r>
    <n v="681"/>
    <n v="5"/>
    <n v="30"/>
    <s v="Surly Ice Cream Truck Frameset - 2017"/>
    <n v="6"/>
    <x v="1"/>
    <n v="1"/>
    <n v="999.99"/>
    <n v="7.0000000000000007E-2"/>
    <n v="999.92"/>
  </r>
  <r>
    <n v="682"/>
    <n v="1"/>
    <n v="39"/>
    <s v="Trek Stache 5 - 2017"/>
    <n v="6"/>
    <x v="1"/>
    <n v="1"/>
    <n v="1499.99"/>
    <n v="0.2"/>
    <n v="1499.79"/>
  </r>
  <r>
    <n v="682"/>
    <n v="2"/>
    <n v="60"/>
    <s v="Sun Bicycles ElectroLite - 2017"/>
    <n v="5"/>
    <x v="4"/>
    <n v="2"/>
    <n v="1559.99"/>
    <n v="0.2"/>
    <n v="3119.78"/>
  </r>
  <r>
    <n v="682"/>
    <n v="3"/>
    <n v="99"/>
    <s v="Electra Sugar Skulls 1 (20-inch) - Girl's - 2017"/>
    <n v="1"/>
    <x v="5"/>
    <n v="1"/>
    <n v="299.99"/>
    <n v="0.2"/>
    <n v="299.79000000000002"/>
  </r>
  <r>
    <n v="683"/>
    <n v="1"/>
    <n v="2"/>
    <s v="Ritchey Timberwolf Frameset - 2016"/>
    <n v="6"/>
    <x v="1"/>
    <n v="2"/>
    <n v="749.99"/>
    <n v="0.1"/>
    <n v="1499.88"/>
  </r>
  <r>
    <n v="684"/>
    <n v="1"/>
    <n v="56"/>
    <s v="Trek Domane SLR 6 Disc - 2017"/>
    <n v="7"/>
    <x v="6"/>
    <n v="1"/>
    <n v="5499.99"/>
    <n v="7.0000000000000007E-2"/>
    <n v="5499.92"/>
  </r>
  <r>
    <n v="684"/>
    <n v="2"/>
    <n v="33"/>
    <s v="Surly Wednesday Frameset - 2017"/>
    <n v="6"/>
    <x v="1"/>
    <n v="1"/>
    <n v="469.99"/>
    <n v="0.1"/>
    <n v="469.89"/>
  </r>
  <r>
    <n v="685"/>
    <n v="1"/>
    <n v="59"/>
    <s v="Trek Domane S 5 Disc - 2017"/>
    <n v="7"/>
    <x v="6"/>
    <n v="1"/>
    <n v="2599.9899999999998"/>
    <n v="0.05"/>
    <n v="2599.9399999999996"/>
  </r>
  <r>
    <n v="685"/>
    <n v="2"/>
    <n v="48"/>
    <s v="Trek Emonda S 4 - 2017"/>
    <n v="7"/>
    <x v="6"/>
    <n v="2"/>
    <n v="1499.99"/>
    <n v="0.05"/>
    <n v="2999.93"/>
  </r>
  <r>
    <n v="685"/>
    <n v="3"/>
    <n v="107"/>
    <s v="Sun Bicycles Cruz 7 - 2017"/>
    <n v="2"/>
    <x v="3"/>
    <n v="1"/>
    <n v="416.99"/>
    <n v="0.05"/>
    <n v="416.94"/>
  </r>
  <r>
    <n v="685"/>
    <n v="4"/>
    <n v="98"/>
    <s v="Electra Straight 8 3i (20-inch) - Boy's - 2017"/>
    <n v="1"/>
    <x v="5"/>
    <n v="2"/>
    <n v="489.99"/>
    <n v="0.2"/>
    <n v="979.78"/>
  </r>
  <r>
    <n v="685"/>
    <n v="5"/>
    <n v="56"/>
    <s v="Trek Domane SLR 6 Disc - 2017"/>
    <n v="7"/>
    <x v="6"/>
    <n v="2"/>
    <n v="5499.99"/>
    <n v="0.05"/>
    <n v="10999.93"/>
  </r>
  <r>
    <n v="686"/>
    <n v="1"/>
    <n v="16"/>
    <s v="Electra Townie Original 7D EQ - 2016"/>
    <n v="3"/>
    <x v="0"/>
    <n v="1"/>
    <n v="599.99"/>
    <n v="0.2"/>
    <n v="599.79"/>
  </r>
  <r>
    <n v="686"/>
    <n v="2"/>
    <n v="30"/>
    <s v="Surly Ice Cream Truck Frameset - 2017"/>
    <n v="6"/>
    <x v="1"/>
    <n v="1"/>
    <n v="999.99"/>
    <n v="0.1"/>
    <n v="999.89"/>
  </r>
  <r>
    <n v="686"/>
    <n v="3"/>
    <n v="88"/>
    <s v="Trek Precaliber 12 Girls - 2017"/>
    <n v="1"/>
    <x v="5"/>
    <n v="2"/>
    <n v="189.99"/>
    <n v="0.2"/>
    <n v="379.78000000000003"/>
  </r>
  <r>
    <n v="686"/>
    <n v="4"/>
    <n v="19"/>
    <s v="Pure Cycles William 3-Speed - 2016"/>
    <n v="3"/>
    <x v="0"/>
    <n v="2"/>
    <n v="449"/>
    <n v="0.2"/>
    <n v="897.8"/>
  </r>
  <r>
    <n v="686"/>
    <n v="5"/>
    <n v="104"/>
    <s v="Sun Bicycles Streamway - 2017"/>
    <n v="2"/>
    <x v="3"/>
    <n v="1"/>
    <n v="481.99"/>
    <n v="0.2"/>
    <n v="481.79"/>
  </r>
  <r>
    <n v="687"/>
    <n v="1"/>
    <n v="48"/>
    <s v="Trek Emonda S 4 - 2017"/>
    <n v="7"/>
    <x v="6"/>
    <n v="2"/>
    <n v="1499.99"/>
    <n v="0.05"/>
    <n v="2999.93"/>
  </r>
  <r>
    <n v="687"/>
    <n v="2"/>
    <n v="95"/>
    <s v="Electra Girl's Hawaii 1 16&quot; - 2017"/>
    <n v="1"/>
    <x v="5"/>
    <n v="1"/>
    <n v="299.99"/>
    <n v="7.0000000000000007E-2"/>
    <n v="299.92"/>
  </r>
  <r>
    <n v="687"/>
    <n v="3"/>
    <n v="5"/>
    <s v="Heller Shagamaw Frame - 2016"/>
    <n v="6"/>
    <x v="1"/>
    <n v="2"/>
    <n v="1320.99"/>
    <n v="0.2"/>
    <n v="2641.78"/>
  </r>
  <r>
    <n v="687"/>
    <n v="4"/>
    <n v="83"/>
    <s v="Trek Boy's Kickster - 2015/2017"/>
    <n v="1"/>
    <x v="5"/>
    <n v="1"/>
    <n v="149.99"/>
    <n v="7.0000000000000007E-2"/>
    <n v="149.92000000000002"/>
  </r>
  <r>
    <n v="688"/>
    <n v="1"/>
    <n v="8"/>
    <s v="Trek Remedy 29 Carbon Frameset - 2016"/>
    <n v="6"/>
    <x v="1"/>
    <n v="1"/>
    <n v="1799.99"/>
    <n v="0.1"/>
    <n v="1799.89"/>
  </r>
  <r>
    <n v="688"/>
    <n v="2"/>
    <n v="88"/>
    <s v="Trek Precaliber 12 Girls - 2017"/>
    <n v="1"/>
    <x v="5"/>
    <n v="1"/>
    <n v="189.99"/>
    <n v="0.05"/>
    <n v="189.94"/>
  </r>
  <r>
    <n v="689"/>
    <n v="1"/>
    <n v="33"/>
    <s v="Surly Wednesday Frameset - 2017"/>
    <n v="6"/>
    <x v="1"/>
    <n v="2"/>
    <n v="469.99"/>
    <n v="0.1"/>
    <n v="939.88"/>
  </r>
  <r>
    <n v="690"/>
    <n v="1"/>
    <n v="84"/>
    <s v="Sun Bicycles Lil Kitt'n - 2017"/>
    <n v="1"/>
    <x v="5"/>
    <n v="1"/>
    <n v="109.99"/>
    <n v="0.2"/>
    <n v="109.78999999999999"/>
  </r>
  <r>
    <n v="690"/>
    <n v="2"/>
    <n v="11"/>
    <s v="Surly Straggler 650b - 2016"/>
    <n v="4"/>
    <x v="2"/>
    <n v="2"/>
    <n v="1680.99"/>
    <n v="7.0000000000000007E-2"/>
    <n v="3361.91"/>
  </r>
  <r>
    <n v="690"/>
    <n v="3"/>
    <n v="85"/>
    <s v="Haro Downtown 16 - 2017"/>
    <n v="1"/>
    <x v="5"/>
    <n v="1"/>
    <n v="329.99"/>
    <n v="0.05"/>
    <n v="329.94"/>
  </r>
  <r>
    <n v="690"/>
    <n v="4"/>
    <n v="109"/>
    <s v="Sun Bicycles Cruz 7 - Women's - 2017"/>
    <n v="2"/>
    <x v="3"/>
    <n v="2"/>
    <n v="416.99"/>
    <n v="0.2"/>
    <n v="833.78"/>
  </r>
  <r>
    <n v="691"/>
    <n v="1"/>
    <n v="23"/>
    <s v="Electra Girl's Hawaii 1 (20-inch) - 2015/2016"/>
    <n v="1"/>
    <x v="5"/>
    <n v="2"/>
    <n v="299.99"/>
    <n v="0.05"/>
    <n v="599.93000000000006"/>
  </r>
  <r>
    <n v="691"/>
    <n v="2"/>
    <n v="5"/>
    <s v="Heller Shagamaw Frame - 2016"/>
    <n v="6"/>
    <x v="1"/>
    <n v="2"/>
    <n v="1320.99"/>
    <n v="0.1"/>
    <n v="2641.88"/>
  </r>
  <r>
    <n v="691"/>
    <n v="3"/>
    <n v="55"/>
    <s v="Trek Domane S 6 - 2017"/>
    <n v="7"/>
    <x v="6"/>
    <n v="2"/>
    <n v="2699.99"/>
    <n v="0.2"/>
    <n v="5399.78"/>
  </r>
  <r>
    <n v="691"/>
    <n v="4"/>
    <n v="20"/>
    <s v="Electra Townie Original 7D EQ - Women's - 2016"/>
    <n v="3"/>
    <x v="0"/>
    <n v="1"/>
    <n v="599.99"/>
    <n v="0.2"/>
    <n v="599.79"/>
  </r>
  <r>
    <n v="692"/>
    <n v="1"/>
    <n v="59"/>
    <s v="Trek Domane S 5 Disc - 2017"/>
    <n v="7"/>
    <x v="6"/>
    <n v="1"/>
    <n v="2599.9899999999998"/>
    <n v="0.2"/>
    <n v="2599.79"/>
  </r>
  <r>
    <n v="692"/>
    <n v="2"/>
    <n v="75"/>
    <s v="Electra Cruiser Lux Fat Tire 1 Ladies - 2017"/>
    <n v="3"/>
    <x v="0"/>
    <n v="1"/>
    <n v="599.99"/>
    <n v="7.0000000000000007E-2"/>
    <n v="599.91999999999996"/>
  </r>
  <r>
    <n v="692"/>
    <n v="3"/>
    <n v="15"/>
    <s v="Electra Moto 1 - 2016"/>
    <n v="3"/>
    <x v="0"/>
    <n v="2"/>
    <n v="529.99"/>
    <n v="7.0000000000000007E-2"/>
    <n v="1059.9100000000001"/>
  </r>
  <r>
    <n v="692"/>
    <n v="4"/>
    <n v="56"/>
    <s v="Trek Domane SLR 6 Disc - 2017"/>
    <n v="7"/>
    <x v="6"/>
    <n v="2"/>
    <n v="5499.99"/>
    <n v="0.1"/>
    <n v="10999.88"/>
  </r>
  <r>
    <n v="693"/>
    <n v="1"/>
    <n v="104"/>
    <s v="Sun Bicycles Streamway - 2017"/>
    <n v="2"/>
    <x v="3"/>
    <n v="2"/>
    <n v="481.99"/>
    <n v="0.2"/>
    <n v="963.78"/>
  </r>
  <r>
    <n v="693"/>
    <n v="2"/>
    <n v="13"/>
    <s v="Electra Cruiser 1 (24-Inch) - 2016"/>
    <n v="3"/>
    <x v="0"/>
    <n v="1"/>
    <n v="269.99"/>
    <n v="0.2"/>
    <n v="269.79000000000002"/>
  </r>
  <r>
    <n v="693"/>
    <n v="3"/>
    <n v="5"/>
    <s v="Heller Shagamaw Frame - 2016"/>
    <n v="6"/>
    <x v="1"/>
    <n v="2"/>
    <n v="1320.99"/>
    <n v="0.05"/>
    <n v="2641.93"/>
  </r>
  <r>
    <n v="693"/>
    <n v="4"/>
    <n v="31"/>
    <s v="Surly Wednesday - 2017"/>
    <n v="6"/>
    <x v="1"/>
    <n v="1"/>
    <n v="1632.99"/>
    <n v="7.0000000000000007E-2"/>
    <n v="1632.92"/>
  </r>
  <r>
    <n v="694"/>
    <n v="1"/>
    <n v="48"/>
    <s v="Trek Emonda S 4 - 2017"/>
    <n v="7"/>
    <x v="6"/>
    <n v="1"/>
    <n v="1499.99"/>
    <n v="0.2"/>
    <n v="1499.79"/>
  </r>
  <r>
    <n v="694"/>
    <n v="2"/>
    <n v="39"/>
    <s v="Trek Stache 5 - 2017"/>
    <n v="6"/>
    <x v="1"/>
    <n v="1"/>
    <n v="1499.99"/>
    <n v="0.05"/>
    <n v="1499.94"/>
  </r>
  <r>
    <n v="694"/>
    <n v="3"/>
    <n v="55"/>
    <s v="Trek Domane S 6 - 2017"/>
    <n v="7"/>
    <x v="6"/>
    <n v="2"/>
    <n v="2699.99"/>
    <n v="0.1"/>
    <n v="5399.8799999999992"/>
  </r>
  <r>
    <n v="694"/>
    <n v="4"/>
    <n v="103"/>
    <s v="Sun Bicycles Streamway 3 - 2017"/>
    <n v="2"/>
    <x v="3"/>
    <n v="2"/>
    <n v="551.99"/>
    <n v="0.2"/>
    <n v="1103.78"/>
  </r>
  <r>
    <n v="694"/>
    <n v="5"/>
    <n v="45"/>
    <s v="Haro SR 1.2 - 2017"/>
    <n v="6"/>
    <x v="1"/>
    <n v="2"/>
    <n v="869.99"/>
    <n v="0.1"/>
    <n v="1739.88"/>
  </r>
  <r>
    <n v="695"/>
    <n v="1"/>
    <n v="82"/>
    <s v="Electra Amsterdam Original 3i Ladies' - 2017"/>
    <n v="3"/>
    <x v="0"/>
    <n v="2"/>
    <n v="659.99"/>
    <n v="0.1"/>
    <n v="1319.88"/>
  </r>
  <r>
    <n v="695"/>
    <n v="2"/>
    <n v="57"/>
    <s v="Trek Emonda S 5 - 2017"/>
    <n v="7"/>
    <x v="6"/>
    <n v="2"/>
    <n v="1999.99"/>
    <n v="0.2"/>
    <n v="3999.78"/>
  </r>
  <r>
    <n v="696"/>
    <n v="1"/>
    <n v="88"/>
    <s v="Trek Precaliber 12 Girls - 2017"/>
    <n v="1"/>
    <x v="5"/>
    <n v="2"/>
    <n v="189.99"/>
    <n v="7.0000000000000007E-2"/>
    <n v="379.91"/>
  </r>
  <r>
    <n v="696"/>
    <n v="2"/>
    <n v="7"/>
    <s v="Trek Slash 8 27.5 - 2016"/>
    <n v="6"/>
    <x v="1"/>
    <n v="1"/>
    <n v="3999.99"/>
    <n v="0.1"/>
    <n v="3999.89"/>
  </r>
  <r>
    <n v="696"/>
    <n v="3"/>
    <n v="45"/>
    <s v="Haro SR 1.2 - 2017"/>
    <n v="6"/>
    <x v="1"/>
    <n v="1"/>
    <n v="869.99"/>
    <n v="7.0000000000000007E-2"/>
    <n v="869.92"/>
  </r>
  <r>
    <n v="697"/>
    <n v="1"/>
    <n v="5"/>
    <s v="Heller Shagamaw Frame - 2016"/>
    <n v="6"/>
    <x v="1"/>
    <n v="2"/>
    <n v="1320.99"/>
    <n v="0.05"/>
    <n v="2641.93"/>
  </r>
  <r>
    <n v="698"/>
    <n v="1"/>
    <n v="96"/>
    <s v="Electra Moto 3i (20-inch) - Boy's - 2017"/>
    <n v="1"/>
    <x v="5"/>
    <n v="1"/>
    <n v="349.99"/>
    <n v="7.0000000000000007E-2"/>
    <n v="349.92"/>
  </r>
  <r>
    <n v="698"/>
    <n v="2"/>
    <n v="12"/>
    <s v="Electra Townie Original 21D - 2016"/>
    <n v="3"/>
    <x v="0"/>
    <n v="1"/>
    <n v="549.99"/>
    <n v="7.0000000000000007E-2"/>
    <n v="549.91999999999996"/>
  </r>
  <r>
    <n v="698"/>
    <n v="3"/>
    <n v="40"/>
    <s v="Trek Fuel EX 9.8 29 - 2017"/>
    <n v="6"/>
    <x v="1"/>
    <n v="2"/>
    <n v="4999.99"/>
    <n v="0.05"/>
    <n v="9999.93"/>
  </r>
  <r>
    <n v="699"/>
    <n v="1"/>
    <n v="106"/>
    <s v="Sun Bicycles Cruz 3 - 2017"/>
    <n v="2"/>
    <x v="3"/>
    <n v="2"/>
    <n v="449.99"/>
    <n v="0.1"/>
    <n v="899.88"/>
  </r>
  <r>
    <n v="699"/>
    <n v="2"/>
    <n v="48"/>
    <s v="Trek Emonda S 4 - 2017"/>
    <n v="7"/>
    <x v="6"/>
    <n v="1"/>
    <n v="1499.99"/>
    <n v="7.0000000000000007E-2"/>
    <n v="1499.92"/>
  </r>
  <r>
    <n v="699"/>
    <n v="3"/>
    <n v="31"/>
    <s v="Surly Wednesday - 2017"/>
    <n v="6"/>
    <x v="1"/>
    <n v="1"/>
    <n v="1632.99"/>
    <n v="0.2"/>
    <n v="1632.79"/>
  </r>
  <r>
    <n v="699"/>
    <n v="4"/>
    <n v="24"/>
    <s v="Electra Townie Original 21D - 2016"/>
    <n v="2"/>
    <x v="3"/>
    <n v="2"/>
    <n v="549.99"/>
    <n v="0.1"/>
    <n v="1099.8800000000001"/>
  </r>
  <r>
    <n v="699"/>
    <n v="5"/>
    <n v="82"/>
    <s v="Electra Amsterdam Original 3i Ladies' - 2017"/>
    <n v="3"/>
    <x v="0"/>
    <n v="2"/>
    <n v="659.99"/>
    <n v="0.2"/>
    <n v="1319.78"/>
  </r>
  <r>
    <n v="700"/>
    <n v="1"/>
    <n v="7"/>
    <s v="Trek Slash 8 27.5 - 2016"/>
    <n v="6"/>
    <x v="1"/>
    <n v="2"/>
    <n v="3999.99"/>
    <n v="0.05"/>
    <n v="7999.9299999999994"/>
  </r>
  <r>
    <n v="700"/>
    <n v="2"/>
    <n v="63"/>
    <s v="Trek Boone Race Shop Limited - 2017"/>
    <n v="4"/>
    <x v="2"/>
    <n v="1"/>
    <n v="3499.99"/>
    <n v="0.2"/>
    <n v="3499.79"/>
  </r>
  <r>
    <n v="701"/>
    <n v="1"/>
    <n v="84"/>
    <s v="Sun Bicycles Lil Kitt'n - 2017"/>
    <n v="1"/>
    <x v="5"/>
    <n v="1"/>
    <n v="109.99"/>
    <n v="0.05"/>
    <n v="109.94"/>
  </r>
  <r>
    <n v="702"/>
    <n v="1"/>
    <n v="25"/>
    <s v="Electra Townie Original 7D - 2015/2016"/>
    <n v="2"/>
    <x v="3"/>
    <n v="2"/>
    <n v="499.99"/>
    <n v="0.05"/>
    <n v="999.93000000000006"/>
  </r>
  <r>
    <n v="702"/>
    <n v="2"/>
    <n v="104"/>
    <s v="Sun Bicycles Streamway - 2017"/>
    <n v="2"/>
    <x v="3"/>
    <n v="1"/>
    <n v="481.99"/>
    <n v="0.1"/>
    <n v="481.89"/>
  </r>
  <r>
    <n v="702"/>
    <n v="3"/>
    <n v="3"/>
    <s v="Surly Wednesday Frameset - 2016"/>
    <n v="6"/>
    <x v="1"/>
    <n v="2"/>
    <n v="999.99"/>
    <n v="7.0000000000000007E-2"/>
    <n v="1999.91"/>
  </r>
  <r>
    <n v="703"/>
    <n v="1"/>
    <n v="45"/>
    <s v="Haro SR 1.2 - 2017"/>
    <n v="6"/>
    <x v="1"/>
    <n v="2"/>
    <n v="869.99"/>
    <n v="0.2"/>
    <n v="1739.78"/>
  </r>
  <r>
    <n v="703"/>
    <n v="2"/>
    <n v="66"/>
    <s v="Sun Bicycles Revolutions 24 - 2017"/>
    <n v="3"/>
    <x v="0"/>
    <n v="2"/>
    <n v="250.99"/>
    <n v="0.05"/>
    <n v="501.93"/>
  </r>
  <r>
    <n v="703"/>
    <n v="3"/>
    <n v="72"/>
    <s v="Sun Bicycles Biscayne Tandem 7 - 2017"/>
    <n v="3"/>
    <x v="0"/>
    <n v="1"/>
    <n v="619.99"/>
    <n v="0.2"/>
    <n v="619.79"/>
  </r>
  <r>
    <n v="703"/>
    <n v="4"/>
    <n v="4"/>
    <s v="Trek Fuel EX 8 29 - 2016"/>
    <n v="6"/>
    <x v="1"/>
    <n v="2"/>
    <n v="2899.99"/>
    <n v="0.2"/>
    <n v="5799.78"/>
  </r>
  <r>
    <n v="704"/>
    <n v="1"/>
    <n v="10"/>
    <s v="Surly Straggler - 2016"/>
    <n v="4"/>
    <x v="2"/>
    <n v="2"/>
    <n v="1549"/>
    <n v="0.05"/>
    <n v="3097.95"/>
  </r>
  <r>
    <n v="704"/>
    <n v="2"/>
    <n v="62"/>
    <s v="Trek Boone 7 - 2017"/>
    <n v="4"/>
    <x v="2"/>
    <n v="1"/>
    <n v="3499.99"/>
    <n v="0.2"/>
    <n v="3499.79"/>
  </r>
  <r>
    <n v="704"/>
    <n v="3"/>
    <n v="100"/>
    <s v="Electra Townie 3i EQ (20-inch) - Boys' - 2017"/>
    <n v="1"/>
    <x v="5"/>
    <n v="2"/>
    <n v="489.99"/>
    <n v="7.0000000000000007E-2"/>
    <n v="979.91"/>
  </r>
  <r>
    <n v="705"/>
    <n v="1"/>
    <n v="61"/>
    <s v="Trek Powerfly 8 FS Plus - 2017"/>
    <n v="5"/>
    <x v="4"/>
    <n v="1"/>
    <n v="4999.99"/>
    <n v="0.1"/>
    <n v="4999.8899999999994"/>
  </r>
  <r>
    <n v="706"/>
    <n v="1"/>
    <n v="27"/>
    <s v="Surly Big Dummy Frameset - 2017"/>
    <n v="6"/>
    <x v="1"/>
    <n v="1"/>
    <n v="999.99"/>
    <n v="0.1"/>
    <n v="999.89"/>
  </r>
  <r>
    <n v="706"/>
    <n v="2"/>
    <n v="23"/>
    <s v="Electra Girl's Hawaii 1 (20-inch) - 2015/2016"/>
    <n v="1"/>
    <x v="5"/>
    <n v="2"/>
    <n v="299.99"/>
    <n v="0.05"/>
    <n v="599.93000000000006"/>
  </r>
  <r>
    <n v="706"/>
    <n v="3"/>
    <n v="60"/>
    <s v="Sun Bicycles ElectroLite - 2017"/>
    <n v="5"/>
    <x v="4"/>
    <n v="1"/>
    <n v="1559.99"/>
    <n v="0.2"/>
    <n v="1559.79"/>
  </r>
  <r>
    <n v="707"/>
    <n v="1"/>
    <n v="106"/>
    <s v="Sun Bicycles Cruz 3 - 2017"/>
    <n v="2"/>
    <x v="3"/>
    <n v="2"/>
    <n v="449.99"/>
    <n v="0.05"/>
    <n v="899.93000000000006"/>
  </r>
  <r>
    <n v="707"/>
    <n v="2"/>
    <n v="100"/>
    <s v="Electra Townie 3i EQ (20-inch) - Boys' - 2017"/>
    <n v="1"/>
    <x v="5"/>
    <n v="1"/>
    <n v="489.99"/>
    <n v="7.0000000000000007E-2"/>
    <n v="489.92"/>
  </r>
  <r>
    <n v="707"/>
    <n v="3"/>
    <n v="11"/>
    <s v="Surly Straggler 650b - 2016"/>
    <n v="4"/>
    <x v="2"/>
    <n v="2"/>
    <n v="1680.99"/>
    <n v="0.1"/>
    <n v="3361.88"/>
  </r>
  <r>
    <n v="707"/>
    <n v="4"/>
    <n v="26"/>
    <s v="Electra Townie Original 7D EQ - 2016"/>
    <n v="2"/>
    <x v="3"/>
    <n v="2"/>
    <n v="599.99"/>
    <n v="0.1"/>
    <n v="1199.8800000000001"/>
  </r>
  <r>
    <n v="708"/>
    <n v="1"/>
    <n v="6"/>
    <s v="Surly Ice Cream Truck Frameset - 2016"/>
    <n v="6"/>
    <x v="1"/>
    <n v="1"/>
    <n v="469.99"/>
    <n v="7.0000000000000007E-2"/>
    <n v="469.92"/>
  </r>
  <r>
    <n v="708"/>
    <n v="2"/>
    <n v="47"/>
    <s v="Trek Remedy 9.8 - 2017"/>
    <n v="6"/>
    <x v="1"/>
    <n v="1"/>
    <n v="5299.99"/>
    <n v="0.1"/>
    <n v="5299.8899999999994"/>
  </r>
  <r>
    <n v="708"/>
    <n v="3"/>
    <n v="34"/>
    <s v="Trek Session DH 27.5 Carbon Frameset - 2017"/>
    <n v="6"/>
    <x v="1"/>
    <n v="2"/>
    <n v="469.99"/>
    <n v="0.2"/>
    <n v="939.78"/>
  </r>
  <r>
    <n v="709"/>
    <n v="1"/>
    <n v="55"/>
    <s v="Trek Domane S 6 - 2017"/>
    <n v="7"/>
    <x v="6"/>
    <n v="2"/>
    <n v="2699.99"/>
    <n v="0.05"/>
    <n v="5399.9299999999994"/>
  </r>
  <r>
    <n v="709"/>
    <n v="2"/>
    <n v="101"/>
    <s v="Electra Townie 7D (20-inch) - Boys' - 2017"/>
    <n v="1"/>
    <x v="5"/>
    <n v="2"/>
    <n v="339.99"/>
    <n v="7.0000000000000007E-2"/>
    <n v="679.91"/>
  </r>
  <r>
    <n v="709"/>
    <n v="3"/>
    <n v="48"/>
    <s v="Trek Emonda S 4 - 2017"/>
    <n v="7"/>
    <x v="6"/>
    <n v="1"/>
    <n v="1499.99"/>
    <n v="7.0000000000000007E-2"/>
    <n v="1499.92"/>
  </r>
  <r>
    <n v="710"/>
    <n v="1"/>
    <n v="42"/>
    <s v="Trek Fuel EX 5 27.5 Plus - 2017"/>
    <n v="6"/>
    <x v="1"/>
    <n v="1"/>
    <n v="2299.9899999999998"/>
    <n v="0.05"/>
    <n v="2299.9399999999996"/>
  </r>
  <r>
    <n v="710"/>
    <n v="2"/>
    <n v="60"/>
    <s v="Sun Bicycles ElectroLite - 2017"/>
    <n v="5"/>
    <x v="4"/>
    <n v="2"/>
    <n v="1559.99"/>
    <n v="0.2"/>
    <n v="3119.78"/>
  </r>
  <r>
    <n v="710"/>
    <n v="3"/>
    <n v="39"/>
    <s v="Trek Stache 5 - 2017"/>
    <n v="6"/>
    <x v="1"/>
    <n v="2"/>
    <n v="1499.99"/>
    <n v="0.2"/>
    <n v="2999.78"/>
  </r>
  <r>
    <n v="710"/>
    <n v="4"/>
    <n v="57"/>
    <s v="Trek Emonda S 5 - 2017"/>
    <n v="7"/>
    <x v="6"/>
    <n v="1"/>
    <n v="1999.99"/>
    <n v="0.2"/>
    <n v="1999.79"/>
  </r>
  <r>
    <n v="710"/>
    <n v="5"/>
    <n v="28"/>
    <s v="Surly Karate Monkey 27.5+ Frameset - 2017"/>
    <n v="6"/>
    <x v="1"/>
    <n v="1"/>
    <n v="2499.9899999999998"/>
    <n v="0.05"/>
    <n v="2499.9399999999996"/>
  </r>
  <r>
    <n v="711"/>
    <n v="1"/>
    <n v="5"/>
    <s v="Heller Shagamaw Frame - 2016"/>
    <n v="6"/>
    <x v="1"/>
    <n v="2"/>
    <n v="1320.99"/>
    <n v="0.05"/>
    <n v="2641.93"/>
  </r>
  <r>
    <n v="711"/>
    <n v="2"/>
    <n v="95"/>
    <s v="Electra Girl's Hawaii 1 16&quot; - 2017"/>
    <n v="1"/>
    <x v="5"/>
    <n v="2"/>
    <n v="299.99"/>
    <n v="0.2"/>
    <n v="599.78"/>
  </r>
  <r>
    <n v="711"/>
    <n v="3"/>
    <n v="72"/>
    <s v="Sun Bicycles Biscayne Tandem 7 - 2017"/>
    <n v="3"/>
    <x v="0"/>
    <n v="2"/>
    <n v="619.99"/>
    <n v="0.05"/>
    <n v="1239.93"/>
  </r>
  <r>
    <n v="712"/>
    <n v="1"/>
    <n v="44"/>
    <s v="Haro SR 1.1 - 2017"/>
    <n v="6"/>
    <x v="1"/>
    <n v="2"/>
    <n v="539.99"/>
    <n v="0.2"/>
    <n v="1079.78"/>
  </r>
  <r>
    <n v="712"/>
    <n v="2"/>
    <n v="74"/>
    <s v="Electra Cruiser Lux 1 - 2017"/>
    <n v="3"/>
    <x v="0"/>
    <n v="2"/>
    <n v="439.99"/>
    <n v="0.1"/>
    <n v="879.88"/>
  </r>
  <r>
    <n v="712"/>
    <n v="3"/>
    <n v="35"/>
    <s v="Sun Bicycles Spider 3i - 2017"/>
    <n v="6"/>
    <x v="1"/>
    <n v="1"/>
    <n v="832.99"/>
    <n v="0.2"/>
    <n v="832.79"/>
  </r>
  <r>
    <n v="712"/>
    <n v="4"/>
    <n v="76"/>
    <s v="Electra Girl's Hawaii 1 16&quot; - 2017"/>
    <n v="3"/>
    <x v="0"/>
    <n v="1"/>
    <n v="299.99"/>
    <n v="0.2"/>
    <n v="299.79000000000002"/>
  </r>
  <r>
    <n v="712"/>
    <n v="5"/>
    <n v="4"/>
    <s v="Trek Fuel EX 8 29 - 2016"/>
    <n v="6"/>
    <x v="1"/>
    <n v="2"/>
    <n v="2899.99"/>
    <n v="0.05"/>
    <n v="5799.9299999999994"/>
  </r>
  <r>
    <n v="713"/>
    <n v="1"/>
    <n v="93"/>
    <s v="Haro Shredder 20 Girls - 2017"/>
    <n v="1"/>
    <x v="5"/>
    <n v="2"/>
    <n v="209.99"/>
    <n v="0.2"/>
    <n v="419.78000000000003"/>
  </r>
  <r>
    <n v="713"/>
    <n v="2"/>
    <n v="97"/>
    <s v="Electra Savannah 3i (20-inch) - Girl's - 2017"/>
    <n v="1"/>
    <x v="5"/>
    <n v="2"/>
    <n v="349.99"/>
    <n v="0.1"/>
    <n v="699.88"/>
  </r>
  <r>
    <n v="713"/>
    <n v="3"/>
    <n v="53"/>
    <s v="Surly Ogre Frameset - 2017"/>
    <n v="7"/>
    <x v="6"/>
    <n v="1"/>
    <n v="749.99"/>
    <n v="7.0000000000000007E-2"/>
    <n v="749.92"/>
  </r>
  <r>
    <n v="713"/>
    <n v="4"/>
    <n v="108"/>
    <s v="Sun Bicycles Cruz 3 - Women's - 2017"/>
    <n v="2"/>
    <x v="3"/>
    <n v="2"/>
    <n v="449.99"/>
    <n v="7.0000000000000007E-2"/>
    <n v="899.91"/>
  </r>
  <r>
    <n v="714"/>
    <n v="1"/>
    <n v="92"/>
    <s v="Haro Shredder 20 - 2017"/>
    <n v="1"/>
    <x v="5"/>
    <n v="2"/>
    <n v="209.99"/>
    <n v="0.2"/>
    <n v="419.78000000000003"/>
  </r>
  <r>
    <n v="715"/>
    <n v="1"/>
    <n v="61"/>
    <s v="Trek Powerfly 8 FS Plus - 2017"/>
    <n v="5"/>
    <x v="4"/>
    <n v="2"/>
    <n v="4999.99"/>
    <n v="0.1"/>
    <n v="9999.8799999999992"/>
  </r>
  <r>
    <n v="715"/>
    <n v="2"/>
    <n v="50"/>
    <s v="Trek Silque SLR 7 Women's - 2017"/>
    <n v="7"/>
    <x v="6"/>
    <n v="1"/>
    <n v="5999.99"/>
    <n v="0.2"/>
    <n v="5999.79"/>
  </r>
  <r>
    <n v="716"/>
    <n v="1"/>
    <n v="111"/>
    <s v="Sun Bicycles Drifter 7 - Women's - 2017"/>
    <n v="2"/>
    <x v="3"/>
    <n v="2"/>
    <n v="470.99"/>
    <n v="0.1"/>
    <n v="941.88"/>
  </r>
  <r>
    <n v="716"/>
    <n v="2"/>
    <n v="93"/>
    <s v="Haro Shredder 20 Girls - 2017"/>
    <n v="1"/>
    <x v="5"/>
    <n v="2"/>
    <n v="209.99"/>
    <n v="7.0000000000000007E-2"/>
    <n v="419.91"/>
  </r>
  <r>
    <n v="716"/>
    <n v="3"/>
    <n v="79"/>
    <s v="Sun Bicycles Boardwalk (24-inch Wheels) - 2017"/>
    <n v="3"/>
    <x v="0"/>
    <n v="1"/>
    <n v="402.99"/>
    <n v="0.1"/>
    <n v="402.89"/>
  </r>
  <r>
    <n v="716"/>
    <n v="4"/>
    <n v="4"/>
    <s v="Trek Fuel EX 8 29 - 2016"/>
    <n v="6"/>
    <x v="1"/>
    <n v="2"/>
    <n v="2899.99"/>
    <n v="0.05"/>
    <n v="5799.9299999999994"/>
  </r>
  <r>
    <n v="717"/>
    <n v="1"/>
    <n v="56"/>
    <s v="Trek Domane SLR 6 Disc - 2017"/>
    <n v="7"/>
    <x v="6"/>
    <n v="2"/>
    <n v="5499.99"/>
    <n v="0.05"/>
    <n v="10999.93"/>
  </r>
  <r>
    <n v="717"/>
    <n v="2"/>
    <n v="93"/>
    <s v="Haro Shredder 20 Girls - 2017"/>
    <n v="1"/>
    <x v="5"/>
    <n v="1"/>
    <n v="209.99"/>
    <n v="0.2"/>
    <n v="209.79000000000002"/>
  </r>
  <r>
    <n v="718"/>
    <n v="1"/>
    <n v="92"/>
    <s v="Haro Shredder 20 - 2017"/>
    <n v="1"/>
    <x v="5"/>
    <n v="2"/>
    <n v="209.99"/>
    <n v="7.0000000000000007E-2"/>
    <n v="419.91"/>
  </r>
  <r>
    <n v="718"/>
    <n v="2"/>
    <n v="40"/>
    <s v="Trek Fuel EX 9.8 29 - 2017"/>
    <n v="6"/>
    <x v="1"/>
    <n v="2"/>
    <n v="4999.99"/>
    <n v="7.0000000000000007E-2"/>
    <n v="9999.91"/>
  </r>
  <r>
    <n v="718"/>
    <n v="3"/>
    <n v="64"/>
    <s v="Electra Townie Original 7D - 2017"/>
    <n v="3"/>
    <x v="0"/>
    <n v="2"/>
    <n v="489.99"/>
    <n v="0.1"/>
    <n v="979.88"/>
  </r>
  <r>
    <n v="719"/>
    <n v="1"/>
    <n v="100"/>
    <s v="Electra Townie 3i EQ (20-inch) - Boys' - 2017"/>
    <n v="1"/>
    <x v="5"/>
    <n v="1"/>
    <n v="489.99"/>
    <n v="0.2"/>
    <n v="489.79"/>
  </r>
  <r>
    <n v="720"/>
    <n v="1"/>
    <n v="111"/>
    <s v="Sun Bicycles Drifter 7 - Women's - 2017"/>
    <n v="2"/>
    <x v="3"/>
    <n v="1"/>
    <n v="470.99"/>
    <n v="7.0000000000000007E-2"/>
    <n v="470.92"/>
  </r>
  <r>
    <n v="720"/>
    <n v="2"/>
    <n v="6"/>
    <s v="Surly Ice Cream Truck Frameset - 2016"/>
    <n v="6"/>
    <x v="1"/>
    <n v="1"/>
    <n v="469.99"/>
    <n v="0.1"/>
    <n v="469.89"/>
  </r>
  <r>
    <n v="721"/>
    <n v="1"/>
    <n v="45"/>
    <s v="Haro SR 1.2 - 2017"/>
    <n v="6"/>
    <x v="1"/>
    <n v="2"/>
    <n v="869.99"/>
    <n v="7.0000000000000007E-2"/>
    <n v="1739.91"/>
  </r>
  <r>
    <n v="721"/>
    <n v="2"/>
    <n v="102"/>
    <s v="Electra Townie Original 7D - 2017"/>
    <n v="2"/>
    <x v="3"/>
    <n v="1"/>
    <n v="489.99"/>
    <n v="0.1"/>
    <n v="489.89"/>
  </r>
  <r>
    <n v="721"/>
    <n v="3"/>
    <n v="73"/>
    <s v="Sun Bicycles Brickell Tandem 7 - 2017"/>
    <n v="3"/>
    <x v="0"/>
    <n v="2"/>
    <n v="749.99"/>
    <n v="0.05"/>
    <n v="1499.93"/>
  </r>
  <r>
    <n v="721"/>
    <n v="4"/>
    <n v="33"/>
    <s v="Surly Wednesday Frameset - 2017"/>
    <n v="6"/>
    <x v="1"/>
    <n v="1"/>
    <n v="469.99"/>
    <n v="0.2"/>
    <n v="469.79"/>
  </r>
  <r>
    <n v="722"/>
    <n v="1"/>
    <n v="22"/>
    <s v="Electra Girl's Hawaii 1 (16-inch) - 2015/2016"/>
    <n v="1"/>
    <x v="5"/>
    <n v="2"/>
    <n v="269.99"/>
    <n v="7.0000000000000007E-2"/>
    <n v="539.91"/>
  </r>
  <r>
    <n v="722"/>
    <n v="2"/>
    <n v="3"/>
    <s v="Surly Wednesday Frameset - 2016"/>
    <n v="6"/>
    <x v="1"/>
    <n v="1"/>
    <n v="999.99"/>
    <n v="0.05"/>
    <n v="999.94"/>
  </r>
  <r>
    <n v="722"/>
    <n v="3"/>
    <n v="104"/>
    <s v="Sun Bicycles Streamway - 2017"/>
    <n v="2"/>
    <x v="3"/>
    <n v="2"/>
    <n v="481.99"/>
    <n v="0.1"/>
    <n v="963.88"/>
  </r>
  <r>
    <n v="723"/>
    <n v="1"/>
    <n v="24"/>
    <s v="Electra Townie Original 21D - 2016"/>
    <n v="2"/>
    <x v="3"/>
    <n v="2"/>
    <n v="549.99"/>
    <n v="7.0000000000000007E-2"/>
    <n v="1099.9100000000001"/>
  </r>
  <r>
    <n v="723"/>
    <n v="2"/>
    <n v="16"/>
    <s v="Electra Townie Original 7D EQ - 2016"/>
    <n v="3"/>
    <x v="0"/>
    <n v="1"/>
    <n v="599.99"/>
    <n v="0.05"/>
    <n v="599.94000000000005"/>
  </r>
  <r>
    <n v="723"/>
    <n v="3"/>
    <n v="108"/>
    <s v="Sun Bicycles Cruz 3 - Women's - 2017"/>
    <n v="2"/>
    <x v="3"/>
    <n v="1"/>
    <n v="449.99"/>
    <n v="7.0000000000000007E-2"/>
    <n v="449.92"/>
  </r>
  <r>
    <n v="724"/>
    <n v="1"/>
    <n v="23"/>
    <s v="Electra Girl's Hawaii 1 (20-inch) - 2015/2016"/>
    <n v="1"/>
    <x v="5"/>
    <n v="1"/>
    <n v="299.99"/>
    <n v="0.05"/>
    <n v="299.94"/>
  </r>
  <r>
    <n v="724"/>
    <n v="2"/>
    <n v="75"/>
    <s v="Electra Cruiser Lux Fat Tire 1 Ladies - 2017"/>
    <n v="3"/>
    <x v="0"/>
    <n v="1"/>
    <n v="599.99"/>
    <n v="0.2"/>
    <n v="599.79"/>
  </r>
  <r>
    <n v="724"/>
    <n v="3"/>
    <n v="102"/>
    <s v="Electra Townie Original 7D - 2017"/>
    <n v="2"/>
    <x v="3"/>
    <n v="1"/>
    <n v="489.99"/>
    <n v="0.05"/>
    <n v="489.94"/>
  </r>
  <r>
    <n v="724"/>
    <n v="4"/>
    <n v="55"/>
    <s v="Trek Domane S 6 - 2017"/>
    <n v="7"/>
    <x v="6"/>
    <n v="1"/>
    <n v="2699.99"/>
    <n v="0.2"/>
    <n v="2699.79"/>
  </r>
  <r>
    <n v="725"/>
    <n v="1"/>
    <n v="90"/>
    <s v="Trek Precaliber 16 Girls - 2017"/>
    <n v="1"/>
    <x v="5"/>
    <n v="1"/>
    <n v="209.99"/>
    <n v="0.1"/>
    <n v="209.89000000000001"/>
  </r>
  <r>
    <n v="725"/>
    <n v="2"/>
    <n v="91"/>
    <s v="Trek Precaliber 24 (21-Speed) - Girls - 2017"/>
    <n v="1"/>
    <x v="5"/>
    <n v="1"/>
    <n v="349.99"/>
    <n v="0.05"/>
    <n v="349.94"/>
  </r>
  <r>
    <n v="725"/>
    <n v="3"/>
    <n v="77"/>
    <s v="Electra Glam Punk 3i Ladies' - 2017"/>
    <n v="3"/>
    <x v="0"/>
    <n v="2"/>
    <n v="799.99"/>
    <n v="7.0000000000000007E-2"/>
    <n v="1599.91"/>
  </r>
  <r>
    <n v="725"/>
    <n v="4"/>
    <n v="62"/>
    <s v="Trek Boone 7 - 2017"/>
    <n v="4"/>
    <x v="2"/>
    <n v="2"/>
    <n v="3499.99"/>
    <n v="0.1"/>
    <n v="6999.8799999999992"/>
  </r>
  <r>
    <n v="726"/>
    <n v="1"/>
    <n v="64"/>
    <s v="Electra Townie Original 7D - 2017"/>
    <n v="3"/>
    <x v="0"/>
    <n v="1"/>
    <n v="489.99"/>
    <n v="0.2"/>
    <n v="489.79"/>
  </r>
  <r>
    <n v="727"/>
    <n v="1"/>
    <n v="78"/>
    <s v="Sun Bicycles Biscayne Tandem CB - 2017"/>
    <n v="3"/>
    <x v="0"/>
    <n v="1"/>
    <n v="647.99"/>
    <n v="7.0000000000000007E-2"/>
    <n v="647.91999999999996"/>
  </r>
  <r>
    <n v="727"/>
    <n v="2"/>
    <n v="82"/>
    <s v="Electra Amsterdam Original 3i Ladies' - 2017"/>
    <n v="3"/>
    <x v="0"/>
    <n v="2"/>
    <n v="659.99"/>
    <n v="0.05"/>
    <n v="1319.93"/>
  </r>
  <r>
    <n v="728"/>
    <n v="1"/>
    <n v="70"/>
    <s v="Electra Amsterdam Original 3i - 2015/2017"/>
    <n v="3"/>
    <x v="0"/>
    <n v="1"/>
    <n v="659.99"/>
    <n v="0.05"/>
    <n v="659.94"/>
  </r>
  <r>
    <n v="728"/>
    <n v="2"/>
    <n v="56"/>
    <s v="Trek Domane SLR 6 Disc - 2017"/>
    <n v="7"/>
    <x v="6"/>
    <n v="1"/>
    <n v="5499.99"/>
    <n v="0.1"/>
    <n v="5499.8899999999994"/>
  </r>
  <r>
    <n v="728"/>
    <n v="3"/>
    <n v="91"/>
    <s v="Trek Precaliber 24 (21-Speed) - Girls - 2017"/>
    <n v="1"/>
    <x v="5"/>
    <n v="1"/>
    <n v="349.99"/>
    <n v="0.1"/>
    <n v="349.89"/>
  </r>
  <r>
    <n v="728"/>
    <n v="4"/>
    <n v="58"/>
    <s v="Trek Madone 9.2 - 2017"/>
    <n v="7"/>
    <x v="6"/>
    <n v="1"/>
    <n v="4999.99"/>
    <n v="7.0000000000000007E-2"/>
    <n v="4999.92"/>
  </r>
  <r>
    <n v="729"/>
    <n v="1"/>
    <n v="101"/>
    <s v="Electra Townie 7D (20-inch) - Boys' - 2017"/>
    <n v="1"/>
    <x v="5"/>
    <n v="2"/>
    <n v="339.99"/>
    <n v="0.1"/>
    <n v="679.88"/>
  </r>
  <r>
    <n v="730"/>
    <n v="1"/>
    <n v="59"/>
    <s v="Trek Domane S 5 Disc - 2017"/>
    <n v="7"/>
    <x v="6"/>
    <n v="2"/>
    <n v="2599.9899999999998"/>
    <n v="0.05"/>
    <n v="5199.9299999999994"/>
  </r>
  <r>
    <n v="730"/>
    <n v="2"/>
    <n v="79"/>
    <s v="Sun Bicycles Boardwalk (24-inch Wheels) - 2017"/>
    <n v="3"/>
    <x v="0"/>
    <n v="1"/>
    <n v="402.99"/>
    <n v="0.1"/>
    <n v="402.89"/>
  </r>
  <r>
    <n v="730"/>
    <n v="3"/>
    <n v="96"/>
    <s v="Electra Moto 3i (20-inch) - Boy's - 2017"/>
    <n v="1"/>
    <x v="5"/>
    <n v="2"/>
    <n v="349.99"/>
    <n v="7.0000000000000007E-2"/>
    <n v="699.91"/>
  </r>
  <r>
    <n v="730"/>
    <n v="4"/>
    <n v="13"/>
    <s v="Electra Cruiser 1 (24-Inch) - 2016"/>
    <n v="3"/>
    <x v="0"/>
    <n v="1"/>
    <n v="269.99"/>
    <n v="0.1"/>
    <n v="269.89"/>
  </r>
  <r>
    <n v="731"/>
    <n v="1"/>
    <n v="91"/>
    <s v="Trek Precaliber 24 (21-Speed) - Girls - 2017"/>
    <n v="1"/>
    <x v="5"/>
    <n v="1"/>
    <n v="349.99"/>
    <n v="0.05"/>
    <n v="349.94"/>
  </r>
  <r>
    <n v="731"/>
    <n v="2"/>
    <n v="49"/>
    <s v="Trek Domane SL 6 - 2017"/>
    <n v="7"/>
    <x v="6"/>
    <n v="1"/>
    <n v="3499.99"/>
    <n v="0.2"/>
    <n v="3499.79"/>
  </r>
  <r>
    <n v="731"/>
    <n v="3"/>
    <n v="67"/>
    <s v="Sun Bicycles Revolutions 24 - Girl's - 2017"/>
    <n v="3"/>
    <x v="0"/>
    <n v="2"/>
    <n v="250.99"/>
    <n v="0.2"/>
    <n v="501.78000000000003"/>
  </r>
  <r>
    <n v="731"/>
    <n v="4"/>
    <n v="29"/>
    <s v="Trek X-Caliber 8 - 2017"/>
    <n v="6"/>
    <x v="1"/>
    <n v="1"/>
    <n v="999.99"/>
    <n v="0.2"/>
    <n v="999.79"/>
  </r>
  <r>
    <n v="732"/>
    <n v="1"/>
    <n v="47"/>
    <s v="Trek Remedy 9.8 - 2017"/>
    <n v="6"/>
    <x v="1"/>
    <n v="1"/>
    <n v="5299.99"/>
    <n v="7.0000000000000007E-2"/>
    <n v="5299.92"/>
  </r>
  <r>
    <n v="732"/>
    <n v="2"/>
    <n v="4"/>
    <s v="Trek Fuel EX 8 29 - 2016"/>
    <n v="6"/>
    <x v="1"/>
    <n v="2"/>
    <n v="2899.99"/>
    <n v="7.0000000000000007E-2"/>
    <n v="5799.91"/>
  </r>
  <r>
    <n v="733"/>
    <n v="1"/>
    <n v="84"/>
    <s v="Sun Bicycles Lil Kitt'n - 2017"/>
    <n v="1"/>
    <x v="5"/>
    <n v="1"/>
    <n v="109.99"/>
    <n v="0.05"/>
    <n v="109.94"/>
  </r>
  <r>
    <n v="733"/>
    <n v="2"/>
    <n v="55"/>
    <s v="Trek Domane S 6 - 2017"/>
    <n v="7"/>
    <x v="6"/>
    <n v="1"/>
    <n v="2699.99"/>
    <n v="0.2"/>
    <n v="2699.79"/>
  </r>
  <r>
    <n v="733"/>
    <n v="3"/>
    <n v="102"/>
    <s v="Electra Townie Original 7D - 2017"/>
    <n v="2"/>
    <x v="3"/>
    <n v="2"/>
    <n v="489.99"/>
    <n v="0.1"/>
    <n v="979.88"/>
  </r>
  <r>
    <n v="734"/>
    <n v="1"/>
    <n v="26"/>
    <s v="Electra Townie Original 7D EQ - 2016"/>
    <n v="2"/>
    <x v="3"/>
    <n v="1"/>
    <n v="599.99"/>
    <n v="0.2"/>
    <n v="599.79"/>
  </r>
  <r>
    <n v="734"/>
    <n v="2"/>
    <n v="3"/>
    <s v="Surly Wednesday Frameset - 2016"/>
    <n v="6"/>
    <x v="1"/>
    <n v="1"/>
    <n v="999.99"/>
    <n v="0.05"/>
    <n v="999.94"/>
  </r>
  <r>
    <n v="734"/>
    <n v="3"/>
    <n v="84"/>
    <s v="Sun Bicycles Lil Kitt'n - 2017"/>
    <n v="1"/>
    <x v="5"/>
    <n v="2"/>
    <n v="109.99"/>
    <n v="0.2"/>
    <n v="219.78"/>
  </r>
  <r>
    <n v="734"/>
    <n v="4"/>
    <n v="65"/>
    <s v="Sun Bicycles Lil Bolt Type-R - 2017"/>
    <n v="3"/>
    <x v="0"/>
    <n v="2"/>
    <n v="346.99"/>
    <n v="0.1"/>
    <n v="693.88"/>
  </r>
  <r>
    <n v="735"/>
    <n v="1"/>
    <n v="71"/>
    <s v="Sun Bicycles Atlas X-Type - 2017"/>
    <n v="3"/>
    <x v="0"/>
    <n v="2"/>
    <n v="416.99"/>
    <n v="0.1"/>
    <n v="833.88"/>
  </r>
  <r>
    <n v="735"/>
    <n v="2"/>
    <n v="10"/>
    <s v="Surly Straggler - 2016"/>
    <n v="4"/>
    <x v="2"/>
    <n v="2"/>
    <n v="1549"/>
    <n v="7.0000000000000007E-2"/>
    <n v="3097.93"/>
  </r>
  <r>
    <n v="736"/>
    <n v="1"/>
    <n v="56"/>
    <s v="Trek Domane SLR 6 Disc - 2017"/>
    <n v="7"/>
    <x v="6"/>
    <n v="2"/>
    <n v="5499.99"/>
    <n v="0.05"/>
    <n v="10999.93"/>
  </r>
  <r>
    <n v="736"/>
    <n v="2"/>
    <n v="17"/>
    <s v="Pure Cycles Vine 8-Speed - 2016"/>
    <n v="3"/>
    <x v="0"/>
    <n v="1"/>
    <n v="429"/>
    <n v="0.1"/>
    <n v="428.9"/>
  </r>
  <r>
    <n v="736"/>
    <n v="3"/>
    <n v="62"/>
    <s v="Trek Boone 7 - 2017"/>
    <n v="4"/>
    <x v="2"/>
    <n v="2"/>
    <n v="3499.99"/>
    <n v="0.2"/>
    <n v="6999.78"/>
  </r>
  <r>
    <n v="737"/>
    <n v="1"/>
    <n v="52"/>
    <s v="Surly Steamroller - 2017"/>
    <n v="7"/>
    <x v="6"/>
    <n v="1"/>
    <n v="875.99"/>
    <n v="0.05"/>
    <n v="875.94"/>
  </r>
  <r>
    <n v="737"/>
    <n v="2"/>
    <n v="19"/>
    <s v="Pure Cycles William 3-Speed - 2016"/>
    <n v="3"/>
    <x v="0"/>
    <n v="2"/>
    <n v="449"/>
    <n v="7.0000000000000007E-2"/>
    <n v="897.93"/>
  </r>
  <r>
    <n v="737"/>
    <n v="3"/>
    <n v="77"/>
    <s v="Electra Glam Punk 3i Ladies' - 2017"/>
    <n v="3"/>
    <x v="0"/>
    <n v="2"/>
    <n v="799.99"/>
    <n v="7.0000000000000007E-2"/>
    <n v="1599.91"/>
  </r>
  <r>
    <n v="737"/>
    <n v="4"/>
    <n v="34"/>
    <s v="Trek Session DH 27.5 Carbon Frameset - 2017"/>
    <n v="6"/>
    <x v="1"/>
    <n v="1"/>
    <n v="469.99"/>
    <n v="0.2"/>
    <n v="469.79"/>
  </r>
  <r>
    <n v="738"/>
    <n v="1"/>
    <n v="82"/>
    <s v="Electra Amsterdam Original 3i Ladies' - 2017"/>
    <n v="3"/>
    <x v="0"/>
    <n v="2"/>
    <n v="659.99"/>
    <n v="7.0000000000000007E-2"/>
    <n v="1319.91"/>
  </r>
  <r>
    <n v="738"/>
    <n v="2"/>
    <n v="38"/>
    <s v="Haro Flightline Two 26 Plus - 2017"/>
    <n v="6"/>
    <x v="1"/>
    <n v="2"/>
    <n v="549.99"/>
    <n v="0.2"/>
    <n v="1099.78"/>
  </r>
  <r>
    <n v="738"/>
    <n v="3"/>
    <n v="25"/>
    <s v="Electra Townie Original 7D - 2015/2016"/>
    <n v="2"/>
    <x v="3"/>
    <n v="1"/>
    <n v="499.99"/>
    <n v="0.1"/>
    <n v="499.89"/>
  </r>
  <r>
    <n v="738"/>
    <n v="4"/>
    <n v="63"/>
    <s v="Trek Boone Race Shop Limited - 2017"/>
    <n v="4"/>
    <x v="2"/>
    <n v="1"/>
    <n v="3499.99"/>
    <n v="7.0000000000000007E-2"/>
    <n v="3499.9199999999996"/>
  </r>
  <r>
    <n v="739"/>
    <n v="1"/>
    <n v="3"/>
    <s v="Surly Wednesday Frameset - 2016"/>
    <n v="6"/>
    <x v="1"/>
    <n v="1"/>
    <n v="999.99"/>
    <n v="0.2"/>
    <n v="999.79"/>
  </r>
  <r>
    <n v="740"/>
    <n v="1"/>
    <n v="81"/>
    <s v="Electra Amsterdam Fashion 7i Ladies' - 2017"/>
    <n v="3"/>
    <x v="0"/>
    <n v="1"/>
    <n v="1099.99"/>
    <n v="0.05"/>
    <n v="1099.94"/>
  </r>
  <r>
    <n v="740"/>
    <n v="2"/>
    <n v="94"/>
    <s v="Haro Shredder Pro 20 - 2017"/>
    <n v="1"/>
    <x v="5"/>
    <n v="2"/>
    <n v="249.99"/>
    <n v="0.2"/>
    <n v="499.78000000000003"/>
  </r>
  <r>
    <n v="740"/>
    <n v="3"/>
    <n v="11"/>
    <s v="Surly Straggler 650b - 2016"/>
    <n v="4"/>
    <x v="2"/>
    <n v="1"/>
    <n v="1680.99"/>
    <n v="0.2"/>
    <n v="1680.79"/>
  </r>
  <r>
    <n v="740"/>
    <n v="4"/>
    <n v="19"/>
    <s v="Pure Cycles William 3-Speed - 2016"/>
    <n v="3"/>
    <x v="0"/>
    <n v="1"/>
    <n v="449"/>
    <n v="0.2"/>
    <n v="448.8"/>
  </r>
  <r>
    <n v="740"/>
    <n v="5"/>
    <n v="12"/>
    <s v="Electra Townie Original 21D - 2016"/>
    <n v="3"/>
    <x v="0"/>
    <n v="2"/>
    <n v="549.99"/>
    <n v="7.0000000000000007E-2"/>
    <n v="1099.9100000000001"/>
  </r>
  <r>
    <n v="741"/>
    <n v="1"/>
    <n v="58"/>
    <s v="Trek Madone 9.2 - 2017"/>
    <n v="7"/>
    <x v="6"/>
    <n v="1"/>
    <n v="4999.99"/>
    <n v="0.05"/>
    <n v="4999.9399999999996"/>
  </r>
  <r>
    <n v="741"/>
    <n v="2"/>
    <n v="76"/>
    <s v="Electra Girl's Hawaii 1 16&quot; - 2017"/>
    <n v="3"/>
    <x v="0"/>
    <n v="1"/>
    <n v="299.99"/>
    <n v="7.0000000000000007E-2"/>
    <n v="299.92"/>
  </r>
  <r>
    <n v="741"/>
    <n v="3"/>
    <n v="21"/>
    <s v="Electra Cruiser 1 (24-Inch) - 2016"/>
    <n v="1"/>
    <x v="5"/>
    <n v="2"/>
    <n v="269.99"/>
    <n v="7.0000000000000007E-2"/>
    <n v="539.91"/>
  </r>
  <r>
    <n v="741"/>
    <n v="4"/>
    <n v="56"/>
    <s v="Trek Domane SLR 6 Disc - 2017"/>
    <n v="7"/>
    <x v="6"/>
    <n v="2"/>
    <n v="5499.99"/>
    <n v="0.05"/>
    <n v="10999.93"/>
  </r>
  <r>
    <n v="742"/>
    <n v="1"/>
    <n v="107"/>
    <s v="Sun Bicycles Cruz 7 - 2017"/>
    <n v="2"/>
    <x v="3"/>
    <n v="2"/>
    <n v="416.99"/>
    <n v="0.05"/>
    <n v="833.93000000000006"/>
  </r>
  <r>
    <n v="742"/>
    <n v="2"/>
    <n v="45"/>
    <s v="Haro SR 1.2 - 2017"/>
    <n v="6"/>
    <x v="1"/>
    <n v="1"/>
    <n v="869.99"/>
    <n v="7.0000000000000007E-2"/>
    <n v="869.92"/>
  </r>
  <r>
    <n v="743"/>
    <n v="1"/>
    <n v="80"/>
    <s v="Sun Bicycles Brickell Tandem CB - 2017"/>
    <n v="3"/>
    <x v="0"/>
    <n v="1"/>
    <n v="761.99"/>
    <n v="0.05"/>
    <n v="761.94"/>
  </r>
  <r>
    <n v="744"/>
    <n v="1"/>
    <n v="33"/>
    <s v="Surly Wednesday Frameset - 2017"/>
    <n v="6"/>
    <x v="1"/>
    <n v="2"/>
    <n v="469.99"/>
    <n v="0.2"/>
    <n v="939.78"/>
  </r>
  <r>
    <n v="745"/>
    <n v="1"/>
    <n v="95"/>
    <s v="Electra Girl's Hawaii 1 16&quot; - 2017"/>
    <n v="1"/>
    <x v="5"/>
    <n v="2"/>
    <n v="299.99"/>
    <n v="0.05"/>
    <n v="599.93000000000006"/>
  </r>
  <r>
    <n v="745"/>
    <n v="2"/>
    <n v="22"/>
    <s v="Electra Girl's Hawaii 1 (16-inch) - 2015/2016"/>
    <n v="1"/>
    <x v="5"/>
    <n v="2"/>
    <n v="269.99"/>
    <n v="0.2"/>
    <n v="539.78"/>
  </r>
  <r>
    <n v="745"/>
    <n v="3"/>
    <n v="78"/>
    <s v="Sun Bicycles Biscayne Tandem CB - 2017"/>
    <n v="3"/>
    <x v="0"/>
    <n v="1"/>
    <n v="647.99"/>
    <n v="0.1"/>
    <n v="647.89"/>
  </r>
  <r>
    <n v="746"/>
    <n v="1"/>
    <n v="99"/>
    <s v="Electra Sugar Skulls 1 (20-inch) - Girl's - 2017"/>
    <n v="1"/>
    <x v="5"/>
    <n v="1"/>
    <n v="299.99"/>
    <n v="0.1"/>
    <n v="299.89"/>
  </r>
  <r>
    <n v="747"/>
    <n v="1"/>
    <n v="110"/>
    <s v="Sun Bicycles Drifter 7 - 2017"/>
    <n v="2"/>
    <x v="3"/>
    <n v="1"/>
    <n v="470.99"/>
    <n v="7.0000000000000007E-2"/>
    <n v="470.92"/>
  </r>
  <r>
    <n v="747"/>
    <n v="2"/>
    <n v="86"/>
    <s v="Trek Girl's Kickster - 2017"/>
    <n v="1"/>
    <x v="5"/>
    <n v="1"/>
    <n v="149.99"/>
    <n v="0.2"/>
    <n v="149.79000000000002"/>
  </r>
  <r>
    <n v="747"/>
    <n v="3"/>
    <n v="33"/>
    <s v="Surly Wednesday Frameset - 2017"/>
    <n v="6"/>
    <x v="1"/>
    <n v="2"/>
    <n v="469.99"/>
    <n v="0.1"/>
    <n v="939.88"/>
  </r>
  <r>
    <n v="747"/>
    <n v="4"/>
    <n v="81"/>
    <s v="Electra Amsterdam Fashion 7i Ladies' - 2017"/>
    <n v="3"/>
    <x v="0"/>
    <n v="1"/>
    <n v="1099.99"/>
    <n v="7.0000000000000007E-2"/>
    <n v="1099.92"/>
  </r>
  <r>
    <n v="748"/>
    <n v="1"/>
    <n v="16"/>
    <s v="Electra Townie Original 7D EQ - 2016"/>
    <n v="3"/>
    <x v="0"/>
    <n v="2"/>
    <n v="599.99"/>
    <n v="0.1"/>
    <n v="1199.8800000000001"/>
  </r>
  <r>
    <n v="748"/>
    <n v="2"/>
    <n v="83"/>
    <s v="Trek Boy's Kickster - 2015/2017"/>
    <n v="1"/>
    <x v="5"/>
    <n v="2"/>
    <n v="149.99"/>
    <n v="0.05"/>
    <n v="299.93"/>
  </r>
  <r>
    <n v="748"/>
    <n v="3"/>
    <n v="41"/>
    <s v="Haro Shift R3 - 2017"/>
    <n v="6"/>
    <x v="1"/>
    <n v="1"/>
    <n v="1469.99"/>
    <n v="7.0000000000000007E-2"/>
    <n v="1469.92"/>
  </r>
  <r>
    <n v="748"/>
    <n v="4"/>
    <n v="35"/>
    <s v="Sun Bicycles Spider 3i - 2017"/>
    <n v="6"/>
    <x v="1"/>
    <n v="2"/>
    <n v="832.99"/>
    <n v="0.2"/>
    <n v="1665.78"/>
  </r>
  <r>
    <n v="749"/>
    <n v="1"/>
    <n v="9"/>
    <s v="Trek Conduit+ - 2016"/>
    <n v="5"/>
    <x v="4"/>
    <n v="1"/>
    <n v="2999.99"/>
    <n v="0.2"/>
    <n v="2999.79"/>
  </r>
  <r>
    <n v="749"/>
    <n v="2"/>
    <n v="28"/>
    <s v="Surly Karate Monkey 27.5+ Frameset - 2017"/>
    <n v="6"/>
    <x v="1"/>
    <n v="1"/>
    <n v="2499.9899999999998"/>
    <n v="0.05"/>
    <n v="2499.9399999999996"/>
  </r>
  <r>
    <n v="749"/>
    <n v="3"/>
    <n v="79"/>
    <s v="Sun Bicycles Boardwalk (24-inch Wheels) - 2017"/>
    <n v="3"/>
    <x v="0"/>
    <n v="1"/>
    <n v="402.99"/>
    <n v="0.2"/>
    <n v="402.79"/>
  </r>
  <r>
    <n v="749"/>
    <n v="4"/>
    <n v="24"/>
    <s v="Electra Townie Original 21D - 2016"/>
    <n v="2"/>
    <x v="3"/>
    <n v="1"/>
    <n v="549.99"/>
    <n v="0.05"/>
    <n v="549.94000000000005"/>
  </r>
  <r>
    <n v="749"/>
    <n v="5"/>
    <n v="40"/>
    <s v="Trek Fuel EX 9.8 29 - 2017"/>
    <n v="6"/>
    <x v="1"/>
    <n v="1"/>
    <n v="4999.99"/>
    <n v="7.0000000000000007E-2"/>
    <n v="4999.92"/>
  </r>
  <r>
    <n v="750"/>
    <n v="1"/>
    <n v="72"/>
    <s v="Sun Bicycles Biscayne Tandem 7 - 2017"/>
    <n v="3"/>
    <x v="0"/>
    <n v="1"/>
    <n v="619.99"/>
    <n v="0.05"/>
    <n v="619.94000000000005"/>
  </r>
  <r>
    <n v="750"/>
    <n v="2"/>
    <n v="78"/>
    <s v="Sun Bicycles Biscayne Tandem CB - 2017"/>
    <n v="3"/>
    <x v="0"/>
    <n v="2"/>
    <n v="647.99"/>
    <n v="0.1"/>
    <n v="1295.8800000000001"/>
  </r>
  <r>
    <n v="751"/>
    <n v="1"/>
    <n v="45"/>
    <s v="Haro SR 1.2 - 2017"/>
    <n v="6"/>
    <x v="1"/>
    <n v="2"/>
    <n v="869.99"/>
    <n v="0.05"/>
    <n v="1739.93"/>
  </r>
  <r>
    <n v="752"/>
    <n v="1"/>
    <n v="12"/>
    <s v="Electra Townie Original 21D - 2016"/>
    <n v="3"/>
    <x v="0"/>
    <n v="2"/>
    <n v="549.99"/>
    <n v="0.05"/>
    <n v="1099.93"/>
  </r>
  <r>
    <n v="752"/>
    <n v="2"/>
    <n v="31"/>
    <s v="Surly Wednesday - 2017"/>
    <n v="6"/>
    <x v="1"/>
    <n v="2"/>
    <n v="1632.99"/>
    <n v="0.05"/>
    <n v="3265.93"/>
  </r>
  <r>
    <n v="753"/>
    <n v="1"/>
    <n v="105"/>
    <s v="Sun Bicycles Streamway 7 - 2017"/>
    <n v="2"/>
    <x v="3"/>
    <n v="2"/>
    <n v="533.99"/>
    <n v="7.0000000000000007E-2"/>
    <n v="1067.9100000000001"/>
  </r>
  <r>
    <n v="753"/>
    <n v="2"/>
    <n v="7"/>
    <s v="Trek Slash 8 27.5 - 2016"/>
    <n v="6"/>
    <x v="1"/>
    <n v="2"/>
    <n v="3999.99"/>
    <n v="0.2"/>
    <n v="7999.78"/>
  </r>
  <r>
    <n v="753"/>
    <n v="3"/>
    <n v="36"/>
    <s v="Surly Troll Frameset - 2017"/>
    <n v="6"/>
    <x v="1"/>
    <n v="2"/>
    <n v="832.99"/>
    <n v="0.1"/>
    <n v="1665.88"/>
  </r>
  <r>
    <n v="753"/>
    <n v="4"/>
    <n v="95"/>
    <s v="Electra Girl's Hawaii 1 16&quot; - 2017"/>
    <n v="1"/>
    <x v="5"/>
    <n v="1"/>
    <n v="299.99"/>
    <n v="7.0000000000000007E-2"/>
    <n v="299.92"/>
  </r>
  <r>
    <n v="753"/>
    <n v="5"/>
    <n v="66"/>
    <s v="Sun Bicycles Revolutions 24 - 2017"/>
    <n v="3"/>
    <x v="0"/>
    <n v="1"/>
    <n v="250.99"/>
    <n v="0.2"/>
    <n v="250.79000000000002"/>
  </r>
  <r>
    <n v="754"/>
    <n v="1"/>
    <n v="74"/>
    <s v="Electra Cruiser Lux 1 - 2017"/>
    <n v="3"/>
    <x v="0"/>
    <n v="2"/>
    <n v="439.99"/>
    <n v="7.0000000000000007E-2"/>
    <n v="879.91"/>
  </r>
  <r>
    <n v="754"/>
    <n v="2"/>
    <n v="12"/>
    <s v="Electra Townie Original 21D - 2016"/>
    <n v="3"/>
    <x v="0"/>
    <n v="2"/>
    <n v="549.99"/>
    <n v="7.0000000000000007E-2"/>
    <n v="1099.9100000000001"/>
  </r>
  <r>
    <n v="754"/>
    <n v="3"/>
    <n v="3"/>
    <s v="Surly Wednesday Frameset - 2016"/>
    <n v="6"/>
    <x v="1"/>
    <n v="1"/>
    <n v="999.99"/>
    <n v="0.05"/>
    <n v="999.94"/>
  </r>
  <r>
    <n v="754"/>
    <n v="4"/>
    <n v="67"/>
    <s v="Sun Bicycles Revolutions 24 - Girl's - 2017"/>
    <n v="3"/>
    <x v="0"/>
    <n v="2"/>
    <n v="250.99"/>
    <n v="0.05"/>
    <n v="501.93"/>
  </r>
  <r>
    <n v="754"/>
    <n v="5"/>
    <n v="7"/>
    <s v="Trek Slash 8 27.5 - 2016"/>
    <n v="6"/>
    <x v="1"/>
    <n v="1"/>
    <n v="3999.99"/>
    <n v="0.2"/>
    <n v="3999.79"/>
  </r>
  <r>
    <n v="755"/>
    <n v="1"/>
    <n v="80"/>
    <s v="Sun Bicycles Brickell Tandem CB - 2017"/>
    <n v="3"/>
    <x v="0"/>
    <n v="2"/>
    <n v="761.99"/>
    <n v="7.0000000000000007E-2"/>
    <n v="1523.91"/>
  </r>
  <r>
    <n v="755"/>
    <n v="2"/>
    <n v="43"/>
    <s v="Trek Fuel EX 9.8 27.5 Plus - 2017"/>
    <n v="6"/>
    <x v="1"/>
    <n v="2"/>
    <n v="5299.99"/>
    <n v="0.05"/>
    <n v="10599.93"/>
  </r>
  <r>
    <n v="755"/>
    <n v="3"/>
    <n v="57"/>
    <s v="Trek Emonda S 5 - 2017"/>
    <n v="7"/>
    <x v="6"/>
    <n v="2"/>
    <n v="1999.99"/>
    <n v="0.1"/>
    <n v="3999.88"/>
  </r>
  <r>
    <n v="756"/>
    <n v="1"/>
    <n v="64"/>
    <s v="Electra Townie Original 7D - 2017"/>
    <n v="3"/>
    <x v="0"/>
    <n v="1"/>
    <n v="489.99"/>
    <n v="0.1"/>
    <n v="489.89"/>
  </r>
  <r>
    <n v="756"/>
    <n v="2"/>
    <n v="17"/>
    <s v="Pure Cycles Vine 8-Speed - 2016"/>
    <n v="3"/>
    <x v="0"/>
    <n v="2"/>
    <n v="429"/>
    <n v="0.05"/>
    <n v="857.95"/>
  </r>
  <r>
    <n v="757"/>
    <n v="1"/>
    <n v="95"/>
    <s v="Electra Girl's Hawaii 1 16&quot; - 2017"/>
    <n v="1"/>
    <x v="5"/>
    <n v="1"/>
    <n v="299.99"/>
    <n v="0.1"/>
    <n v="299.89"/>
  </r>
  <r>
    <n v="758"/>
    <n v="1"/>
    <n v="22"/>
    <s v="Electra Girl's Hawaii 1 (16-inch) - 2015/2016"/>
    <n v="1"/>
    <x v="5"/>
    <n v="2"/>
    <n v="269.99"/>
    <n v="7.0000000000000007E-2"/>
    <n v="539.91"/>
  </r>
  <r>
    <n v="758"/>
    <n v="2"/>
    <n v="99"/>
    <s v="Electra Sugar Skulls 1 (20-inch) - Girl's - 2017"/>
    <n v="1"/>
    <x v="5"/>
    <n v="1"/>
    <n v="299.99"/>
    <n v="0.1"/>
    <n v="299.89"/>
  </r>
  <r>
    <n v="758"/>
    <n v="3"/>
    <n v="27"/>
    <s v="Surly Big Dummy Frameset - 2017"/>
    <n v="6"/>
    <x v="1"/>
    <n v="1"/>
    <n v="999.99"/>
    <n v="7.0000000000000007E-2"/>
    <n v="999.92"/>
  </r>
  <r>
    <n v="758"/>
    <n v="4"/>
    <n v="65"/>
    <s v="Sun Bicycles Lil Bolt Type-R - 2017"/>
    <n v="3"/>
    <x v="0"/>
    <n v="2"/>
    <n v="346.99"/>
    <n v="7.0000000000000007E-2"/>
    <n v="693.91"/>
  </r>
  <r>
    <n v="758"/>
    <n v="5"/>
    <n v="109"/>
    <s v="Sun Bicycles Cruz 7 - Women's - 2017"/>
    <n v="2"/>
    <x v="3"/>
    <n v="1"/>
    <n v="416.99"/>
    <n v="0.2"/>
    <n v="416.79"/>
  </r>
  <r>
    <n v="759"/>
    <n v="1"/>
    <n v="93"/>
    <s v="Haro Shredder 20 Girls - 2017"/>
    <n v="1"/>
    <x v="5"/>
    <n v="2"/>
    <n v="209.99"/>
    <n v="0.05"/>
    <n v="419.93"/>
  </r>
  <r>
    <n v="759"/>
    <n v="2"/>
    <n v="78"/>
    <s v="Sun Bicycles Biscayne Tandem CB - 2017"/>
    <n v="3"/>
    <x v="0"/>
    <n v="1"/>
    <n v="647.99"/>
    <n v="7.0000000000000007E-2"/>
    <n v="647.91999999999996"/>
  </r>
  <r>
    <n v="760"/>
    <n v="1"/>
    <n v="21"/>
    <s v="Electra Cruiser 1 (24-Inch) - 2016"/>
    <n v="1"/>
    <x v="5"/>
    <n v="2"/>
    <n v="269.99"/>
    <n v="7.0000000000000007E-2"/>
    <n v="539.91"/>
  </r>
  <r>
    <n v="760"/>
    <n v="2"/>
    <n v="29"/>
    <s v="Trek X-Caliber 8 - 2017"/>
    <n v="6"/>
    <x v="1"/>
    <n v="2"/>
    <n v="999.99"/>
    <n v="7.0000000000000007E-2"/>
    <n v="1999.91"/>
  </r>
  <r>
    <n v="761"/>
    <n v="1"/>
    <n v="43"/>
    <s v="Trek Fuel EX 9.8 27.5 Plus - 2017"/>
    <n v="6"/>
    <x v="1"/>
    <n v="1"/>
    <n v="5299.99"/>
    <n v="7.0000000000000007E-2"/>
    <n v="5299.92"/>
  </r>
  <r>
    <n v="761"/>
    <n v="2"/>
    <n v="52"/>
    <s v="Surly Steamroller - 2017"/>
    <n v="7"/>
    <x v="6"/>
    <n v="2"/>
    <n v="875.99"/>
    <n v="0.2"/>
    <n v="1751.78"/>
  </r>
  <r>
    <n v="762"/>
    <n v="1"/>
    <n v="102"/>
    <s v="Electra Townie Original 7D - 2017"/>
    <n v="2"/>
    <x v="3"/>
    <n v="2"/>
    <n v="489.99"/>
    <n v="0.05"/>
    <n v="979.93000000000006"/>
  </r>
  <r>
    <n v="763"/>
    <n v="1"/>
    <n v="90"/>
    <s v="Trek Precaliber 16 Girls - 2017"/>
    <n v="1"/>
    <x v="5"/>
    <n v="1"/>
    <n v="209.99"/>
    <n v="7.0000000000000007E-2"/>
    <n v="209.92000000000002"/>
  </r>
  <r>
    <n v="763"/>
    <n v="2"/>
    <n v="103"/>
    <s v="Sun Bicycles Streamway 3 - 2017"/>
    <n v="2"/>
    <x v="3"/>
    <n v="1"/>
    <n v="551.99"/>
    <n v="0.1"/>
    <n v="551.89"/>
  </r>
  <r>
    <n v="764"/>
    <n v="1"/>
    <n v="55"/>
    <s v="Trek Domane S 6 - 2017"/>
    <n v="7"/>
    <x v="6"/>
    <n v="1"/>
    <n v="2699.99"/>
    <n v="7.0000000000000007E-2"/>
    <n v="2699.9199999999996"/>
  </r>
  <r>
    <n v="764"/>
    <n v="2"/>
    <n v="95"/>
    <s v="Electra Girl's Hawaii 1 16&quot; - 2017"/>
    <n v="1"/>
    <x v="5"/>
    <n v="2"/>
    <n v="299.99"/>
    <n v="0.05"/>
    <n v="599.93000000000006"/>
  </r>
  <r>
    <n v="764"/>
    <n v="3"/>
    <n v="81"/>
    <s v="Electra Amsterdam Fashion 7i Ladies' - 2017"/>
    <n v="3"/>
    <x v="0"/>
    <n v="2"/>
    <n v="1099.99"/>
    <n v="7.0000000000000007E-2"/>
    <n v="2199.91"/>
  </r>
  <r>
    <n v="765"/>
    <n v="1"/>
    <n v="28"/>
    <s v="Surly Karate Monkey 27.5+ Frameset - 2017"/>
    <n v="6"/>
    <x v="1"/>
    <n v="2"/>
    <n v="2499.9899999999998"/>
    <n v="0.2"/>
    <n v="4999.78"/>
  </r>
  <r>
    <n v="765"/>
    <n v="2"/>
    <n v="12"/>
    <s v="Electra Townie Original 21D - 2016"/>
    <n v="3"/>
    <x v="0"/>
    <n v="1"/>
    <n v="549.99"/>
    <n v="7.0000000000000007E-2"/>
    <n v="549.91999999999996"/>
  </r>
  <r>
    <n v="765"/>
    <n v="3"/>
    <n v="25"/>
    <s v="Electra Townie Original 7D - 2015/2016"/>
    <n v="2"/>
    <x v="3"/>
    <n v="1"/>
    <n v="499.99"/>
    <n v="0.2"/>
    <n v="499.79"/>
  </r>
  <r>
    <n v="765"/>
    <n v="4"/>
    <n v="53"/>
    <s v="Surly Ogre Frameset - 2017"/>
    <n v="7"/>
    <x v="6"/>
    <n v="1"/>
    <n v="749.99"/>
    <n v="0.2"/>
    <n v="749.79"/>
  </r>
  <r>
    <n v="765"/>
    <n v="5"/>
    <n v="65"/>
    <s v="Sun Bicycles Lil Bolt Type-R - 2017"/>
    <n v="3"/>
    <x v="0"/>
    <n v="1"/>
    <n v="346.99"/>
    <n v="0.05"/>
    <n v="346.94"/>
  </r>
  <r>
    <n v="766"/>
    <n v="1"/>
    <n v="111"/>
    <s v="Sun Bicycles Drifter 7 - Women's - 2017"/>
    <n v="2"/>
    <x v="3"/>
    <n v="1"/>
    <n v="470.99"/>
    <n v="0.2"/>
    <n v="470.79"/>
  </r>
  <r>
    <n v="767"/>
    <n v="1"/>
    <n v="63"/>
    <s v="Trek Boone Race Shop Limited - 2017"/>
    <n v="4"/>
    <x v="2"/>
    <n v="1"/>
    <n v="3499.99"/>
    <n v="0.1"/>
    <n v="3499.89"/>
  </r>
  <r>
    <n v="767"/>
    <n v="2"/>
    <n v="29"/>
    <s v="Trek X-Caliber 8 - 2017"/>
    <n v="6"/>
    <x v="1"/>
    <n v="1"/>
    <n v="999.99"/>
    <n v="7.0000000000000007E-2"/>
    <n v="999.92"/>
  </r>
  <r>
    <n v="767"/>
    <n v="3"/>
    <n v="41"/>
    <s v="Haro Shift R3 - 2017"/>
    <n v="6"/>
    <x v="1"/>
    <n v="2"/>
    <n v="1469.99"/>
    <n v="0.05"/>
    <n v="2939.93"/>
  </r>
  <r>
    <n v="767"/>
    <n v="4"/>
    <n v="77"/>
    <s v="Electra Glam Punk 3i Ladies' - 2017"/>
    <n v="3"/>
    <x v="0"/>
    <n v="2"/>
    <n v="799.99"/>
    <n v="0.05"/>
    <n v="1599.93"/>
  </r>
  <r>
    <n v="768"/>
    <n v="1"/>
    <n v="31"/>
    <s v="Surly Wednesday - 2017"/>
    <n v="6"/>
    <x v="1"/>
    <n v="1"/>
    <n v="1632.99"/>
    <n v="0.2"/>
    <n v="1632.79"/>
  </r>
  <r>
    <n v="768"/>
    <n v="2"/>
    <n v="76"/>
    <s v="Electra Girl's Hawaii 1 16&quot; - 2017"/>
    <n v="3"/>
    <x v="0"/>
    <n v="1"/>
    <n v="299.99"/>
    <n v="0.2"/>
    <n v="299.79000000000002"/>
  </r>
  <r>
    <n v="769"/>
    <n v="1"/>
    <n v="8"/>
    <s v="Trek Remedy 29 Carbon Frameset - 2016"/>
    <n v="6"/>
    <x v="1"/>
    <n v="1"/>
    <n v="1799.99"/>
    <n v="0.1"/>
    <n v="1799.89"/>
  </r>
  <r>
    <n v="769"/>
    <n v="2"/>
    <n v="6"/>
    <s v="Surly Ice Cream Truck Frameset - 2016"/>
    <n v="6"/>
    <x v="1"/>
    <n v="2"/>
    <n v="469.99"/>
    <n v="0.05"/>
    <n v="939.93000000000006"/>
  </r>
  <r>
    <n v="769"/>
    <n v="3"/>
    <n v="36"/>
    <s v="Surly Troll Frameset - 2017"/>
    <n v="6"/>
    <x v="1"/>
    <n v="2"/>
    <n v="832.99"/>
    <n v="7.0000000000000007E-2"/>
    <n v="1665.91"/>
  </r>
  <r>
    <n v="770"/>
    <n v="1"/>
    <n v="110"/>
    <s v="Sun Bicycles Drifter 7 - 2017"/>
    <n v="2"/>
    <x v="3"/>
    <n v="1"/>
    <n v="470.99"/>
    <n v="0.05"/>
    <n v="470.94"/>
  </r>
  <r>
    <n v="770"/>
    <n v="2"/>
    <n v="42"/>
    <s v="Trek Fuel EX 5 27.5 Plus - 2017"/>
    <n v="6"/>
    <x v="1"/>
    <n v="1"/>
    <n v="2299.9899999999998"/>
    <n v="0.2"/>
    <n v="2299.79"/>
  </r>
  <r>
    <n v="770"/>
    <n v="3"/>
    <n v="103"/>
    <s v="Sun Bicycles Streamway 3 - 2017"/>
    <n v="2"/>
    <x v="3"/>
    <n v="1"/>
    <n v="551.99"/>
    <n v="0.2"/>
    <n v="551.79"/>
  </r>
  <r>
    <n v="770"/>
    <n v="4"/>
    <n v="11"/>
    <s v="Surly Straggler 650b - 2016"/>
    <n v="4"/>
    <x v="2"/>
    <n v="2"/>
    <n v="1680.99"/>
    <n v="0.05"/>
    <n v="3361.93"/>
  </r>
  <r>
    <n v="771"/>
    <n v="1"/>
    <n v="13"/>
    <s v="Electra Cruiser 1 (24-Inch) - 2016"/>
    <n v="3"/>
    <x v="0"/>
    <n v="2"/>
    <n v="269.99"/>
    <n v="0.2"/>
    <n v="539.78"/>
  </r>
  <r>
    <n v="771"/>
    <n v="2"/>
    <n v="88"/>
    <s v="Trek Precaliber 12 Girls - 2017"/>
    <n v="1"/>
    <x v="5"/>
    <n v="1"/>
    <n v="189.99"/>
    <n v="0.2"/>
    <n v="189.79000000000002"/>
  </r>
  <r>
    <n v="772"/>
    <n v="1"/>
    <n v="103"/>
    <s v="Sun Bicycles Streamway 3 - 2017"/>
    <n v="2"/>
    <x v="3"/>
    <n v="1"/>
    <n v="551.99"/>
    <n v="7.0000000000000007E-2"/>
    <n v="551.91999999999996"/>
  </r>
  <r>
    <n v="773"/>
    <n v="1"/>
    <n v="92"/>
    <s v="Haro Shredder 20 - 2017"/>
    <n v="1"/>
    <x v="5"/>
    <n v="1"/>
    <n v="209.99"/>
    <n v="0.1"/>
    <n v="209.89000000000001"/>
  </r>
  <r>
    <n v="773"/>
    <n v="2"/>
    <n v="14"/>
    <s v="Electra Girl's Hawaii 1 (16-inch) - 2015/2016"/>
    <n v="3"/>
    <x v="0"/>
    <n v="1"/>
    <n v="269.99"/>
    <n v="0.05"/>
    <n v="269.94"/>
  </r>
  <r>
    <n v="773"/>
    <n v="3"/>
    <n v="17"/>
    <s v="Pure Cycles Vine 8-Speed - 2016"/>
    <n v="3"/>
    <x v="0"/>
    <n v="2"/>
    <n v="429"/>
    <n v="0.2"/>
    <n v="857.8"/>
  </r>
  <r>
    <n v="773"/>
    <n v="4"/>
    <n v="33"/>
    <s v="Surly Wednesday Frameset - 2017"/>
    <n v="6"/>
    <x v="1"/>
    <n v="2"/>
    <n v="469.99"/>
    <n v="7.0000000000000007E-2"/>
    <n v="939.91"/>
  </r>
  <r>
    <n v="774"/>
    <n v="1"/>
    <n v="65"/>
    <s v="Sun Bicycles Lil Bolt Type-R - 2017"/>
    <n v="3"/>
    <x v="0"/>
    <n v="1"/>
    <n v="346.99"/>
    <n v="0.05"/>
    <n v="346.94"/>
  </r>
  <r>
    <n v="774"/>
    <n v="2"/>
    <n v="36"/>
    <s v="Surly Troll Frameset - 2017"/>
    <n v="6"/>
    <x v="1"/>
    <n v="2"/>
    <n v="832.99"/>
    <n v="0.05"/>
    <n v="1665.93"/>
  </r>
  <r>
    <n v="774"/>
    <n v="3"/>
    <n v="20"/>
    <s v="Electra Townie Original 7D EQ - Women's - 2016"/>
    <n v="3"/>
    <x v="0"/>
    <n v="1"/>
    <n v="599.99"/>
    <n v="0.2"/>
    <n v="599.79"/>
  </r>
  <r>
    <n v="774"/>
    <n v="4"/>
    <n v="73"/>
    <s v="Sun Bicycles Brickell Tandem 7 - 2017"/>
    <n v="3"/>
    <x v="0"/>
    <n v="1"/>
    <n v="749.99"/>
    <n v="0.05"/>
    <n v="749.94"/>
  </r>
  <r>
    <n v="774"/>
    <n v="5"/>
    <n v="58"/>
    <s v="Trek Madone 9.2 - 2017"/>
    <n v="7"/>
    <x v="6"/>
    <n v="2"/>
    <n v="4999.99"/>
    <n v="0.1"/>
    <n v="9999.8799999999992"/>
  </r>
  <r>
    <n v="775"/>
    <n v="1"/>
    <n v="39"/>
    <s v="Trek Stache 5 - 2017"/>
    <n v="6"/>
    <x v="1"/>
    <n v="1"/>
    <n v="1499.99"/>
    <n v="7.0000000000000007E-2"/>
    <n v="1499.92"/>
  </r>
  <r>
    <n v="776"/>
    <n v="1"/>
    <n v="28"/>
    <s v="Surly Karate Monkey 27.5+ Frameset - 2017"/>
    <n v="6"/>
    <x v="1"/>
    <n v="1"/>
    <n v="2499.9899999999998"/>
    <n v="0.2"/>
    <n v="2499.79"/>
  </r>
  <r>
    <n v="776"/>
    <n v="2"/>
    <n v="42"/>
    <s v="Trek Fuel EX 5 27.5 Plus - 2017"/>
    <n v="6"/>
    <x v="1"/>
    <n v="2"/>
    <n v="2299.9899999999998"/>
    <n v="0.2"/>
    <n v="4599.78"/>
  </r>
  <r>
    <n v="776"/>
    <n v="3"/>
    <n v="71"/>
    <s v="Sun Bicycles Atlas X-Type - 2017"/>
    <n v="3"/>
    <x v="0"/>
    <n v="1"/>
    <n v="416.99"/>
    <n v="0.1"/>
    <n v="416.89"/>
  </r>
  <r>
    <n v="776"/>
    <n v="4"/>
    <n v="35"/>
    <s v="Sun Bicycles Spider 3i - 2017"/>
    <n v="6"/>
    <x v="1"/>
    <n v="1"/>
    <n v="832.99"/>
    <n v="0.1"/>
    <n v="832.89"/>
  </r>
  <r>
    <n v="777"/>
    <n v="1"/>
    <n v="5"/>
    <s v="Heller Shagamaw Frame - 2016"/>
    <n v="6"/>
    <x v="1"/>
    <n v="1"/>
    <n v="1320.99"/>
    <n v="0.2"/>
    <n v="1320.79"/>
  </r>
  <r>
    <n v="777"/>
    <n v="2"/>
    <n v="7"/>
    <s v="Trek Slash 8 27.5 - 2016"/>
    <n v="6"/>
    <x v="1"/>
    <n v="2"/>
    <n v="3999.99"/>
    <n v="0.2"/>
    <n v="7999.78"/>
  </r>
  <r>
    <n v="777"/>
    <n v="3"/>
    <n v="2"/>
    <s v="Ritchey Timberwolf Frameset - 2016"/>
    <n v="6"/>
    <x v="1"/>
    <n v="1"/>
    <n v="749.99"/>
    <n v="0.2"/>
    <n v="749.79"/>
  </r>
  <r>
    <n v="778"/>
    <n v="1"/>
    <n v="64"/>
    <s v="Electra Townie Original 7D - 2017"/>
    <n v="3"/>
    <x v="0"/>
    <n v="1"/>
    <n v="489.99"/>
    <n v="0.1"/>
    <n v="489.89"/>
  </r>
  <r>
    <n v="778"/>
    <n v="2"/>
    <n v="85"/>
    <s v="Haro Downtown 16 - 2017"/>
    <n v="1"/>
    <x v="5"/>
    <n v="1"/>
    <n v="329.99"/>
    <n v="0.05"/>
    <n v="329.94"/>
  </r>
  <r>
    <n v="779"/>
    <n v="1"/>
    <n v="101"/>
    <s v="Electra Townie 7D (20-inch) - Boys' - 2017"/>
    <n v="1"/>
    <x v="5"/>
    <n v="1"/>
    <n v="339.99"/>
    <n v="0.05"/>
    <n v="339.94"/>
  </r>
  <r>
    <n v="779"/>
    <n v="2"/>
    <n v="90"/>
    <s v="Trek Precaliber 16 Girls - 2017"/>
    <n v="1"/>
    <x v="5"/>
    <n v="2"/>
    <n v="209.99"/>
    <n v="0.2"/>
    <n v="419.78000000000003"/>
  </r>
  <r>
    <n v="779"/>
    <n v="3"/>
    <n v="47"/>
    <s v="Trek Remedy 9.8 - 2017"/>
    <n v="6"/>
    <x v="1"/>
    <n v="1"/>
    <n v="5299.99"/>
    <n v="0.2"/>
    <n v="5299.79"/>
  </r>
  <r>
    <n v="779"/>
    <n v="4"/>
    <n v="8"/>
    <s v="Trek Remedy 29 Carbon Frameset - 2016"/>
    <n v="6"/>
    <x v="1"/>
    <n v="1"/>
    <n v="1799.99"/>
    <n v="0.2"/>
    <n v="1799.79"/>
  </r>
  <r>
    <n v="779"/>
    <n v="5"/>
    <n v="85"/>
    <s v="Haro Downtown 16 - 2017"/>
    <n v="1"/>
    <x v="5"/>
    <n v="1"/>
    <n v="329.99"/>
    <n v="0.2"/>
    <n v="329.79"/>
  </r>
  <r>
    <n v="780"/>
    <n v="1"/>
    <n v="32"/>
    <s v="Trek Farley Alloy Frameset - 2017"/>
    <n v="6"/>
    <x v="1"/>
    <n v="1"/>
    <n v="469.99"/>
    <n v="0.1"/>
    <n v="469.89"/>
  </r>
  <r>
    <n v="781"/>
    <n v="1"/>
    <n v="109"/>
    <s v="Sun Bicycles Cruz 7 - Women's - 2017"/>
    <n v="2"/>
    <x v="3"/>
    <n v="2"/>
    <n v="416.99"/>
    <n v="0.05"/>
    <n v="833.93000000000006"/>
  </r>
  <r>
    <n v="781"/>
    <n v="2"/>
    <n v="7"/>
    <s v="Trek Slash 8 27.5 - 2016"/>
    <n v="6"/>
    <x v="1"/>
    <n v="2"/>
    <n v="3999.99"/>
    <n v="0.2"/>
    <n v="7999.78"/>
  </r>
  <r>
    <n v="781"/>
    <n v="3"/>
    <n v="57"/>
    <s v="Trek Emonda S 5 - 2017"/>
    <n v="7"/>
    <x v="6"/>
    <n v="2"/>
    <n v="1999.99"/>
    <n v="0.1"/>
    <n v="3999.88"/>
  </r>
  <r>
    <n v="782"/>
    <n v="1"/>
    <n v="20"/>
    <s v="Electra Townie Original 7D EQ - Women's - 2016"/>
    <n v="3"/>
    <x v="0"/>
    <n v="2"/>
    <n v="599.99"/>
    <n v="7.0000000000000007E-2"/>
    <n v="1199.9100000000001"/>
  </r>
  <r>
    <n v="782"/>
    <n v="2"/>
    <n v="57"/>
    <s v="Trek Emonda S 5 - 2017"/>
    <n v="7"/>
    <x v="6"/>
    <n v="1"/>
    <n v="1999.99"/>
    <n v="7.0000000000000007E-2"/>
    <n v="1999.92"/>
  </r>
  <r>
    <n v="782"/>
    <n v="3"/>
    <n v="99"/>
    <s v="Electra Sugar Skulls 1 (20-inch) - Girl's - 2017"/>
    <n v="1"/>
    <x v="5"/>
    <n v="1"/>
    <n v="299.99"/>
    <n v="7.0000000000000007E-2"/>
    <n v="299.92"/>
  </r>
  <r>
    <n v="782"/>
    <n v="4"/>
    <n v="16"/>
    <s v="Electra Townie Original 7D EQ - 2016"/>
    <n v="3"/>
    <x v="0"/>
    <n v="2"/>
    <n v="599.99"/>
    <n v="0.2"/>
    <n v="1199.78"/>
  </r>
  <r>
    <n v="783"/>
    <n v="1"/>
    <n v="92"/>
    <s v="Haro Shredder 20 - 2017"/>
    <n v="1"/>
    <x v="5"/>
    <n v="1"/>
    <n v="209.99"/>
    <n v="0.2"/>
    <n v="209.79000000000002"/>
  </r>
  <r>
    <n v="783"/>
    <n v="2"/>
    <n v="22"/>
    <s v="Electra Girl's Hawaii 1 (16-inch) - 2015/2016"/>
    <n v="1"/>
    <x v="5"/>
    <n v="2"/>
    <n v="269.99"/>
    <n v="0.05"/>
    <n v="539.93000000000006"/>
  </r>
  <r>
    <n v="783"/>
    <n v="3"/>
    <n v="94"/>
    <s v="Haro Shredder Pro 20 - 2017"/>
    <n v="1"/>
    <x v="5"/>
    <n v="1"/>
    <n v="249.99"/>
    <n v="0.05"/>
    <n v="249.94"/>
  </r>
  <r>
    <n v="783"/>
    <n v="4"/>
    <n v="29"/>
    <s v="Trek X-Caliber 8 - 2017"/>
    <n v="6"/>
    <x v="1"/>
    <n v="1"/>
    <n v="999.99"/>
    <n v="0.1"/>
    <n v="999.89"/>
  </r>
  <r>
    <n v="784"/>
    <n v="1"/>
    <n v="22"/>
    <s v="Electra Girl's Hawaii 1 (16-inch) - 2015/2016"/>
    <n v="1"/>
    <x v="5"/>
    <n v="1"/>
    <n v="269.99"/>
    <n v="7.0000000000000007E-2"/>
    <n v="269.92"/>
  </r>
  <r>
    <n v="784"/>
    <n v="2"/>
    <n v="72"/>
    <s v="Sun Bicycles Biscayne Tandem 7 - 2017"/>
    <n v="3"/>
    <x v="0"/>
    <n v="2"/>
    <n v="619.99"/>
    <n v="0.1"/>
    <n v="1239.8800000000001"/>
  </r>
  <r>
    <n v="784"/>
    <n v="3"/>
    <n v="16"/>
    <s v="Electra Townie Original 7D EQ - 2016"/>
    <n v="3"/>
    <x v="0"/>
    <n v="1"/>
    <n v="599.99"/>
    <n v="0.2"/>
    <n v="599.79"/>
  </r>
  <r>
    <n v="785"/>
    <n v="1"/>
    <n v="59"/>
    <s v="Trek Domane S 5 Disc - 2017"/>
    <n v="7"/>
    <x v="6"/>
    <n v="2"/>
    <n v="2599.9899999999998"/>
    <n v="0.2"/>
    <n v="5199.78"/>
  </r>
  <r>
    <n v="785"/>
    <n v="2"/>
    <n v="40"/>
    <s v="Trek Fuel EX 9.8 29 - 2017"/>
    <n v="6"/>
    <x v="1"/>
    <n v="1"/>
    <n v="4999.99"/>
    <n v="7.0000000000000007E-2"/>
    <n v="4999.92"/>
  </r>
  <r>
    <n v="785"/>
    <n v="3"/>
    <n v="25"/>
    <s v="Electra Townie Original 7D - 2015/2016"/>
    <n v="2"/>
    <x v="3"/>
    <n v="1"/>
    <n v="499.99"/>
    <n v="7.0000000000000007E-2"/>
    <n v="499.92"/>
  </r>
  <r>
    <n v="786"/>
    <n v="1"/>
    <n v="80"/>
    <s v="Sun Bicycles Brickell Tandem CB - 2017"/>
    <n v="3"/>
    <x v="0"/>
    <n v="1"/>
    <n v="761.99"/>
    <n v="0.05"/>
    <n v="761.94"/>
  </r>
  <r>
    <n v="787"/>
    <n v="1"/>
    <n v="51"/>
    <s v="Trek Silque SLR 8 Women's - 2017"/>
    <n v="7"/>
    <x v="6"/>
    <n v="2"/>
    <n v="6499.99"/>
    <n v="7.0000000000000007E-2"/>
    <n v="12999.91"/>
  </r>
  <r>
    <n v="787"/>
    <n v="2"/>
    <n v="66"/>
    <s v="Sun Bicycles Revolutions 24 - 2017"/>
    <n v="3"/>
    <x v="0"/>
    <n v="2"/>
    <n v="250.99"/>
    <n v="0.1"/>
    <n v="501.88"/>
  </r>
  <r>
    <n v="788"/>
    <n v="1"/>
    <n v="48"/>
    <s v="Trek Emonda S 4 - 2017"/>
    <n v="7"/>
    <x v="6"/>
    <n v="1"/>
    <n v="1499.99"/>
    <n v="0.2"/>
    <n v="1499.79"/>
  </r>
  <r>
    <n v="788"/>
    <n v="2"/>
    <n v="19"/>
    <s v="Pure Cycles William 3-Speed - 2016"/>
    <n v="3"/>
    <x v="0"/>
    <n v="1"/>
    <n v="449"/>
    <n v="0.1"/>
    <n v="448.9"/>
  </r>
  <r>
    <n v="788"/>
    <n v="3"/>
    <n v="13"/>
    <s v="Electra Cruiser 1 (24-Inch) - 2016"/>
    <n v="3"/>
    <x v="0"/>
    <n v="1"/>
    <n v="269.99"/>
    <n v="0.05"/>
    <n v="269.94"/>
  </r>
  <r>
    <n v="789"/>
    <n v="1"/>
    <n v="100"/>
    <s v="Electra Townie 3i EQ (20-inch) - Boys' - 2017"/>
    <n v="1"/>
    <x v="5"/>
    <n v="2"/>
    <n v="489.99"/>
    <n v="0.2"/>
    <n v="979.78"/>
  </r>
  <r>
    <n v="789"/>
    <n v="2"/>
    <n v="93"/>
    <s v="Haro Shredder 20 Girls - 2017"/>
    <n v="1"/>
    <x v="5"/>
    <n v="2"/>
    <n v="209.99"/>
    <n v="7.0000000000000007E-2"/>
    <n v="419.91"/>
  </r>
  <r>
    <n v="790"/>
    <n v="1"/>
    <n v="62"/>
    <s v="Trek Boone 7 - 2017"/>
    <n v="4"/>
    <x v="2"/>
    <n v="2"/>
    <n v="3499.99"/>
    <n v="7.0000000000000007E-2"/>
    <n v="6999.91"/>
  </r>
  <r>
    <n v="790"/>
    <n v="2"/>
    <n v="91"/>
    <s v="Trek Precaliber 24 (21-Speed) - Girls - 2017"/>
    <n v="1"/>
    <x v="5"/>
    <n v="1"/>
    <n v="349.99"/>
    <n v="0.1"/>
    <n v="349.89"/>
  </r>
  <r>
    <n v="791"/>
    <n v="1"/>
    <n v="54"/>
    <s v="Trek Domane SL Disc Frameset - 2017"/>
    <n v="7"/>
    <x v="6"/>
    <n v="1"/>
    <n v="3199.99"/>
    <n v="0.2"/>
    <n v="3199.79"/>
  </r>
  <r>
    <n v="791"/>
    <n v="2"/>
    <n v="25"/>
    <s v="Electra Townie Original 7D - 2015/2016"/>
    <n v="2"/>
    <x v="3"/>
    <n v="2"/>
    <n v="499.99"/>
    <n v="7.0000000000000007E-2"/>
    <n v="999.91"/>
  </r>
  <r>
    <n v="792"/>
    <n v="1"/>
    <n v="16"/>
    <s v="Electra Townie Original 7D EQ - 2016"/>
    <n v="3"/>
    <x v="0"/>
    <n v="2"/>
    <n v="599.99"/>
    <n v="0.2"/>
    <n v="1199.78"/>
  </r>
  <r>
    <n v="792"/>
    <n v="2"/>
    <n v="39"/>
    <s v="Trek Stache 5 - 2017"/>
    <n v="6"/>
    <x v="1"/>
    <n v="1"/>
    <n v="1499.99"/>
    <n v="0.2"/>
    <n v="1499.79"/>
  </r>
  <r>
    <n v="792"/>
    <n v="3"/>
    <n v="56"/>
    <s v="Trek Domane SLR 6 Disc - 2017"/>
    <n v="7"/>
    <x v="6"/>
    <n v="1"/>
    <n v="5499.99"/>
    <n v="0.2"/>
    <n v="5499.79"/>
  </r>
  <r>
    <n v="792"/>
    <n v="4"/>
    <n v="30"/>
    <s v="Surly Ice Cream Truck Frameset - 2017"/>
    <n v="6"/>
    <x v="1"/>
    <n v="1"/>
    <n v="999.99"/>
    <n v="0.05"/>
    <n v="999.94"/>
  </r>
  <r>
    <n v="792"/>
    <n v="5"/>
    <n v="2"/>
    <s v="Ritchey Timberwolf Frameset - 2016"/>
    <n v="6"/>
    <x v="1"/>
    <n v="1"/>
    <n v="749.99"/>
    <n v="0.2"/>
    <n v="749.79"/>
  </r>
  <r>
    <n v="793"/>
    <n v="1"/>
    <n v="60"/>
    <s v="Sun Bicycles ElectroLite - 2017"/>
    <n v="5"/>
    <x v="4"/>
    <n v="1"/>
    <n v="1559.99"/>
    <n v="0.05"/>
    <n v="1559.94"/>
  </r>
  <r>
    <n v="793"/>
    <n v="2"/>
    <n v="95"/>
    <s v="Electra Girl's Hawaii 1 16&quot; - 2017"/>
    <n v="1"/>
    <x v="5"/>
    <n v="2"/>
    <n v="299.99"/>
    <n v="0.05"/>
    <n v="599.93000000000006"/>
  </r>
  <r>
    <n v="793"/>
    <n v="3"/>
    <n v="75"/>
    <s v="Electra Cruiser Lux Fat Tire 1 Ladies - 2017"/>
    <n v="3"/>
    <x v="0"/>
    <n v="2"/>
    <n v="599.99"/>
    <n v="0.05"/>
    <n v="1199.93"/>
  </r>
  <r>
    <n v="794"/>
    <n v="1"/>
    <n v="41"/>
    <s v="Haro Shift R3 - 2017"/>
    <n v="6"/>
    <x v="1"/>
    <n v="2"/>
    <n v="1469.99"/>
    <n v="0.05"/>
    <n v="2939.93"/>
  </r>
  <r>
    <n v="794"/>
    <n v="2"/>
    <n v="68"/>
    <s v="Sun Bicycles Cruz 3 - 2017"/>
    <n v="3"/>
    <x v="0"/>
    <n v="1"/>
    <n v="449.99"/>
    <n v="0.2"/>
    <n v="449.79"/>
  </r>
  <r>
    <n v="794"/>
    <n v="3"/>
    <n v="17"/>
    <s v="Pure Cycles Vine 8-Speed - 2016"/>
    <n v="3"/>
    <x v="0"/>
    <n v="1"/>
    <n v="429"/>
    <n v="7.0000000000000007E-2"/>
    <n v="428.93"/>
  </r>
  <r>
    <n v="794"/>
    <n v="4"/>
    <n v="28"/>
    <s v="Surly Karate Monkey 27.5+ Frameset - 2017"/>
    <n v="6"/>
    <x v="1"/>
    <n v="1"/>
    <n v="2499.9899999999998"/>
    <n v="0.1"/>
    <n v="2499.89"/>
  </r>
  <r>
    <n v="795"/>
    <n v="1"/>
    <n v="95"/>
    <s v="Electra Girl's Hawaii 1 16&quot; - 2017"/>
    <n v="1"/>
    <x v="5"/>
    <n v="2"/>
    <n v="299.99"/>
    <n v="0.05"/>
    <n v="599.93000000000006"/>
  </r>
  <r>
    <n v="795"/>
    <n v="2"/>
    <n v="99"/>
    <s v="Electra Sugar Skulls 1 (20-inch) - Girl's - 2017"/>
    <n v="1"/>
    <x v="5"/>
    <n v="2"/>
    <n v="299.99"/>
    <n v="0.05"/>
    <n v="599.93000000000006"/>
  </r>
  <r>
    <n v="796"/>
    <n v="1"/>
    <n v="6"/>
    <s v="Surly Ice Cream Truck Frameset - 2016"/>
    <n v="6"/>
    <x v="1"/>
    <n v="2"/>
    <n v="469.99"/>
    <n v="0.2"/>
    <n v="939.78"/>
  </r>
  <r>
    <n v="797"/>
    <n v="1"/>
    <n v="11"/>
    <s v="Surly Straggler 650b - 2016"/>
    <n v="4"/>
    <x v="2"/>
    <n v="1"/>
    <n v="1680.99"/>
    <n v="7.0000000000000007E-2"/>
    <n v="1680.92"/>
  </r>
  <r>
    <n v="797"/>
    <n v="2"/>
    <n v="69"/>
    <s v="Sun Bicycles Cruz 7 - 2017"/>
    <n v="3"/>
    <x v="0"/>
    <n v="1"/>
    <n v="416.99"/>
    <n v="0.05"/>
    <n v="416.94"/>
  </r>
  <r>
    <n v="797"/>
    <n v="3"/>
    <n v="74"/>
    <s v="Electra Cruiser Lux 1 - 2017"/>
    <n v="3"/>
    <x v="0"/>
    <n v="1"/>
    <n v="439.99"/>
    <n v="0.1"/>
    <n v="439.89"/>
  </r>
  <r>
    <n v="797"/>
    <n v="4"/>
    <n v="54"/>
    <s v="Trek Domane SL Disc Frameset - 2017"/>
    <n v="7"/>
    <x v="6"/>
    <n v="2"/>
    <n v="3199.99"/>
    <n v="0.05"/>
    <n v="6399.9299999999994"/>
  </r>
  <r>
    <n v="797"/>
    <n v="5"/>
    <n v="62"/>
    <s v="Trek Boone 7 - 2017"/>
    <n v="4"/>
    <x v="2"/>
    <n v="2"/>
    <n v="3499.99"/>
    <n v="0.1"/>
    <n v="6999.8799999999992"/>
  </r>
  <r>
    <n v="798"/>
    <n v="1"/>
    <n v="23"/>
    <s v="Electra Girl's Hawaii 1 (20-inch) - 2015/2016"/>
    <n v="1"/>
    <x v="5"/>
    <n v="1"/>
    <n v="299.99"/>
    <n v="0.1"/>
    <n v="299.89"/>
  </r>
  <r>
    <n v="798"/>
    <n v="2"/>
    <n v="90"/>
    <s v="Trek Precaliber 16 Girls - 2017"/>
    <n v="1"/>
    <x v="5"/>
    <n v="1"/>
    <n v="209.99"/>
    <n v="0.05"/>
    <n v="209.94"/>
  </r>
  <r>
    <n v="798"/>
    <n v="3"/>
    <n v="91"/>
    <s v="Trek Precaliber 24 (21-Speed) - Girls - 2017"/>
    <n v="1"/>
    <x v="5"/>
    <n v="2"/>
    <n v="349.99"/>
    <n v="7.0000000000000007E-2"/>
    <n v="699.91"/>
  </r>
  <r>
    <n v="798"/>
    <n v="4"/>
    <n v="42"/>
    <s v="Trek Fuel EX 5 27.5 Plus - 2017"/>
    <n v="6"/>
    <x v="1"/>
    <n v="1"/>
    <n v="2299.9899999999998"/>
    <n v="0.2"/>
    <n v="2299.79"/>
  </r>
  <r>
    <n v="798"/>
    <n v="5"/>
    <n v="26"/>
    <s v="Electra Townie Original 7D EQ - 2016"/>
    <n v="2"/>
    <x v="3"/>
    <n v="2"/>
    <n v="599.99"/>
    <n v="0.05"/>
    <n v="1199.93"/>
  </r>
  <r>
    <n v="799"/>
    <n v="1"/>
    <n v="5"/>
    <s v="Heller Shagamaw Frame - 2016"/>
    <n v="6"/>
    <x v="1"/>
    <n v="2"/>
    <n v="1320.99"/>
    <n v="0.1"/>
    <n v="2641.88"/>
  </r>
  <r>
    <n v="799"/>
    <n v="2"/>
    <n v="34"/>
    <s v="Trek Session DH 27.5 Carbon Frameset - 2017"/>
    <n v="6"/>
    <x v="1"/>
    <n v="2"/>
    <n v="469.99"/>
    <n v="0.05"/>
    <n v="939.93000000000006"/>
  </r>
  <r>
    <n v="799"/>
    <n v="3"/>
    <n v="29"/>
    <s v="Trek X-Caliber 8 - 2017"/>
    <n v="6"/>
    <x v="1"/>
    <n v="2"/>
    <n v="999.99"/>
    <n v="7.0000000000000007E-2"/>
    <n v="1999.91"/>
  </r>
  <r>
    <n v="799"/>
    <n v="4"/>
    <n v="63"/>
    <s v="Trek Boone Race Shop Limited - 2017"/>
    <n v="4"/>
    <x v="2"/>
    <n v="1"/>
    <n v="3499.99"/>
    <n v="0.1"/>
    <n v="3499.89"/>
  </r>
  <r>
    <n v="799"/>
    <n v="5"/>
    <n v="58"/>
    <s v="Trek Madone 9.2 - 2017"/>
    <n v="7"/>
    <x v="6"/>
    <n v="2"/>
    <n v="4999.99"/>
    <n v="7.0000000000000007E-2"/>
    <n v="9999.91"/>
  </r>
  <r>
    <n v="800"/>
    <n v="1"/>
    <n v="65"/>
    <s v="Sun Bicycles Lil Bolt Type-R - 2017"/>
    <n v="3"/>
    <x v="0"/>
    <n v="2"/>
    <n v="346.99"/>
    <n v="0.1"/>
    <n v="693.88"/>
  </r>
  <r>
    <n v="800"/>
    <n v="2"/>
    <n v="54"/>
    <s v="Trek Domane SL Disc Frameset - 2017"/>
    <n v="7"/>
    <x v="6"/>
    <n v="1"/>
    <n v="3199.99"/>
    <n v="7.0000000000000007E-2"/>
    <n v="3199.9199999999996"/>
  </r>
  <r>
    <n v="800"/>
    <n v="3"/>
    <n v="6"/>
    <s v="Surly Ice Cream Truck Frameset - 2016"/>
    <n v="6"/>
    <x v="1"/>
    <n v="2"/>
    <n v="469.99"/>
    <n v="0.05"/>
    <n v="939.93000000000006"/>
  </r>
  <r>
    <n v="800"/>
    <n v="4"/>
    <n v="52"/>
    <s v="Surly Steamroller - 2017"/>
    <n v="7"/>
    <x v="6"/>
    <n v="1"/>
    <n v="875.99"/>
    <n v="0.1"/>
    <n v="875.89"/>
  </r>
  <r>
    <n v="800"/>
    <n v="5"/>
    <n v="95"/>
    <s v="Electra Girl's Hawaii 1 16&quot; - 2017"/>
    <n v="1"/>
    <x v="5"/>
    <n v="2"/>
    <n v="299.99"/>
    <n v="0.05"/>
    <n v="599.93000000000006"/>
  </r>
  <r>
    <n v="801"/>
    <n v="1"/>
    <n v="101"/>
    <s v="Electra Townie 7D (20-inch) - Boys' - 2017"/>
    <n v="1"/>
    <x v="5"/>
    <n v="1"/>
    <n v="339.99"/>
    <n v="7.0000000000000007E-2"/>
    <n v="339.92"/>
  </r>
  <r>
    <n v="802"/>
    <n v="1"/>
    <n v="30"/>
    <s v="Surly Ice Cream Truck Frameset - 2017"/>
    <n v="6"/>
    <x v="1"/>
    <n v="1"/>
    <n v="999.99"/>
    <n v="0.05"/>
    <n v="999.94"/>
  </r>
  <r>
    <n v="802"/>
    <n v="2"/>
    <n v="36"/>
    <s v="Surly Troll Frameset - 2017"/>
    <n v="6"/>
    <x v="1"/>
    <n v="2"/>
    <n v="832.99"/>
    <n v="0.2"/>
    <n v="1665.78"/>
  </r>
  <r>
    <n v="802"/>
    <n v="3"/>
    <n v="40"/>
    <s v="Trek Fuel EX 9.8 29 - 2017"/>
    <n v="6"/>
    <x v="1"/>
    <n v="1"/>
    <n v="4999.99"/>
    <n v="0.1"/>
    <n v="4999.8899999999994"/>
  </r>
  <r>
    <n v="802"/>
    <n v="4"/>
    <n v="28"/>
    <s v="Surly Karate Monkey 27.5+ Frameset - 2017"/>
    <n v="6"/>
    <x v="1"/>
    <n v="1"/>
    <n v="2499.9899999999998"/>
    <n v="0.05"/>
    <n v="2499.9399999999996"/>
  </r>
  <r>
    <n v="803"/>
    <n v="1"/>
    <n v="111"/>
    <s v="Sun Bicycles Drifter 7 - Women's - 2017"/>
    <n v="2"/>
    <x v="3"/>
    <n v="1"/>
    <n v="470.99"/>
    <n v="7.0000000000000007E-2"/>
    <n v="470.92"/>
  </r>
  <r>
    <n v="803"/>
    <n v="2"/>
    <n v="52"/>
    <s v="Surly Steamroller - 2017"/>
    <n v="7"/>
    <x v="6"/>
    <n v="2"/>
    <n v="875.99"/>
    <n v="0.05"/>
    <n v="1751.93"/>
  </r>
  <r>
    <n v="803"/>
    <n v="3"/>
    <n v="102"/>
    <s v="Electra Townie Original 7D - 2017"/>
    <n v="2"/>
    <x v="3"/>
    <n v="1"/>
    <n v="489.99"/>
    <n v="7.0000000000000007E-2"/>
    <n v="489.92"/>
  </r>
  <r>
    <n v="803"/>
    <n v="4"/>
    <n v="83"/>
    <s v="Trek Boy's Kickster - 2015/2017"/>
    <n v="1"/>
    <x v="5"/>
    <n v="2"/>
    <n v="149.99"/>
    <n v="0.05"/>
    <n v="299.93"/>
  </r>
  <r>
    <n v="804"/>
    <n v="1"/>
    <n v="89"/>
    <s v="Trek Precaliber 16 Boys - 2017"/>
    <n v="1"/>
    <x v="5"/>
    <n v="2"/>
    <n v="209.99"/>
    <n v="0.2"/>
    <n v="419.78000000000003"/>
  </r>
  <r>
    <n v="804"/>
    <n v="2"/>
    <n v="53"/>
    <s v="Surly Ogre Frameset - 2017"/>
    <n v="7"/>
    <x v="6"/>
    <n v="1"/>
    <n v="749.99"/>
    <n v="7.0000000000000007E-2"/>
    <n v="749.92"/>
  </r>
  <r>
    <n v="804"/>
    <n v="3"/>
    <n v="50"/>
    <s v="Trek Silque SLR 7 Women's - 2017"/>
    <n v="7"/>
    <x v="6"/>
    <n v="2"/>
    <n v="5999.99"/>
    <n v="0.05"/>
    <n v="11999.93"/>
  </r>
  <r>
    <n v="805"/>
    <n v="1"/>
    <n v="24"/>
    <s v="Electra Townie Original 21D - 2016"/>
    <n v="2"/>
    <x v="3"/>
    <n v="1"/>
    <n v="549.99"/>
    <n v="0.05"/>
    <n v="549.94000000000005"/>
  </r>
  <r>
    <n v="805"/>
    <n v="2"/>
    <n v="33"/>
    <s v="Surly Wednesday Frameset - 2017"/>
    <n v="6"/>
    <x v="1"/>
    <n v="2"/>
    <n v="469.99"/>
    <n v="0.2"/>
    <n v="939.78"/>
  </r>
  <r>
    <n v="805"/>
    <n v="3"/>
    <n v="62"/>
    <s v="Trek Boone 7 - 2017"/>
    <n v="4"/>
    <x v="2"/>
    <n v="2"/>
    <n v="3499.99"/>
    <n v="0.2"/>
    <n v="6999.78"/>
  </r>
  <r>
    <n v="805"/>
    <n v="4"/>
    <n v="32"/>
    <s v="Trek Farley Alloy Frameset - 2017"/>
    <n v="6"/>
    <x v="1"/>
    <n v="1"/>
    <n v="469.99"/>
    <n v="7.0000000000000007E-2"/>
    <n v="469.92"/>
  </r>
  <r>
    <n v="805"/>
    <n v="5"/>
    <n v="6"/>
    <s v="Surly Ice Cream Truck Frameset - 2016"/>
    <n v="6"/>
    <x v="1"/>
    <n v="2"/>
    <n v="469.99"/>
    <n v="0.05"/>
    <n v="939.93000000000006"/>
  </r>
  <r>
    <n v="806"/>
    <n v="1"/>
    <n v="93"/>
    <s v="Haro Shredder 20 Girls - 2017"/>
    <n v="1"/>
    <x v="5"/>
    <n v="2"/>
    <n v="209.99"/>
    <n v="0.1"/>
    <n v="419.88"/>
  </r>
  <r>
    <n v="806"/>
    <n v="2"/>
    <n v="97"/>
    <s v="Electra Savannah 3i (20-inch) - Girl's - 2017"/>
    <n v="1"/>
    <x v="5"/>
    <n v="1"/>
    <n v="349.99"/>
    <n v="0.2"/>
    <n v="349.79"/>
  </r>
  <r>
    <n v="806"/>
    <n v="3"/>
    <n v="77"/>
    <s v="Electra Glam Punk 3i Ladies' - 2017"/>
    <n v="3"/>
    <x v="0"/>
    <n v="2"/>
    <n v="799.99"/>
    <n v="0.1"/>
    <n v="1599.88"/>
  </r>
  <r>
    <n v="806"/>
    <n v="4"/>
    <n v="82"/>
    <s v="Electra Amsterdam Original 3i Ladies' - 2017"/>
    <n v="3"/>
    <x v="0"/>
    <n v="2"/>
    <n v="659.99"/>
    <n v="0.2"/>
    <n v="1319.78"/>
  </r>
  <r>
    <n v="806"/>
    <n v="5"/>
    <n v="91"/>
    <s v="Trek Precaliber 24 (21-Speed) - Girls - 2017"/>
    <n v="1"/>
    <x v="5"/>
    <n v="2"/>
    <n v="349.99"/>
    <n v="7.0000000000000007E-2"/>
    <n v="699.91"/>
  </r>
  <r>
    <n v="807"/>
    <n v="1"/>
    <n v="21"/>
    <s v="Electra Cruiser 1 (24-Inch) - 2016"/>
    <n v="1"/>
    <x v="5"/>
    <n v="2"/>
    <n v="269.99"/>
    <n v="0.2"/>
    <n v="539.78"/>
  </r>
  <r>
    <n v="807"/>
    <n v="2"/>
    <n v="6"/>
    <s v="Surly Ice Cream Truck Frameset - 2016"/>
    <n v="6"/>
    <x v="1"/>
    <n v="1"/>
    <n v="469.99"/>
    <n v="7.0000000000000007E-2"/>
    <n v="469.92"/>
  </r>
  <r>
    <n v="807"/>
    <n v="3"/>
    <n v="3"/>
    <s v="Surly Wednesday Frameset - 2016"/>
    <n v="6"/>
    <x v="1"/>
    <n v="2"/>
    <n v="999.99"/>
    <n v="7.0000000000000007E-2"/>
    <n v="1999.91"/>
  </r>
  <r>
    <n v="807"/>
    <n v="4"/>
    <n v="9"/>
    <s v="Trek Conduit+ - 2016"/>
    <n v="5"/>
    <x v="4"/>
    <n v="2"/>
    <n v="2999.99"/>
    <n v="0.2"/>
    <n v="5999.78"/>
  </r>
  <r>
    <n v="807"/>
    <n v="5"/>
    <n v="16"/>
    <s v="Electra Townie Original 7D EQ - 2016"/>
    <n v="3"/>
    <x v="0"/>
    <n v="1"/>
    <n v="599.99"/>
    <n v="0.2"/>
    <n v="599.79"/>
  </r>
  <r>
    <n v="808"/>
    <n v="1"/>
    <n v="96"/>
    <s v="Electra Moto 3i (20-inch) - Boy's - 2017"/>
    <n v="1"/>
    <x v="5"/>
    <n v="2"/>
    <n v="349.99"/>
    <n v="0.05"/>
    <n v="699.93000000000006"/>
  </r>
  <r>
    <n v="808"/>
    <n v="2"/>
    <n v="18"/>
    <s v="Pure Cycles Western 3-Speed - Women's - 2015/2016"/>
    <n v="3"/>
    <x v="0"/>
    <n v="1"/>
    <n v="449"/>
    <n v="0.05"/>
    <n v="448.95"/>
  </r>
  <r>
    <n v="808"/>
    <n v="3"/>
    <n v="85"/>
    <s v="Haro Downtown 16 - 2017"/>
    <n v="1"/>
    <x v="5"/>
    <n v="1"/>
    <n v="329.99"/>
    <n v="0.05"/>
    <n v="329.94"/>
  </r>
  <r>
    <n v="808"/>
    <n v="4"/>
    <n v="19"/>
    <s v="Pure Cycles William 3-Speed - 2016"/>
    <n v="3"/>
    <x v="0"/>
    <n v="2"/>
    <n v="449"/>
    <n v="0.05"/>
    <n v="897.95"/>
  </r>
  <r>
    <n v="809"/>
    <n v="1"/>
    <n v="78"/>
    <s v="Sun Bicycles Biscayne Tandem CB - 2017"/>
    <n v="3"/>
    <x v="0"/>
    <n v="1"/>
    <n v="647.99"/>
    <n v="0.1"/>
    <n v="647.89"/>
  </r>
  <r>
    <n v="809"/>
    <n v="2"/>
    <n v="26"/>
    <s v="Electra Townie Original 7D EQ - 2016"/>
    <n v="2"/>
    <x v="3"/>
    <n v="1"/>
    <n v="599.99"/>
    <n v="0.2"/>
    <n v="599.79"/>
  </r>
  <r>
    <n v="809"/>
    <n v="3"/>
    <n v="92"/>
    <s v="Haro Shredder 20 - 2017"/>
    <n v="1"/>
    <x v="5"/>
    <n v="2"/>
    <n v="209.99"/>
    <n v="0.1"/>
    <n v="419.88"/>
  </r>
  <r>
    <n v="810"/>
    <n v="1"/>
    <n v="103"/>
    <s v="Sun Bicycles Streamway 3 - 2017"/>
    <n v="2"/>
    <x v="3"/>
    <n v="2"/>
    <n v="551.99"/>
    <n v="0.05"/>
    <n v="1103.93"/>
  </r>
  <r>
    <n v="810"/>
    <n v="2"/>
    <n v="100"/>
    <s v="Electra Townie 3i EQ (20-inch) - Boys' - 2017"/>
    <n v="1"/>
    <x v="5"/>
    <n v="1"/>
    <n v="489.99"/>
    <n v="0.2"/>
    <n v="489.79"/>
  </r>
  <r>
    <n v="810"/>
    <n v="3"/>
    <n v="56"/>
    <s v="Trek Domane SLR 6 Disc - 2017"/>
    <n v="7"/>
    <x v="6"/>
    <n v="1"/>
    <n v="5499.99"/>
    <n v="0.05"/>
    <n v="5499.94"/>
  </r>
  <r>
    <n v="810"/>
    <n v="4"/>
    <n v="22"/>
    <s v="Electra Girl's Hawaii 1 (16-inch) - 2015/2016"/>
    <n v="1"/>
    <x v="5"/>
    <n v="1"/>
    <n v="269.99"/>
    <n v="0.2"/>
    <n v="269.79000000000002"/>
  </r>
  <r>
    <n v="811"/>
    <n v="1"/>
    <n v="45"/>
    <s v="Haro SR 1.2 - 2017"/>
    <n v="6"/>
    <x v="1"/>
    <n v="2"/>
    <n v="869.99"/>
    <n v="7.0000000000000007E-2"/>
    <n v="1739.91"/>
  </r>
  <r>
    <n v="811"/>
    <n v="2"/>
    <n v="54"/>
    <s v="Trek Domane SL Disc Frameset - 2017"/>
    <n v="7"/>
    <x v="6"/>
    <n v="1"/>
    <n v="3199.99"/>
    <n v="0.2"/>
    <n v="3199.79"/>
  </r>
  <r>
    <n v="811"/>
    <n v="3"/>
    <n v="70"/>
    <s v="Electra Amsterdam Original 3i - 2015/2017"/>
    <n v="3"/>
    <x v="0"/>
    <n v="1"/>
    <n v="659.99"/>
    <n v="7.0000000000000007E-2"/>
    <n v="659.92"/>
  </r>
  <r>
    <n v="811"/>
    <n v="4"/>
    <n v="66"/>
    <s v="Sun Bicycles Revolutions 24 - 2017"/>
    <n v="3"/>
    <x v="0"/>
    <n v="1"/>
    <n v="250.99"/>
    <n v="0.1"/>
    <n v="250.89000000000001"/>
  </r>
  <r>
    <n v="812"/>
    <n v="1"/>
    <n v="76"/>
    <s v="Electra Girl's Hawaii 1 16&quot; - 2017"/>
    <n v="3"/>
    <x v="0"/>
    <n v="2"/>
    <n v="299.99"/>
    <n v="0.1"/>
    <n v="599.88"/>
  </r>
  <r>
    <n v="812"/>
    <n v="2"/>
    <n v="40"/>
    <s v="Trek Fuel EX 9.8 29 - 2017"/>
    <n v="6"/>
    <x v="1"/>
    <n v="1"/>
    <n v="4999.99"/>
    <n v="0.2"/>
    <n v="4999.79"/>
  </r>
  <r>
    <n v="813"/>
    <n v="1"/>
    <n v="96"/>
    <s v="Electra Moto 3i (20-inch) - Boy's - 2017"/>
    <n v="1"/>
    <x v="5"/>
    <n v="2"/>
    <n v="349.99"/>
    <n v="0.1"/>
    <n v="699.88"/>
  </r>
  <r>
    <n v="813"/>
    <n v="2"/>
    <n v="85"/>
    <s v="Haro Downtown 16 - 2017"/>
    <n v="1"/>
    <x v="5"/>
    <n v="2"/>
    <n v="329.99"/>
    <n v="0.2"/>
    <n v="659.78"/>
  </r>
  <r>
    <n v="813"/>
    <n v="3"/>
    <n v="33"/>
    <s v="Surly Wednesday Frameset - 2017"/>
    <n v="6"/>
    <x v="1"/>
    <n v="2"/>
    <n v="469.99"/>
    <n v="0.2"/>
    <n v="939.78"/>
  </r>
  <r>
    <n v="813"/>
    <n v="4"/>
    <n v="26"/>
    <s v="Electra Townie Original 7D EQ - 2016"/>
    <n v="2"/>
    <x v="3"/>
    <n v="2"/>
    <n v="599.99"/>
    <n v="7.0000000000000007E-2"/>
    <n v="1199.9100000000001"/>
  </r>
  <r>
    <n v="813"/>
    <n v="5"/>
    <n v="71"/>
    <s v="Sun Bicycles Atlas X-Type - 2017"/>
    <n v="3"/>
    <x v="0"/>
    <n v="2"/>
    <n v="416.99"/>
    <n v="0.05"/>
    <n v="833.93000000000006"/>
  </r>
  <r>
    <n v="814"/>
    <n v="1"/>
    <n v="69"/>
    <s v="Sun Bicycles Cruz 7 - 2017"/>
    <n v="3"/>
    <x v="0"/>
    <n v="2"/>
    <n v="416.99"/>
    <n v="0.1"/>
    <n v="833.88"/>
  </r>
  <r>
    <n v="814"/>
    <n v="2"/>
    <n v="100"/>
    <s v="Electra Townie 3i EQ (20-inch) - Boys' - 2017"/>
    <n v="1"/>
    <x v="5"/>
    <n v="1"/>
    <n v="489.99"/>
    <n v="0.1"/>
    <n v="489.89"/>
  </r>
  <r>
    <n v="814"/>
    <n v="3"/>
    <n v="65"/>
    <s v="Sun Bicycles Lil Bolt Type-R - 2017"/>
    <n v="3"/>
    <x v="0"/>
    <n v="1"/>
    <n v="346.99"/>
    <n v="0.2"/>
    <n v="346.79"/>
  </r>
  <r>
    <n v="814"/>
    <n v="4"/>
    <n v="83"/>
    <s v="Trek Boy's Kickster - 2015/2017"/>
    <n v="1"/>
    <x v="5"/>
    <n v="2"/>
    <n v="149.99"/>
    <n v="0.05"/>
    <n v="299.93"/>
  </r>
  <r>
    <n v="815"/>
    <n v="1"/>
    <n v="105"/>
    <s v="Sun Bicycles Streamway 7 - 2017"/>
    <n v="2"/>
    <x v="3"/>
    <n v="2"/>
    <n v="533.99"/>
    <n v="0.2"/>
    <n v="1067.78"/>
  </r>
  <r>
    <n v="815"/>
    <n v="2"/>
    <n v="102"/>
    <s v="Electra Townie Original 7D - 2017"/>
    <n v="2"/>
    <x v="3"/>
    <n v="2"/>
    <n v="489.99"/>
    <n v="0.2"/>
    <n v="979.78"/>
  </r>
  <r>
    <n v="815"/>
    <n v="3"/>
    <n v="87"/>
    <s v="Trek Precaliber 12 Boys - 2017"/>
    <n v="1"/>
    <x v="5"/>
    <n v="2"/>
    <n v="189.99"/>
    <n v="0.1"/>
    <n v="379.88"/>
  </r>
  <r>
    <n v="815"/>
    <n v="4"/>
    <n v="23"/>
    <s v="Electra Girl's Hawaii 1 (20-inch) - 2015/2016"/>
    <n v="1"/>
    <x v="5"/>
    <n v="1"/>
    <n v="299.99"/>
    <n v="7.0000000000000007E-2"/>
    <n v="299.92"/>
  </r>
  <r>
    <n v="816"/>
    <n v="1"/>
    <n v="75"/>
    <s v="Electra Cruiser Lux Fat Tire 1 Ladies - 2017"/>
    <n v="3"/>
    <x v="0"/>
    <n v="2"/>
    <n v="599.99"/>
    <n v="0.1"/>
    <n v="1199.8800000000001"/>
  </r>
  <r>
    <n v="816"/>
    <n v="2"/>
    <n v="64"/>
    <s v="Electra Townie Original 7D - 2017"/>
    <n v="3"/>
    <x v="0"/>
    <n v="2"/>
    <n v="489.99"/>
    <n v="0.2"/>
    <n v="979.78"/>
  </r>
  <r>
    <n v="817"/>
    <n v="1"/>
    <n v="85"/>
    <s v="Haro Downtown 16 - 2017"/>
    <n v="1"/>
    <x v="5"/>
    <n v="1"/>
    <n v="329.99"/>
    <n v="0.05"/>
    <n v="329.94"/>
  </r>
  <r>
    <n v="817"/>
    <n v="2"/>
    <n v="105"/>
    <s v="Sun Bicycles Streamway 7 - 2017"/>
    <n v="2"/>
    <x v="3"/>
    <n v="2"/>
    <n v="533.99"/>
    <n v="7.0000000000000007E-2"/>
    <n v="1067.9100000000001"/>
  </r>
  <r>
    <n v="817"/>
    <n v="3"/>
    <n v="48"/>
    <s v="Trek Emonda S 4 - 2017"/>
    <n v="7"/>
    <x v="6"/>
    <n v="2"/>
    <n v="1499.99"/>
    <n v="0.05"/>
    <n v="2999.93"/>
  </r>
  <r>
    <n v="818"/>
    <n v="1"/>
    <n v="103"/>
    <s v="Sun Bicycles Streamway 3 - 2017"/>
    <n v="2"/>
    <x v="3"/>
    <n v="1"/>
    <n v="551.99"/>
    <n v="0.05"/>
    <n v="551.94000000000005"/>
  </r>
  <r>
    <n v="818"/>
    <n v="2"/>
    <n v="44"/>
    <s v="Haro SR 1.1 - 2017"/>
    <n v="6"/>
    <x v="1"/>
    <n v="2"/>
    <n v="539.99"/>
    <n v="7.0000000000000007E-2"/>
    <n v="1079.9100000000001"/>
  </r>
  <r>
    <n v="818"/>
    <n v="3"/>
    <n v="19"/>
    <s v="Pure Cycles William 3-Speed - 2016"/>
    <n v="3"/>
    <x v="0"/>
    <n v="2"/>
    <n v="449"/>
    <n v="0.05"/>
    <n v="897.95"/>
  </r>
  <r>
    <n v="818"/>
    <n v="4"/>
    <n v="48"/>
    <s v="Trek Emonda S 4 - 2017"/>
    <n v="7"/>
    <x v="6"/>
    <n v="2"/>
    <n v="1499.99"/>
    <n v="0.05"/>
    <n v="2999.93"/>
  </r>
  <r>
    <n v="819"/>
    <n v="1"/>
    <n v="94"/>
    <s v="Haro Shredder Pro 20 - 2017"/>
    <n v="1"/>
    <x v="5"/>
    <n v="1"/>
    <n v="249.99"/>
    <n v="0.2"/>
    <n v="249.79000000000002"/>
  </r>
  <r>
    <n v="820"/>
    <n v="1"/>
    <n v="107"/>
    <s v="Sun Bicycles Cruz 7 - 2017"/>
    <n v="2"/>
    <x v="3"/>
    <n v="1"/>
    <n v="416.99"/>
    <n v="0.05"/>
    <n v="416.94"/>
  </r>
  <r>
    <n v="821"/>
    <n v="1"/>
    <n v="102"/>
    <s v="Electra Townie Original 7D - 2017"/>
    <n v="2"/>
    <x v="3"/>
    <n v="1"/>
    <n v="489.99"/>
    <n v="7.0000000000000007E-2"/>
    <n v="489.92"/>
  </r>
  <r>
    <n v="821"/>
    <n v="2"/>
    <n v="70"/>
    <s v="Electra Amsterdam Original 3i - 2015/2017"/>
    <n v="3"/>
    <x v="0"/>
    <n v="2"/>
    <n v="659.99"/>
    <n v="0.2"/>
    <n v="1319.78"/>
  </r>
  <r>
    <n v="821"/>
    <n v="3"/>
    <n v="6"/>
    <s v="Surly Ice Cream Truck Frameset - 2016"/>
    <n v="6"/>
    <x v="1"/>
    <n v="1"/>
    <n v="469.99"/>
    <n v="0.2"/>
    <n v="469.79"/>
  </r>
  <r>
    <n v="821"/>
    <n v="4"/>
    <n v="107"/>
    <s v="Sun Bicycles Cruz 7 - 2017"/>
    <n v="2"/>
    <x v="3"/>
    <n v="1"/>
    <n v="416.99"/>
    <n v="0.05"/>
    <n v="416.94"/>
  </r>
  <r>
    <n v="822"/>
    <n v="1"/>
    <n v="53"/>
    <s v="Surly Ogre Frameset - 2017"/>
    <n v="7"/>
    <x v="6"/>
    <n v="1"/>
    <n v="749.99"/>
    <n v="0.05"/>
    <n v="749.94"/>
  </r>
  <r>
    <n v="822"/>
    <n v="2"/>
    <n v="72"/>
    <s v="Sun Bicycles Biscayne Tandem 7 - 2017"/>
    <n v="3"/>
    <x v="0"/>
    <n v="1"/>
    <n v="619.99"/>
    <n v="0.2"/>
    <n v="619.79"/>
  </r>
  <r>
    <n v="823"/>
    <n v="1"/>
    <n v="56"/>
    <s v="Trek Domane SLR 6 Disc - 2017"/>
    <n v="7"/>
    <x v="6"/>
    <n v="2"/>
    <n v="5499.99"/>
    <n v="7.0000000000000007E-2"/>
    <n v="10999.91"/>
  </r>
  <r>
    <n v="823"/>
    <n v="2"/>
    <n v="86"/>
    <s v="Trek Girl's Kickster - 2017"/>
    <n v="1"/>
    <x v="5"/>
    <n v="2"/>
    <n v="149.99"/>
    <n v="0.2"/>
    <n v="299.78000000000003"/>
  </r>
  <r>
    <n v="823"/>
    <n v="3"/>
    <n v="81"/>
    <s v="Electra Amsterdam Fashion 7i Ladies' - 2017"/>
    <n v="3"/>
    <x v="0"/>
    <n v="1"/>
    <n v="1099.99"/>
    <n v="0.2"/>
    <n v="1099.79"/>
  </r>
  <r>
    <n v="824"/>
    <n v="1"/>
    <n v="92"/>
    <s v="Haro Shredder 20 - 2017"/>
    <n v="1"/>
    <x v="5"/>
    <n v="2"/>
    <n v="209.99"/>
    <n v="0.1"/>
    <n v="419.88"/>
  </r>
  <r>
    <n v="825"/>
    <n v="1"/>
    <n v="19"/>
    <s v="Pure Cycles William 3-Speed - 2016"/>
    <n v="3"/>
    <x v="0"/>
    <n v="1"/>
    <n v="449"/>
    <n v="0.1"/>
    <n v="448.9"/>
  </r>
  <r>
    <n v="825"/>
    <n v="2"/>
    <n v="30"/>
    <s v="Surly Ice Cream Truck Frameset - 2017"/>
    <n v="6"/>
    <x v="1"/>
    <n v="2"/>
    <n v="999.99"/>
    <n v="0.2"/>
    <n v="1999.78"/>
  </r>
  <r>
    <n v="826"/>
    <n v="1"/>
    <n v="45"/>
    <s v="Haro SR 1.2 - 2017"/>
    <n v="6"/>
    <x v="1"/>
    <n v="2"/>
    <n v="869.99"/>
    <n v="0.2"/>
    <n v="1739.78"/>
  </r>
  <r>
    <n v="826"/>
    <n v="2"/>
    <n v="36"/>
    <s v="Surly Troll Frameset - 2017"/>
    <n v="6"/>
    <x v="1"/>
    <n v="1"/>
    <n v="832.99"/>
    <n v="0.1"/>
    <n v="832.89"/>
  </r>
  <r>
    <n v="827"/>
    <n v="1"/>
    <n v="43"/>
    <s v="Trek Fuel EX 9.8 27.5 Plus - 2017"/>
    <n v="6"/>
    <x v="1"/>
    <n v="1"/>
    <n v="5299.99"/>
    <n v="0.05"/>
    <n v="5299.94"/>
  </r>
  <r>
    <n v="827"/>
    <n v="2"/>
    <n v="41"/>
    <s v="Haro Shift R3 - 2017"/>
    <n v="6"/>
    <x v="1"/>
    <n v="1"/>
    <n v="1469.99"/>
    <n v="0.2"/>
    <n v="1469.79"/>
  </r>
  <r>
    <n v="827"/>
    <n v="3"/>
    <n v="28"/>
    <s v="Surly Karate Monkey 27.5+ Frameset - 2017"/>
    <n v="6"/>
    <x v="1"/>
    <n v="1"/>
    <n v="2499.9899999999998"/>
    <n v="0.2"/>
    <n v="2499.79"/>
  </r>
  <r>
    <n v="827"/>
    <n v="4"/>
    <n v="108"/>
    <s v="Sun Bicycles Cruz 3 - Women's - 2017"/>
    <n v="2"/>
    <x v="3"/>
    <n v="1"/>
    <n v="449.99"/>
    <n v="0.2"/>
    <n v="449.79"/>
  </r>
  <r>
    <n v="828"/>
    <n v="1"/>
    <n v="25"/>
    <s v="Electra Townie Original 7D - 2015/2016"/>
    <n v="2"/>
    <x v="3"/>
    <n v="2"/>
    <n v="499.99"/>
    <n v="0.2"/>
    <n v="999.78"/>
  </r>
  <r>
    <n v="828"/>
    <n v="2"/>
    <n v="24"/>
    <s v="Electra Townie Original 21D - 2016"/>
    <n v="2"/>
    <x v="3"/>
    <n v="1"/>
    <n v="549.99"/>
    <n v="0.2"/>
    <n v="549.79"/>
  </r>
  <r>
    <n v="828"/>
    <n v="3"/>
    <n v="55"/>
    <s v="Trek Domane S 6 - 2017"/>
    <n v="7"/>
    <x v="6"/>
    <n v="2"/>
    <n v="2699.99"/>
    <n v="7.0000000000000007E-2"/>
    <n v="5399.91"/>
  </r>
  <r>
    <n v="829"/>
    <n v="1"/>
    <n v="103"/>
    <s v="Sun Bicycles Streamway 3 - 2017"/>
    <n v="2"/>
    <x v="3"/>
    <n v="1"/>
    <n v="551.99"/>
    <n v="0.2"/>
    <n v="551.79"/>
  </r>
  <r>
    <n v="829"/>
    <n v="2"/>
    <n v="105"/>
    <s v="Sun Bicycles Streamway 7 - 2017"/>
    <n v="2"/>
    <x v="3"/>
    <n v="2"/>
    <n v="533.99"/>
    <n v="0.1"/>
    <n v="1067.8800000000001"/>
  </r>
  <r>
    <n v="830"/>
    <n v="1"/>
    <n v="85"/>
    <s v="Haro Downtown 16 - 2017"/>
    <n v="1"/>
    <x v="5"/>
    <n v="2"/>
    <n v="329.99"/>
    <n v="0.2"/>
    <n v="659.78"/>
  </r>
  <r>
    <n v="830"/>
    <n v="2"/>
    <n v="100"/>
    <s v="Electra Townie 3i EQ (20-inch) - Boys' - 2017"/>
    <n v="1"/>
    <x v="5"/>
    <n v="2"/>
    <n v="489.99"/>
    <n v="7.0000000000000007E-2"/>
    <n v="979.91"/>
  </r>
  <r>
    <n v="830"/>
    <n v="3"/>
    <n v="96"/>
    <s v="Electra Moto 3i (20-inch) - Boy's - 2017"/>
    <n v="1"/>
    <x v="5"/>
    <n v="2"/>
    <n v="349.99"/>
    <n v="0.2"/>
    <n v="699.78"/>
  </r>
  <r>
    <n v="831"/>
    <n v="1"/>
    <n v="67"/>
    <s v="Sun Bicycles Revolutions 24 - Girl's - 2017"/>
    <n v="3"/>
    <x v="0"/>
    <n v="1"/>
    <n v="250.99"/>
    <n v="0.2"/>
    <n v="250.79000000000002"/>
  </r>
  <r>
    <n v="831"/>
    <n v="2"/>
    <n v="11"/>
    <s v="Surly Straggler 650b - 2016"/>
    <n v="4"/>
    <x v="2"/>
    <n v="1"/>
    <n v="1680.99"/>
    <n v="0.2"/>
    <n v="1680.79"/>
  </r>
  <r>
    <n v="831"/>
    <n v="3"/>
    <n v="68"/>
    <s v="Sun Bicycles Cruz 3 - 2017"/>
    <n v="3"/>
    <x v="0"/>
    <n v="1"/>
    <n v="449.99"/>
    <n v="0.1"/>
    <n v="449.89"/>
  </r>
  <r>
    <n v="832"/>
    <n v="1"/>
    <n v="54"/>
    <s v="Trek Domane SL Disc Frameset - 2017"/>
    <n v="7"/>
    <x v="6"/>
    <n v="1"/>
    <n v="3199.99"/>
    <n v="0.05"/>
    <n v="3199.9399999999996"/>
  </r>
  <r>
    <n v="832"/>
    <n v="2"/>
    <n v="45"/>
    <s v="Haro SR 1.2 - 2017"/>
    <n v="6"/>
    <x v="1"/>
    <n v="1"/>
    <n v="869.99"/>
    <n v="0.2"/>
    <n v="869.79"/>
  </r>
  <r>
    <n v="832"/>
    <n v="3"/>
    <n v="27"/>
    <s v="Surly Big Dummy Frameset - 2017"/>
    <n v="6"/>
    <x v="1"/>
    <n v="1"/>
    <n v="999.99"/>
    <n v="7.0000000000000007E-2"/>
    <n v="999.92"/>
  </r>
  <r>
    <n v="832"/>
    <n v="4"/>
    <n v="16"/>
    <s v="Electra Townie Original 7D EQ - 2016"/>
    <n v="3"/>
    <x v="0"/>
    <n v="2"/>
    <n v="599.99"/>
    <n v="0.1"/>
    <n v="1199.8800000000001"/>
  </r>
  <r>
    <n v="833"/>
    <n v="1"/>
    <n v="20"/>
    <s v="Electra Townie Original 7D EQ - Women's - 2016"/>
    <n v="3"/>
    <x v="0"/>
    <n v="2"/>
    <n v="599.99"/>
    <n v="0.05"/>
    <n v="1199.93"/>
  </r>
  <r>
    <n v="834"/>
    <n v="1"/>
    <n v="54"/>
    <s v="Trek Domane SL Disc Frameset - 2017"/>
    <n v="7"/>
    <x v="6"/>
    <n v="1"/>
    <n v="3199.99"/>
    <n v="7.0000000000000007E-2"/>
    <n v="3199.9199999999996"/>
  </r>
  <r>
    <n v="834"/>
    <n v="2"/>
    <n v="21"/>
    <s v="Electra Cruiser 1 (24-Inch) - 2016"/>
    <n v="1"/>
    <x v="5"/>
    <n v="1"/>
    <n v="269.99"/>
    <n v="0.05"/>
    <n v="269.94"/>
  </r>
  <r>
    <n v="834"/>
    <n v="3"/>
    <n v="78"/>
    <s v="Sun Bicycles Biscayne Tandem CB - 2017"/>
    <n v="3"/>
    <x v="0"/>
    <n v="1"/>
    <n v="647.99"/>
    <n v="0.2"/>
    <n v="647.79"/>
  </r>
  <r>
    <n v="835"/>
    <n v="1"/>
    <n v="65"/>
    <s v="Sun Bicycles Lil Bolt Type-R - 2017"/>
    <n v="3"/>
    <x v="0"/>
    <n v="2"/>
    <n v="346.99"/>
    <n v="7.0000000000000007E-2"/>
    <n v="693.91"/>
  </r>
  <r>
    <n v="835"/>
    <n v="2"/>
    <n v="82"/>
    <s v="Electra Amsterdam Original 3i Ladies' - 2017"/>
    <n v="3"/>
    <x v="0"/>
    <n v="1"/>
    <n v="659.99"/>
    <n v="0.2"/>
    <n v="659.79"/>
  </r>
  <r>
    <n v="835"/>
    <n v="3"/>
    <n v="2"/>
    <s v="Ritchey Timberwolf Frameset - 2016"/>
    <n v="6"/>
    <x v="1"/>
    <n v="1"/>
    <n v="749.99"/>
    <n v="0.05"/>
    <n v="749.94"/>
  </r>
  <r>
    <n v="836"/>
    <n v="1"/>
    <n v="108"/>
    <s v="Sun Bicycles Cruz 3 - Women's - 2017"/>
    <n v="2"/>
    <x v="3"/>
    <n v="2"/>
    <n v="449.99"/>
    <n v="0.2"/>
    <n v="899.78"/>
  </r>
  <r>
    <n v="837"/>
    <n v="1"/>
    <n v="51"/>
    <s v="Trek Silque SLR 8 Women's - 2017"/>
    <n v="7"/>
    <x v="6"/>
    <n v="1"/>
    <n v="6499.99"/>
    <n v="0.05"/>
    <n v="6499.94"/>
  </r>
  <r>
    <n v="837"/>
    <n v="2"/>
    <n v="97"/>
    <s v="Electra Savannah 3i (20-inch) - Girl's - 2017"/>
    <n v="1"/>
    <x v="5"/>
    <n v="1"/>
    <n v="349.99"/>
    <n v="0.1"/>
    <n v="349.89"/>
  </r>
  <r>
    <n v="837"/>
    <n v="3"/>
    <n v="87"/>
    <s v="Trek Precaliber 12 Boys - 2017"/>
    <n v="1"/>
    <x v="5"/>
    <n v="2"/>
    <n v="189.99"/>
    <n v="0.2"/>
    <n v="379.78000000000003"/>
  </r>
  <r>
    <n v="838"/>
    <n v="1"/>
    <n v="28"/>
    <s v="Surly Karate Monkey 27.5+ Frameset - 2017"/>
    <n v="6"/>
    <x v="1"/>
    <n v="1"/>
    <n v="2499.9899999999998"/>
    <n v="0.1"/>
    <n v="2499.89"/>
  </r>
  <r>
    <n v="838"/>
    <n v="2"/>
    <n v="10"/>
    <s v="Surly Straggler - 2016"/>
    <n v="4"/>
    <x v="2"/>
    <n v="1"/>
    <n v="1549"/>
    <n v="0.1"/>
    <n v="1548.9"/>
  </r>
  <r>
    <n v="838"/>
    <n v="3"/>
    <n v="100"/>
    <s v="Electra Townie 3i EQ (20-inch) - Boys' - 2017"/>
    <n v="1"/>
    <x v="5"/>
    <n v="2"/>
    <n v="489.99"/>
    <n v="0.05"/>
    <n v="979.93000000000006"/>
  </r>
  <r>
    <n v="838"/>
    <n v="4"/>
    <n v="65"/>
    <s v="Sun Bicycles Lil Bolt Type-R - 2017"/>
    <n v="3"/>
    <x v="0"/>
    <n v="2"/>
    <n v="346.99"/>
    <n v="7.0000000000000007E-2"/>
    <n v="693.91"/>
  </r>
  <r>
    <n v="839"/>
    <n v="1"/>
    <n v="55"/>
    <s v="Trek Domane S 6 - 2017"/>
    <n v="7"/>
    <x v="6"/>
    <n v="1"/>
    <n v="2699.99"/>
    <n v="7.0000000000000007E-2"/>
    <n v="2699.9199999999996"/>
  </r>
  <r>
    <n v="839"/>
    <n v="2"/>
    <n v="85"/>
    <s v="Haro Downtown 16 - 2017"/>
    <n v="1"/>
    <x v="5"/>
    <n v="1"/>
    <n v="329.99"/>
    <n v="0.1"/>
    <n v="329.89"/>
  </r>
  <r>
    <n v="839"/>
    <n v="3"/>
    <n v="58"/>
    <s v="Trek Madone 9.2 - 2017"/>
    <n v="7"/>
    <x v="6"/>
    <n v="2"/>
    <n v="4999.99"/>
    <n v="0.05"/>
    <n v="9999.93"/>
  </r>
  <r>
    <n v="840"/>
    <n v="1"/>
    <n v="27"/>
    <s v="Surly Big Dummy Frameset - 2017"/>
    <n v="6"/>
    <x v="1"/>
    <n v="1"/>
    <n v="999.99"/>
    <n v="7.0000000000000007E-2"/>
    <n v="999.92"/>
  </r>
  <r>
    <n v="840"/>
    <n v="2"/>
    <n v="43"/>
    <s v="Trek Fuel EX 9.8 27.5 Plus - 2017"/>
    <n v="6"/>
    <x v="1"/>
    <n v="1"/>
    <n v="5299.99"/>
    <n v="7.0000000000000007E-2"/>
    <n v="5299.92"/>
  </r>
  <r>
    <n v="840"/>
    <n v="3"/>
    <n v="106"/>
    <s v="Sun Bicycles Cruz 3 - 2017"/>
    <n v="2"/>
    <x v="3"/>
    <n v="2"/>
    <n v="449.99"/>
    <n v="0.2"/>
    <n v="899.78"/>
  </r>
  <r>
    <n v="841"/>
    <n v="1"/>
    <n v="22"/>
    <s v="Electra Girl's Hawaii 1 (16-inch) - 2015/2016"/>
    <n v="1"/>
    <x v="5"/>
    <n v="2"/>
    <n v="269.99"/>
    <n v="0.1"/>
    <n v="539.88"/>
  </r>
  <r>
    <n v="841"/>
    <n v="2"/>
    <n v="9"/>
    <s v="Trek Conduit+ - 2016"/>
    <n v="5"/>
    <x v="4"/>
    <n v="1"/>
    <n v="2999.99"/>
    <n v="0.2"/>
    <n v="2999.79"/>
  </r>
  <r>
    <n v="841"/>
    <n v="3"/>
    <n v="11"/>
    <s v="Surly Straggler 650b - 2016"/>
    <n v="4"/>
    <x v="2"/>
    <n v="1"/>
    <n v="1680.99"/>
    <n v="0.2"/>
    <n v="1680.79"/>
  </r>
  <r>
    <n v="841"/>
    <n v="4"/>
    <n v="90"/>
    <s v="Trek Precaliber 16 Girls - 2017"/>
    <n v="1"/>
    <x v="5"/>
    <n v="2"/>
    <n v="209.99"/>
    <n v="7.0000000000000007E-2"/>
    <n v="419.91"/>
  </r>
  <r>
    <n v="841"/>
    <n v="5"/>
    <n v="100"/>
    <s v="Electra Townie 3i EQ (20-inch) - Boys' - 2017"/>
    <n v="1"/>
    <x v="5"/>
    <n v="1"/>
    <n v="489.99"/>
    <n v="0.1"/>
    <n v="489.89"/>
  </r>
  <r>
    <n v="842"/>
    <n v="1"/>
    <n v="81"/>
    <s v="Electra Amsterdam Fashion 7i Ladies' - 2017"/>
    <n v="3"/>
    <x v="0"/>
    <n v="2"/>
    <n v="1099.99"/>
    <n v="7.0000000000000007E-2"/>
    <n v="2199.91"/>
  </r>
  <r>
    <n v="842"/>
    <n v="2"/>
    <n v="42"/>
    <s v="Trek Fuel EX 5 27.5 Plus - 2017"/>
    <n v="6"/>
    <x v="1"/>
    <n v="1"/>
    <n v="2299.9899999999998"/>
    <n v="0.1"/>
    <n v="2299.89"/>
  </r>
  <r>
    <n v="843"/>
    <n v="1"/>
    <n v="72"/>
    <s v="Sun Bicycles Biscayne Tandem 7 - 2017"/>
    <n v="3"/>
    <x v="0"/>
    <n v="1"/>
    <n v="619.99"/>
    <n v="0.1"/>
    <n v="619.89"/>
  </r>
  <r>
    <n v="843"/>
    <n v="2"/>
    <n v="75"/>
    <s v="Electra Cruiser Lux Fat Tire 1 Ladies - 2017"/>
    <n v="3"/>
    <x v="0"/>
    <n v="2"/>
    <n v="599.99"/>
    <n v="0.1"/>
    <n v="1199.8800000000001"/>
  </r>
  <r>
    <n v="843"/>
    <n v="3"/>
    <n v="81"/>
    <s v="Electra Amsterdam Fashion 7i Ladies' - 2017"/>
    <n v="3"/>
    <x v="0"/>
    <n v="1"/>
    <n v="1099.99"/>
    <n v="0.1"/>
    <n v="1099.8900000000001"/>
  </r>
  <r>
    <n v="843"/>
    <n v="4"/>
    <n v="23"/>
    <s v="Electra Girl's Hawaii 1 (20-inch) - 2015/2016"/>
    <n v="1"/>
    <x v="5"/>
    <n v="2"/>
    <n v="299.99"/>
    <n v="7.0000000000000007E-2"/>
    <n v="599.91"/>
  </r>
  <r>
    <n v="844"/>
    <n v="1"/>
    <n v="79"/>
    <s v="Sun Bicycles Boardwalk (24-inch Wheels) - 2017"/>
    <n v="3"/>
    <x v="0"/>
    <n v="2"/>
    <n v="402.99"/>
    <n v="7.0000000000000007E-2"/>
    <n v="805.91"/>
  </r>
  <r>
    <n v="844"/>
    <n v="2"/>
    <n v="12"/>
    <s v="Electra Townie Original 21D - 2016"/>
    <n v="3"/>
    <x v="0"/>
    <n v="1"/>
    <n v="549.99"/>
    <n v="0.1"/>
    <n v="549.89"/>
  </r>
  <r>
    <n v="844"/>
    <n v="3"/>
    <n v="83"/>
    <s v="Trek Boy's Kickster - 2015/2017"/>
    <n v="1"/>
    <x v="5"/>
    <n v="2"/>
    <n v="149.99"/>
    <n v="0.2"/>
    <n v="299.78000000000003"/>
  </r>
  <r>
    <n v="844"/>
    <n v="4"/>
    <n v="48"/>
    <s v="Trek Emonda S 4 - 2017"/>
    <n v="7"/>
    <x v="6"/>
    <n v="1"/>
    <n v="1499.99"/>
    <n v="0.2"/>
    <n v="1499.79"/>
  </r>
  <r>
    <n v="844"/>
    <n v="5"/>
    <n v="63"/>
    <s v="Trek Boone Race Shop Limited - 2017"/>
    <n v="4"/>
    <x v="2"/>
    <n v="2"/>
    <n v="3499.99"/>
    <n v="0.05"/>
    <n v="6999.9299999999994"/>
  </r>
  <r>
    <n v="845"/>
    <n v="1"/>
    <n v="16"/>
    <s v="Electra Townie Original 7D EQ - 2016"/>
    <n v="3"/>
    <x v="0"/>
    <n v="2"/>
    <n v="599.99"/>
    <n v="0.2"/>
    <n v="1199.78"/>
  </r>
  <r>
    <n v="845"/>
    <n v="2"/>
    <n v="75"/>
    <s v="Electra Cruiser Lux Fat Tire 1 Ladies - 2017"/>
    <n v="3"/>
    <x v="0"/>
    <n v="1"/>
    <n v="599.99"/>
    <n v="0.2"/>
    <n v="599.79"/>
  </r>
  <r>
    <n v="845"/>
    <n v="3"/>
    <n v="26"/>
    <s v="Electra Townie Original 7D EQ - 2016"/>
    <n v="2"/>
    <x v="3"/>
    <n v="2"/>
    <n v="599.99"/>
    <n v="0.05"/>
    <n v="1199.93"/>
  </r>
  <r>
    <n v="845"/>
    <n v="4"/>
    <n v="73"/>
    <s v="Sun Bicycles Brickell Tandem 7 - 2017"/>
    <n v="3"/>
    <x v="0"/>
    <n v="2"/>
    <n v="749.99"/>
    <n v="0.2"/>
    <n v="1499.78"/>
  </r>
  <r>
    <n v="845"/>
    <n v="5"/>
    <n v="88"/>
    <s v="Trek Precaliber 12 Girls - 2017"/>
    <n v="1"/>
    <x v="5"/>
    <n v="1"/>
    <n v="189.99"/>
    <n v="0.05"/>
    <n v="189.94"/>
  </r>
  <r>
    <n v="846"/>
    <n v="1"/>
    <n v="46"/>
    <s v="Haro SR 1.3 - 2017"/>
    <n v="6"/>
    <x v="1"/>
    <n v="2"/>
    <n v="1409.99"/>
    <n v="0.05"/>
    <n v="2819.93"/>
  </r>
  <r>
    <n v="846"/>
    <n v="2"/>
    <n v="47"/>
    <s v="Trek Remedy 9.8 - 2017"/>
    <n v="6"/>
    <x v="1"/>
    <n v="1"/>
    <n v="5299.99"/>
    <n v="7.0000000000000007E-2"/>
    <n v="5299.92"/>
  </r>
  <r>
    <n v="846"/>
    <n v="3"/>
    <n v="71"/>
    <s v="Sun Bicycles Atlas X-Type - 2017"/>
    <n v="3"/>
    <x v="0"/>
    <n v="1"/>
    <n v="416.99"/>
    <n v="0.1"/>
    <n v="416.89"/>
  </r>
  <r>
    <n v="846"/>
    <n v="4"/>
    <n v="72"/>
    <s v="Sun Bicycles Biscayne Tandem 7 - 2017"/>
    <n v="3"/>
    <x v="0"/>
    <n v="2"/>
    <n v="619.99"/>
    <n v="0.05"/>
    <n v="1239.93"/>
  </r>
  <r>
    <n v="846"/>
    <n v="5"/>
    <n v="103"/>
    <s v="Sun Bicycles Streamway 3 - 2017"/>
    <n v="2"/>
    <x v="3"/>
    <n v="2"/>
    <n v="551.99"/>
    <n v="7.0000000000000007E-2"/>
    <n v="1103.9100000000001"/>
  </r>
  <r>
    <n v="847"/>
    <n v="1"/>
    <n v="61"/>
    <s v="Trek Powerfly 8 FS Plus - 2017"/>
    <n v="5"/>
    <x v="4"/>
    <n v="2"/>
    <n v="4999.99"/>
    <n v="0.05"/>
    <n v="9999.93"/>
  </r>
  <r>
    <n v="848"/>
    <n v="1"/>
    <n v="93"/>
    <s v="Haro Shredder 20 Girls - 2017"/>
    <n v="1"/>
    <x v="5"/>
    <n v="1"/>
    <n v="209.99"/>
    <n v="7.0000000000000007E-2"/>
    <n v="209.92000000000002"/>
  </r>
  <r>
    <n v="848"/>
    <n v="2"/>
    <n v="100"/>
    <s v="Electra Townie 3i EQ (20-inch) - Boys' - 2017"/>
    <n v="1"/>
    <x v="5"/>
    <n v="2"/>
    <n v="489.99"/>
    <n v="0.2"/>
    <n v="979.78"/>
  </r>
  <r>
    <n v="848"/>
    <n v="3"/>
    <n v="88"/>
    <s v="Trek Precaliber 12 Girls - 2017"/>
    <n v="1"/>
    <x v="5"/>
    <n v="2"/>
    <n v="189.99"/>
    <n v="0.2"/>
    <n v="379.78000000000003"/>
  </r>
  <r>
    <n v="848"/>
    <n v="4"/>
    <n v="41"/>
    <s v="Haro Shift R3 - 2017"/>
    <n v="6"/>
    <x v="1"/>
    <n v="2"/>
    <n v="1469.99"/>
    <n v="7.0000000000000007E-2"/>
    <n v="2939.91"/>
  </r>
  <r>
    <n v="849"/>
    <n v="1"/>
    <n v="109"/>
    <s v="Sun Bicycles Cruz 7 - Women's - 2017"/>
    <n v="2"/>
    <x v="3"/>
    <n v="1"/>
    <n v="416.99"/>
    <n v="0.2"/>
    <n v="416.79"/>
  </r>
  <r>
    <n v="850"/>
    <n v="1"/>
    <n v="101"/>
    <s v="Electra Townie 7D (20-inch) - Boys' - 2017"/>
    <n v="1"/>
    <x v="5"/>
    <n v="2"/>
    <n v="339.99"/>
    <n v="7.0000000000000007E-2"/>
    <n v="679.91"/>
  </r>
  <r>
    <n v="850"/>
    <n v="2"/>
    <n v="5"/>
    <s v="Heller Shagamaw Frame - 2016"/>
    <n v="6"/>
    <x v="1"/>
    <n v="2"/>
    <n v="1320.99"/>
    <n v="7.0000000000000007E-2"/>
    <n v="2641.91"/>
  </r>
  <r>
    <n v="850"/>
    <n v="3"/>
    <n v="37"/>
    <s v="Haro Flightline One ST - 2017"/>
    <n v="6"/>
    <x v="1"/>
    <n v="1"/>
    <n v="379.99"/>
    <n v="7.0000000000000007E-2"/>
    <n v="379.92"/>
  </r>
  <r>
    <n v="851"/>
    <n v="1"/>
    <n v="30"/>
    <s v="Surly Ice Cream Truck Frameset - 2017"/>
    <n v="6"/>
    <x v="1"/>
    <n v="1"/>
    <n v="999.99"/>
    <n v="0.2"/>
    <n v="999.79"/>
  </r>
  <r>
    <n v="851"/>
    <n v="2"/>
    <n v="93"/>
    <s v="Haro Shredder 20 Girls - 2017"/>
    <n v="1"/>
    <x v="5"/>
    <n v="1"/>
    <n v="209.99"/>
    <n v="0.05"/>
    <n v="209.94"/>
  </r>
  <r>
    <n v="852"/>
    <n v="1"/>
    <n v="46"/>
    <s v="Haro SR 1.3 - 2017"/>
    <n v="6"/>
    <x v="1"/>
    <n v="2"/>
    <n v="1409.99"/>
    <n v="7.0000000000000007E-2"/>
    <n v="2819.91"/>
  </r>
  <r>
    <n v="853"/>
    <n v="1"/>
    <n v="99"/>
    <s v="Electra Sugar Skulls 1 (20-inch) - Girl's - 2017"/>
    <n v="1"/>
    <x v="5"/>
    <n v="1"/>
    <n v="299.99"/>
    <n v="0.05"/>
    <n v="299.94"/>
  </r>
  <r>
    <n v="853"/>
    <n v="2"/>
    <n v="58"/>
    <s v="Trek Madone 9.2 - 2017"/>
    <n v="7"/>
    <x v="6"/>
    <n v="2"/>
    <n v="4999.99"/>
    <n v="0.2"/>
    <n v="9999.7799999999988"/>
  </r>
  <r>
    <n v="853"/>
    <n v="3"/>
    <n v="42"/>
    <s v="Trek Fuel EX 5 27.5 Plus - 2017"/>
    <n v="6"/>
    <x v="1"/>
    <n v="2"/>
    <n v="2299.9899999999998"/>
    <n v="0.2"/>
    <n v="4599.78"/>
  </r>
  <r>
    <n v="853"/>
    <n v="4"/>
    <n v="45"/>
    <s v="Haro SR 1.2 - 2017"/>
    <n v="6"/>
    <x v="1"/>
    <n v="1"/>
    <n v="869.99"/>
    <n v="0.2"/>
    <n v="869.79"/>
  </r>
  <r>
    <n v="853"/>
    <n v="5"/>
    <n v="6"/>
    <s v="Surly Ice Cream Truck Frameset - 2016"/>
    <n v="6"/>
    <x v="1"/>
    <n v="1"/>
    <n v="469.99"/>
    <n v="0.05"/>
    <n v="469.94"/>
  </r>
  <r>
    <n v="854"/>
    <n v="1"/>
    <n v="87"/>
    <s v="Trek Precaliber 12 Boys - 2017"/>
    <n v="1"/>
    <x v="5"/>
    <n v="1"/>
    <n v="189.99"/>
    <n v="0.1"/>
    <n v="189.89000000000001"/>
  </r>
  <r>
    <n v="855"/>
    <n v="1"/>
    <n v="18"/>
    <s v="Pure Cycles Western 3-Speed - Women's - 2015/2016"/>
    <n v="3"/>
    <x v="0"/>
    <n v="1"/>
    <n v="449"/>
    <n v="0.1"/>
    <n v="448.9"/>
  </r>
  <r>
    <n v="855"/>
    <n v="2"/>
    <n v="93"/>
    <s v="Haro Shredder 20 Girls - 2017"/>
    <n v="1"/>
    <x v="5"/>
    <n v="2"/>
    <n v="209.99"/>
    <n v="0.2"/>
    <n v="419.78000000000003"/>
  </r>
  <r>
    <n v="855"/>
    <n v="3"/>
    <n v="89"/>
    <s v="Trek Precaliber 16 Boys - 2017"/>
    <n v="1"/>
    <x v="5"/>
    <n v="1"/>
    <n v="209.99"/>
    <n v="0.2"/>
    <n v="209.79000000000002"/>
  </r>
  <r>
    <n v="856"/>
    <n v="1"/>
    <n v="38"/>
    <s v="Haro Flightline Two 26 Plus - 2017"/>
    <n v="6"/>
    <x v="1"/>
    <n v="2"/>
    <n v="549.99"/>
    <n v="0.05"/>
    <n v="1099.93"/>
  </r>
  <r>
    <n v="857"/>
    <n v="1"/>
    <n v="29"/>
    <s v="Trek X-Caliber 8 - 2017"/>
    <n v="6"/>
    <x v="1"/>
    <n v="1"/>
    <n v="999.99"/>
    <n v="0.2"/>
    <n v="999.79"/>
  </r>
  <r>
    <n v="858"/>
    <n v="1"/>
    <n v="45"/>
    <s v="Haro SR 1.2 - 2017"/>
    <n v="6"/>
    <x v="1"/>
    <n v="2"/>
    <n v="869.99"/>
    <n v="0.2"/>
    <n v="1739.78"/>
  </r>
  <r>
    <n v="858"/>
    <n v="2"/>
    <n v="5"/>
    <s v="Heller Shagamaw Frame - 2016"/>
    <n v="6"/>
    <x v="1"/>
    <n v="1"/>
    <n v="1320.99"/>
    <n v="0.2"/>
    <n v="1320.79"/>
  </r>
  <r>
    <n v="858"/>
    <n v="3"/>
    <n v="14"/>
    <s v="Electra Girl's Hawaii 1 (16-inch) - 2015/2016"/>
    <n v="3"/>
    <x v="0"/>
    <n v="1"/>
    <n v="269.99"/>
    <n v="7.0000000000000007E-2"/>
    <n v="269.92"/>
  </r>
  <r>
    <n v="858"/>
    <n v="4"/>
    <n v="73"/>
    <s v="Sun Bicycles Brickell Tandem 7 - 2017"/>
    <n v="3"/>
    <x v="0"/>
    <n v="2"/>
    <n v="749.99"/>
    <n v="7.0000000000000007E-2"/>
    <n v="1499.91"/>
  </r>
  <r>
    <n v="859"/>
    <n v="1"/>
    <n v="38"/>
    <s v="Haro Flightline Two 26 Plus - 2017"/>
    <n v="6"/>
    <x v="1"/>
    <n v="2"/>
    <n v="549.99"/>
    <n v="7.0000000000000007E-2"/>
    <n v="1099.9100000000001"/>
  </r>
  <r>
    <n v="859"/>
    <n v="2"/>
    <n v="13"/>
    <s v="Electra Cruiser 1 (24-Inch) - 2016"/>
    <n v="3"/>
    <x v="0"/>
    <n v="1"/>
    <n v="269.99"/>
    <n v="0.1"/>
    <n v="269.89"/>
  </r>
  <r>
    <n v="859"/>
    <n v="3"/>
    <n v="14"/>
    <s v="Electra Girl's Hawaii 1 (16-inch) - 2015/2016"/>
    <n v="3"/>
    <x v="0"/>
    <n v="2"/>
    <n v="269.99"/>
    <n v="0.1"/>
    <n v="539.88"/>
  </r>
  <r>
    <n v="859"/>
    <n v="4"/>
    <n v="71"/>
    <s v="Sun Bicycles Atlas X-Type - 2017"/>
    <n v="3"/>
    <x v="0"/>
    <n v="2"/>
    <n v="416.99"/>
    <n v="0.1"/>
    <n v="833.88"/>
  </r>
  <r>
    <n v="859"/>
    <n v="5"/>
    <n v="36"/>
    <s v="Surly Troll Frameset - 2017"/>
    <n v="6"/>
    <x v="1"/>
    <n v="2"/>
    <n v="832.99"/>
    <n v="0.1"/>
    <n v="1665.88"/>
  </r>
  <r>
    <n v="860"/>
    <n v="1"/>
    <n v="6"/>
    <s v="Surly Ice Cream Truck Frameset - 2016"/>
    <n v="6"/>
    <x v="1"/>
    <n v="1"/>
    <n v="469.99"/>
    <n v="0.05"/>
    <n v="469.94"/>
  </r>
  <r>
    <n v="860"/>
    <n v="2"/>
    <n v="24"/>
    <s v="Electra Townie Original 21D - 2016"/>
    <n v="2"/>
    <x v="3"/>
    <n v="2"/>
    <n v="549.99"/>
    <n v="0.2"/>
    <n v="1099.78"/>
  </r>
  <r>
    <n v="860"/>
    <n v="3"/>
    <n v="25"/>
    <s v="Electra Townie Original 7D - 2015/2016"/>
    <n v="2"/>
    <x v="3"/>
    <n v="1"/>
    <n v="499.99"/>
    <n v="0.2"/>
    <n v="499.79"/>
  </r>
  <r>
    <n v="860"/>
    <n v="4"/>
    <n v="58"/>
    <s v="Trek Madone 9.2 - 2017"/>
    <n v="7"/>
    <x v="6"/>
    <n v="2"/>
    <n v="4999.99"/>
    <n v="7.0000000000000007E-2"/>
    <n v="9999.91"/>
  </r>
  <r>
    <n v="860"/>
    <n v="5"/>
    <n v="95"/>
    <s v="Electra Girl's Hawaii 1 16&quot; - 2017"/>
    <n v="1"/>
    <x v="5"/>
    <n v="2"/>
    <n v="299.99"/>
    <n v="0.05"/>
    <n v="599.93000000000006"/>
  </r>
  <r>
    <n v="861"/>
    <n v="1"/>
    <n v="14"/>
    <s v="Electra Girl's Hawaii 1 (16-inch) - 2015/2016"/>
    <n v="3"/>
    <x v="0"/>
    <n v="2"/>
    <n v="269.99"/>
    <n v="7.0000000000000007E-2"/>
    <n v="539.91"/>
  </r>
  <r>
    <n v="861"/>
    <n v="2"/>
    <n v="62"/>
    <s v="Trek Boone 7 - 2017"/>
    <n v="4"/>
    <x v="2"/>
    <n v="1"/>
    <n v="3499.99"/>
    <n v="0.2"/>
    <n v="3499.79"/>
  </r>
  <r>
    <n v="862"/>
    <n v="1"/>
    <n v="85"/>
    <s v="Haro Downtown 16 - 2017"/>
    <n v="1"/>
    <x v="5"/>
    <n v="1"/>
    <n v="329.99"/>
    <n v="0.05"/>
    <n v="329.94"/>
  </r>
  <r>
    <n v="862"/>
    <n v="2"/>
    <n v="99"/>
    <s v="Electra Sugar Skulls 1 (20-inch) - Girl's - 2017"/>
    <n v="1"/>
    <x v="5"/>
    <n v="1"/>
    <n v="299.99"/>
    <n v="0.2"/>
    <n v="299.79000000000002"/>
  </r>
  <r>
    <n v="862"/>
    <n v="3"/>
    <n v="49"/>
    <s v="Trek Domane SL 6 - 2017"/>
    <n v="7"/>
    <x v="6"/>
    <n v="2"/>
    <n v="3499.99"/>
    <n v="7.0000000000000007E-2"/>
    <n v="6999.91"/>
  </r>
  <r>
    <n v="863"/>
    <n v="1"/>
    <n v="93"/>
    <s v="Haro Shredder 20 Girls - 2017"/>
    <n v="1"/>
    <x v="5"/>
    <n v="2"/>
    <n v="209.99"/>
    <n v="0.1"/>
    <n v="419.88"/>
  </r>
  <r>
    <n v="864"/>
    <n v="1"/>
    <n v="37"/>
    <s v="Haro Flightline One ST - 2017"/>
    <n v="6"/>
    <x v="1"/>
    <n v="1"/>
    <n v="379.99"/>
    <n v="0.1"/>
    <n v="379.89"/>
  </r>
  <r>
    <n v="864"/>
    <n v="2"/>
    <n v="65"/>
    <s v="Sun Bicycles Lil Bolt Type-R - 2017"/>
    <n v="3"/>
    <x v="0"/>
    <n v="2"/>
    <n v="346.99"/>
    <n v="0.05"/>
    <n v="693.93000000000006"/>
  </r>
  <r>
    <n v="864"/>
    <n v="3"/>
    <n v="13"/>
    <s v="Electra Cruiser 1 (24-Inch) - 2016"/>
    <n v="3"/>
    <x v="0"/>
    <n v="1"/>
    <n v="269.99"/>
    <n v="0.2"/>
    <n v="269.79000000000002"/>
  </r>
  <r>
    <n v="865"/>
    <n v="1"/>
    <n v="109"/>
    <s v="Sun Bicycles Cruz 7 - Women's - 2017"/>
    <n v="2"/>
    <x v="3"/>
    <n v="2"/>
    <n v="416.99"/>
    <n v="0.1"/>
    <n v="833.88"/>
  </r>
  <r>
    <n v="865"/>
    <n v="2"/>
    <n v="34"/>
    <s v="Trek Session DH 27.5 Carbon Frameset - 2017"/>
    <n v="6"/>
    <x v="1"/>
    <n v="1"/>
    <n v="469.99"/>
    <n v="0.05"/>
    <n v="469.94"/>
  </r>
  <r>
    <n v="866"/>
    <n v="1"/>
    <n v="88"/>
    <s v="Trek Precaliber 12 Girls - 2017"/>
    <n v="1"/>
    <x v="5"/>
    <n v="1"/>
    <n v="189.99"/>
    <n v="0.2"/>
    <n v="189.79000000000002"/>
  </r>
  <r>
    <n v="866"/>
    <n v="2"/>
    <n v="67"/>
    <s v="Sun Bicycles Revolutions 24 - Girl's - 2017"/>
    <n v="3"/>
    <x v="0"/>
    <n v="2"/>
    <n v="250.99"/>
    <n v="7.0000000000000007E-2"/>
    <n v="501.91"/>
  </r>
  <r>
    <n v="866"/>
    <n v="3"/>
    <n v="80"/>
    <s v="Sun Bicycles Brickell Tandem CB - 2017"/>
    <n v="3"/>
    <x v="0"/>
    <n v="1"/>
    <n v="761.99"/>
    <n v="7.0000000000000007E-2"/>
    <n v="761.92"/>
  </r>
  <r>
    <n v="866"/>
    <n v="4"/>
    <n v="13"/>
    <s v="Electra Cruiser 1 (24-Inch) - 2016"/>
    <n v="3"/>
    <x v="0"/>
    <n v="2"/>
    <n v="269.99"/>
    <n v="7.0000000000000007E-2"/>
    <n v="539.91"/>
  </r>
  <r>
    <n v="867"/>
    <n v="1"/>
    <n v="101"/>
    <s v="Electra Townie 7D (20-inch) - Boys' - 2017"/>
    <n v="1"/>
    <x v="5"/>
    <n v="1"/>
    <n v="339.99"/>
    <n v="0.05"/>
    <n v="339.94"/>
  </r>
  <r>
    <n v="868"/>
    <n v="1"/>
    <n v="46"/>
    <s v="Haro SR 1.3 - 2017"/>
    <n v="6"/>
    <x v="1"/>
    <n v="1"/>
    <n v="1409.99"/>
    <n v="7.0000000000000007E-2"/>
    <n v="1409.92"/>
  </r>
  <r>
    <n v="869"/>
    <n v="1"/>
    <n v="7"/>
    <s v="Trek Slash 8 27.5 - 2016"/>
    <n v="6"/>
    <x v="1"/>
    <n v="1"/>
    <n v="3999.99"/>
    <n v="0.2"/>
    <n v="3999.79"/>
  </r>
  <r>
    <n v="869"/>
    <n v="2"/>
    <n v="106"/>
    <s v="Sun Bicycles Cruz 3 - 2017"/>
    <n v="2"/>
    <x v="3"/>
    <n v="2"/>
    <n v="449.99"/>
    <n v="0.05"/>
    <n v="899.93000000000006"/>
  </r>
  <r>
    <n v="869"/>
    <n v="3"/>
    <n v="33"/>
    <s v="Surly Wednesday Frameset - 2017"/>
    <n v="6"/>
    <x v="1"/>
    <n v="1"/>
    <n v="469.99"/>
    <n v="0.05"/>
    <n v="469.94"/>
  </r>
  <r>
    <n v="869"/>
    <n v="4"/>
    <n v="55"/>
    <s v="Trek Domane S 6 - 2017"/>
    <n v="7"/>
    <x v="6"/>
    <n v="2"/>
    <n v="2699.99"/>
    <n v="0.05"/>
    <n v="5399.9299999999994"/>
  </r>
  <r>
    <n v="869"/>
    <n v="5"/>
    <n v="65"/>
    <s v="Sun Bicycles Lil Bolt Type-R - 2017"/>
    <n v="3"/>
    <x v="0"/>
    <n v="2"/>
    <n v="346.99"/>
    <n v="0.2"/>
    <n v="693.78"/>
  </r>
  <r>
    <n v="870"/>
    <n v="1"/>
    <n v="63"/>
    <s v="Trek Boone Race Shop Limited - 2017"/>
    <n v="4"/>
    <x v="2"/>
    <n v="1"/>
    <n v="3499.99"/>
    <n v="7.0000000000000007E-2"/>
    <n v="3499.9199999999996"/>
  </r>
  <r>
    <n v="871"/>
    <n v="1"/>
    <n v="106"/>
    <s v="Sun Bicycles Cruz 3 - 2017"/>
    <n v="2"/>
    <x v="3"/>
    <n v="1"/>
    <n v="449.99"/>
    <n v="0.2"/>
    <n v="449.79"/>
  </r>
  <r>
    <n v="871"/>
    <n v="2"/>
    <n v="38"/>
    <s v="Haro Flightline Two 26 Plus - 2017"/>
    <n v="6"/>
    <x v="1"/>
    <n v="1"/>
    <n v="549.99"/>
    <n v="0.1"/>
    <n v="549.89"/>
  </r>
  <r>
    <n v="871"/>
    <n v="3"/>
    <n v="30"/>
    <s v="Surly Ice Cream Truck Frameset - 2017"/>
    <n v="6"/>
    <x v="1"/>
    <n v="2"/>
    <n v="999.99"/>
    <n v="0.2"/>
    <n v="1999.78"/>
  </r>
  <r>
    <n v="871"/>
    <n v="4"/>
    <n v="107"/>
    <s v="Sun Bicycles Cruz 7 - 2017"/>
    <n v="2"/>
    <x v="3"/>
    <n v="2"/>
    <n v="416.99"/>
    <n v="0.05"/>
    <n v="833.93000000000006"/>
  </r>
  <r>
    <n v="872"/>
    <n v="1"/>
    <n v="62"/>
    <s v="Trek Boone 7 - 2017"/>
    <n v="4"/>
    <x v="2"/>
    <n v="2"/>
    <n v="3499.99"/>
    <n v="7.0000000000000007E-2"/>
    <n v="6999.91"/>
  </r>
  <r>
    <n v="872"/>
    <n v="2"/>
    <n v="53"/>
    <s v="Surly Ogre Frameset - 2017"/>
    <n v="7"/>
    <x v="6"/>
    <n v="1"/>
    <n v="749.99"/>
    <n v="0.1"/>
    <n v="749.89"/>
  </r>
  <r>
    <n v="873"/>
    <n v="1"/>
    <n v="32"/>
    <s v="Trek Farley Alloy Frameset - 2017"/>
    <n v="6"/>
    <x v="1"/>
    <n v="2"/>
    <n v="469.99"/>
    <n v="0.1"/>
    <n v="939.88"/>
  </r>
  <r>
    <n v="874"/>
    <n v="1"/>
    <n v="56"/>
    <s v="Trek Domane SLR 6 Disc - 2017"/>
    <n v="7"/>
    <x v="6"/>
    <n v="1"/>
    <n v="5499.99"/>
    <n v="0.05"/>
    <n v="5499.94"/>
  </r>
  <r>
    <n v="874"/>
    <n v="2"/>
    <n v="27"/>
    <s v="Surly Big Dummy Frameset - 2017"/>
    <n v="6"/>
    <x v="1"/>
    <n v="2"/>
    <n v="999.99"/>
    <n v="0.05"/>
    <n v="1999.93"/>
  </r>
  <r>
    <n v="874"/>
    <n v="3"/>
    <n v="73"/>
    <s v="Sun Bicycles Brickell Tandem 7 - 2017"/>
    <n v="3"/>
    <x v="0"/>
    <n v="1"/>
    <n v="749.99"/>
    <n v="0.1"/>
    <n v="749.89"/>
  </r>
  <r>
    <n v="874"/>
    <n v="4"/>
    <n v="77"/>
    <s v="Electra Glam Punk 3i Ladies' - 2017"/>
    <n v="3"/>
    <x v="0"/>
    <n v="2"/>
    <n v="799.99"/>
    <n v="7.0000000000000007E-2"/>
    <n v="1599.91"/>
  </r>
  <r>
    <n v="875"/>
    <n v="1"/>
    <n v="5"/>
    <s v="Heller Shagamaw Frame - 2016"/>
    <n v="6"/>
    <x v="1"/>
    <n v="2"/>
    <n v="1320.99"/>
    <n v="0.1"/>
    <n v="2641.88"/>
  </r>
  <r>
    <n v="875"/>
    <n v="2"/>
    <n v="15"/>
    <s v="Electra Moto 1 - 2016"/>
    <n v="3"/>
    <x v="0"/>
    <n v="2"/>
    <n v="529.99"/>
    <n v="0.05"/>
    <n v="1059.93"/>
  </r>
  <r>
    <n v="875"/>
    <n v="3"/>
    <n v="14"/>
    <s v="Electra Girl's Hawaii 1 (16-inch) - 2015/2016"/>
    <n v="3"/>
    <x v="0"/>
    <n v="1"/>
    <n v="269.99"/>
    <n v="7.0000000000000007E-2"/>
    <n v="269.92"/>
  </r>
  <r>
    <n v="875"/>
    <n v="4"/>
    <n v="111"/>
    <s v="Sun Bicycles Drifter 7 - Women's - 2017"/>
    <n v="2"/>
    <x v="3"/>
    <n v="1"/>
    <n v="470.99"/>
    <n v="0.2"/>
    <n v="470.79"/>
  </r>
  <r>
    <n v="876"/>
    <n v="1"/>
    <n v="17"/>
    <s v="Pure Cycles Vine 8-Speed - 2016"/>
    <n v="3"/>
    <x v="0"/>
    <n v="2"/>
    <n v="429"/>
    <n v="0.2"/>
    <n v="857.8"/>
  </r>
  <r>
    <n v="876"/>
    <n v="2"/>
    <n v="66"/>
    <s v="Sun Bicycles Revolutions 24 - 2017"/>
    <n v="3"/>
    <x v="0"/>
    <n v="2"/>
    <n v="250.99"/>
    <n v="0.2"/>
    <n v="501.78000000000003"/>
  </r>
  <r>
    <n v="876"/>
    <n v="3"/>
    <n v="96"/>
    <s v="Electra Moto 3i (20-inch) - Boy's - 2017"/>
    <n v="1"/>
    <x v="5"/>
    <n v="1"/>
    <n v="349.99"/>
    <n v="7.0000000000000007E-2"/>
    <n v="349.92"/>
  </r>
  <r>
    <n v="876"/>
    <n v="4"/>
    <n v="107"/>
    <s v="Sun Bicycles Cruz 7 - 2017"/>
    <n v="2"/>
    <x v="3"/>
    <n v="2"/>
    <n v="416.99"/>
    <n v="0.05"/>
    <n v="833.93000000000006"/>
  </r>
  <r>
    <n v="877"/>
    <n v="1"/>
    <n v="73"/>
    <s v="Sun Bicycles Brickell Tandem 7 - 2017"/>
    <n v="3"/>
    <x v="0"/>
    <n v="1"/>
    <n v="749.99"/>
    <n v="7.0000000000000007E-2"/>
    <n v="749.92"/>
  </r>
  <r>
    <n v="877"/>
    <n v="2"/>
    <n v="103"/>
    <s v="Sun Bicycles Streamway 3 - 2017"/>
    <n v="2"/>
    <x v="3"/>
    <n v="1"/>
    <n v="551.99"/>
    <n v="0.1"/>
    <n v="551.89"/>
  </r>
  <r>
    <n v="878"/>
    <n v="1"/>
    <n v="103"/>
    <s v="Sun Bicycles Streamway 3 - 2017"/>
    <n v="2"/>
    <x v="3"/>
    <n v="1"/>
    <n v="551.99"/>
    <n v="0.2"/>
    <n v="551.79"/>
  </r>
  <r>
    <n v="878"/>
    <n v="2"/>
    <n v="13"/>
    <s v="Electra Cruiser 1 (24-Inch) - 2016"/>
    <n v="3"/>
    <x v="0"/>
    <n v="1"/>
    <n v="269.99"/>
    <n v="0.1"/>
    <n v="269.89"/>
  </r>
  <r>
    <n v="878"/>
    <n v="3"/>
    <n v="6"/>
    <s v="Surly Ice Cream Truck Frameset - 2016"/>
    <n v="6"/>
    <x v="1"/>
    <n v="2"/>
    <n v="469.99"/>
    <n v="0.2"/>
    <n v="939.78"/>
  </r>
  <r>
    <n v="878"/>
    <n v="4"/>
    <n v="18"/>
    <s v="Pure Cycles Western 3-Speed - Women's - 2015/2016"/>
    <n v="3"/>
    <x v="0"/>
    <n v="2"/>
    <n v="449"/>
    <n v="0.05"/>
    <n v="897.95"/>
  </r>
  <r>
    <n v="879"/>
    <n v="1"/>
    <n v="100"/>
    <s v="Electra Townie 3i EQ (20-inch) - Boys' - 2017"/>
    <n v="1"/>
    <x v="5"/>
    <n v="2"/>
    <n v="489.99"/>
    <n v="0.2"/>
    <n v="979.78"/>
  </r>
  <r>
    <n v="879"/>
    <n v="2"/>
    <n v="2"/>
    <s v="Ritchey Timberwolf Frameset - 2016"/>
    <n v="6"/>
    <x v="1"/>
    <n v="2"/>
    <n v="749.99"/>
    <n v="7.0000000000000007E-2"/>
    <n v="1499.91"/>
  </r>
  <r>
    <n v="879"/>
    <n v="3"/>
    <n v="83"/>
    <s v="Trek Boy's Kickster - 2015/2017"/>
    <n v="1"/>
    <x v="5"/>
    <n v="2"/>
    <n v="149.99"/>
    <n v="0.2"/>
    <n v="299.78000000000003"/>
  </r>
  <r>
    <n v="879"/>
    <n v="4"/>
    <n v="82"/>
    <s v="Electra Amsterdam Original 3i Ladies' - 2017"/>
    <n v="3"/>
    <x v="0"/>
    <n v="1"/>
    <n v="659.99"/>
    <n v="7.0000000000000007E-2"/>
    <n v="659.92"/>
  </r>
  <r>
    <n v="880"/>
    <n v="1"/>
    <n v="28"/>
    <s v="Surly Karate Monkey 27.5+ Frameset - 2017"/>
    <n v="6"/>
    <x v="1"/>
    <n v="2"/>
    <n v="2499.9899999999998"/>
    <n v="0.2"/>
    <n v="4999.78"/>
  </r>
  <r>
    <n v="880"/>
    <n v="2"/>
    <n v="95"/>
    <s v="Electra Girl's Hawaii 1 16&quot; - 2017"/>
    <n v="1"/>
    <x v="5"/>
    <n v="1"/>
    <n v="299.99"/>
    <n v="0.1"/>
    <n v="299.89"/>
  </r>
  <r>
    <n v="880"/>
    <n v="3"/>
    <n v="5"/>
    <s v="Heller Shagamaw Frame - 2016"/>
    <n v="6"/>
    <x v="1"/>
    <n v="1"/>
    <n v="1320.99"/>
    <n v="7.0000000000000007E-2"/>
    <n v="1320.92"/>
  </r>
  <r>
    <n v="880"/>
    <n v="4"/>
    <n v="26"/>
    <s v="Electra Townie Original 7D EQ - 2016"/>
    <n v="2"/>
    <x v="3"/>
    <n v="1"/>
    <n v="599.99"/>
    <n v="0.1"/>
    <n v="599.89"/>
  </r>
  <r>
    <n v="880"/>
    <n v="5"/>
    <n v="66"/>
    <s v="Sun Bicycles Revolutions 24 - 2017"/>
    <n v="3"/>
    <x v="0"/>
    <n v="1"/>
    <n v="250.99"/>
    <n v="0.2"/>
    <n v="250.79000000000002"/>
  </r>
  <r>
    <n v="881"/>
    <n v="1"/>
    <n v="98"/>
    <s v="Electra Straight 8 3i (20-inch) - Boy's - 2017"/>
    <n v="1"/>
    <x v="5"/>
    <n v="1"/>
    <n v="489.99"/>
    <n v="7.0000000000000007E-2"/>
    <n v="489.92"/>
  </r>
  <r>
    <n v="881"/>
    <n v="2"/>
    <n v="50"/>
    <s v="Trek Silque SLR 7 Women's - 2017"/>
    <n v="7"/>
    <x v="6"/>
    <n v="1"/>
    <n v="5999.99"/>
    <n v="0.2"/>
    <n v="5999.79"/>
  </r>
  <r>
    <n v="881"/>
    <n v="3"/>
    <n v="64"/>
    <s v="Electra Townie Original 7D - 2017"/>
    <n v="3"/>
    <x v="0"/>
    <n v="2"/>
    <n v="489.99"/>
    <n v="0.05"/>
    <n v="979.93000000000006"/>
  </r>
  <r>
    <n v="881"/>
    <n v="4"/>
    <n v="67"/>
    <s v="Sun Bicycles Revolutions 24 - Girl's - 2017"/>
    <n v="3"/>
    <x v="0"/>
    <n v="1"/>
    <n v="250.99"/>
    <n v="0.1"/>
    <n v="250.89000000000001"/>
  </r>
  <r>
    <n v="882"/>
    <n v="1"/>
    <n v="63"/>
    <s v="Trek Boone Race Shop Limited - 2017"/>
    <n v="4"/>
    <x v="2"/>
    <n v="2"/>
    <n v="3499.99"/>
    <n v="7.0000000000000007E-2"/>
    <n v="6999.91"/>
  </r>
  <r>
    <n v="882"/>
    <n v="2"/>
    <n v="108"/>
    <s v="Sun Bicycles Cruz 3 - Women's - 2017"/>
    <n v="2"/>
    <x v="3"/>
    <n v="2"/>
    <n v="449.99"/>
    <n v="0.2"/>
    <n v="899.78"/>
  </r>
  <r>
    <n v="882"/>
    <n v="3"/>
    <n v="57"/>
    <s v="Trek Emonda S 5 - 2017"/>
    <n v="7"/>
    <x v="6"/>
    <n v="2"/>
    <n v="1999.99"/>
    <n v="7.0000000000000007E-2"/>
    <n v="3999.91"/>
  </r>
  <r>
    <n v="883"/>
    <n v="1"/>
    <n v="44"/>
    <s v="Haro SR 1.1 - 2017"/>
    <n v="6"/>
    <x v="1"/>
    <n v="1"/>
    <n v="539.99"/>
    <n v="0.05"/>
    <n v="539.94000000000005"/>
  </r>
  <r>
    <n v="883"/>
    <n v="2"/>
    <n v="5"/>
    <s v="Heller Shagamaw Frame - 2016"/>
    <n v="6"/>
    <x v="1"/>
    <n v="2"/>
    <n v="1320.99"/>
    <n v="0.05"/>
    <n v="2641.93"/>
  </r>
  <r>
    <n v="884"/>
    <n v="1"/>
    <n v="49"/>
    <s v="Trek Domane SL 6 - 2017"/>
    <n v="7"/>
    <x v="6"/>
    <n v="2"/>
    <n v="3499.99"/>
    <n v="0.05"/>
    <n v="6999.9299999999994"/>
  </r>
  <r>
    <n v="884"/>
    <n v="2"/>
    <n v="69"/>
    <s v="Sun Bicycles Cruz 7 - 2017"/>
    <n v="3"/>
    <x v="0"/>
    <n v="2"/>
    <n v="416.99"/>
    <n v="7.0000000000000007E-2"/>
    <n v="833.91"/>
  </r>
  <r>
    <n v="884"/>
    <n v="3"/>
    <n v="46"/>
    <s v="Haro SR 1.3 - 2017"/>
    <n v="6"/>
    <x v="1"/>
    <n v="2"/>
    <n v="1409.99"/>
    <n v="0.2"/>
    <n v="2819.78"/>
  </r>
  <r>
    <n v="884"/>
    <n v="4"/>
    <n v="10"/>
    <s v="Surly Straggler - 2016"/>
    <n v="4"/>
    <x v="2"/>
    <n v="1"/>
    <n v="1549"/>
    <n v="0.1"/>
    <n v="1548.9"/>
  </r>
  <r>
    <n v="884"/>
    <n v="5"/>
    <n v="21"/>
    <s v="Electra Cruiser 1 (24-Inch) - 2016"/>
    <n v="1"/>
    <x v="5"/>
    <n v="2"/>
    <n v="269.99"/>
    <n v="0.05"/>
    <n v="539.93000000000006"/>
  </r>
  <r>
    <n v="885"/>
    <n v="1"/>
    <n v="106"/>
    <s v="Sun Bicycles Cruz 3 - 2017"/>
    <n v="2"/>
    <x v="3"/>
    <n v="1"/>
    <n v="449.99"/>
    <n v="7.0000000000000007E-2"/>
    <n v="449.92"/>
  </r>
  <r>
    <n v="885"/>
    <n v="2"/>
    <n v="43"/>
    <s v="Trek Fuel EX 9.8 27.5 Plus - 2017"/>
    <n v="6"/>
    <x v="1"/>
    <n v="1"/>
    <n v="5299.99"/>
    <n v="0.1"/>
    <n v="5299.8899999999994"/>
  </r>
  <r>
    <n v="886"/>
    <n v="1"/>
    <n v="47"/>
    <s v="Trek Remedy 9.8 - 2017"/>
    <n v="6"/>
    <x v="1"/>
    <n v="1"/>
    <n v="5299.99"/>
    <n v="0.05"/>
    <n v="5299.94"/>
  </r>
  <r>
    <n v="886"/>
    <n v="2"/>
    <n v="30"/>
    <s v="Surly Ice Cream Truck Frameset - 2017"/>
    <n v="6"/>
    <x v="1"/>
    <n v="1"/>
    <n v="999.99"/>
    <n v="0.05"/>
    <n v="999.94"/>
  </r>
  <r>
    <n v="887"/>
    <n v="1"/>
    <n v="50"/>
    <s v="Trek Silque SLR 7 Women's - 2017"/>
    <n v="7"/>
    <x v="6"/>
    <n v="2"/>
    <n v="5999.99"/>
    <n v="0.05"/>
    <n v="11999.93"/>
  </r>
  <r>
    <n v="887"/>
    <n v="2"/>
    <n v="70"/>
    <s v="Electra Amsterdam Original 3i - 2015/2017"/>
    <n v="3"/>
    <x v="0"/>
    <n v="1"/>
    <n v="659.99"/>
    <n v="0.1"/>
    <n v="659.89"/>
  </r>
  <r>
    <n v="888"/>
    <n v="1"/>
    <n v="33"/>
    <s v="Surly Wednesday Frameset - 2017"/>
    <n v="6"/>
    <x v="1"/>
    <n v="2"/>
    <n v="469.99"/>
    <n v="0.1"/>
    <n v="939.88"/>
  </r>
  <r>
    <n v="888"/>
    <n v="2"/>
    <n v="26"/>
    <s v="Electra Townie Original 7D EQ - 2016"/>
    <n v="2"/>
    <x v="3"/>
    <n v="2"/>
    <n v="599.99"/>
    <n v="0.2"/>
    <n v="1199.78"/>
  </r>
  <r>
    <n v="889"/>
    <n v="1"/>
    <n v="12"/>
    <s v="Electra Townie Original 21D - 2016"/>
    <n v="3"/>
    <x v="0"/>
    <n v="2"/>
    <n v="549.99"/>
    <n v="0.1"/>
    <n v="1099.8800000000001"/>
  </r>
  <r>
    <n v="890"/>
    <n v="1"/>
    <n v="16"/>
    <s v="Electra Townie Original 7D EQ - 2016"/>
    <n v="3"/>
    <x v="0"/>
    <n v="2"/>
    <n v="599.99"/>
    <n v="0.1"/>
    <n v="1199.8800000000001"/>
  </r>
  <r>
    <n v="890"/>
    <n v="2"/>
    <n v="105"/>
    <s v="Sun Bicycles Streamway 7 - 2017"/>
    <n v="2"/>
    <x v="3"/>
    <n v="2"/>
    <n v="533.99"/>
    <n v="0.1"/>
    <n v="1067.8800000000001"/>
  </r>
  <r>
    <n v="890"/>
    <n v="3"/>
    <n v="52"/>
    <s v="Surly Steamroller - 2017"/>
    <n v="7"/>
    <x v="6"/>
    <n v="1"/>
    <n v="875.99"/>
    <n v="0.05"/>
    <n v="875.94"/>
  </r>
  <r>
    <n v="890"/>
    <n v="4"/>
    <n v="67"/>
    <s v="Sun Bicycles Revolutions 24 - Girl's - 2017"/>
    <n v="3"/>
    <x v="0"/>
    <n v="1"/>
    <n v="250.99"/>
    <n v="0.1"/>
    <n v="250.89000000000001"/>
  </r>
  <r>
    <n v="890"/>
    <n v="5"/>
    <n v="65"/>
    <s v="Sun Bicycles Lil Bolt Type-R - 2017"/>
    <n v="3"/>
    <x v="0"/>
    <n v="2"/>
    <n v="346.99"/>
    <n v="0.1"/>
    <n v="693.88"/>
  </r>
  <r>
    <n v="891"/>
    <n v="1"/>
    <n v="107"/>
    <s v="Sun Bicycles Cruz 7 - 2017"/>
    <n v="2"/>
    <x v="3"/>
    <n v="2"/>
    <n v="416.99"/>
    <n v="0.1"/>
    <n v="833.88"/>
  </r>
  <r>
    <n v="891"/>
    <n v="2"/>
    <n v="32"/>
    <s v="Trek Farley Alloy Frameset - 2017"/>
    <n v="6"/>
    <x v="1"/>
    <n v="1"/>
    <n v="469.99"/>
    <n v="0.05"/>
    <n v="469.94"/>
  </r>
  <r>
    <n v="891"/>
    <n v="3"/>
    <n v="35"/>
    <s v="Sun Bicycles Spider 3i - 2017"/>
    <n v="6"/>
    <x v="1"/>
    <n v="2"/>
    <n v="832.99"/>
    <n v="0.1"/>
    <n v="1665.88"/>
  </r>
  <r>
    <n v="891"/>
    <n v="4"/>
    <n v="50"/>
    <s v="Trek Silque SLR 7 Women's - 2017"/>
    <n v="7"/>
    <x v="6"/>
    <n v="1"/>
    <n v="5999.99"/>
    <n v="0.1"/>
    <n v="5999.8899999999994"/>
  </r>
  <r>
    <n v="892"/>
    <n v="1"/>
    <n v="36"/>
    <s v="Surly Troll Frameset - 2017"/>
    <n v="6"/>
    <x v="1"/>
    <n v="1"/>
    <n v="832.99"/>
    <n v="0.1"/>
    <n v="832.89"/>
  </r>
  <r>
    <n v="892"/>
    <n v="2"/>
    <n v="9"/>
    <s v="Trek Conduit+ - 2016"/>
    <n v="5"/>
    <x v="4"/>
    <n v="2"/>
    <n v="2999.99"/>
    <n v="0.2"/>
    <n v="5999.78"/>
  </r>
  <r>
    <n v="892"/>
    <n v="3"/>
    <n v="50"/>
    <s v="Trek Silque SLR 7 Women's - 2017"/>
    <n v="7"/>
    <x v="6"/>
    <n v="2"/>
    <n v="5999.99"/>
    <n v="7.0000000000000007E-2"/>
    <n v="11999.91"/>
  </r>
  <r>
    <n v="892"/>
    <n v="4"/>
    <n v="88"/>
    <s v="Trek Precaliber 12 Girls - 2017"/>
    <n v="1"/>
    <x v="5"/>
    <n v="1"/>
    <n v="189.99"/>
    <n v="0.05"/>
    <n v="189.94"/>
  </r>
  <r>
    <n v="893"/>
    <n v="1"/>
    <n v="67"/>
    <s v="Sun Bicycles Revolutions 24 - Girl's - 2017"/>
    <n v="3"/>
    <x v="0"/>
    <n v="2"/>
    <n v="250.99"/>
    <n v="0.05"/>
    <n v="501.93"/>
  </r>
  <r>
    <n v="893"/>
    <n v="2"/>
    <n v="45"/>
    <s v="Haro SR 1.2 - 2017"/>
    <n v="6"/>
    <x v="1"/>
    <n v="1"/>
    <n v="869.99"/>
    <n v="7.0000000000000007E-2"/>
    <n v="869.92"/>
  </r>
  <r>
    <n v="894"/>
    <n v="1"/>
    <n v="101"/>
    <s v="Electra Townie 7D (20-inch) - Boys' - 2017"/>
    <n v="1"/>
    <x v="5"/>
    <n v="2"/>
    <n v="339.99"/>
    <n v="0.2"/>
    <n v="679.78"/>
  </r>
  <r>
    <n v="895"/>
    <n v="1"/>
    <n v="106"/>
    <s v="Sun Bicycles Cruz 3 - 2017"/>
    <n v="2"/>
    <x v="3"/>
    <n v="1"/>
    <n v="449.99"/>
    <n v="7.0000000000000007E-2"/>
    <n v="449.92"/>
  </r>
  <r>
    <n v="896"/>
    <n v="1"/>
    <n v="91"/>
    <s v="Trek Precaliber 24 (21-Speed) - Girls - 2017"/>
    <n v="1"/>
    <x v="5"/>
    <n v="2"/>
    <n v="349.99"/>
    <n v="0.05"/>
    <n v="699.93000000000006"/>
  </r>
  <r>
    <n v="896"/>
    <n v="2"/>
    <n v="10"/>
    <s v="Surly Straggler - 2016"/>
    <n v="4"/>
    <x v="2"/>
    <n v="1"/>
    <n v="1549"/>
    <n v="0.05"/>
    <n v="1548.95"/>
  </r>
  <r>
    <n v="897"/>
    <n v="1"/>
    <n v="105"/>
    <s v="Sun Bicycles Streamway 7 - 2017"/>
    <n v="2"/>
    <x v="3"/>
    <n v="1"/>
    <n v="533.99"/>
    <n v="0.05"/>
    <n v="533.94000000000005"/>
  </r>
  <r>
    <n v="897"/>
    <n v="2"/>
    <n v="96"/>
    <s v="Electra Moto 3i (20-inch) - Boy's - 2017"/>
    <n v="1"/>
    <x v="5"/>
    <n v="1"/>
    <n v="349.99"/>
    <n v="0.05"/>
    <n v="349.94"/>
  </r>
  <r>
    <n v="898"/>
    <n v="1"/>
    <n v="45"/>
    <s v="Haro SR 1.2 - 2017"/>
    <n v="6"/>
    <x v="1"/>
    <n v="2"/>
    <n v="869.99"/>
    <n v="0.2"/>
    <n v="1739.78"/>
  </r>
  <r>
    <n v="898"/>
    <n v="2"/>
    <n v="16"/>
    <s v="Electra Townie Original 7D EQ - 2016"/>
    <n v="3"/>
    <x v="0"/>
    <n v="1"/>
    <n v="599.99"/>
    <n v="7.0000000000000007E-2"/>
    <n v="599.91999999999996"/>
  </r>
  <r>
    <n v="898"/>
    <n v="3"/>
    <n v="57"/>
    <s v="Trek Emonda S 5 - 2017"/>
    <n v="7"/>
    <x v="6"/>
    <n v="2"/>
    <n v="1999.99"/>
    <n v="0.2"/>
    <n v="3999.78"/>
  </r>
  <r>
    <n v="898"/>
    <n v="4"/>
    <n v="69"/>
    <s v="Sun Bicycles Cruz 7 - 2017"/>
    <n v="3"/>
    <x v="0"/>
    <n v="2"/>
    <n v="416.99"/>
    <n v="7.0000000000000007E-2"/>
    <n v="833.91"/>
  </r>
  <r>
    <n v="899"/>
    <n v="1"/>
    <n v="59"/>
    <s v="Trek Domane S 5 Disc - 2017"/>
    <n v="7"/>
    <x v="6"/>
    <n v="2"/>
    <n v="2599.9899999999998"/>
    <n v="0.1"/>
    <n v="5199.8799999999992"/>
  </r>
  <r>
    <n v="899"/>
    <n v="2"/>
    <n v="17"/>
    <s v="Pure Cycles Vine 8-Speed - 2016"/>
    <n v="3"/>
    <x v="0"/>
    <n v="1"/>
    <n v="429"/>
    <n v="0.1"/>
    <n v="428.9"/>
  </r>
  <r>
    <n v="899"/>
    <n v="3"/>
    <n v="6"/>
    <s v="Surly Ice Cream Truck Frameset - 2016"/>
    <n v="6"/>
    <x v="1"/>
    <n v="1"/>
    <n v="469.99"/>
    <n v="0.2"/>
    <n v="469.79"/>
  </r>
  <r>
    <n v="900"/>
    <n v="1"/>
    <n v="26"/>
    <s v="Electra Townie Original 7D EQ - 2016"/>
    <n v="2"/>
    <x v="3"/>
    <n v="2"/>
    <n v="599.99"/>
    <n v="0.05"/>
    <n v="1199.93"/>
  </r>
  <r>
    <n v="900"/>
    <n v="2"/>
    <n v="108"/>
    <s v="Sun Bicycles Cruz 3 - Women's - 2017"/>
    <n v="2"/>
    <x v="3"/>
    <n v="1"/>
    <n v="449.99"/>
    <n v="7.0000000000000007E-2"/>
    <n v="449.92"/>
  </r>
  <r>
    <n v="900"/>
    <n v="3"/>
    <n v="89"/>
    <s v="Trek Precaliber 16 Boys - 2017"/>
    <n v="1"/>
    <x v="5"/>
    <n v="1"/>
    <n v="209.99"/>
    <n v="0.2"/>
    <n v="209.79000000000002"/>
  </r>
  <r>
    <n v="900"/>
    <n v="4"/>
    <n v="61"/>
    <s v="Trek Powerfly 8 FS Plus - 2017"/>
    <n v="5"/>
    <x v="4"/>
    <n v="2"/>
    <n v="4999.99"/>
    <n v="0.05"/>
    <n v="9999.93"/>
  </r>
  <r>
    <n v="900"/>
    <n v="5"/>
    <n v="28"/>
    <s v="Surly Karate Monkey 27.5+ Frameset - 2017"/>
    <n v="6"/>
    <x v="1"/>
    <n v="2"/>
    <n v="2499.9899999999998"/>
    <n v="7.0000000000000007E-2"/>
    <n v="4999.91"/>
  </r>
  <r>
    <n v="901"/>
    <n v="1"/>
    <n v="50"/>
    <s v="Trek Silque SLR 7 Women's - 2017"/>
    <n v="7"/>
    <x v="6"/>
    <n v="1"/>
    <n v="5999.99"/>
    <n v="0.2"/>
    <n v="5999.79"/>
  </r>
  <r>
    <n v="901"/>
    <n v="2"/>
    <n v="43"/>
    <s v="Trek Fuel EX 9.8 27.5 Plus - 2017"/>
    <n v="6"/>
    <x v="1"/>
    <n v="1"/>
    <n v="5299.99"/>
    <n v="7.0000000000000007E-2"/>
    <n v="5299.92"/>
  </r>
  <r>
    <n v="902"/>
    <n v="1"/>
    <n v="38"/>
    <s v="Haro Flightline Two 26 Plus - 2017"/>
    <n v="6"/>
    <x v="1"/>
    <n v="2"/>
    <n v="549.99"/>
    <n v="7.0000000000000007E-2"/>
    <n v="1099.9100000000001"/>
  </r>
  <r>
    <n v="902"/>
    <n v="2"/>
    <n v="92"/>
    <s v="Haro Shredder 20 - 2017"/>
    <n v="1"/>
    <x v="5"/>
    <n v="1"/>
    <n v="209.99"/>
    <n v="7.0000000000000007E-2"/>
    <n v="209.92000000000002"/>
  </r>
  <r>
    <n v="902"/>
    <n v="3"/>
    <n v="12"/>
    <s v="Electra Townie Original 21D - 2016"/>
    <n v="3"/>
    <x v="0"/>
    <n v="1"/>
    <n v="549.99"/>
    <n v="0.2"/>
    <n v="549.79"/>
  </r>
  <r>
    <n v="902"/>
    <n v="4"/>
    <n v="76"/>
    <s v="Electra Girl's Hawaii 1 16&quot; - 2017"/>
    <n v="3"/>
    <x v="0"/>
    <n v="2"/>
    <n v="299.99"/>
    <n v="0.05"/>
    <n v="599.93000000000006"/>
  </r>
  <r>
    <n v="903"/>
    <n v="1"/>
    <n v="31"/>
    <s v="Surly Wednesday - 2017"/>
    <n v="6"/>
    <x v="1"/>
    <n v="2"/>
    <n v="1632.99"/>
    <n v="7.0000000000000007E-2"/>
    <n v="3265.91"/>
  </r>
  <r>
    <n v="903"/>
    <n v="2"/>
    <n v="48"/>
    <s v="Trek Emonda S 4 - 2017"/>
    <n v="7"/>
    <x v="6"/>
    <n v="2"/>
    <n v="1499.99"/>
    <n v="0.05"/>
    <n v="2999.93"/>
  </r>
  <r>
    <n v="904"/>
    <n v="1"/>
    <n v="36"/>
    <s v="Surly Troll Frameset - 2017"/>
    <n v="6"/>
    <x v="1"/>
    <n v="2"/>
    <n v="832.99"/>
    <n v="0.1"/>
    <n v="1665.88"/>
  </r>
  <r>
    <n v="904"/>
    <n v="2"/>
    <n v="51"/>
    <s v="Trek Silque SLR 8 Women's - 2017"/>
    <n v="7"/>
    <x v="6"/>
    <n v="2"/>
    <n v="6499.99"/>
    <n v="7.0000000000000007E-2"/>
    <n v="12999.91"/>
  </r>
  <r>
    <n v="904"/>
    <n v="3"/>
    <n v="92"/>
    <s v="Haro Shredder 20 - 2017"/>
    <n v="1"/>
    <x v="5"/>
    <n v="2"/>
    <n v="209.99"/>
    <n v="0.2"/>
    <n v="419.78000000000003"/>
  </r>
  <r>
    <n v="904"/>
    <n v="4"/>
    <n v="13"/>
    <s v="Electra Cruiser 1 (24-Inch) - 2016"/>
    <n v="3"/>
    <x v="0"/>
    <n v="1"/>
    <n v="269.99"/>
    <n v="0.2"/>
    <n v="269.79000000000002"/>
  </r>
  <r>
    <n v="905"/>
    <n v="1"/>
    <n v="67"/>
    <s v="Sun Bicycles Revolutions 24 - Girl's - 2017"/>
    <n v="3"/>
    <x v="0"/>
    <n v="1"/>
    <n v="250.99"/>
    <n v="0.1"/>
    <n v="250.89000000000001"/>
  </r>
  <r>
    <n v="905"/>
    <n v="2"/>
    <n v="62"/>
    <s v="Trek Boone 7 - 2017"/>
    <n v="4"/>
    <x v="2"/>
    <n v="2"/>
    <n v="3499.99"/>
    <n v="0.05"/>
    <n v="6999.9299999999994"/>
  </r>
  <r>
    <n v="905"/>
    <n v="3"/>
    <n v="42"/>
    <s v="Trek Fuel EX 5 27.5 Plus - 2017"/>
    <n v="6"/>
    <x v="1"/>
    <n v="2"/>
    <n v="2299.9899999999998"/>
    <n v="0.2"/>
    <n v="4599.78"/>
  </r>
  <r>
    <n v="905"/>
    <n v="4"/>
    <n v="20"/>
    <s v="Electra Townie Original 7D EQ - Women's - 2016"/>
    <n v="3"/>
    <x v="0"/>
    <n v="1"/>
    <n v="599.99"/>
    <n v="0.2"/>
    <n v="599.79"/>
  </r>
  <r>
    <n v="906"/>
    <n v="1"/>
    <n v="23"/>
    <s v="Electra Girl's Hawaii 1 (20-inch) - 2015/2016"/>
    <n v="1"/>
    <x v="5"/>
    <n v="2"/>
    <n v="299.99"/>
    <n v="0.2"/>
    <n v="599.78"/>
  </r>
  <r>
    <n v="906"/>
    <n v="2"/>
    <n v="28"/>
    <s v="Surly Karate Monkey 27.5+ Frameset - 2017"/>
    <n v="6"/>
    <x v="1"/>
    <n v="2"/>
    <n v="2499.9899999999998"/>
    <n v="7.0000000000000007E-2"/>
    <n v="4999.91"/>
  </r>
  <r>
    <n v="906"/>
    <n v="3"/>
    <n v="46"/>
    <s v="Haro SR 1.3 - 2017"/>
    <n v="6"/>
    <x v="1"/>
    <n v="1"/>
    <n v="1409.99"/>
    <n v="0.05"/>
    <n v="1409.94"/>
  </r>
  <r>
    <n v="906"/>
    <n v="4"/>
    <n v="102"/>
    <s v="Electra Townie Original 7D - 2017"/>
    <n v="2"/>
    <x v="3"/>
    <n v="2"/>
    <n v="489.99"/>
    <n v="0.1"/>
    <n v="979.88"/>
  </r>
  <r>
    <n v="906"/>
    <n v="5"/>
    <n v="22"/>
    <s v="Electra Girl's Hawaii 1 (16-inch) - 2015/2016"/>
    <n v="1"/>
    <x v="5"/>
    <n v="2"/>
    <n v="269.99"/>
    <n v="0.2"/>
    <n v="539.78"/>
  </r>
  <r>
    <n v="907"/>
    <n v="1"/>
    <n v="84"/>
    <s v="Sun Bicycles Lil Kitt'n - 2017"/>
    <n v="1"/>
    <x v="5"/>
    <n v="2"/>
    <n v="109.99"/>
    <n v="7.0000000000000007E-2"/>
    <n v="219.91"/>
  </r>
  <r>
    <n v="907"/>
    <n v="2"/>
    <n v="65"/>
    <s v="Sun Bicycles Lil Bolt Type-R - 2017"/>
    <n v="3"/>
    <x v="0"/>
    <n v="1"/>
    <n v="346.99"/>
    <n v="7.0000000000000007E-2"/>
    <n v="346.92"/>
  </r>
  <r>
    <n v="908"/>
    <n v="1"/>
    <n v="41"/>
    <s v="Haro Shift R3 - 2017"/>
    <n v="6"/>
    <x v="1"/>
    <n v="1"/>
    <n v="1469.99"/>
    <n v="0.2"/>
    <n v="1469.79"/>
  </r>
  <r>
    <n v="908"/>
    <n v="2"/>
    <n v="94"/>
    <s v="Haro Shredder Pro 20 - 2017"/>
    <n v="1"/>
    <x v="5"/>
    <n v="1"/>
    <n v="249.99"/>
    <n v="0.1"/>
    <n v="249.89000000000001"/>
  </r>
  <r>
    <n v="908"/>
    <n v="3"/>
    <n v="102"/>
    <s v="Electra Townie Original 7D - 2017"/>
    <n v="2"/>
    <x v="3"/>
    <n v="2"/>
    <n v="489.99"/>
    <n v="0.1"/>
    <n v="979.88"/>
  </r>
  <r>
    <n v="909"/>
    <n v="1"/>
    <n v="5"/>
    <s v="Heller Shagamaw Frame - 2016"/>
    <n v="6"/>
    <x v="1"/>
    <n v="1"/>
    <n v="1320.99"/>
    <n v="0.2"/>
    <n v="1320.79"/>
  </r>
  <r>
    <n v="910"/>
    <n v="1"/>
    <n v="23"/>
    <s v="Electra Girl's Hawaii 1 (20-inch) - 2015/2016"/>
    <n v="1"/>
    <x v="5"/>
    <n v="1"/>
    <n v="299.99"/>
    <n v="0.1"/>
    <n v="299.89"/>
  </r>
  <r>
    <n v="911"/>
    <n v="1"/>
    <n v="66"/>
    <s v="Sun Bicycles Revolutions 24 - 2017"/>
    <n v="3"/>
    <x v="0"/>
    <n v="2"/>
    <n v="250.99"/>
    <n v="0.05"/>
    <n v="501.93"/>
  </r>
  <r>
    <n v="911"/>
    <n v="2"/>
    <n v="106"/>
    <s v="Sun Bicycles Cruz 3 - 2017"/>
    <n v="2"/>
    <x v="3"/>
    <n v="1"/>
    <n v="449.99"/>
    <n v="0.05"/>
    <n v="449.94"/>
  </r>
  <r>
    <n v="911"/>
    <n v="3"/>
    <n v="91"/>
    <s v="Trek Precaliber 24 (21-Speed) - Girls - 2017"/>
    <n v="1"/>
    <x v="5"/>
    <n v="2"/>
    <n v="349.99"/>
    <n v="0.05"/>
    <n v="699.93000000000006"/>
  </r>
  <r>
    <n v="911"/>
    <n v="4"/>
    <n v="49"/>
    <s v="Trek Domane SL 6 - 2017"/>
    <n v="7"/>
    <x v="6"/>
    <n v="1"/>
    <n v="3499.99"/>
    <n v="0.2"/>
    <n v="3499.79"/>
  </r>
  <r>
    <n v="912"/>
    <n v="1"/>
    <n v="22"/>
    <s v="Electra Girl's Hawaii 1 (16-inch) - 2015/2016"/>
    <n v="1"/>
    <x v="5"/>
    <n v="2"/>
    <n v="269.99"/>
    <n v="0.2"/>
    <n v="539.78"/>
  </r>
  <r>
    <n v="912"/>
    <n v="2"/>
    <n v="71"/>
    <s v="Sun Bicycles Atlas X-Type - 2017"/>
    <n v="3"/>
    <x v="0"/>
    <n v="2"/>
    <n v="416.99"/>
    <n v="0.05"/>
    <n v="833.93000000000006"/>
  </r>
  <r>
    <n v="912"/>
    <n v="3"/>
    <n v="101"/>
    <s v="Electra Townie 7D (20-inch) - Boys' - 2017"/>
    <n v="1"/>
    <x v="5"/>
    <n v="1"/>
    <n v="339.99"/>
    <n v="0.05"/>
    <n v="339.94"/>
  </r>
  <r>
    <n v="912"/>
    <n v="4"/>
    <n v="2"/>
    <s v="Ritchey Timberwolf Frameset - 2016"/>
    <n v="6"/>
    <x v="1"/>
    <n v="2"/>
    <n v="749.99"/>
    <n v="0.2"/>
    <n v="1499.78"/>
  </r>
  <r>
    <n v="913"/>
    <n v="1"/>
    <n v="90"/>
    <s v="Trek Precaliber 16 Girls - 2017"/>
    <n v="1"/>
    <x v="5"/>
    <n v="2"/>
    <n v="209.99"/>
    <n v="0.1"/>
    <n v="419.88"/>
  </r>
  <r>
    <n v="913"/>
    <n v="2"/>
    <n v="24"/>
    <s v="Electra Townie Original 21D - 2016"/>
    <n v="2"/>
    <x v="3"/>
    <n v="2"/>
    <n v="549.99"/>
    <n v="0.05"/>
    <n v="1099.93"/>
  </r>
  <r>
    <n v="914"/>
    <n v="1"/>
    <n v="38"/>
    <s v="Haro Flightline Two 26 Plus - 2017"/>
    <n v="6"/>
    <x v="1"/>
    <n v="1"/>
    <n v="549.99"/>
    <n v="7.0000000000000007E-2"/>
    <n v="549.91999999999996"/>
  </r>
  <r>
    <n v="914"/>
    <n v="2"/>
    <n v="20"/>
    <s v="Electra Townie Original 7D EQ - Women's - 2016"/>
    <n v="3"/>
    <x v="0"/>
    <n v="2"/>
    <n v="599.99"/>
    <n v="0.2"/>
    <n v="1199.78"/>
  </r>
  <r>
    <n v="914"/>
    <n v="3"/>
    <n v="106"/>
    <s v="Sun Bicycles Cruz 3 - 2017"/>
    <n v="2"/>
    <x v="3"/>
    <n v="1"/>
    <n v="449.99"/>
    <n v="0.05"/>
    <n v="449.94"/>
  </r>
  <r>
    <n v="914"/>
    <n v="4"/>
    <n v="46"/>
    <s v="Haro SR 1.3 - 2017"/>
    <n v="6"/>
    <x v="1"/>
    <n v="1"/>
    <n v="1409.99"/>
    <n v="0.1"/>
    <n v="1409.89"/>
  </r>
  <r>
    <n v="915"/>
    <n v="1"/>
    <n v="64"/>
    <s v="Electra Townie Original 7D - 2017"/>
    <n v="3"/>
    <x v="0"/>
    <n v="1"/>
    <n v="489.99"/>
    <n v="0.05"/>
    <n v="489.94"/>
  </r>
  <r>
    <n v="915"/>
    <n v="2"/>
    <n v="48"/>
    <s v="Trek Emonda S 4 - 2017"/>
    <n v="7"/>
    <x v="6"/>
    <n v="1"/>
    <n v="1499.99"/>
    <n v="7.0000000000000007E-2"/>
    <n v="1499.92"/>
  </r>
  <r>
    <n v="915"/>
    <n v="3"/>
    <n v="42"/>
    <s v="Trek Fuel EX 5 27.5 Plus - 2017"/>
    <n v="6"/>
    <x v="1"/>
    <n v="1"/>
    <n v="2299.9899999999998"/>
    <n v="0.2"/>
    <n v="2299.79"/>
  </r>
  <r>
    <n v="915"/>
    <n v="4"/>
    <n v="2"/>
    <s v="Ritchey Timberwolf Frameset - 2016"/>
    <n v="6"/>
    <x v="1"/>
    <n v="1"/>
    <n v="749.99"/>
    <n v="7.0000000000000007E-2"/>
    <n v="749.92"/>
  </r>
  <r>
    <n v="916"/>
    <n v="1"/>
    <n v="92"/>
    <s v="Haro Shredder 20 - 2017"/>
    <n v="1"/>
    <x v="5"/>
    <n v="1"/>
    <n v="209.99"/>
    <n v="0.2"/>
    <n v="209.79000000000002"/>
  </r>
  <r>
    <n v="917"/>
    <n v="1"/>
    <n v="41"/>
    <s v="Haro Shift R3 - 2017"/>
    <n v="6"/>
    <x v="1"/>
    <n v="1"/>
    <n v="1469.99"/>
    <n v="7.0000000000000007E-2"/>
    <n v="1469.92"/>
  </r>
  <r>
    <n v="918"/>
    <n v="1"/>
    <n v="91"/>
    <s v="Trek Precaliber 24 (21-Speed) - Girls - 2017"/>
    <n v="1"/>
    <x v="5"/>
    <n v="1"/>
    <n v="349.99"/>
    <n v="0.2"/>
    <n v="349.79"/>
  </r>
  <r>
    <n v="918"/>
    <n v="2"/>
    <n v="31"/>
    <s v="Surly Wednesday - 2017"/>
    <n v="6"/>
    <x v="1"/>
    <n v="1"/>
    <n v="1632.99"/>
    <n v="0.1"/>
    <n v="1632.89"/>
  </r>
  <r>
    <n v="918"/>
    <n v="3"/>
    <n v="4"/>
    <s v="Trek Fuel EX 8 29 - 2016"/>
    <n v="6"/>
    <x v="1"/>
    <n v="2"/>
    <n v="2899.99"/>
    <n v="7.0000000000000007E-2"/>
    <n v="5799.91"/>
  </r>
  <r>
    <n v="919"/>
    <n v="1"/>
    <n v="7"/>
    <s v="Trek Slash 8 27.5 - 2016"/>
    <n v="6"/>
    <x v="1"/>
    <n v="1"/>
    <n v="3999.99"/>
    <n v="7.0000000000000007E-2"/>
    <n v="3999.9199999999996"/>
  </r>
  <r>
    <n v="919"/>
    <n v="2"/>
    <n v="44"/>
    <s v="Haro SR 1.1 - 2017"/>
    <n v="6"/>
    <x v="1"/>
    <n v="1"/>
    <n v="539.99"/>
    <n v="0.1"/>
    <n v="539.89"/>
  </r>
  <r>
    <n v="920"/>
    <n v="1"/>
    <n v="76"/>
    <s v="Electra Girl's Hawaii 1 16&quot; - 2017"/>
    <n v="3"/>
    <x v="0"/>
    <n v="1"/>
    <n v="299.99"/>
    <n v="0.05"/>
    <n v="299.94"/>
  </r>
  <r>
    <n v="920"/>
    <n v="2"/>
    <n v="39"/>
    <s v="Trek Stache 5 - 2017"/>
    <n v="6"/>
    <x v="1"/>
    <n v="2"/>
    <n v="1499.99"/>
    <n v="7.0000000000000007E-2"/>
    <n v="2999.91"/>
  </r>
  <r>
    <n v="920"/>
    <n v="3"/>
    <n v="78"/>
    <s v="Sun Bicycles Biscayne Tandem CB - 2017"/>
    <n v="3"/>
    <x v="0"/>
    <n v="1"/>
    <n v="647.99"/>
    <n v="0.05"/>
    <n v="647.94000000000005"/>
  </r>
  <r>
    <n v="920"/>
    <n v="4"/>
    <n v="80"/>
    <s v="Sun Bicycles Brickell Tandem CB - 2017"/>
    <n v="3"/>
    <x v="0"/>
    <n v="2"/>
    <n v="761.99"/>
    <n v="7.0000000000000007E-2"/>
    <n v="1523.91"/>
  </r>
  <r>
    <n v="921"/>
    <n v="1"/>
    <n v="77"/>
    <s v="Electra Glam Punk 3i Ladies' - 2017"/>
    <n v="3"/>
    <x v="0"/>
    <n v="1"/>
    <n v="799.99"/>
    <n v="0.2"/>
    <n v="799.79"/>
  </r>
  <r>
    <n v="921"/>
    <n v="2"/>
    <n v="75"/>
    <s v="Electra Cruiser Lux Fat Tire 1 Ladies - 2017"/>
    <n v="3"/>
    <x v="0"/>
    <n v="2"/>
    <n v="599.99"/>
    <n v="7.0000000000000007E-2"/>
    <n v="1199.9100000000001"/>
  </r>
  <r>
    <n v="921"/>
    <n v="3"/>
    <n v="48"/>
    <s v="Trek Emonda S 4 - 2017"/>
    <n v="7"/>
    <x v="6"/>
    <n v="1"/>
    <n v="1499.99"/>
    <n v="0.1"/>
    <n v="1499.89"/>
  </r>
  <r>
    <n v="922"/>
    <n v="1"/>
    <n v="68"/>
    <s v="Sun Bicycles Cruz 3 - 2017"/>
    <n v="3"/>
    <x v="0"/>
    <n v="1"/>
    <n v="449.99"/>
    <n v="0.2"/>
    <n v="449.79"/>
  </r>
  <r>
    <n v="922"/>
    <n v="2"/>
    <n v="73"/>
    <s v="Sun Bicycles Brickell Tandem 7 - 2017"/>
    <n v="3"/>
    <x v="0"/>
    <n v="1"/>
    <n v="749.99"/>
    <n v="0.2"/>
    <n v="749.79"/>
  </r>
  <r>
    <n v="922"/>
    <n v="3"/>
    <n v="86"/>
    <s v="Trek Girl's Kickster - 2017"/>
    <n v="1"/>
    <x v="5"/>
    <n v="1"/>
    <n v="149.99"/>
    <n v="0.1"/>
    <n v="149.89000000000001"/>
  </r>
  <r>
    <n v="923"/>
    <n v="1"/>
    <n v="74"/>
    <s v="Electra Cruiser Lux 1 - 2017"/>
    <n v="3"/>
    <x v="0"/>
    <n v="2"/>
    <n v="439.99"/>
    <n v="0.05"/>
    <n v="879.93000000000006"/>
  </r>
  <r>
    <n v="923"/>
    <n v="2"/>
    <n v="6"/>
    <s v="Surly Ice Cream Truck Frameset - 2016"/>
    <n v="6"/>
    <x v="1"/>
    <n v="1"/>
    <n v="469.99"/>
    <n v="0.1"/>
    <n v="469.89"/>
  </r>
  <r>
    <n v="924"/>
    <n v="1"/>
    <n v="97"/>
    <s v="Electra Savannah 3i (20-inch) - Girl's - 2017"/>
    <n v="1"/>
    <x v="5"/>
    <n v="2"/>
    <n v="349.99"/>
    <n v="0.2"/>
    <n v="699.78"/>
  </r>
  <r>
    <n v="924"/>
    <n v="2"/>
    <n v="36"/>
    <s v="Surly Troll Frameset - 2017"/>
    <n v="6"/>
    <x v="1"/>
    <n v="1"/>
    <n v="832.99"/>
    <n v="0.2"/>
    <n v="832.79"/>
  </r>
  <r>
    <n v="925"/>
    <n v="1"/>
    <n v="97"/>
    <s v="Electra Savannah 3i (20-inch) - Girl's - 2017"/>
    <n v="1"/>
    <x v="5"/>
    <n v="1"/>
    <n v="349.99"/>
    <n v="7.0000000000000007E-2"/>
    <n v="349.92"/>
  </r>
  <r>
    <n v="925"/>
    <n v="2"/>
    <n v="62"/>
    <s v="Trek Boone 7 - 2017"/>
    <n v="4"/>
    <x v="2"/>
    <n v="2"/>
    <n v="3499.99"/>
    <n v="0.2"/>
    <n v="6999.78"/>
  </r>
  <r>
    <n v="926"/>
    <n v="1"/>
    <n v="37"/>
    <s v="Haro Flightline One ST - 2017"/>
    <n v="6"/>
    <x v="1"/>
    <n v="2"/>
    <n v="379.99"/>
    <n v="0.2"/>
    <n v="759.78"/>
  </r>
  <r>
    <n v="927"/>
    <n v="1"/>
    <n v="74"/>
    <s v="Electra Cruiser Lux 1 - 2017"/>
    <n v="3"/>
    <x v="0"/>
    <n v="2"/>
    <n v="439.99"/>
    <n v="0.1"/>
    <n v="879.88"/>
  </r>
  <r>
    <n v="927"/>
    <n v="2"/>
    <n v="16"/>
    <s v="Electra Townie Original 7D EQ - 2016"/>
    <n v="3"/>
    <x v="0"/>
    <n v="2"/>
    <n v="599.99"/>
    <n v="0.2"/>
    <n v="1199.78"/>
  </r>
  <r>
    <n v="927"/>
    <n v="3"/>
    <n v="50"/>
    <s v="Trek Silque SLR 7 Women's - 2017"/>
    <n v="7"/>
    <x v="6"/>
    <n v="1"/>
    <n v="5999.99"/>
    <n v="0.1"/>
    <n v="5999.8899999999994"/>
  </r>
  <r>
    <n v="927"/>
    <n v="4"/>
    <n v="3"/>
    <s v="Surly Wednesday Frameset - 2016"/>
    <n v="6"/>
    <x v="1"/>
    <n v="1"/>
    <n v="999.99"/>
    <n v="0.1"/>
    <n v="999.89"/>
  </r>
  <r>
    <n v="927"/>
    <n v="5"/>
    <n v="43"/>
    <s v="Trek Fuel EX 9.8 27.5 Plus - 2017"/>
    <n v="6"/>
    <x v="1"/>
    <n v="1"/>
    <n v="5299.99"/>
    <n v="7.0000000000000007E-2"/>
    <n v="5299.92"/>
  </r>
  <r>
    <n v="928"/>
    <n v="1"/>
    <n v="71"/>
    <s v="Sun Bicycles Atlas X-Type - 2017"/>
    <n v="3"/>
    <x v="0"/>
    <n v="2"/>
    <n v="416.99"/>
    <n v="0.05"/>
    <n v="833.93000000000006"/>
  </r>
  <r>
    <n v="928"/>
    <n v="2"/>
    <n v="83"/>
    <s v="Trek Boy's Kickster - 2015/2017"/>
    <n v="1"/>
    <x v="5"/>
    <n v="1"/>
    <n v="149.99"/>
    <n v="0.2"/>
    <n v="149.79000000000002"/>
  </r>
  <r>
    <n v="929"/>
    <n v="1"/>
    <n v="82"/>
    <s v="Electra Amsterdam Original 3i Ladies' - 2017"/>
    <n v="3"/>
    <x v="0"/>
    <n v="1"/>
    <n v="659.99"/>
    <n v="0.2"/>
    <n v="659.79"/>
  </r>
  <r>
    <n v="929"/>
    <n v="2"/>
    <n v="63"/>
    <s v="Trek Boone Race Shop Limited - 2017"/>
    <n v="4"/>
    <x v="2"/>
    <n v="2"/>
    <n v="3499.99"/>
    <n v="0.1"/>
    <n v="6999.8799999999992"/>
  </r>
  <r>
    <n v="929"/>
    <n v="3"/>
    <n v="24"/>
    <s v="Electra Townie Original 21D - 2016"/>
    <n v="2"/>
    <x v="3"/>
    <n v="1"/>
    <n v="549.99"/>
    <n v="0.05"/>
    <n v="549.94000000000005"/>
  </r>
  <r>
    <n v="930"/>
    <n v="1"/>
    <n v="56"/>
    <s v="Trek Domane SLR 6 Disc - 2017"/>
    <n v="7"/>
    <x v="6"/>
    <n v="2"/>
    <n v="5499.99"/>
    <n v="7.0000000000000007E-2"/>
    <n v="10999.91"/>
  </r>
  <r>
    <n v="930"/>
    <n v="2"/>
    <n v="82"/>
    <s v="Electra Amsterdam Original 3i Ladies' - 2017"/>
    <n v="3"/>
    <x v="0"/>
    <n v="1"/>
    <n v="659.99"/>
    <n v="7.0000000000000007E-2"/>
    <n v="659.92"/>
  </r>
  <r>
    <n v="930"/>
    <n v="3"/>
    <n v="60"/>
    <s v="Sun Bicycles ElectroLite - 2017"/>
    <n v="5"/>
    <x v="4"/>
    <n v="1"/>
    <n v="1559.99"/>
    <n v="0.1"/>
    <n v="1559.89"/>
  </r>
  <r>
    <n v="930"/>
    <n v="4"/>
    <n v="65"/>
    <s v="Sun Bicycles Lil Bolt Type-R - 2017"/>
    <n v="3"/>
    <x v="0"/>
    <n v="2"/>
    <n v="346.99"/>
    <n v="0.05"/>
    <n v="693.93000000000006"/>
  </r>
  <r>
    <n v="930"/>
    <n v="5"/>
    <n v="51"/>
    <s v="Trek Silque SLR 8 Women's - 2017"/>
    <n v="7"/>
    <x v="6"/>
    <n v="2"/>
    <n v="6499.99"/>
    <n v="0.1"/>
    <n v="12999.88"/>
  </r>
  <r>
    <n v="931"/>
    <n v="1"/>
    <n v="49"/>
    <s v="Trek Domane SL 6 - 2017"/>
    <n v="7"/>
    <x v="6"/>
    <n v="2"/>
    <n v="3499.99"/>
    <n v="7.0000000000000007E-2"/>
    <n v="6999.91"/>
  </r>
  <r>
    <n v="931"/>
    <n v="2"/>
    <n v="76"/>
    <s v="Electra Girl's Hawaii 1 16&quot; - 2017"/>
    <n v="3"/>
    <x v="0"/>
    <n v="1"/>
    <n v="299.99"/>
    <n v="0.2"/>
    <n v="299.79000000000002"/>
  </r>
  <r>
    <n v="932"/>
    <n v="1"/>
    <n v="74"/>
    <s v="Electra Cruiser Lux 1 - 2017"/>
    <n v="3"/>
    <x v="0"/>
    <n v="1"/>
    <n v="439.99"/>
    <n v="0.05"/>
    <n v="439.94"/>
  </r>
  <r>
    <n v="933"/>
    <n v="1"/>
    <n v="77"/>
    <s v="Electra Glam Punk 3i Ladies' - 2017"/>
    <n v="3"/>
    <x v="0"/>
    <n v="1"/>
    <n v="799.99"/>
    <n v="7.0000000000000007E-2"/>
    <n v="799.92"/>
  </r>
  <r>
    <n v="933"/>
    <n v="2"/>
    <n v="21"/>
    <s v="Electra Cruiser 1 (24-Inch) - 2016"/>
    <n v="1"/>
    <x v="5"/>
    <n v="1"/>
    <n v="269.99"/>
    <n v="0.2"/>
    <n v="269.79000000000002"/>
  </r>
  <r>
    <n v="933"/>
    <n v="3"/>
    <n v="75"/>
    <s v="Electra Cruiser Lux Fat Tire 1 Ladies - 2017"/>
    <n v="3"/>
    <x v="0"/>
    <n v="2"/>
    <n v="599.99"/>
    <n v="0.05"/>
    <n v="1199.93"/>
  </r>
  <r>
    <n v="934"/>
    <n v="1"/>
    <n v="35"/>
    <s v="Sun Bicycles Spider 3i - 2017"/>
    <n v="6"/>
    <x v="1"/>
    <n v="2"/>
    <n v="832.99"/>
    <n v="0.05"/>
    <n v="1665.93"/>
  </r>
  <r>
    <n v="934"/>
    <n v="2"/>
    <n v="48"/>
    <s v="Trek Emonda S 4 - 2017"/>
    <n v="7"/>
    <x v="6"/>
    <n v="1"/>
    <n v="1499.99"/>
    <n v="0.05"/>
    <n v="1499.94"/>
  </r>
  <r>
    <n v="934"/>
    <n v="3"/>
    <n v="18"/>
    <s v="Pure Cycles Western 3-Speed - Women's - 2015/2016"/>
    <n v="3"/>
    <x v="0"/>
    <n v="1"/>
    <n v="449"/>
    <n v="0.1"/>
    <n v="448.9"/>
  </r>
  <r>
    <n v="934"/>
    <n v="4"/>
    <n v="61"/>
    <s v="Trek Powerfly 8 FS Plus - 2017"/>
    <n v="5"/>
    <x v="4"/>
    <n v="1"/>
    <n v="4999.99"/>
    <n v="7.0000000000000007E-2"/>
    <n v="4999.92"/>
  </r>
  <r>
    <n v="934"/>
    <n v="5"/>
    <n v="56"/>
    <s v="Trek Domane SLR 6 Disc - 2017"/>
    <n v="7"/>
    <x v="6"/>
    <n v="2"/>
    <n v="5499.99"/>
    <n v="0.2"/>
    <n v="10999.779999999999"/>
  </r>
  <r>
    <n v="935"/>
    <n v="1"/>
    <n v="65"/>
    <s v="Sun Bicycles Lil Bolt Type-R - 2017"/>
    <n v="3"/>
    <x v="0"/>
    <n v="2"/>
    <n v="346.99"/>
    <n v="0.2"/>
    <n v="693.78"/>
  </r>
  <r>
    <n v="935"/>
    <n v="2"/>
    <n v="76"/>
    <s v="Electra Girl's Hawaii 1 16&quot; - 2017"/>
    <n v="3"/>
    <x v="0"/>
    <n v="2"/>
    <n v="299.99"/>
    <n v="7.0000000000000007E-2"/>
    <n v="599.91"/>
  </r>
  <r>
    <n v="935"/>
    <n v="3"/>
    <n v="6"/>
    <s v="Surly Ice Cream Truck Frameset - 2016"/>
    <n v="6"/>
    <x v="1"/>
    <n v="1"/>
    <n v="469.99"/>
    <n v="7.0000000000000007E-2"/>
    <n v="469.92"/>
  </r>
  <r>
    <n v="935"/>
    <n v="4"/>
    <n v="38"/>
    <s v="Haro Flightline Two 26 Plus - 2017"/>
    <n v="6"/>
    <x v="1"/>
    <n v="1"/>
    <n v="549.99"/>
    <n v="7.0000000000000007E-2"/>
    <n v="549.91999999999996"/>
  </r>
  <r>
    <n v="936"/>
    <n v="1"/>
    <n v="70"/>
    <s v="Electra Amsterdam Original 3i - 2015/2017"/>
    <n v="3"/>
    <x v="0"/>
    <n v="1"/>
    <n v="659.99"/>
    <n v="0.1"/>
    <n v="659.89"/>
  </r>
  <r>
    <n v="936"/>
    <n v="2"/>
    <n v="44"/>
    <s v="Haro SR 1.1 - 2017"/>
    <n v="6"/>
    <x v="1"/>
    <n v="1"/>
    <n v="539.99"/>
    <n v="7.0000000000000007E-2"/>
    <n v="539.91999999999996"/>
  </r>
  <r>
    <n v="937"/>
    <n v="1"/>
    <n v="108"/>
    <s v="Sun Bicycles Cruz 3 - Women's - 2017"/>
    <n v="2"/>
    <x v="3"/>
    <n v="2"/>
    <n v="449.99"/>
    <n v="0.1"/>
    <n v="899.88"/>
  </r>
  <r>
    <n v="937"/>
    <n v="2"/>
    <n v="51"/>
    <s v="Trek Silque SLR 8 Women's - 2017"/>
    <n v="7"/>
    <x v="6"/>
    <n v="2"/>
    <n v="6499.99"/>
    <n v="7.0000000000000007E-2"/>
    <n v="12999.91"/>
  </r>
  <r>
    <n v="937"/>
    <n v="3"/>
    <n v="58"/>
    <s v="Trek Madone 9.2 - 2017"/>
    <n v="7"/>
    <x v="6"/>
    <n v="2"/>
    <n v="4999.99"/>
    <n v="7.0000000000000007E-2"/>
    <n v="9999.91"/>
  </r>
  <r>
    <n v="937"/>
    <n v="4"/>
    <n v="28"/>
    <s v="Surly Karate Monkey 27.5+ Frameset - 2017"/>
    <n v="6"/>
    <x v="1"/>
    <n v="2"/>
    <n v="2499.9899999999998"/>
    <n v="7.0000000000000007E-2"/>
    <n v="4999.91"/>
  </r>
  <r>
    <n v="937"/>
    <n v="5"/>
    <n v="66"/>
    <s v="Sun Bicycles Revolutions 24 - 2017"/>
    <n v="3"/>
    <x v="0"/>
    <n v="1"/>
    <n v="250.99"/>
    <n v="0.2"/>
    <n v="250.79000000000002"/>
  </r>
  <r>
    <n v="938"/>
    <n v="1"/>
    <n v="4"/>
    <s v="Trek Fuel EX 8 29 - 2016"/>
    <n v="6"/>
    <x v="1"/>
    <n v="1"/>
    <n v="2899.99"/>
    <n v="0.05"/>
    <n v="2899.9399999999996"/>
  </r>
  <r>
    <n v="938"/>
    <n v="2"/>
    <n v="13"/>
    <s v="Electra Cruiser 1 (24-Inch) - 2016"/>
    <n v="3"/>
    <x v="0"/>
    <n v="1"/>
    <n v="269.99"/>
    <n v="0.05"/>
    <n v="269.94"/>
  </r>
  <r>
    <n v="939"/>
    <n v="1"/>
    <n v="5"/>
    <s v="Heller Shagamaw Frame - 2016"/>
    <n v="6"/>
    <x v="1"/>
    <n v="1"/>
    <n v="1320.99"/>
    <n v="0.1"/>
    <n v="1320.89"/>
  </r>
  <r>
    <n v="939"/>
    <n v="2"/>
    <n v="107"/>
    <s v="Sun Bicycles Cruz 7 - 2017"/>
    <n v="2"/>
    <x v="3"/>
    <n v="2"/>
    <n v="416.99"/>
    <n v="0.2"/>
    <n v="833.78"/>
  </r>
  <r>
    <n v="940"/>
    <n v="1"/>
    <n v="75"/>
    <s v="Electra Cruiser Lux Fat Tire 1 Ladies - 2017"/>
    <n v="3"/>
    <x v="0"/>
    <n v="2"/>
    <n v="599.99"/>
    <n v="0.2"/>
    <n v="1199.78"/>
  </r>
  <r>
    <n v="941"/>
    <n v="1"/>
    <n v="25"/>
    <s v="Electra Townie Original 7D - 2015/2016"/>
    <n v="2"/>
    <x v="3"/>
    <n v="1"/>
    <n v="499.99"/>
    <n v="0.1"/>
    <n v="499.89"/>
  </r>
  <r>
    <n v="941"/>
    <n v="2"/>
    <n v="102"/>
    <s v="Electra Townie Original 7D - 2017"/>
    <n v="2"/>
    <x v="3"/>
    <n v="2"/>
    <n v="489.99"/>
    <n v="0.05"/>
    <n v="979.93000000000006"/>
  </r>
  <r>
    <n v="941"/>
    <n v="3"/>
    <n v="11"/>
    <s v="Surly Straggler 650b - 2016"/>
    <n v="4"/>
    <x v="2"/>
    <n v="2"/>
    <n v="1680.99"/>
    <n v="7.0000000000000007E-2"/>
    <n v="3361.91"/>
  </r>
  <r>
    <n v="942"/>
    <n v="1"/>
    <n v="98"/>
    <s v="Electra Straight 8 3i (20-inch) - Boy's - 2017"/>
    <n v="1"/>
    <x v="5"/>
    <n v="2"/>
    <n v="489.99"/>
    <n v="0.05"/>
    <n v="979.93000000000006"/>
  </r>
  <r>
    <n v="942"/>
    <n v="2"/>
    <n v="110"/>
    <s v="Sun Bicycles Drifter 7 - 2017"/>
    <n v="2"/>
    <x v="3"/>
    <n v="2"/>
    <n v="470.99"/>
    <n v="0.1"/>
    <n v="941.88"/>
  </r>
  <r>
    <n v="942"/>
    <n v="3"/>
    <n v="35"/>
    <s v="Sun Bicycles Spider 3i - 2017"/>
    <n v="6"/>
    <x v="1"/>
    <n v="2"/>
    <n v="832.99"/>
    <n v="7.0000000000000007E-2"/>
    <n v="1665.91"/>
  </r>
  <r>
    <n v="942"/>
    <n v="4"/>
    <n v="103"/>
    <s v="Sun Bicycles Streamway 3 - 2017"/>
    <n v="2"/>
    <x v="3"/>
    <n v="1"/>
    <n v="551.99"/>
    <n v="0.05"/>
    <n v="551.94000000000005"/>
  </r>
  <r>
    <n v="942"/>
    <n v="5"/>
    <n v="100"/>
    <s v="Electra Townie 3i EQ (20-inch) - Boys' - 2017"/>
    <n v="1"/>
    <x v="5"/>
    <n v="1"/>
    <n v="489.99"/>
    <n v="0.05"/>
    <n v="489.94"/>
  </r>
  <r>
    <n v="943"/>
    <n v="1"/>
    <n v="25"/>
    <s v="Electra Townie Original 7D - 2015/2016"/>
    <n v="2"/>
    <x v="3"/>
    <n v="1"/>
    <n v="499.99"/>
    <n v="0.2"/>
    <n v="499.79"/>
  </r>
  <r>
    <n v="943"/>
    <n v="2"/>
    <n v="82"/>
    <s v="Electra Amsterdam Original 3i Ladies' - 2017"/>
    <n v="3"/>
    <x v="0"/>
    <n v="1"/>
    <n v="659.99"/>
    <n v="0.2"/>
    <n v="659.79"/>
  </r>
  <r>
    <n v="944"/>
    <n v="1"/>
    <n v="29"/>
    <s v="Trek X-Caliber 8 - 2017"/>
    <n v="6"/>
    <x v="1"/>
    <n v="2"/>
    <n v="999.99"/>
    <n v="7.0000000000000007E-2"/>
    <n v="1999.91"/>
  </r>
  <r>
    <n v="944"/>
    <n v="2"/>
    <n v="16"/>
    <s v="Electra Townie Original 7D EQ - 2016"/>
    <n v="3"/>
    <x v="0"/>
    <n v="2"/>
    <n v="599.99"/>
    <n v="0.1"/>
    <n v="1199.8800000000001"/>
  </r>
  <r>
    <n v="944"/>
    <n v="3"/>
    <n v="70"/>
    <s v="Electra Amsterdam Original 3i - 2015/2017"/>
    <n v="3"/>
    <x v="0"/>
    <n v="2"/>
    <n v="659.99"/>
    <n v="0.2"/>
    <n v="1319.78"/>
  </r>
  <r>
    <n v="944"/>
    <n v="4"/>
    <n v="85"/>
    <s v="Haro Downtown 16 - 2017"/>
    <n v="1"/>
    <x v="5"/>
    <n v="2"/>
    <n v="329.99"/>
    <n v="0.2"/>
    <n v="659.78"/>
  </r>
  <r>
    <n v="944"/>
    <n v="5"/>
    <n v="69"/>
    <s v="Sun Bicycles Cruz 7 - 2017"/>
    <n v="3"/>
    <x v="0"/>
    <n v="2"/>
    <n v="416.99"/>
    <n v="7.0000000000000007E-2"/>
    <n v="833.91"/>
  </r>
  <r>
    <n v="945"/>
    <n v="1"/>
    <n v="105"/>
    <s v="Sun Bicycles Streamway 7 - 2017"/>
    <n v="2"/>
    <x v="3"/>
    <n v="1"/>
    <n v="533.99"/>
    <n v="0.05"/>
    <n v="533.94000000000005"/>
  </r>
  <r>
    <n v="945"/>
    <n v="2"/>
    <n v="94"/>
    <s v="Haro Shredder Pro 20 - 2017"/>
    <n v="1"/>
    <x v="5"/>
    <n v="2"/>
    <n v="249.99"/>
    <n v="0.2"/>
    <n v="499.78000000000003"/>
  </r>
  <r>
    <n v="945"/>
    <n v="3"/>
    <n v="34"/>
    <s v="Trek Session DH 27.5 Carbon Frameset - 2017"/>
    <n v="6"/>
    <x v="1"/>
    <n v="2"/>
    <n v="469.99"/>
    <n v="0.05"/>
    <n v="939.93000000000006"/>
  </r>
  <r>
    <n v="945"/>
    <n v="4"/>
    <n v="44"/>
    <s v="Haro SR 1.1 - 2017"/>
    <n v="6"/>
    <x v="1"/>
    <n v="2"/>
    <n v="539.99"/>
    <n v="0.1"/>
    <n v="1079.8800000000001"/>
  </r>
  <r>
    <n v="945"/>
    <n v="5"/>
    <n v="50"/>
    <s v="Trek Silque SLR 7 Women's - 2017"/>
    <n v="7"/>
    <x v="6"/>
    <n v="2"/>
    <n v="5999.99"/>
    <n v="0.05"/>
    <n v="11999.93"/>
  </r>
  <r>
    <n v="946"/>
    <n v="1"/>
    <n v="7"/>
    <s v="Trek Slash 8 27.5 - 2016"/>
    <n v="6"/>
    <x v="1"/>
    <n v="1"/>
    <n v="3999.99"/>
    <n v="0.1"/>
    <n v="3999.89"/>
  </r>
  <r>
    <n v="946"/>
    <n v="2"/>
    <n v="85"/>
    <s v="Haro Downtown 16 - 2017"/>
    <n v="1"/>
    <x v="5"/>
    <n v="2"/>
    <n v="329.99"/>
    <n v="0.2"/>
    <n v="659.78"/>
  </r>
  <r>
    <n v="946"/>
    <n v="3"/>
    <n v="62"/>
    <s v="Trek Boone 7 - 2017"/>
    <n v="4"/>
    <x v="2"/>
    <n v="1"/>
    <n v="3499.99"/>
    <n v="0.05"/>
    <n v="3499.9399999999996"/>
  </r>
  <r>
    <n v="946"/>
    <n v="4"/>
    <n v="22"/>
    <s v="Electra Girl's Hawaii 1 (16-inch) - 2015/2016"/>
    <n v="1"/>
    <x v="5"/>
    <n v="2"/>
    <n v="269.99"/>
    <n v="0.2"/>
    <n v="539.78"/>
  </r>
  <r>
    <n v="946"/>
    <n v="5"/>
    <n v="56"/>
    <s v="Trek Domane SLR 6 Disc - 2017"/>
    <n v="7"/>
    <x v="6"/>
    <n v="2"/>
    <n v="5499.99"/>
    <n v="7.0000000000000007E-2"/>
    <n v="10999.91"/>
  </r>
  <r>
    <n v="947"/>
    <n v="1"/>
    <n v="32"/>
    <s v="Trek Farley Alloy Frameset - 2017"/>
    <n v="6"/>
    <x v="1"/>
    <n v="1"/>
    <n v="469.99"/>
    <n v="0.05"/>
    <n v="469.94"/>
  </r>
  <r>
    <n v="947"/>
    <n v="2"/>
    <n v="42"/>
    <s v="Trek Fuel EX 5 27.5 Plus - 2017"/>
    <n v="6"/>
    <x v="1"/>
    <n v="2"/>
    <n v="2299.9899999999998"/>
    <n v="7.0000000000000007E-2"/>
    <n v="4599.91"/>
  </r>
  <r>
    <n v="947"/>
    <n v="3"/>
    <n v="44"/>
    <s v="Haro SR 1.1 - 2017"/>
    <n v="6"/>
    <x v="1"/>
    <n v="1"/>
    <n v="539.99"/>
    <n v="7.0000000000000007E-2"/>
    <n v="539.91999999999996"/>
  </r>
  <r>
    <n v="948"/>
    <n v="1"/>
    <n v="23"/>
    <s v="Electra Girl's Hawaii 1 (20-inch) - 2015/2016"/>
    <n v="1"/>
    <x v="5"/>
    <n v="2"/>
    <n v="299.99"/>
    <n v="0.2"/>
    <n v="599.78"/>
  </r>
  <r>
    <n v="948"/>
    <n v="2"/>
    <n v="20"/>
    <s v="Electra Townie Original 7D EQ - Women's - 2016"/>
    <n v="3"/>
    <x v="0"/>
    <n v="2"/>
    <n v="599.99"/>
    <n v="0.1"/>
    <n v="1199.8800000000001"/>
  </r>
  <r>
    <n v="948"/>
    <n v="3"/>
    <n v="101"/>
    <s v="Electra Townie 7D (20-inch) - Boys' - 2017"/>
    <n v="1"/>
    <x v="5"/>
    <n v="1"/>
    <n v="339.99"/>
    <n v="0.2"/>
    <n v="339.79"/>
  </r>
  <r>
    <n v="948"/>
    <n v="4"/>
    <n v="92"/>
    <s v="Haro Shredder 20 - 2017"/>
    <n v="1"/>
    <x v="5"/>
    <n v="2"/>
    <n v="209.99"/>
    <n v="0.2"/>
    <n v="419.78000000000003"/>
  </r>
  <r>
    <n v="948"/>
    <n v="5"/>
    <n v="72"/>
    <s v="Sun Bicycles Biscayne Tandem 7 - 2017"/>
    <n v="3"/>
    <x v="0"/>
    <n v="2"/>
    <n v="619.99"/>
    <n v="0.2"/>
    <n v="1239.78"/>
  </r>
  <r>
    <n v="949"/>
    <n v="1"/>
    <n v="9"/>
    <s v="Trek Conduit+ - 2016"/>
    <n v="5"/>
    <x v="4"/>
    <n v="2"/>
    <n v="2999.99"/>
    <n v="0.1"/>
    <n v="5999.8799999999992"/>
  </r>
  <r>
    <n v="949"/>
    <n v="2"/>
    <n v="55"/>
    <s v="Trek Domane S 6 - 2017"/>
    <n v="7"/>
    <x v="6"/>
    <n v="2"/>
    <n v="2699.99"/>
    <n v="0.05"/>
    <n v="5399.9299999999994"/>
  </r>
  <r>
    <n v="950"/>
    <n v="1"/>
    <n v="56"/>
    <s v="Trek Domane SLR 6 Disc - 2017"/>
    <n v="7"/>
    <x v="6"/>
    <n v="1"/>
    <n v="5499.99"/>
    <n v="0.05"/>
    <n v="5499.94"/>
  </r>
  <r>
    <n v="951"/>
    <n v="1"/>
    <n v="59"/>
    <s v="Trek Domane S 5 Disc - 2017"/>
    <n v="7"/>
    <x v="6"/>
    <n v="1"/>
    <n v="2599.9899999999998"/>
    <n v="0.1"/>
    <n v="2599.89"/>
  </r>
  <r>
    <n v="951"/>
    <n v="2"/>
    <n v="43"/>
    <s v="Trek Fuel EX 9.8 27.5 Plus - 2017"/>
    <n v="6"/>
    <x v="1"/>
    <n v="2"/>
    <n v="5299.99"/>
    <n v="0.1"/>
    <n v="10599.88"/>
  </r>
  <r>
    <n v="951"/>
    <n v="3"/>
    <n v="62"/>
    <s v="Trek Boone 7 - 2017"/>
    <n v="4"/>
    <x v="2"/>
    <n v="2"/>
    <n v="3499.99"/>
    <n v="0.2"/>
    <n v="6999.78"/>
  </r>
  <r>
    <n v="952"/>
    <n v="1"/>
    <n v="20"/>
    <s v="Electra Townie Original 7D EQ - Women's - 2016"/>
    <n v="3"/>
    <x v="0"/>
    <n v="2"/>
    <n v="599.99"/>
    <n v="7.0000000000000007E-2"/>
    <n v="1199.9100000000001"/>
  </r>
  <r>
    <n v="952"/>
    <n v="2"/>
    <n v="57"/>
    <s v="Trek Emonda S 5 - 2017"/>
    <n v="7"/>
    <x v="6"/>
    <n v="1"/>
    <n v="1999.99"/>
    <n v="0.05"/>
    <n v="1999.94"/>
  </r>
  <r>
    <n v="953"/>
    <n v="1"/>
    <n v="23"/>
    <s v="Electra Girl's Hawaii 1 (20-inch) - 2015/2016"/>
    <n v="1"/>
    <x v="5"/>
    <n v="2"/>
    <n v="299.99"/>
    <n v="7.0000000000000007E-2"/>
    <n v="599.91"/>
  </r>
  <r>
    <n v="954"/>
    <n v="1"/>
    <n v="4"/>
    <s v="Trek Fuel EX 8 29 - 2016"/>
    <n v="6"/>
    <x v="1"/>
    <n v="2"/>
    <n v="2899.99"/>
    <n v="0.1"/>
    <n v="5799.8799999999992"/>
  </r>
  <r>
    <n v="955"/>
    <n v="1"/>
    <n v="43"/>
    <s v="Trek Fuel EX 9.8 27.5 Plus - 2017"/>
    <n v="6"/>
    <x v="1"/>
    <n v="1"/>
    <n v="5299.99"/>
    <n v="0.1"/>
    <n v="5299.8899999999994"/>
  </r>
  <r>
    <n v="955"/>
    <n v="2"/>
    <n v="31"/>
    <s v="Surly Wednesday - 2017"/>
    <n v="6"/>
    <x v="1"/>
    <n v="2"/>
    <n v="1632.99"/>
    <n v="7.0000000000000007E-2"/>
    <n v="3265.91"/>
  </r>
  <r>
    <n v="955"/>
    <n v="3"/>
    <n v="96"/>
    <s v="Electra Moto 3i (20-inch) - Boy's - 2017"/>
    <n v="1"/>
    <x v="5"/>
    <n v="1"/>
    <n v="349.99"/>
    <n v="0.05"/>
    <n v="349.94"/>
  </r>
  <r>
    <n v="955"/>
    <n v="4"/>
    <n v="63"/>
    <s v="Trek Boone Race Shop Limited - 2017"/>
    <n v="4"/>
    <x v="2"/>
    <n v="1"/>
    <n v="3499.99"/>
    <n v="0.2"/>
    <n v="3499.79"/>
  </r>
  <r>
    <n v="955"/>
    <n v="5"/>
    <n v="88"/>
    <s v="Trek Precaliber 12 Girls - 2017"/>
    <n v="1"/>
    <x v="5"/>
    <n v="1"/>
    <n v="189.99"/>
    <n v="0.05"/>
    <n v="189.94"/>
  </r>
  <r>
    <n v="956"/>
    <n v="1"/>
    <n v="76"/>
    <s v="Electra Girl's Hawaii 1 16&quot; - 2017"/>
    <n v="3"/>
    <x v="0"/>
    <n v="2"/>
    <n v="299.99"/>
    <n v="0.1"/>
    <n v="599.88"/>
  </r>
  <r>
    <n v="956"/>
    <n v="2"/>
    <n v="23"/>
    <s v="Electra Girl's Hawaii 1 (20-inch) - 2015/2016"/>
    <n v="1"/>
    <x v="5"/>
    <n v="1"/>
    <n v="299.99"/>
    <n v="0.2"/>
    <n v="299.79000000000002"/>
  </r>
  <r>
    <n v="956"/>
    <n v="3"/>
    <n v="73"/>
    <s v="Sun Bicycles Brickell Tandem 7 - 2017"/>
    <n v="3"/>
    <x v="0"/>
    <n v="2"/>
    <n v="749.99"/>
    <n v="0.1"/>
    <n v="1499.88"/>
  </r>
  <r>
    <n v="956"/>
    <n v="4"/>
    <n v="13"/>
    <s v="Electra Cruiser 1 (24-Inch) - 2016"/>
    <n v="3"/>
    <x v="0"/>
    <n v="2"/>
    <n v="269.99"/>
    <n v="0.2"/>
    <n v="539.78"/>
  </r>
  <r>
    <n v="956"/>
    <n v="5"/>
    <n v="79"/>
    <s v="Sun Bicycles Boardwalk (24-inch Wheels) - 2017"/>
    <n v="3"/>
    <x v="0"/>
    <n v="2"/>
    <n v="402.99"/>
    <n v="0.1"/>
    <n v="805.88"/>
  </r>
  <r>
    <n v="957"/>
    <n v="1"/>
    <n v="108"/>
    <s v="Sun Bicycles Cruz 3 - Women's - 2017"/>
    <n v="2"/>
    <x v="3"/>
    <n v="2"/>
    <n v="449.99"/>
    <n v="0.05"/>
    <n v="899.93000000000006"/>
  </r>
  <r>
    <n v="957"/>
    <n v="2"/>
    <n v="14"/>
    <s v="Electra Girl's Hawaii 1 (16-inch) - 2015/2016"/>
    <n v="3"/>
    <x v="0"/>
    <n v="2"/>
    <n v="269.99"/>
    <n v="7.0000000000000007E-2"/>
    <n v="539.91"/>
  </r>
  <r>
    <n v="957"/>
    <n v="3"/>
    <n v="70"/>
    <s v="Electra Amsterdam Original 3i - 2015/2017"/>
    <n v="3"/>
    <x v="0"/>
    <n v="2"/>
    <n v="659.99"/>
    <n v="0.05"/>
    <n v="1319.93"/>
  </r>
  <r>
    <n v="957"/>
    <n v="4"/>
    <n v="66"/>
    <s v="Sun Bicycles Revolutions 24 - 2017"/>
    <n v="3"/>
    <x v="0"/>
    <n v="1"/>
    <n v="250.99"/>
    <n v="7.0000000000000007E-2"/>
    <n v="250.92000000000002"/>
  </r>
  <r>
    <n v="957"/>
    <n v="5"/>
    <n v="111"/>
    <s v="Sun Bicycles Drifter 7 - Women's - 2017"/>
    <n v="2"/>
    <x v="3"/>
    <n v="1"/>
    <n v="470.99"/>
    <n v="0.05"/>
    <n v="470.94"/>
  </r>
  <r>
    <n v="958"/>
    <n v="1"/>
    <n v="51"/>
    <s v="Trek Silque SLR 8 Women's - 2017"/>
    <n v="7"/>
    <x v="6"/>
    <n v="1"/>
    <n v="6499.99"/>
    <n v="0.1"/>
    <n v="6499.8899999999994"/>
  </r>
  <r>
    <n v="958"/>
    <n v="2"/>
    <n v="76"/>
    <s v="Electra Girl's Hawaii 1 16&quot; - 2017"/>
    <n v="3"/>
    <x v="0"/>
    <n v="1"/>
    <n v="299.99"/>
    <n v="0.2"/>
    <n v="299.79000000000002"/>
  </r>
  <r>
    <n v="959"/>
    <n v="1"/>
    <n v="15"/>
    <s v="Electra Moto 1 - 2016"/>
    <n v="3"/>
    <x v="0"/>
    <n v="1"/>
    <n v="529.99"/>
    <n v="0.2"/>
    <n v="529.79"/>
  </r>
  <r>
    <n v="959"/>
    <n v="2"/>
    <n v="72"/>
    <s v="Sun Bicycles Biscayne Tandem 7 - 2017"/>
    <n v="3"/>
    <x v="0"/>
    <n v="1"/>
    <n v="619.99"/>
    <n v="0.1"/>
    <n v="619.89"/>
  </r>
  <r>
    <n v="959"/>
    <n v="3"/>
    <n v="41"/>
    <s v="Haro Shift R3 - 2017"/>
    <n v="6"/>
    <x v="1"/>
    <n v="1"/>
    <n v="1469.99"/>
    <n v="0.05"/>
    <n v="1469.94"/>
  </r>
  <r>
    <n v="959"/>
    <n v="4"/>
    <n v="65"/>
    <s v="Sun Bicycles Lil Bolt Type-R - 2017"/>
    <n v="3"/>
    <x v="0"/>
    <n v="1"/>
    <n v="346.99"/>
    <n v="7.0000000000000007E-2"/>
    <n v="346.92"/>
  </r>
  <r>
    <n v="960"/>
    <n v="1"/>
    <n v="73"/>
    <s v="Sun Bicycles Brickell Tandem 7 - 2017"/>
    <n v="3"/>
    <x v="0"/>
    <n v="2"/>
    <n v="749.99"/>
    <n v="0.05"/>
    <n v="1499.93"/>
  </r>
  <r>
    <n v="960"/>
    <n v="2"/>
    <n v="52"/>
    <s v="Surly Steamroller - 2017"/>
    <n v="7"/>
    <x v="6"/>
    <n v="1"/>
    <n v="875.99"/>
    <n v="0.1"/>
    <n v="875.89"/>
  </r>
  <r>
    <n v="960"/>
    <n v="3"/>
    <n v="48"/>
    <s v="Trek Emonda S 4 - 2017"/>
    <n v="7"/>
    <x v="6"/>
    <n v="2"/>
    <n v="1499.99"/>
    <n v="0.05"/>
    <n v="2999.93"/>
  </r>
  <r>
    <n v="960"/>
    <n v="4"/>
    <n v="83"/>
    <s v="Trek Boy's Kickster - 2015/2017"/>
    <n v="1"/>
    <x v="5"/>
    <n v="2"/>
    <n v="149.99"/>
    <n v="0.1"/>
    <n v="299.88"/>
  </r>
  <r>
    <n v="961"/>
    <n v="1"/>
    <n v="105"/>
    <s v="Sun Bicycles Streamway 7 - 2017"/>
    <n v="2"/>
    <x v="3"/>
    <n v="1"/>
    <n v="533.99"/>
    <n v="0.1"/>
    <n v="533.89"/>
  </r>
  <r>
    <n v="961"/>
    <n v="2"/>
    <n v="47"/>
    <s v="Trek Remedy 9.8 - 2017"/>
    <n v="6"/>
    <x v="1"/>
    <n v="2"/>
    <n v="5299.99"/>
    <n v="0.2"/>
    <n v="10599.779999999999"/>
  </r>
  <r>
    <n v="961"/>
    <n v="3"/>
    <n v="65"/>
    <s v="Sun Bicycles Lil Bolt Type-R - 2017"/>
    <n v="3"/>
    <x v="0"/>
    <n v="2"/>
    <n v="346.99"/>
    <n v="7.0000000000000007E-2"/>
    <n v="693.91"/>
  </r>
  <r>
    <n v="962"/>
    <n v="1"/>
    <n v="65"/>
    <s v="Sun Bicycles Lil Bolt Type-R - 2017"/>
    <n v="3"/>
    <x v="0"/>
    <n v="2"/>
    <n v="346.99"/>
    <n v="7.0000000000000007E-2"/>
    <n v="693.91"/>
  </r>
  <r>
    <n v="962"/>
    <n v="2"/>
    <n v="64"/>
    <s v="Electra Townie Original 7D - 2017"/>
    <n v="3"/>
    <x v="0"/>
    <n v="2"/>
    <n v="489.99"/>
    <n v="7.0000000000000007E-2"/>
    <n v="979.91"/>
  </r>
  <r>
    <n v="963"/>
    <n v="1"/>
    <n v="4"/>
    <s v="Trek Fuel EX 8 29 - 2016"/>
    <n v="6"/>
    <x v="1"/>
    <n v="1"/>
    <n v="2899.99"/>
    <n v="7.0000000000000007E-2"/>
    <n v="2899.9199999999996"/>
  </r>
  <r>
    <n v="964"/>
    <n v="1"/>
    <n v="90"/>
    <s v="Trek Precaliber 16 Girls - 2017"/>
    <n v="1"/>
    <x v="5"/>
    <n v="1"/>
    <n v="209.99"/>
    <n v="0.2"/>
    <n v="209.79000000000002"/>
  </r>
  <r>
    <n v="964"/>
    <n v="2"/>
    <n v="74"/>
    <s v="Electra Cruiser Lux 1 - 2017"/>
    <n v="3"/>
    <x v="0"/>
    <n v="1"/>
    <n v="439.99"/>
    <n v="0.2"/>
    <n v="439.79"/>
  </r>
  <r>
    <n v="965"/>
    <n v="1"/>
    <n v="90"/>
    <s v="Trek Precaliber 16 Girls - 2017"/>
    <n v="1"/>
    <x v="5"/>
    <n v="2"/>
    <n v="209.99"/>
    <n v="0.1"/>
    <n v="419.88"/>
  </r>
  <r>
    <n v="966"/>
    <n v="1"/>
    <n v="88"/>
    <s v="Trek Precaliber 12 Girls - 2017"/>
    <n v="1"/>
    <x v="5"/>
    <n v="1"/>
    <n v="189.99"/>
    <n v="0.05"/>
    <n v="189.94"/>
  </r>
  <r>
    <n v="966"/>
    <n v="2"/>
    <n v="73"/>
    <s v="Sun Bicycles Brickell Tandem 7 - 2017"/>
    <n v="3"/>
    <x v="0"/>
    <n v="1"/>
    <n v="749.99"/>
    <n v="7.0000000000000007E-2"/>
    <n v="749.92"/>
  </r>
  <r>
    <n v="967"/>
    <n v="1"/>
    <n v="66"/>
    <s v="Sun Bicycles Revolutions 24 - 2017"/>
    <n v="3"/>
    <x v="0"/>
    <n v="1"/>
    <n v="250.99"/>
    <n v="0.2"/>
    <n v="250.79000000000002"/>
  </r>
  <r>
    <n v="967"/>
    <n v="2"/>
    <n v="77"/>
    <s v="Electra Glam Punk 3i Ladies' - 2017"/>
    <n v="3"/>
    <x v="0"/>
    <n v="2"/>
    <n v="799.99"/>
    <n v="0.05"/>
    <n v="1599.93"/>
  </r>
  <r>
    <n v="967"/>
    <n v="3"/>
    <n v="87"/>
    <s v="Trek Precaliber 12 Boys - 2017"/>
    <n v="1"/>
    <x v="5"/>
    <n v="1"/>
    <n v="189.99"/>
    <n v="0.1"/>
    <n v="189.89000000000001"/>
  </r>
  <r>
    <n v="967"/>
    <n v="4"/>
    <n v="103"/>
    <s v="Sun Bicycles Streamway 3 - 2017"/>
    <n v="2"/>
    <x v="3"/>
    <n v="1"/>
    <n v="551.99"/>
    <n v="0.2"/>
    <n v="551.79"/>
  </r>
  <r>
    <n v="968"/>
    <n v="1"/>
    <n v="87"/>
    <s v="Trek Precaliber 12 Boys - 2017"/>
    <n v="1"/>
    <x v="5"/>
    <n v="1"/>
    <n v="189.99"/>
    <n v="0.2"/>
    <n v="189.79000000000002"/>
  </r>
  <r>
    <n v="968"/>
    <n v="2"/>
    <n v="61"/>
    <s v="Trek Powerfly 8 FS Plus - 2017"/>
    <n v="5"/>
    <x v="4"/>
    <n v="2"/>
    <n v="4999.99"/>
    <n v="0.05"/>
    <n v="9999.93"/>
  </r>
  <r>
    <n v="968"/>
    <n v="3"/>
    <n v="10"/>
    <s v="Surly Straggler - 2016"/>
    <n v="4"/>
    <x v="2"/>
    <n v="2"/>
    <n v="1549"/>
    <n v="0.05"/>
    <n v="3097.95"/>
  </r>
  <r>
    <n v="969"/>
    <n v="1"/>
    <n v="74"/>
    <s v="Electra Cruiser Lux 1 - 2017"/>
    <n v="3"/>
    <x v="0"/>
    <n v="1"/>
    <n v="439.99"/>
    <n v="0.2"/>
    <n v="439.79"/>
  </r>
  <r>
    <n v="969"/>
    <n v="2"/>
    <n v="36"/>
    <s v="Surly Troll Frameset - 2017"/>
    <n v="6"/>
    <x v="1"/>
    <n v="1"/>
    <n v="832.99"/>
    <n v="0.1"/>
    <n v="832.89"/>
  </r>
  <r>
    <n v="970"/>
    <n v="1"/>
    <n v="85"/>
    <s v="Haro Downtown 16 - 2017"/>
    <n v="1"/>
    <x v="5"/>
    <n v="1"/>
    <n v="329.99"/>
    <n v="0.1"/>
    <n v="329.89"/>
  </r>
  <r>
    <n v="970"/>
    <n v="2"/>
    <n v="48"/>
    <s v="Trek Emonda S 4 - 2017"/>
    <n v="7"/>
    <x v="6"/>
    <n v="2"/>
    <n v="1499.99"/>
    <n v="0.1"/>
    <n v="2999.88"/>
  </r>
  <r>
    <n v="970"/>
    <n v="3"/>
    <n v="54"/>
    <s v="Trek Domane SL Disc Frameset - 2017"/>
    <n v="7"/>
    <x v="6"/>
    <n v="2"/>
    <n v="3199.99"/>
    <n v="0.1"/>
    <n v="6399.8799999999992"/>
  </r>
  <r>
    <n v="970"/>
    <n v="4"/>
    <n v="68"/>
    <s v="Sun Bicycles Cruz 3 - 2017"/>
    <n v="3"/>
    <x v="0"/>
    <n v="1"/>
    <n v="449.99"/>
    <n v="0.1"/>
    <n v="449.89"/>
  </r>
  <r>
    <n v="971"/>
    <n v="1"/>
    <n v="70"/>
    <s v="Electra Amsterdam Original 3i - 2015/2017"/>
    <n v="3"/>
    <x v="0"/>
    <n v="2"/>
    <n v="659.99"/>
    <n v="0.05"/>
    <n v="1319.93"/>
  </r>
  <r>
    <n v="971"/>
    <n v="2"/>
    <n v="65"/>
    <s v="Sun Bicycles Lil Bolt Type-R - 2017"/>
    <n v="3"/>
    <x v="0"/>
    <n v="2"/>
    <n v="346.99"/>
    <n v="7.0000000000000007E-2"/>
    <n v="693.91"/>
  </r>
  <r>
    <n v="971"/>
    <n v="3"/>
    <n v="8"/>
    <s v="Trek Remedy 29 Carbon Frameset - 2016"/>
    <n v="6"/>
    <x v="1"/>
    <n v="2"/>
    <n v="1799.99"/>
    <n v="0.05"/>
    <n v="3599.93"/>
  </r>
  <r>
    <n v="971"/>
    <n v="4"/>
    <n v="12"/>
    <s v="Electra Townie Original 21D - 2016"/>
    <n v="3"/>
    <x v="0"/>
    <n v="2"/>
    <n v="549.99"/>
    <n v="7.0000000000000007E-2"/>
    <n v="1099.9100000000001"/>
  </r>
  <r>
    <n v="971"/>
    <n v="5"/>
    <n v="38"/>
    <s v="Haro Flightline Two 26 Plus - 2017"/>
    <n v="6"/>
    <x v="1"/>
    <n v="1"/>
    <n v="549.99"/>
    <n v="0.2"/>
    <n v="549.79"/>
  </r>
  <r>
    <n v="972"/>
    <n v="1"/>
    <n v="100"/>
    <s v="Electra Townie 3i EQ (20-inch) - Boys' - 2017"/>
    <n v="1"/>
    <x v="5"/>
    <n v="1"/>
    <n v="489.99"/>
    <n v="0.2"/>
    <n v="489.79"/>
  </r>
  <r>
    <n v="972"/>
    <n v="2"/>
    <n v="63"/>
    <s v="Trek Boone Race Shop Limited - 2017"/>
    <n v="4"/>
    <x v="2"/>
    <n v="1"/>
    <n v="3499.99"/>
    <n v="7.0000000000000007E-2"/>
    <n v="3499.9199999999996"/>
  </r>
  <r>
    <n v="973"/>
    <n v="1"/>
    <n v="4"/>
    <s v="Trek Fuel EX 8 29 - 2016"/>
    <n v="6"/>
    <x v="1"/>
    <n v="2"/>
    <n v="2899.99"/>
    <n v="0.1"/>
    <n v="5799.8799999999992"/>
  </r>
  <r>
    <n v="973"/>
    <n v="2"/>
    <n v="28"/>
    <s v="Surly Karate Monkey 27.5+ Frameset - 2017"/>
    <n v="6"/>
    <x v="1"/>
    <n v="2"/>
    <n v="2499.9899999999998"/>
    <n v="0.1"/>
    <n v="4999.8799999999992"/>
  </r>
  <r>
    <n v="973"/>
    <n v="3"/>
    <n v="47"/>
    <s v="Trek Remedy 9.8 - 2017"/>
    <n v="6"/>
    <x v="1"/>
    <n v="2"/>
    <n v="5299.99"/>
    <n v="0.05"/>
    <n v="10599.93"/>
  </r>
  <r>
    <n v="973"/>
    <n v="4"/>
    <n v="71"/>
    <s v="Sun Bicycles Atlas X-Type - 2017"/>
    <n v="3"/>
    <x v="0"/>
    <n v="1"/>
    <n v="416.99"/>
    <n v="7.0000000000000007E-2"/>
    <n v="416.92"/>
  </r>
  <r>
    <n v="974"/>
    <n v="1"/>
    <n v="33"/>
    <s v="Surly Wednesday Frameset - 2017"/>
    <n v="6"/>
    <x v="1"/>
    <n v="2"/>
    <n v="469.99"/>
    <n v="0.1"/>
    <n v="939.88"/>
  </r>
  <r>
    <n v="974"/>
    <n v="2"/>
    <n v="22"/>
    <s v="Electra Girl's Hawaii 1 (16-inch) - 2015/2016"/>
    <n v="1"/>
    <x v="5"/>
    <n v="2"/>
    <n v="269.99"/>
    <n v="0.2"/>
    <n v="539.78"/>
  </r>
  <r>
    <n v="975"/>
    <n v="1"/>
    <n v="110"/>
    <s v="Sun Bicycles Drifter 7 - 2017"/>
    <n v="2"/>
    <x v="3"/>
    <n v="2"/>
    <n v="470.99"/>
    <n v="0.2"/>
    <n v="941.78"/>
  </r>
  <r>
    <n v="976"/>
    <n v="1"/>
    <n v="26"/>
    <s v="Electra Townie Original 7D EQ - 2016"/>
    <n v="2"/>
    <x v="3"/>
    <n v="2"/>
    <n v="599.99"/>
    <n v="0.1"/>
    <n v="1199.8800000000001"/>
  </r>
  <r>
    <n v="976"/>
    <n v="2"/>
    <n v="39"/>
    <s v="Trek Stache 5 - 2017"/>
    <n v="6"/>
    <x v="1"/>
    <n v="1"/>
    <n v="1499.99"/>
    <n v="7.0000000000000007E-2"/>
    <n v="1499.92"/>
  </r>
  <r>
    <n v="977"/>
    <n v="1"/>
    <n v="52"/>
    <s v="Surly Steamroller - 2017"/>
    <n v="7"/>
    <x v="6"/>
    <n v="2"/>
    <n v="875.99"/>
    <n v="0.1"/>
    <n v="1751.88"/>
  </r>
  <r>
    <n v="977"/>
    <n v="2"/>
    <n v="69"/>
    <s v="Sun Bicycles Cruz 7 - 2017"/>
    <n v="3"/>
    <x v="0"/>
    <n v="2"/>
    <n v="416.99"/>
    <n v="0.05"/>
    <n v="833.93000000000006"/>
  </r>
  <r>
    <n v="977"/>
    <n v="3"/>
    <n v="27"/>
    <s v="Surly Big Dummy Frameset - 2017"/>
    <n v="6"/>
    <x v="1"/>
    <n v="1"/>
    <n v="999.99"/>
    <n v="0.05"/>
    <n v="999.94"/>
  </r>
  <r>
    <n v="977"/>
    <n v="4"/>
    <n v="80"/>
    <s v="Sun Bicycles Brickell Tandem CB - 2017"/>
    <n v="3"/>
    <x v="0"/>
    <n v="2"/>
    <n v="761.99"/>
    <n v="0.05"/>
    <n v="1523.93"/>
  </r>
  <r>
    <n v="978"/>
    <n v="1"/>
    <n v="106"/>
    <s v="Sun Bicycles Cruz 3 - 2017"/>
    <n v="2"/>
    <x v="3"/>
    <n v="2"/>
    <n v="449.99"/>
    <n v="0.05"/>
    <n v="899.93000000000006"/>
  </r>
  <r>
    <n v="978"/>
    <n v="2"/>
    <n v="25"/>
    <s v="Electra Townie Original 7D - 2015/2016"/>
    <n v="2"/>
    <x v="3"/>
    <n v="2"/>
    <n v="499.99"/>
    <n v="0.2"/>
    <n v="999.78"/>
  </r>
  <r>
    <n v="978"/>
    <n v="3"/>
    <n v="108"/>
    <s v="Sun Bicycles Cruz 3 - Women's - 2017"/>
    <n v="2"/>
    <x v="3"/>
    <n v="2"/>
    <n v="449.99"/>
    <n v="0.05"/>
    <n v="899.93000000000006"/>
  </r>
  <r>
    <n v="979"/>
    <n v="1"/>
    <n v="55"/>
    <s v="Trek Domane S 6 - 2017"/>
    <n v="7"/>
    <x v="6"/>
    <n v="1"/>
    <n v="2699.99"/>
    <n v="0.05"/>
    <n v="2699.9399999999996"/>
  </r>
  <r>
    <n v="979"/>
    <n v="2"/>
    <n v="71"/>
    <s v="Sun Bicycles Atlas X-Type - 2017"/>
    <n v="3"/>
    <x v="0"/>
    <n v="2"/>
    <n v="416.99"/>
    <n v="0.2"/>
    <n v="833.78"/>
  </r>
  <r>
    <n v="979"/>
    <n v="3"/>
    <n v="12"/>
    <s v="Electra Townie Original 21D - 2016"/>
    <n v="3"/>
    <x v="0"/>
    <n v="2"/>
    <n v="549.99"/>
    <n v="0.1"/>
    <n v="1099.8800000000001"/>
  </r>
  <r>
    <n v="979"/>
    <n v="4"/>
    <n v="52"/>
    <s v="Surly Steamroller - 2017"/>
    <n v="7"/>
    <x v="6"/>
    <n v="1"/>
    <n v="875.99"/>
    <n v="0.2"/>
    <n v="875.79"/>
  </r>
  <r>
    <n v="980"/>
    <n v="1"/>
    <n v="49"/>
    <s v="Trek Domane SL 6 - 2017"/>
    <n v="7"/>
    <x v="6"/>
    <n v="2"/>
    <n v="3499.99"/>
    <n v="0.2"/>
    <n v="6999.78"/>
  </r>
  <r>
    <n v="980"/>
    <n v="2"/>
    <n v="9"/>
    <s v="Trek Conduit+ - 2016"/>
    <n v="5"/>
    <x v="4"/>
    <n v="1"/>
    <n v="2999.99"/>
    <n v="0.1"/>
    <n v="2999.89"/>
  </r>
  <r>
    <n v="980"/>
    <n v="3"/>
    <n v="64"/>
    <s v="Electra Townie Original 7D - 2017"/>
    <n v="3"/>
    <x v="0"/>
    <n v="1"/>
    <n v="489.99"/>
    <n v="0.1"/>
    <n v="489.89"/>
  </r>
  <r>
    <n v="981"/>
    <n v="1"/>
    <n v="35"/>
    <s v="Sun Bicycles Spider 3i - 2017"/>
    <n v="6"/>
    <x v="1"/>
    <n v="1"/>
    <n v="832.99"/>
    <n v="0.1"/>
    <n v="832.89"/>
  </r>
  <r>
    <n v="981"/>
    <n v="2"/>
    <n v="95"/>
    <s v="Electra Girl's Hawaii 1 16&quot; - 2017"/>
    <n v="1"/>
    <x v="5"/>
    <n v="2"/>
    <n v="299.99"/>
    <n v="0.05"/>
    <n v="599.93000000000006"/>
  </r>
  <r>
    <n v="981"/>
    <n v="3"/>
    <n v="21"/>
    <s v="Electra Cruiser 1 (24-Inch) - 2016"/>
    <n v="1"/>
    <x v="5"/>
    <n v="2"/>
    <n v="269.99"/>
    <n v="7.0000000000000007E-2"/>
    <n v="539.91"/>
  </r>
  <r>
    <n v="981"/>
    <n v="4"/>
    <n v="36"/>
    <s v="Surly Troll Frameset - 2017"/>
    <n v="6"/>
    <x v="1"/>
    <n v="2"/>
    <n v="832.99"/>
    <n v="0.1"/>
    <n v="1665.88"/>
  </r>
  <r>
    <n v="981"/>
    <n v="5"/>
    <n v="61"/>
    <s v="Trek Powerfly 8 FS Plus - 2017"/>
    <n v="5"/>
    <x v="4"/>
    <n v="1"/>
    <n v="4999.99"/>
    <n v="7.0000000000000007E-2"/>
    <n v="4999.92"/>
  </r>
  <r>
    <n v="982"/>
    <n v="1"/>
    <n v="22"/>
    <s v="Electra Girl's Hawaii 1 (16-inch) - 2015/2016"/>
    <n v="1"/>
    <x v="5"/>
    <n v="2"/>
    <n v="269.99"/>
    <n v="0.1"/>
    <n v="539.88"/>
  </r>
  <r>
    <n v="982"/>
    <n v="2"/>
    <n v="110"/>
    <s v="Sun Bicycles Drifter 7 - 2017"/>
    <n v="2"/>
    <x v="3"/>
    <n v="1"/>
    <n v="470.99"/>
    <n v="7.0000000000000007E-2"/>
    <n v="470.92"/>
  </r>
  <r>
    <n v="982"/>
    <n v="3"/>
    <n v="52"/>
    <s v="Surly Steamroller - 2017"/>
    <n v="7"/>
    <x v="6"/>
    <n v="1"/>
    <n v="875.99"/>
    <n v="7.0000000000000007E-2"/>
    <n v="875.92"/>
  </r>
  <r>
    <n v="982"/>
    <n v="4"/>
    <n v="40"/>
    <s v="Trek Fuel EX 9.8 29 - 2017"/>
    <n v="6"/>
    <x v="1"/>
    <n v="2"/>
    <n v="4999.99"/>
    <n v="0.05"/>
    <n v="9999.93"/>
  </r>
  <r>
    <n v="983"/>
    <n v="1"/>
    <n v="63"/>
    <s v="Trek Boone Race Shop Limited - 2017"/>
    <n v="4"/>
    <x v="2"/>
    <n v="1"/>
    <n v="3499.99"/>
    <n v="0.1"/>
    <n v="3499.89"/>
  </r>
  <r>
    <n v="983"/>
    <n v="2"/>
    <n v="20"/>
    <s v="Electra Townie Original 7D EQ - Women's - 2016"/>
    <n v="3"/>
    <x v="0"/>
    <n v="2"/>
    <n v="599.99"/>
    <n v="0.2"/>
    <n v="1199.78"/>
  </r>
  <r>
    <n v="983"/>
    <n v="3"/>
    <n v="68"/>
    <s v="Sun Bicycles Cruz 3 - 2017"/>
    <n v="3"/>
    <x v="0"/>
    <n v="1"/>
    <n v="449.99"/>
    <n v="7.0000000000000007E-2"/>
    <n v="449.92"/>
  </r>
  <r>
    <n v="983"/>
    <n v="4"/>
    <n v="81"/>
    <s v="Electra Amsterdam Fashion 7i Ladies' - 2017"/>
    <n v="3"/>
    <x v="0"/>
    <n v="2"/>
    <n v="1099.99"/>
    <n v="7.0000000000000007E-2"/>
    <n v="2199.91"/>
  </r>
  <r>
    <n v="983"/>
    <n v="5"/>
    <n v="88"/>
    <s v="Trek Precaliber 12 Girls - 2017"/>
    <n v="1"/>
    <x v="5"/>
    <n v="1"/>
    <n v="189.99"/>
    <n v="0.05"/>
    <n v="189.94"/>
  </r>
  <r>
    <n v="984"/>
    <n v="1"/>
    <n v="68"/>
    <s v="Sun Bicycles Cruz 3 - 2017"/>
    <n v="3"/>
    <x v="0"/>
    <n v="1"/>
    <n v="449.99"/>
    <n v="0.2"/>
    <n v="449.79"/>
  </r>
  <r>
    <n v="984"/>
    <n v="2"/>
    <n v="81"/>
    <s v="Electra Amsterdam Fashion 7i Ladies' - 2017"/>
    <n v="3"/>
    <x v="0"/>
    <n v="2"/>
    <n v="1099.99"/>
    <n v="0.2"/>
    <n v="2199.7800000000002"/>
  </r>
  <r>
    <n v="984"/>
    <n v="3"/>
    <n v="12"/>
    <s v="Electra Townie Original 21D - 2016"/>
    <n v="3"/>
    <x v="0"/>
    <n v="1"/>
    <n v="549.99"/>
    <n v="0.1"/>
    <n v="549.89"/>
  </r>
  <r>
    <n v="984"/>
    <n v="4"/>
    <n v="111"/>
    <s v="Sun Bicycles Drifter 7 - Women's - 2017"/>
    <n v="2"/>
    <x v="3"/>
    <n v="1"/>
    <n v="470.99"/>
    <n v="0.2"/>
    <n v="470.79"/>
  </r>
  <r>
    <n v="985"/>
    <n v="1"/>
    <n v="5"/>
    <s v="Heller Shagamaw Frame - 2016"/>
    <n v="6"/>
    <x v="1"/>
    <n v="2"/>
    <n v="1320.99"/>
    <n v="7.0000000000000007E-2"/>
    <n v="2641.91"/>
  </r>
  <r>
    <n v="985"/>
    <n v="2"/>
    <n v="59"/>
    <s v="Trek Domane S 5 Disc - 2017"/>
    <n v="7"/>
    <x v="6"/>
    <n v="1"/>
    <n v="2599.9899999999998"/>
    <n v="0.2"/>
    <n v="2599.79"/>
  </r>
  <r>
    <n v="985"/>
    <n v="3"/>
    <n v="78"/>
    <s v="Sun Bicycles Biscayne Tandem CB - 2017"/>
    <n v="3"/>
    <x v="0"/>
    <n v="2"/>
    <n v="647.99"/>
    <n v="0.05"/>
    <n v="1295.93"/>
  </r>
  <r>
    <n v="986"/>
    <n v="1"/>
    <n v="87"/>
    <s v="Trek Precaliber 12 Boys - 2017"/>
    <n v="1"/>
    <x v="5"/>
    <n v="1"/>
    <n v="189.99"/>
    <n v="0.1"/>
    <n v="189.89000000000001"/>
  </r>
  <r>
    <n v="986"/>
    <n v="2"/>
    <n v="78"/>
    <s v="Sun Bicycles Biscayne Tandem CB - 2017"/>
    <n v="3"/>
    <x v="0"/>
    <n v="1"/>
    <n v="647.99"/>
    <n v="0.05"/>
    <n v="647.94000000000005"/>
  </r>
  <r>
    <n v="986"/>
    <n v="3"/>
    <n v="26"/>
    <s v="Electra Townie Original 7D EQ - 2016"/>
    <n v="2"/>
    <x v="3"/>
    <n v="2"/>
    <n v="599.99"/>
    <n v="7.0000000000000007E-2"/>
    <n v="1199.9100000000001"/>
  </r>
  <r>
    <n v="987"/>
    <n v="1"/>
    <n v="51"/>
    <s v="Trek Silque SLR 8 Women's - 2017"/>
    <n v="7"/>
    <x v="6"/>
    <n v="2"/>
    <n v="6499.99"/>
    <n v="0.1"/>
    <n v="12999.88"/>
  </r>
  <r>
    <n v="987"/>
    <n v="2"/>
    <n v="60"/>
    <s v="Sun Bicycles ElectroLite - 2017"/>
    <n v="5"/>
    <x v="4"/>
    <n v="2"/>
    <n v="1559.99"/>
    <n v="0.2"/>
    <n v="3119.78"/>
  </r>
  <r>
    <n v="987"/>
    <n v="3"/>
    <n v="80"/>
    <s v="Sun Bicycles Brickell Tandem CB - 2017"/>
    <n v="3"/>
    <x v="0"/>
    <n v="1"/>
    <n v="761.99"/>
    <n v="7.0000000000000007E-2"/>
    <n v="761.92"/>
  </r>
  <r>
    <n v="988"/>
    <n v="1"/>
    <n v="35"/>
    <s v="Sun Bicycles Spider 3i - 2017"/>
    <n v="6"/>
    <x v="1"/>
    <n v="1"/>
    <n v="832.99"/>
    <n v="0.2"/>
    <n v="832.79"/>
  </r>
  <r>
    <n v="988"/>
    <n v="2"/>
    <n v="38"/>
    <s v="Haro Flightline Two 26 Plus - 2017"/>
    <n v="6"/>
    <x v="1"/>
    <n v="1"/>
    <n v="549.99"/>
    <n v="7.0000000000000007E-2"/>
    <n v="549.91999999999996"/>
  </r>
  <r>
    <n v="988"/>
    <n v="3"/>
    <n v="12"/>
    <s v="Electra Townie Original 21D - 2016"/>
    <n v="3"/>
    <x v="0"/>
    <n v="2"/>
    <n v="549.99"/>
    <n v="7.0000000000000007E-2"/>
    <n v="1099.9100000000001"/>
  </r>
  <r>
    <n v="989"/>
    <n v="1"/>
    <n v="99"/>
    <s v="Electra Sugar Skulls 1 (20-inch) - Girl's - 2017"/>
    <n v="1"/>
    <x v="5"/>
    <n v="1"/>
    <n v="299.99"/>
    <n v="0.05"/>
    <n v="299.94"/>
  </r>
  <r>
    <n v="989"/>
    <n v="2"/>
    <n v="27"/>
    <s v="Surly Big Dummy Frameset - 2017"/>
    <n v="6"/>
    <x v="1"/>
    <n v="1"/>
    <n v="999.99"/>
    <n v="0.1"/>
    <n v="999.89"/>
  </r>
  <r>
    <n v="989"/>
    <n v="3"/>
    <n v="70"/>
    <s v="Electra Amsterdam Original 3i - 2015/2017"/>
    <n v="3"/>
    <x v="0"/>
    <n v="1"/>
    <n v="659.99"/>
    <n v="0.1"/>
    <n v="659.89"/>
  </r>
  <r>
    <n v="989"/>
    <n v="4"/>
    <n v="84"/>
    <s v="Sun Bicycles Lil Kitt'n - 2017"/>
    <n v="1"/>
    <x v="5"/>
    <n v="2"/>
    <n v="109.99"/>
    <n v="7.0000000000000007E-2"/>
    <n v="219.91"/>
  </r>
  <r>
    <n v="989"/>
    <n v="5"/>
    <n v="5"/>
    <s v="Heller Shagamaw Frame - 2016"/>
    <n v="6"/>
    <x v="1"/>
    <n v="1"/>
    <n v="1320.99"/>
    <n v="0.1"/>
    <n v="1320.89"/>
  </r>
  <r>
    <n v="990"/>
    <n v="1"/>
    <n v="6"/>
    <s v="Surly Ice Cream Truck Frameset - 2016"/>
    <n v="6"/>
    <x v="1"/>
    <n v="2"/>
    <n v="469.99"/>
    <n v="0.2"/>
    <n v="939.78"/>
  </r>
  <r>
    <n v="990"/>
    <n v="2"/>
    <n v="29"/>
    <s v="Trek X-Caliber 8 - 2017"/>
    <n v="6"/>
    <x v="1"/>
    <n v="1"/>
    <n v="999.99"/>
    <n v="0.1"/>
    <n v="999.89"/>
  </r>
  <r>
    <n v="990"/>
    <n v="3"/>
    <n v="91"/>
    <s v="Trek Precaliber 24 (21-Speed) - Girls - 2017"/>
    <n v="1"/>
    <x v="5"/>
    <n v="1"/>
    <n v="349.99"/>
    <n v="0.1"/>
    <n v="349.89"/>
  </r>
  <r>
    <n v="990"/>
    <n v="4"/>
    <n v="14"/>
    <s v="Electra Girl's Hawaii 1 (16-inch) - 2015/2016"/>
    <n v="3"/>
    <x v="0"/>
    <n v="2"/>
    <n v="269.99"/>
    <n v="0.1"/>
    <n v="539.88"/>
  </r>
  <r>
    <n v="991"/>
    <n v="1"/>
    <n v="9"/>
    <s v="Trek Conduit+ - 2016"/>
    <n v="5"/>
    <x v="4"/>
    <n v="2"/>
    <n v="2999.99"/>
    <n v="0.2"/>
    <n v="5999.78"/>
  </r>
  <r>
    <n v="991"/>
    <n v="2"/>
    <n v="79"/>
    <s v="Sun Bicycles Boardwalk (24-inch Wheels) - 2017"/>
    <n v="3"/>
    <x v="0"/>
    <n v="1"/>
    <n v="402.99"/>
    <n v="0.2"/>
    <n v="402.79"/>
  </r>
  <r>
    <n v="991"/>
    <n v="3"/>
    <n v="34"/>
    <s v="Trek Session DH 27.5 Carbon Frameset - 2017"/>
    <n v="6"/>
    <x v="1"/>
    <n v="1"/>
    <n v="469.99"/>
    <n v="0.2"/>
    <n v="469.79"/>
  </r>
  <r>
    <n v="992"/>
    <n v="1"/>
    <n v="45"/>
    <s v="Haro SR 1.2 - 2017"/>
    <n v="6"/>
    <x v="1"/>
    <n v="1"/>
    <n v="869.99"/>
    <n v="7.0000000000000007E-2"/>
    <n v="869.92"/>
  </r>
  <r>
    <n v="992"/>
    <n v="2"/>
    <n v="102"/>
    <s v="Electra Townie Original 7D - 2017"/>
    <n v="2"/>
    <x v="3"/>
    <n v="1"/>
    <n v="489.99"/>
    <n v="0.1"/>
    <n v="489.89"/>
  </r>
  <r>
    <n v="992"/>
    <n v="3"/>
    <n v="20"/>
    <s v="Electra Townie Original 7D EQ - Women's - 2016"/>
    <n v="3"/>
    <x v="0"/>
    <n v="1"/>
    <n v="599.99"/>
    <n v="0.2"/>
    <n v="599.79"/>
  </r>
  <r>
    <n v="992"/>
    <n v="4"/>
    <n v="101"/>
    <s v="Electra Townie 7D (20-inch) - Boys' - 2017"/>
    <n v="1"/>
    <x v="5"/>
    <n v="2"/>
    <n v="339.99"/>
    <n v="0.2"/>
    <n v="679.78"/>
  </r>
  <r>
    <n v="992"/>
    <n v="5"/>
    <n v="7"/>
    <s v="Trek Slash 8 27.5 - 2016"/>
    <n v="6"/>
    <x v="1"/>
    <n v="1"/>
    <n v="3999.99"/>
    <n v="0.05"/>
    <n v="3999.9399999999996"/>
  </r>
  <r>
    <n v="993"/>
    <n v="1"/>
    <n v="58"/>
    <s v="Trek Madone 9.2 - 2017"/>
    <n v="7"/>
    <x v="6"/>
    <n v="1"/>
    <n v="4999.99"/>
    <n v="0.2"/>
    <n v="4999.79"/>
  </r>
  <r>
    <n v="993"/>
    <n v="2"/>
    <n v="36"/>
    <s v="Surly Troll Frameset - 2017"/>
    <n v="6"/>
    <x v="1"/>
    <n v="2"/>
    <n v="832.99"/>
    <n v="0.1"/>
    <n v="1665.88"/>
  </r>
  <r>
    <n v="993"/>
    <n v="3"/>
    <n v="10"/>
    <s v="Surly Straggler - 2016"/>
    <n v="4"/>
    <x v="2"/>
    <n v="2"/>
    <n v="1549"/>
    <n v="0.05"/>
    <n v="3097.95"/>
  </r>
  <r>
    <n v="993"/>
    <n v="4"/>
    <n v="99"/>
    <s v="Electra Sugar Skulls 1 (20-inch) - Girl's - 2017"/>
    <n v="1"/>
    <x v="5"/>
    <n v="2"/>
    <n v="299.99"/>
    <n v="7.0000000000000007E-2"/>
    <n v="599.91"/>
  </r>
  <r>
    <n v="993"/>
    <n v="5"/>
    <n v="79"/>
    <s v="Sun Bicycles Boardwalk (24-inch Wheels) - 2017"/>
    <n v="3"/>
    <x v="0"/>
    <n v="2"/>
    <n v="402.99"/>
    <n v="0.1"/>
    <n v="805.88"/>
  </r>
  <r>
    <n v="994"/>
    <n v="1"/>
    <n v="37"/>
    <s v="Haro Flightline One ST - 2017"/>
    <n v="6"/>
    <x v="1"/>
    <n v="2"/>
    <n v="379.99"/>
    <n v="0.1"/>
    <n v="759.88"/>
  </r>
  <r>
    <n v="994"/>
    <n v="2"/>
    <n v="45"/>
    <s v="Haro SR 1.2 - 2017"/>
    <n v="6"/>
    <x v="1"/>
    <n v="1"/>
    <n v="869.99"/>
    <n v="0.2"/>
    <n v="869.79"/>
  </r>
  <r>
    <n v="994"/>
    <n v="3"/>
    <n v="66"/>
    <s v="Sun Bicycles Revolutions 24 - 2017"/>
    <n v="3"/>
    <x v="0"/>
    <n v="1"/>
    <n v="250.99"/>
    <n v="7.0000000000000007E-2"/>
    <n v="250.92000000000002"/>
  </r>
  <r>
    <n v="995"/>
    <n v="1"/>
    <n v="16"/>
    <s v="Electra Townie Original 7D EQ - 2016"/>
    <n v="3"/>
    <x v="0"/>
    <n v="2"/>
    <n v="599.99"/>
    <n v="0.1"/>
    <n v="1199.8800000000001"/>
  </r>
  <r>
    <n v="995"/>
    <n v="2"/>
    <n v="90"/>
    <s v="Trek Precaliber 16 Girls - 2017"/>
    <n v="1"/>
    <x v="5"/>
    <n v="1"/>
    <n v="209.99"/>
    <n v="0.2"/>
    <n v="209.79000000000002"/>
  </r>
  <r>
    <n v="995"/>
    <n v="3"/>
    <n v="101"/>
    <s v="Electra Townie 7D (20-inch) - Boys' - 2017"/>
    <n v="1"/>
    <x v="5"/>
    <n v="1"/>
    <n v="339.99"/>
    <n v="0.1"/>
    <n v="339.89"/>
  </r>
  <r>
    <n v="996"/>
    <n v="1"/>
    <n v="68"/>
    <s v="Sun Bicycles Cruz 3 - 2017"/>
    <n v="3"/>
    <x v="0"/>
    <n v="2"/>
    <n v="449.99"/>
    <n v="0.05"/>
    <n v="899.93000000000006"/>
  </r>
  <r>
    <n v="996"/>
    <n v="2"/>
    <n v="32"/>
    <s v="Trek Farley Alloy Frameset - 2017"/>
    <n v="6"/>
    <x v="1"/>
    <n v="1"/>
    <n v="469.99"/>
    <n v="0.05"/>
    <n v="469.94"/>
  </r>
  <r>
    <n v="997"/>
    <n v="1"/>
    <n v="86"/>
    <s v="Trek Girl's Kickster - 2017"/>
    <n v="1"/>
    <x v="5"/>
    <n v="2"/>
    <n v="149.99"/>
    <n v="7.0000000000000007E-2"/>
    <n v="299.91000000000003"/>
  </r>
  <r>
    <n v="997"/>
    <n v="2"/>
    <n v="105"/>
    <s v="Sun Bicycles Streamway 7 - 2017"/>
    <n v="2"/>
    <x v="3"/>
    <n v="2"/>
    <n v="533.99"/>
    <n v="0.2"/>
    <n v="1067.78"/>
  </r>
  <r>
    <n v="997"/>
    <n v="3"/>
    <n v="14"/>
    <s v="Electra Girl's Hawaii 1 (16-inch) - 2015/2016"/>
    <n v="3"/>
    <x v="0"/>
    <n v="2"/>
    <n v="269.99"/>
    <n v="7.0000000000000007E-2"/>
    <n v="539.91"/>
  </r>
  <r>
    <n v="998"/>
    <n v="1"/>
    <n v="26"/>
    <s v="Electra Townie Original 7D EQ - 2016"/>
    <n v="2"/>
    <x v="3"/>
    <n v="2"/>
    <n v="599.99"/>
    <n v="0.05"/>
    <n v="1199.93"/>
  </r>
  <r>
    <n v="998"/>
    <n v="2"/>
    <n v="105"/>
    <s v="Sun Bicycles Streamway 7 - 2017"/>
    <n v="2"/>
    <x v="3"/>
    <n v="1"/>
    <n v="533.99"/>
    <n v="0.2"/>
    <n v="533.79"/>
  </r>
  <r>
    <n v="999"/>
    <n v="1"/>
    <n v="70"/>
    <s v="Electra Amsterdam Original 3i - 2015/2017"/>
    <n v="3"/>
    <x v="0"/>
    <n v="2"/>
    <n v="659.99"/>
    <n v="7.0000000000000007E-2"/>
    <n v="1319.91"/>
  </r>
  <r>
    <n v="999"/>
    <n v="2"/>
    <n v="106"/>
    <s v="Sun Bicycles Cruz 3 - 2017"/>
    <n v="2"/>
    <x v="3"/>
    <n v="1"/>
    <n v="449.99"/>
    <n v="0.05"/>
    <n v="449.94"/>
  </r>
  <r>
    <n v="1000"/>
    <n v="1"/>
    <n v="65"/>
    <s v="Sun Bicycles Lil Bolt Type-R - 2017"/>
    <n v="3"/>
    <x v="0"/>
    <n v="2"/>
    <n v="346.99"/>
    <n v="0.05"/>
    <n v="693.93000000000006"/>
  </r>
  <r>
    <n v="1000"/>
    <n v="2"/>
    <n v="111"/>
    <s v="Sun Bicycles Drifter 7 - Women's - 2017"/>
    <n v="2"/>
    <x v="3"/>
    <n v="1"/>
    <n v="470.99"/>
    <n v="0.1"/>
    <n v="470.89"/>
  </r>
  <r>
    <n v="1000"/>
    <n v="3"/>
    <n v="19"/>
    <s v="Pure Cycles William 3-Speed - 2016"/>
    <n v="3"/>
    <x v="0"/>
    <n v="2"/>
    <n v="449"/>
    <n v="7.0000000000000007E-2"/>
    <n v="897.93"/>
  </r>
  <r>
    <n v="1000"/>
    <n v="4"/>
    <n v="29"/>
    <s v="Trek X-Caliber 8 - 2017"/>
    <n v="6"/>
    <x v="1"/>
    <n v="2"/>
    <n v="999.99"/>
    <n v="0.05"/>
    <n v="1999.93"/>
  </r>
  <r>
    <n v="1001"/>
    <n v="1"/>
    <n v="72"/>
    <s v="Sun Bicycles Biscayne Tandem 7 - 2017"/>
    <n v="3"/>
    <x v="0"/>
    <n v="1"/>
    <n v="619.99"/>
    <n v="0.05"/>
    <n v="619.94000000000005"/>
  </r>
  <r>
    <n v="1001"/>
    <n v="2"/>
    <n v="45"/>
    <s v="Haro SR 1.2 - 2017"/>
    <n v="6"/>
    <x v="1"/>
    <n v="2"/>
    <n v="869.99"/>
    <n v="0.05"/>
    <n v="1739.93"/>
  </r>
  <r>
    <n v="1001"/>
    <n v="3"/>
    <n v="58"/>
    <s v="Trek Madone 9.2 - 2017"/>
    <n v="7"/>
    <x v="6"/>
    <n v="1"/>
    <n v="4999.99"/>
    <n v="0.1"/>
    <n v="4999.8899999999994"/>
  </r>
  <r>
    <n v="1001"/>
    <n v="4"/>
    <n v="111"/>
    <s v="Sun Bicycles Drifter 7 - Women's - 2017"/>
    <n v="2"/>
    <x v="3"/>
    <n v="1"/>
    <n v="470.99"/>
    <n v="7.0000000000000007E-2"/>
    <n v="470.92"/>
  </r>
  <r>
    <n v="1002"/>
    <n v="1"/>
    <n v="100"/>
    <s v="Electra Townie 3i EQ (20-inch) - Boys' - 2017"/>
    <n v="1"/>
    <x v="5"/>
    <n v="1"/>
    <n v="489.99"/>
    <n v="0.05"/>
    <n v="489.94"/>
  </r>
  <r>
    <n v="1002"/>
    <n v="2"/>
    <n v="83"/>
    <s v="Trek Boy's Kickster - 2015/2017"/>
    <n v="1"/>
    <x v="5"/>
    <n v="1"/>
    <n v="149.99"/>
    <n v="0.1"/>
    <n v="149.89000000000001"/>
  </r>
  <r>
    <n v="1002"/>
    <n v="3"/>
    <n v="8"/>
    <s v="Trek Remedy 29 Carbon Frameset - 2016"/>
    <n v="6"/>
    <x v="1"/>
    <n v="2"/>
    <n v="1799.99"/>
    <n v="0.1"/>
    <n v="3599.88"/>
  </r>
  <r>
    <n v="1002"/>
    <n v="4"/>
    <n v="79"/>
    <s v="Sun Bicycles Boardwalk (24-inch Wheels) - 2017"/>
    <n v="3"/>
    <x v="0"/>
    <n v="1"/>
    <n v="402.99"/>
    <n v="0.2"/>
    <n v="402.79"/>
  </r>
  <r>
    <n v="1003"/>
    <n v="1"/>
    <n v="34"/>
    <s v="Trek Session DH 27.5 Carbon Frameset - 2017"/>
    <n v="6"/>
    <x v="1"/>
    <n v="2"/>
    <n v="469.99"/>
    <n v="0.05"/>
    <n v="939.93000000000006"/>
  </r>
  <r>
    <n v="1003"/>
    <n v="2"/>
    <n v="51"/>
    <s v="Trek Silque SLR 8 Women's - 2017"/>
    <n v="7"/>
    <x v="6"/>
    <n v="2"/>
    <n v="6499.99"/>
    <n v="0.05"/>
    <n v="12999.93"/>
  </r>
  <r>
    <n v="1004"/>
    <n v="1"/>
    <n v="36"/>
    <s v="Surly Troll Frameset - 2017"/>
    <n v="6"/>
    <x v="1"/>
    <n v="2"/>
    <n v="832.99"/>
    <n v="0.1"/>
    <n v="1665.88"/>
  </r>
  <r>
    <n v="1005"/>
    <n v="1"/>
    <n v="14"/>
    <s v="Electra Girl's Hawaii 1 (16-inch) - 2015/2016"/>
    <n v="3"/>
    <x v="0"/>
    <n v="2"/>
    <n v="269.99"/>
    <n v="0.2"/>
    <n v="539.78"/>
  </r>
  <r>
    <n v="1005"/>
    <n v="2"/>
    <n v="81"/>
    <s v="Electra Amsterdam Fashion 7i Ladies' - 2017"/>
    <n v="3"/>
    <x v="0"/>
    <n v="2"/>
    <n v="1099.99"/>
    <n v="0.1"/>
    <n v="2199.88"/>
  </r>
  <r>
    <n v="1005"/>
    <n v="3"/>
    <n v="99"/>
    <s v="Electra Sugar Skulls 1 (20-inch) - Girl's - 2017"/>
    <n v="1"/>
    <x v="5"/>
    <n v="1"/>
    <n v="299.99"/>
    <n v="0.1"/>
    <n v="299.89"/>
  </r>
  <r>
    <n v="1006"/>
    <n v="1"/>
    <n v="20"/>
    <s v="Electra Townie Original 7D EQ - Women's - 2016"/>
    <n v="3"/>
    <x v="0"/>
    <n v="1"/>
    <n v="599.99"/>
    <n v="7.0000000000000007E-2"/>
    <n v="599.91999999999996"/>
  </r>
  <r>
    <n v="1006"/>
    <n v="2"/>
    <n v="68"/>
    <s v="Sun Bicycles Cruz 3 - 2017"/>
    <n v="3"/>
    <x v="0"/>
    <n v="1"/>
    <n v="449.99"/>
    <n v="0.1"/>
    <n v="449.89"/>
  </r>
  <r>
    <n v="1006"/>
    <n v="3"/>
    <n v="56"/>
    <s v="Trek Domane SLR 6 Disc - 2017"/>
    <n v="7"/>
    <x v="6"/>
    <n v="2"/>
    <n v="5499.99"/>
    <n v="7.0000000000000007E-2"/>
    <n v="10999.91"/>
  </r>
  <r>
    <n v="1006"/>
    <n v="4"/>
    <n v="65"/>
    <s v="Sun Bicycles Lil Bolt Type-R - 2017"/>
    <n v="3"/>
    <x v="0"/>
    <n v="1"/>
    <n v="346.99"/>
    <n v="0.1"/>
    <n v="346.89"/>
  </r>
  <r>
    <n v="1006"/>
    <n v="5"/>
    <n v="46"/>
    <s v="Haro SR 1.3 - 2017"/>
    <n v="6"/>
    <x v="1"/>
    <n v="1"/>
    <n v="1409.99"/>
    <n v="0.1"/>
    <n v="1409.89"/>
  </r>
  <r>
    <n v="1007"/>
    <n v="1"/>
    <n v="26"/>
    <s v="Electra Townie Original 7D EQ - 2016"/>
    <n v="2"/>
    <x v="3"/>
    <n v="1"/>
    <n v="599.99"/>
    <n v="0.2"/>
    <n v="599.79"/>
  </r>
  <r>
    <n v="1007"/>
    <n v="2"/>
    <n v="11"/>
    <s v="Surly Straggler 650b - 2016"/>
    <n v="4"/>
    <x v="2"/>
    <n v="1"/>
    <n v="1680.99"/>
    <n v="0.05"/>
    <n v="1680.94"/>
  </r>
  <r>
    <n v="1007"/>
    <n v="3"/>
    <n v="85"/>
    <s v="Haro Downtown 16 - 2017"/>
    <n v="1"/>
    <x v="5"/>
    <n v="2"/>
    <n v="329.99"/>
    <n v="0.1"/>
    <n v="659.88"/>
  </r>
  <r>
    <n v="1007"/>
    <n v="4"/>
    <n v="76"/>
    <s v="Electra Girl's Hawaii 1 16&quot; - 2017"/>
    <n v="3"/>
    <x v="0"/>
    <n v="1"/>
    <n v="299.99"/>
    <n v="0.2"/>
    <n v="299.79000000000002"/>
  </r>
  <r>
    <n v="1007"/>
    <n v="5"/>
    <n v="106"/>
    <s v="Sun Bicycles Cruz 3 - 2017"/>
    <n v="2"/>
    <x v="3"/>
    <n v="2"/>
    <n v="449.99"/>
    <n v="0.1"/>
    <n v="899.88"/>
  </r>
  <r>
    <n v="1008"/>
    <n v="1"/>
    <n v="71"/>
    <s v="Sun Bicycles Atlas X-Type - 2017"/>
    <n v="3"/>
    <x v="0"/>
    <n v="1"/>
    <n v="416.99"/>
    <n v="0.2"/>
    <n v="416.79"/>
  </r>
  <r>
    <n v="1008"/>
    <n v="2"/>
    <n v="2"/>
    <s v="Ritchey Timberwolf Frameset - 2016"/>
    <n v="6"/>
    <x v="1"/>
    <n v="1"/>
    <n v="749.99"/>
    <n v="0.1"/>
    <n v="749.89"/>
  </r>
  <r>
    <n v="1008"/>
    <n v="3"/>
    <n v="95"/>
    <s v="Electra Girl's Hawaii 1 16&quot; - 2017"/>
    <n v="1"/>
    <x v="5"/>
    <n v="1"/>
    <n v="299.99"/>
    <n v="7.0000000000000007E-2"/>
    <n v="299.92"/>
  </r>
  <r>
    <n v="1009"/>
    <n v="1"/>
    <n v="95"/>
    <s v="Electra Girl's Hawaii 1 16&quot; - 2017"/>
    <n v="1"/>
    <x v="5"/>
    <n v="2"/>
    <n v="299.99"/>
    <n v="7.0000000000000007E-2"/>
    <n v="599.91"/>
  </r>
  <r>
    <n v="1009"/>
    <n v="2"/>
    <n v="44"/>
    <s v="Haro SR 1.1 - 2017"/>
    <n v="6"/>
    <x v="1"/>
    <n v="1"/>
    <n v="539.99"/>
    <n v="7.0000000000000007E-2"/>
    <n v="539.91999999999996"/>
  </r>
  <r>
    <n v="1010"/>
    <n v="1"/>
    <n v="109"/>
    <s v="Sun Bicycles Cruz 7 - Women's - 2017"/>
    <n v="2"/>
    <x v="3"/>
    <n v="2"/>
    <n v="416.99"/>
    <n v="0.1"/>
    <n v="833.88"/>
  </r>
  <r>
    <n v="1011"/>
    <n v="1"/>
    <n v="88"/>
    <s v="Trek Precaliber 12 Girls - 2017"/>
    <n v="1"/>
    <x v="5"/>
    <n v="1"/>
    <n v="189.99"/>
    <n v="0.2"/>
    <n v="189.79000000000002"/>
  </r>
  <r>
    <n v="1011"/>
    <n v="2"/>
    <n v="99"/>
    <s v="Electra Sugar Skulls 1 (20-inch) - Girl's - 2017"/>
    <n v="1"/>
    <x v="5"/>
    <n v="2"/>
    <n v="299.99"/>
    <n v="0.2"/>
    <n v="599.78"/>
  </r>
  <r>
    <n v="1011"/>
    <n v="3"/>
    <n v="16"/>
    <s v="Electra Townie Original 7D EQ - 2016"/>
    <n v="3"/>
    <x v="0"/>
    <n v="2"/>
    <n v="599.99"/>
    <n v="0.2"/>
    <n v="1199.78"/>
  </r>
  <r>
    <n v="1011"/>
    <n v="4"/>
    <n v="68"/>
    <s v="Sun Bicycles Cruz 3 - 2017"/>
    <n v="3"/>
    <x v="0"/>
    <n v="2"/>
    <n v="449.99"/>
    <n v="0.05"/>
    <n v="899.93000000000006"/>
  </r>
  <r>
    <n v="1012"/>
    <n v="1"/>
    <n v="8"/>
    <s v="Trek Remedy 29 Carbon Frameset - 2016"/>
    <n v="6"/>
    <x v="1"/>
    <n v="1"/>
    <n v="1799.99"/>
    <n v="7.0000000000000007E-2"/>
    <n v="1799.92"/>
  </r>
  <r>
    <n v="1012"/>
    <n v="2"/>
    <n v="64"/>
    <s v="Electra Townie Original 7D - 2017"/>
    <n v="3"/>
    <x v="0"/>
    <n v="1"/>
    <n v="489.99"/>
    <n v="0.2"/>
    <n v="489.79"/>
  </r>
  <r>
    <n v="1013"/>
    <n v="1"/>
    <n v="60"/>
    <s v="Sun Bicycles ElectroLite - 2017"/>
    <n v="5"/>
    <x v="4"/>
    <n v="2"/>
    <n v="1559.99"/>
    <n v="0.05"/>
    <n v="3119.93"/>
  </r>
  <r>
    <n v="1014"/>
    <n v="1"/>
    <n v="97"/>
    <s v="Electra Savannah 3i (20-inch) - Girl's - 2017"/>
    <n v="1"/>
    <x v="5"/>
    <n v="1"/>
    <n v="349.99"/>
    <n v="0.2"/>
    <n v="349.79"/>
  </r>
  <r>
    <n v="1014"/>
    <n v="2"/>
    <n v="45"/>
    <s v="Haro SR 1.2 - 2017"/>
    <n v="6"/>
    <x v="1"/>
    <n v="2"/>
    <n v="869.99"/>
    <n v="0.05"/>
    <n v="1739.93"/>
  </r>
  <r>
    <n v="1014"/>
    <n v="3"/>
    <n v="81"/>
    <s v="Electra Amsterdam Fashion 7i Ladies' - 2017"/>
    <n v="3"/>
    <x v="0"/>
    <n v="2"/>
    <n v="1099.99"/>
    <n v="0.1"/>
    <n v="2199.88"/>
  </r>
  <r>
    <n v="1014"/>
    <n v="4"/>
    <n v="59"/>
    <s v="Trek Domane S 5 Disc - 2017"/>
    <n v="7"/>
    <x v="6"/>
    <n v="1"/>
    <n v="2599.9899999999998"/>
    <n v="0.05"/>
    <n v="2599.9399999999996"/>
  </r>
  <r>
    <n v="1015"/>
    <n v="1"/>
    <n v="6"/>
    <s v="Surly Ice Cream Truck Frameset - 2016"/>
    <n v="6"/>
    <x v="1"/>
    <n v="2"/>
    <n v="469.99"/>
    <n v="0.1"/>
    <n v="939.88"/>
  </r>
  <r>
    <n v="1015"/>
    <n v="2"/>
    <n v="73"/>
    <s v="Sun Bicycles Brickell Tandem 7 - 2017"/>
    <n v="3"/>
    <x v="0"/>
    <n v="2"/>
    <n v="749.99"/>
    <n v="0.2"/>
    <n v="1499.78"/>
  </r>
  <r>
    <n v="1015"/>
    <n v="3"/>
    <n v="101"/>
    <s v="Electra Townie 7D (20-inch) - Boys' - 2017"/>
    <n v="1"/>
    <x v="5"/>
    <n v="2"/>
    <n v="339.99"/>
    <n v="0.1"/>
    <n v="679.88"/>
  </r>
  <r>
    <n v="1015"/>
    <n v="4"/>
    <n v="13"/>
    <s v="Electra Cruiser 1 (24-Inch) - 2016"/>
    <n v="3"/>
    <x v="0"/>
    <n v="1"/>
    <n v="269.99"/>
    <n v="0.2"/>
    <n v="269.79000000000002"/>
  </r>
  <r>
    <n v="1016"/>
    <n v="1"/>
    <n v="76"/>
    <s v="Electra Girl's Hawaii 1 16&quot; - 2017"/>
    <n v="3"/>
    <x v="0"/>
    <n v="2"/>
    <n v="299.99"/>
    <n v="7.0000000000000007E-2"/>
    <n v="599.91"/>
  </r>
  <r>
    <n v="1017"/>
    <n v="1"/>
    <n v="89"/>
    <s v="Trek Precaliber 16 Boys - 2017"/>
    <n v="1"/>
    <x v="5"/>
    <n v="1"/>
    <n v="209.99"/>
    <n v="7.0000000000000007E-2"/>
    <n v="209.92000000000002"/>
  </r>
  <r>
    <n v="1017"/>
    <n v="2"/>
    <n v="82"/>
    <s v="Electra Amsterdam Original 3i Ladies' - 2017"/>
    <n v="3"/>
    <x v="0"/>
    <n v="2"/>
    <n v="659.99"/>
    <n v="0.2"/>
    <n v="1319.78"/>
  </r>
  <r>
    <n v="1017"/>
    <n v="3"/>
    <n v="100"/>
    <s v="Electra Townie 3i EQ (20-inch) - Boys' - 2017"/>
    <n v="1"/>
    <x v="5"/>
    <n v="1"/>
    <n v="489.99"/>
    <n v="0.2"/>
    <n v="489.79"/>
  </r>
  <r>
    <n v="1017"/>
    <n v="4"/>
    <n v="18"/>
    <s v="Pure Cycles Western 3-Speed - Women's - 2015/2016"/>
    <n v="3"/>
    <x v="0"/>
    <n v="2"/>
    <n v="449"/>
    <n v="0.2"/>
    <n v="897.8"/>
  </r>
  <r>
    <n v="1017"/>
    <n v="5"/>
    <n v="77"/>
    <s v="Electra Glam Punk 3i Ladies' - 2017"/>
    <n v="3"/>
    <x v="0"/>
    <n v="2"/>
    <n v="799.99"/>
    <n v="0.1"/>
    <n v="1599.88"/>
  </r>
  <r>
    <n v="1018"/>
    <n v="1"/>
    <n v="76"/>
    <s v="Electra Girl's Hawaii 1 16&quot; - 2017"/>
    <n v="3"/>
    <x v="0"/>
    <n v="2"/>
    <n v="299.99"/>
    <n v="7.0000000000000007E-2"/>
    <n v="599.91"/>
  </r>
  <r>
    <n v="1018"/>
    <n v="2"/>
    <n v="97"/>
    <s v="Electra Savannah 3i (20-inch) - Girl's - 2017"/>
    <n v="1"/>
    <x v="5"/>
    <n v="2"/>
    <n v="349.99"/>
    <n v="0.1"/>
    <n v="699.88"/>
  </r>
  <r>
    <n v="1018"/>
    <n v="3"/>
    <n v="91"/>
    <s v="Trek Precaliber 24 (21-Speed) - Girls - 2017"/>
    <n v="1"/>
    <x v="5"/>
    <n v="1"/>
    <n v="349.99"/>
    <n v="0.2"/>
    <n v="349.79"/>
  </r>
  <r>
    <n v="1019"/>
    <n v="1"/>
    <n v="30"/>
    <s v="Surly Ice Cream Truck Frameset - 2017"/>
    <n v="6"/>
    <x v="1"/>
    <n v="1"/>
    <n v="999.99"/>
    <n v="0.1"/>
    <n v="999.89"/>
  </r>
  <r>
    <n v="1019"/>
    <n v="2"/>
    <n v="52"/>
    <s v="Surly Steamroller - 2017"/>
    <n v="7"/>
    <x v="6"/>
    <n v="1"/>
    <n v="875.99"/>
    <n v="0.2"/>
    <n v="875.79"/>
  </r>
  <r>
    <n v="1019"/>
    <n v="3"/>
    <n v="37"/>
    <s v="Haro Flightline One ST - 2017"/>
    <n v="6"/>
    <x v="1"/>
    <n v="1"/>
    <n v="379.99"/>
    <n v="0.05"/>
    <n v="379.94"/>
  </r>
  <r>
    <n v="1019"/>
    <n v="4"/>
    <n v="93"/>
    <s v="Haro Shredder 20 Girls - 2017"/>
    <n v="1"/>
    <x v="5"/>
    <n v="2"/>
    <n v="209.99"/>
    <n v="0.2"/>
    <n v="419.78000000000003"/>
  </r>
  <r>
    <n v="1020"/>
    <n v="1"/>
    <n v="20"/>
    <s v="Electra Townie Original 7D EQ - Women's - 2016"/>
    <n v="3"/>
    <x v="0"/>
    <n v="2"/>
    <n v="599.99"/>
    <n v="0.05"/>
    <n v="1199.93"/>
  </r>
  <r>
    <n v="1020"/>
    <n v="2"/>
    <n v="69"/>
    <s v="Sun Bicycles Cruz 7 - 2017"/>
    <n v="3"/>
    <x v="0"/>
    <n v="2"/>
    <n v="416.99"/>
    <n v="0.05"/>
    <n v="833.93000000000006"/>
  </r>
  <r>
    <n v="1020"/>
    <n v="3"/>
    <n v="15"/>
    <s v="Electra Moto 1 - 2016"/>
    <n v="3"/>
    <x v="0"/>
    <n v="1"/>
    <n v="529.99"/>
    <n v="7.0000000000000007E-2"/>
    <n v="529.91999999999996"/>
  </r>
  <r>
    <n v="1020"/>
    <n v="4"/>
    <n v="57"/>
    <s v="Trek Emonda S 5 - 2017"/>
    <n v="7"/>
    <x v="6"/>
    <n v="2"/>
    <n v="1999.99"/>
    <n v="0.1"/>
    <n v="3999.88"/>
  </r>
  <r>
    <n v="1020"/>
    <n v="5"/>
    <n v="40"/>
    <s v="Trek Fuel EX 9.8 29 - 2017"/>
    <n v="6"/>
    <x v="1"/>
    <n v="2"/>
    <n v="4999.99"/>
    <n v="0.05"/>
    <n v="9999.93"/>
  </r>
  <r>
    <n v="1021"/>
    <n v="1"/>
    <n v="49"/>
    <s v="Trek Domane SL 6 - 2017"/>
    <n v="7"/>
    <x v="6"/>
    <n v="2"/>
    <n v="3499.99"/>
    <n v="7.0000000000000007E-2"/>
    <n v="6999.91"/>
  </r>
  <r>
    <n v="1021"/>
    <n v="2"/>
    <n v="23"/>
    <s v="Electra Girl's Hawaii 1 (20-inch) - 2015/2016"/>
    <n v="1"/>
    <x v="5"/>
    <n v="2"/>
    <n v="299.99"/>
    <n v="7.0000000000000007E-2"/>
    <n v="599.91"/>
  </r>
  <r>
    <n v="1022"/>
    <n v="1"/>
    <n v="33"/>
    <s v="Surly Wednesday Frameset - 2017"/>
    <n v="6"/>
    <x v="1"/>
    <n v="1"/>
    <n v="469.99"/>
    <n v="0.2"/>
    <n v="469.79"/>
  </r>
  <r>
    <n v="1022"/>
    <n v="2"/>
    <n v="46"/>
    <s v="Haro SR 1.3 - 2017"/>
    <n v="6"/>
    <x v="1"/>
    <n v="1"/>
    <n v="1409.99"/>
    <n v="0.1"/>
    <n v="1409.89"/>
  </r>
  <r>
    <n v="1022"/>
    <n v="3"/>
    <n v="65"/>
    <s v="Sun Bicycles Lil Bolt Type-R - 2017"/>
    <n v="3"/>
    <x v="0"/>
    <n v="1"/>
    <n v="346.99"/>
    <n v="7.0000000000000007E-2"/>
    <n v="346.92"/>
  </r>
  <r>
    <n v="1022"/>
    <n v="4"/>
    <n v="5"/>
    <s v="Heller Shagamaw Frame - 2016"/>
    <n v="6"/>
    <x v="1"/>
    <n v="1"/>
    <n v="1320.99"/>
    <n v="7.0000000000000007E-2"/>
    <n v="1320.92"/>
  </r>
  <r>
    <n v="1023"/>
    <n v="1"/>
    <n v="91"/>
    <s v="Trek Precaliber 24 (21-Speed) - Girls - 2017"/>
    <n v="1"/>
    <x v="5"/>
    <n v="1"/>
    <n v="349.99"/>
    <n v="7.0000000000000007E-2"/>
    <n v="349.92"/>
  </r>
  <r>
    <n v="1023"/>
    <n v="2"/>
    <n v="43"/>
    <s v="Trek Fuel EX 9.8 27.5 Plus - 2017"/>
    <n v="6"/>
    <x v="1"/>
    <n v="2"/>
    <n v="5299.99"/>
    <n v="0.1"/>
    <n v="10599.88"/>
  </r>
  <r>
    <n v="1024"/>
    <n v="1"/>
    <n v="104"/>
    <s v="Sun Bicycles Streamway - 2017"/>
    <n v="2"/>
    <x v="3"/>
    <n v="1"/>
    <n v="481.99"/>
    <n v="0.2"/>
    <n v="481.79"/>
  </r>
  <r>
    <n v="1024"/>
    <n v="2"/>
    <n v="28"/>
    <s v="Surly Karate Monkey 27.5+ Frameset - 2017"/>
    <n v="6"/>
    <x v="1"/>
    <n v="2"/>
    <n v="2499.9899999999998"/>
    <n v="0.05"/>
    <n v="4999.9299999999994"/>
  </r>
  <r>
    <n v="1024"/>
    <n v="3"/>
    <n v="98"/>
    <s v="Electra Straight 8 3i (20-inch) - Boy's - 2017"/>
    <n v="1"/>
    <x v="5"/>
    <n v="2"/>
    <n v="489.99"/>
    <n v="0.2"/>
    <n v="979.78"/>
  </r>
  <r>
    <n v="1024"/>
    <n v="4"/>
    <n v="96"/>
    <s v="Electra Moto 3i (20-inch) - Boy's - 2017"/>
    <n v="1"/>
    <x v="5"/>
    <n v="2"/>
    <n v="349.99"/>
    <n v="0.1"/>
    <n v="699.88"/>
  </r>
  <r>
    <n v="1024"/>
    <n v="5"/>
    <n v="91"/>
    <s v="Trek Precaliber 24 (21-Speed) - Girls - 2017"/>
    <n v="1"/>
    <x v="5"/>
    <n v="1"/>
    <n v="349.99"/>
    <n v="0.2"/>
    <n v="349.79"/>
  </r>
  <r>
    <n v="1025"/>
    <n v="1"/>
    <n v="89"/>
    <s v="Trek Precaliber 16 Boys - 2017"/>
    <n v="1"/>
    <x v="5"/>
    <n v="1"/>
    <n v="209.99"/>
    <n v="7.0000000000000007E-2"/>
    <n v="209.92000000000002"/>
  </r>
  <r>
    <n v="1025"/>
    <n v="2"/>
    <n v="102"/>
    <s v="Electra Townie Original 7D - 2017"/>
    <n v="2"/>
    <x v="3"/>
    <n v="1"/>
    <n v="489.99"/>
    <n v="0.1"/>
    <n v="489.89"/>
  </r>
  <r>
    <n v="1025"/>
    <n v="3"/>
    <n v="39"/>
    <s v="Trek Stache 5 - 2017"/>
    <n v="6"/>
    <x v="1"/>
    <n v="1"/>
    <n v="1499.99"/>
    <n v="0.1"/>
    <n v="1499.89"/>
  </r>
  <r>
    <n v="1025"/>
    <n v="4"/>
    <n v="15"/>
    <s v="Electra Moto 1 - 2016"/>
    <n v="3"/>
    <x v="0"/>
    <n v="1"/>
    <n v="529.99"/>
    <n v="0.05"/>
    <n v="529.94000000000005"/>
  </r>
  <r>
    <n v="1025"/>
    <n v="5"/>
    <n v="66"/>
    <s v="Sun Bicycles Revolutions 24 - 2017"/>
    <n v="3"/>
    <x v="0"/>
    <n v="2"/>
    <n v="250.99"/>
    <n v="0.05"/>
    <n v="501.93"/>
  </r>
  <r>
    <n v="1026"/>
    <n v="1"/>
    <n v="7"/>
    <s v="Trek Slash 8 27.5 - 2016"/>
    <n v="6"/>
    <x v="1"/>
    <n v="2"/>
    <n v="3999.99"/>
    <n v="7.0000000000000007E-2"/>
    <n v="7999.91"/>
  </r>
  <r>
    <n v="1027"/>
    <n v="1"/>
    <n v="95"/>
    <s v="Electra Girl's Hawaii 1 16&quot; - 2017"/>
    <n v="1"/>
    <x v="5"/>
    <n v="2"/>
    <n v="299.99"/>
    <n v="0.1"/>
    <n v="599.88"/>
  </r>
  <r>
    <n v="1027"/>
    <n v="2"/>
    <n v="14"/>
    <s v="Electra Girl's Hawaii 1 (16-inch) - 2015/2016"/>
    <n v="3"/>
    <x v="0"/>
    <n v="2"/>
    <n v="269.99"/>
    <n v="0.05"/>
    <n v="539.93000000000006"/>
  </r>
  <r>
    <n v="1028"/>
    <n v="1"/>
    <n v="111"/>
    <s v="Sun Bicycles Drifter 7 - Women's - 2017"/>
    <n v="2"/>
    <x v="3"/>
    <n v="2"/>
    <n v="470.99"/>
    <n v="0.1"/>
    <n v="941.88"/>
  </r>
  <r>
    <n v="1028"/>
    <n v="2"/>
    <n v="10"/>
    <s v="Surly Straggler - 2016"/>
    <n v="4"/>
    <x v="2"/>
    <n v="1"/>
    <n v="1549"/>
    <n v="0.2"/>
    <n v="1548.8"/>
  </r>
  <r>
    <n v="1028"/>
    <n v="3"/>
    <n v="41"/>
    <s v="Haro Shift R3 - 2017"/>
    <n v="6"/>
    <x v="1"/>
    <n v="1"/>
    <n v="1469.99"/>
    <n v="0.2"/>
    <n v="1469.79"/>
  </r>
  <r>
    <n v="1028"/>
    <n v="4"/>
    <n v="35"/>
    <s v="Sun Bicycles Spider 3i - 2017"/>
    <n v="6"/>
    <x v="1"/>
    <n v="2"/>
    <n v="832.99"/>
    <n v="0.1"/>
    <n v="1665.88"/>
  </r>
  <r>
    <n v="1028"/>
    <n v="5"/>
    <n v="108"/>
    <s v="Sun Bicycles Cruz 3 - Women's - 2017"/>
    <n v="2"/>
    <x v="3"/>
    <n v="1"/>
    <n v="449.99"/>
    <n v="0.2"/>
    <n v="449.79"/>
  </r>
  <r>
    <n v="1029"/>
    <n v="1"/>
    <n v="20"/>
    <s v="Electra Townie Original 7D EQ - Women's - 2016"/>
    <n v="3"/>
    <x v="0"/>
    <n v="1"/>
    <n v="599.99"/>
    <n v="0.2"/>
    <n v="599.79"/>
  </r>
  <r>
    <n v="1029"/>
    <n v="2"/>
    <n v="55"/>
    <s v="Trek Domane S 6 - 2017"/>
    <n v="7"/>
    <x v="6"/>
    <n v="1"/>
    <n v="2699.99"/>
    <n v="0.1"/>
    <n v="2699.89"/>
  </r>
  <r>
    <n v="1029"/>
    <n v="3"/>
    <n v="40"/>
    <s v="Trek Fuel EX 9.8 29 - 2017"/>
    <n v="6"/>
    <x v="1"/>
    <n v="1"/>
    <n v="4999.99"/>
    <n v="0.2"/>
    <n v="4999.79"/>
  </r>
  <r>
    <n v="1029"/>
    <n v="4"/>
    <n v="68"/>
    <s v="Sun Bicycles Cruz 3 - 2017"/>
    <n v="3"/>
    <x v="0"/>
    <n v="2"/>
    <n v="449.99"/>
    <n v="0.1"/>
    <n v="899.88"/>
  </r>
  <r>
    <n v="1030"/>
    <n v="1"/>
    <n v="27"/>
    <s v="Surly Big Dummy Frameset - 2017"/>
    <n v="6"/>
    <x v="1"/>
    <n v="1"/>
    <n v="999.99"/>
    <n v="0.05"/>
    <n v="999.94"/>
  </r>
  <r>
    <n v="1030"/>
    <n v="2"/>
    <n v="10"/>
    <s v="Surly Straggler - 2016"/>
    <n v="4"/>
    <x v="2"/>
    <n v="2"/>
    <n v="1549"/>
    <n v="0.1"/>
    <n v="3097.9"/>
  </r>
  <r>
    <n v="1030"/>
    <n v="3"/>
    <n v="72"/>
    <s v="Sun Bicycles Biscayne Tandem 7 - 2017"/>
    <n v="3"/>
    <x v="0"/>
    <n v="1"/>
    <n v="619.99"/>
    <n v="0.1"/>
    <n v="619.89"/>
  </r>
  <r>
    <n v="1031"/>
    <n v="1"/>
    <n v="27"/>
    <s v="Surly Big Dummy Frameset - 2017"/>
    <n v="6"/>
    <x v="1"/>
    <n v="2"/>
    <n v="999.99"/>
    <n v="0.2"/>
    <n v="1999.78"/>
  </r>
  <r>
    <n v="1031"/>
    <n v="2"/>
    <n v="108"/>
    <s v="Sun Bicycles Cruz 3 - Women's - 2017"/>
    <n v="2"/>
    <x v="3"/>
    <n v="2"/>
    <n v="449.99"/>
    <n v="0.2"/>
    <n v="899.78"/>
  </r>
  <r>
    <n v="1032"/>
    <n v="1"/>
    <n v="60"/>
    <s v="Sun Bicycles ElectroLite - 2017"/>
    <n v="5"/>
    <x v="4"/>
    <n v="2"/>
    <n v="1559.99"/>
    <n v="0.1"/>
    <n v="3119.88"/>
  </r>
  <r>
    <n v="1032"/>
    <n v="2"/>
    <n v="17"/>
    <s v="Pure Cycles Vine 8-Speed - 2016"/>
    <n v="3"/>
    <x v="0"/>
    <n v="1"/>
    <n v="429"/>
    <n v="0.1"/>
    <n v="428.9"/>
  </r>
  <r>
    <n v="1033"/>
    <n v="1"/>
    <n v="26"/>
    <s v="Electra Townie Original 7D EQ - 2016"/>
    <n v="2"/>
    <x v="3"/>
    <n v="1"/>
    <n v="599.99"/>
    <n v="7.0000000000000007E-2"/>
    <n v="599.91999999999996"/>
  </r>
  <r>
    <n v="1033"/>
    <n v="2"/>
    <n v="109"/>
    <s v="Sun Bicycles Cruz 7 - Women's - 2017"/>
    <n v="2"/>
    <x v="3"/>
    <n v="2"/>
    <n v="416.99"/>
    <n v="0.1"/>
    <n v="833.88"/>
  </r>
  <r>
    <n v="1033"/>
    <n v="3"/>
    <n v="27"/>
    <s v="Surly Big Dummy Frameset - 2017"/>
    <n v="6"/>
    <x v="1"/>
    <n v="2"/>
    <n v="999.99"/>
    <n v="7.0000000000000007E-2"/>
    <n v="1999.91"/>
  </r>
  <r>
    <n v="1034"/>
    <n v="1"/>
    <n v="101"/>
    <s v="Electra Townie 7D (20-inch) - Boys' - 2017"/>
    <n v="1"/>
    <x v="5"/>
    <n v="1"/>
    <n v="339.99"/>
    <n v="0.1"/>
    <n v="339.89"/>
  </r>
  <r>
    <n v="1034"/>
    <n v="2"/>
    <n v="8"/>
    <s v="Trek Remedy 29 Carbon Frameset - 2016"/>
    <n v="6"/>
    <x v="1"/>
    <n v="2"/>
    <n v="1799.99"/>
    <n v="0.1"/>
    <n v="3599.88"/>
  </r>
  <r>
    <n v="1034"/>
    <n v="3"/>
    <n v="11"/>
    <s v="Surly Straggler 650b - 2016"/>
    <n v="4"/>
    <x v="2"/>
    <n v="2"/>
    <n v="1680.99"/>
    <n v="7.0000000000000007E-2"/>
    <n v="3361.91"/>
  </r>
  <r>
    <n v="1034"/>
    <n v="4"/>
    <n v="21"/>
    <s v="Electra Cruiser 1 (24-Inch) - 2016"/>
    <n v="1"/>
    <x v="5"/>
    <n v="1"/>
    <n v="269.99"/>
    <n v="0.05"/>
    <n v="269.94"/>
  </r>
  <r>
    <n v="1035"/>
    <n v="1"/>
    <n v="96"/>
    <s v="Electra Moto 3i (20-inch) - Boy's - 2017"/>
    <n v="1"/>
    <x v="5"/>
    <n v="1"/>
    <n v="349.99"/>
    <n v="0.2"/>
    <n v="349.79"/>
  </r>
  <r>
    <n v="1036"/>
    <n v="1"/>
    <n v="55"/>
    <s v="Trek Domane S 6 - 2017"/>
    <n v="7"/>
    <x v="6"/>
    <n v="2"/>
    <n v="2699.99"/>
    <n v="0.1"/>
    <n v="5399.8799999999992"/>
  </r>
  <r>
    <n v="1036"/>
    <n v="2"/>
    <n v="76"/>
    <s v="Electra Girl's Hawaii 1 16&quot; - 2017"/>
    <n v="3"/>
    <x v="0"/>
    <n v="1"/>
    <n v="299.99"/>
    <n v="7.0000000000000007E-2"/>
    <n v="299.92"/>
  </r>
  <r>
    <n v="1036"/>
    <n v="3"/>
    <n v="18"/>
    <s v="Pure Cycles Western 3-Speed - Women's - 2015/2016"/>
    <n v="3"/>
    <x v="0"/>
    <n v="2"/>
    <n v="449"/>
    <n v="0.05"/>
    <n v="897.95"/>
  </r>
  <r>
    <n v="1036"/>
    <n v="4"/>
    <n v="65"/>
    <s v="Sun Bicycles Lil Bolt Type-R - 2017"/>
    <n v="3"/>
    <x v="0"/>
    <n v="2"/>
    <n v="346.99"/>
    <n v="0.2"/>
    <n v="693.78"/>
  </r>
  <r>
    <n v="1036"/>
    <n v="5"/>
    <n v="12"/>
    <s v="Electra Townie Original 21D - 2016"/>
    <n v="3"/>
    <x v="0"/>
    <n v="1"/>
    <n v="549.99"/>
    <n v="0.2"/>
    <n v="549.79"/>
  </r>
  <r>
    <n v="1037"/>
    <n v="1"/>
    <n v="74"/>
    <s v="Electra Cruiser Lux 1 - 2017"/>
    <n v="3"/>
    <x v="0"/>
    <n v="2"/>
    <n v="439.99"/>
    <n v="7.0000000000000007E-2"/>
    <n v="879.91"/>
  </r>
  <r>
    <n v="1037"/>
    <n v="2"/>
    <n v="3"/>
    <s v="Surly Wednesday Frameset - 2016"/>
    <n v="6"/>
    <x v="1"/>
    <n v="1"/>
    <n v="999.99"/>
    <n v="7.0000000000000007E-2"/>
    <n v="999.92"/>
  </r>
  <r>
    <n v="1037"/>
    <n v="3"/>
    <n v="65"/>
    <s v="Sun Bicycles Lil Bolt Type-R - 2017"/>
    <n v="3"/>
    <x v="0"/>
    <n v="2"/>
    <n v="346.99"/>
    <n v="0.2"/>
    <n v="693.78"/>
  </r>
  <r>
    <n v="1037"/>
    <n v="4"/>
    <n v="92"/>
    <s v="Haro Shredder 20 - 2017"/>
    <n v="1"/>
    <x v="5"/>
    <n v="1"/>
    <n v="209.99"/>
    <n v="7.0000000000000007E-2"/>
    <n v="209.92000000000002"/>
  </r>
  <r>
    <n v="1037"/>
    <n v="5"/>
    <n v="84"/>
    <s v="Sun Bicycles Lil Kitt'n - 2017"/>
    <n v="1"/>
    <x v="5"/>
    <n v="2"/>
    <n v="109.99"/>
    <n v="0.05"/>
    <n v="219.92999999999998"/>
  </r>
  <r>
    <n v="1038"/>
    <n v="1"/>
    <n v="83"/>
    <s v="Trek Boy's Kickster - 2015/2017"/>
    <n v="1"/>
    <x v="5"/>
    <n v="1"/>
    <n v="149.99"/>
    <n v="0.05"/>
    <n v="149.94"/>
  </r>
  <r>
    <n v="1038"/>
    <n v="2"/>
    <n v="9"/>
    <s v="Trek Conduit+ - 2016"/>
    <n v="5"/>
    <x v="4"/>
    <n v="1"/>
    <n v="2999.99"/>
    <n v="7.0000000000000007E-2"/>
    <n v="2999.9199999999996"/>
  </r>
  <r>
    <n v="1039"/>
    <n v="1"/>
    <n v="18"/>
    <s v="Pure Cycles Western 3-Speed - Women's - 2015/2016"/>
    <n v="3"/>
    <x v="0"/>
    <n v="2"/>
    <n v="449"/>
    <n v="0.2"/>
    <n v="897.8"/>
  </r>
  <r>
    <n v="1040"/>
    <n v="1"/>
    <n v="97"/>
    <s v="Electra Savannah 3i (20-inch) - Girl's - 2017"/>
    <n v="1"/>
    <x v="5"/>
    <n v="1"/>
    <n v="349.99"/>
    <n v="0.1"/>
    <n v="349.89"/>
  </r>
  <r>
    <n v="1040"/>
    <n v="2"/>
    <n v="28"/>
    <s v="Surly Karate Monkey 27.5+ Frameset - 2017"/>
    <n v="6"/>
    <x v="1"/>
    <n v="2"/>
    <n v="2499.9899999999998"/>
    <n v="0.2"/>
    <n v="4999.78"/>
  </r>
  <r>
    <n v="1040"/>
    <n v="3"/>
    <n v="64"/>
    <s v="Electra Townie Original 7D - 2017"/>
    <n v="3"/>
    <x v="0"/>
    <n v="1"/>
    <n v="489.99"/>
    <n v="7.0000000000000007E-2"/>
    <n v="489.92"/>
  </r>
  <r>
    <n v="1040"/>
    <n v="4"/>
    <n v="27"/>
    <s v="Surly Big Dummy Frameset - 2017"/>
    <n v="6"/>
    <x v="1"/>
    <n v="2"/>
    <n v="999.99"/>
    <n v="7.0000000000000007E-2"/>
    <n v="1999.91"/>
  </r>
  <r>
    <n v="1040"/>
    <n v="5"/>
    <n v="8"/>
    <s v="Trek Remedy 29 Carbon Frameset - 2016"/>
    <n v="6"/>
    <x v="1"/>
    <n v="2"/>
    <n v="1799.99"/>
    <n v="0.05"/>
    <n v="3599.93"/>
  </r>
  <r>
    <n v="1041"/>
    <n v="1"/>
    <n v="89"/>
    <s v="Trek Precaliber 16 Boys - 2017"/>
    <n v="1"/>
    <x v="5"/>
    <n v="1"/>
    <n v="209.99"/>
    <n v="0.1"/>
    <n v="209.89000000000001"/>
  </r>
  <r>
    <n v="1041"/>
    <n v="2"/>
    <n v="61"/>
    <s v="Trek Powerfly 8 FS Plus - 2017"/>
    <n v="5"/>
    <x v="4"/>
    <n v="2"/>
    <n v="4999.99"/>
    <n v="7.0000000000000007E-2"/>
    <n v="9999.91"/>
  </r>
  <r>
    <n v="1041"/>
    <n v="3"/>
    <n v="94"/>
    <s v="Haro Shredder Pro 20 - 2017"/>
    <n v="1"/>
    <x v="5"/>
    <n v="2"/>
    <n v="249.99"/>
    <n v="0.1"/>
    <n v="499.88"/>
  </r>
  <r>
    <n v="1042"/>
    <n v="1"/>
    <n v="23"/>
    <s v="Electra Girl's Hawaii 1 (20-inch) - 2015/2016"/>
    <n v="1"/>
    <x v="5"/>
    <n v="1"/>
    <n v="299.99"/>
    <n v="0.1"/>
    <n v="299.89"/>
  </r>
  <r>
    <n v="1043"/>
    <n v="1"/>
    <n v="55"/>
    <s v="Trek Domane S 6 - 2017"/>
    <n v="7"/>
    <x v="6"/>
    <n v="2"/>
    <n v="2699.99"/>
    <n v="0.1"/>
    <n v="5399.8799999999992"/>
  </r>
  <r>
    <n v="1043"/>
    <n v="2"/>
    <n v="20"/>
    <s v="Electra Townie Original 7D EQ - Women's - 2016"/>
    <n v="3"/>
    <x v="0"/>
    <n v="1"/>
    <n v="599.99"/>
    <n v="7.0000000000000007E-2"/>
    <n v="599.91999999999996"/>
  </r>
  <r>
    <n v="1044"/>
    <n v="1"/>
    <n v="97"/>
    <s v="Electra Savannah 3i (20-inch) - Girl's - 2017"/>
    <n v="1"/>
    <x v="5"/>
    <n v="2"/>
    <n v="349.99"/>
    <n v="0.1"/>
    <n v="699.88"/>
  </r>
  <r>
    <n v="1045"/>
    <n v="1"/>
    <n v="28"/>
    <s v="Surly Karate Monkey 27.5+ Frameset - 2017"/>
    <n v="6"/>
    <x v="1"/>
    <n v="1"/>
    <n v="2499.9899999999998"/>
    <n v="0.05"/>
    <n v="2499.9399999999996"/>
  </r>
  <r>
    <n v="1045"/>
    <n v="2"/>
    <n v="104"/>
    <s v="Sun Bicycles Streamway - 2017"/>
    <n v="2"/>
    <x v="3"/>
    <n v="2"/>
    <n v="481.99"/>
    <n v="0.05"/>
    <n v="963.93000000000006"/>
  </r>
  <r>
    <n v="1046"/>
    <n v="1"/>
    <n v="60"/>
    <s v="Sun Bicycles ElectroLite - 2017"/>
    <n v="5"/>
    <x v="4"/>
    <n v="1"/>
    <n v="1559.99"/>
    <n v="7.0000000000000007E-2"/>
    <n v="1559.92"/>
  </r>
  <r>
    <n v="1046"/>
    <n v="2"/>
    <n v="79"/>
    <s v="Sun Bicycles Boardwalk (24-inch Wheels) - 2017"/>
    <n v="3"/>
    <x v="0"/>
    <n v="1"/>
    <n v="402.99"/>
    <n v="7.0000000000000007E-2"/>
    <n v="402.92"/>
  </r>
  <r>
    <n v="1046"/>
    <n v="3"/>
    <n v="32"/>
    <s v="Trek Farley Alloy Frameset - 2017"/>
    <n v="6"/>
    <x v="1"/>
    <n v="1"/>
    <n v="469.99"/>
    <n v="7.0000000000000007E-2"/>
    <n v="469.92"/>
  </r>
  <r>
    <n v="1046"/>
    <n v="4"/>
    <n v="41"/>
    <s v="Haro Shift R3 - 2017"/>
    <n v="6"/>
    <x v="1"/>
    <n v="2"/>
    <n v="1469.99"/>
    <n v="0.1"/>
    <n v="2939.88"/>
  </r>
  <r>
    <n v="1046"/>
    <n v="5"/>
    <n v="17"/>
    <s v="Pure Cycles Vine 8-Speed - 2016"/>
    <n v="3"/>
    <x v="0"/>
    <n v="2"/>
    <n v="429"/>
    <n v="0.05"/>
    <n v="857.95"/>
  </r>
  <r>
    <n v="1047"/>
    <n v="1"/>
    <n v="28"/>
    <s v="Surly Karate Monkey 27.5+ Frameset - 2017"/>
    <n v="6"/>
    <x v="1"/>
    <n v="2"/>
    <n v="2499.9899999999998"/>
    <n v="0.1"/>
    <n v="4999.8799999999992"/>
  </r>
  <r>
    <n v="1047"/>
    <n v="2"/>
    <n v="78"/>
    <s v="Sun Bicycles Biscayne Tandem CB - 2017"/>
    <n v="3"/>
    <x v="0"/>
    <n v="1"/>
    <n v="647.99"/>
    <n v="0.2"/>
    <n v="647.79"/>
  </r>
  <r>
    <n v="1047"/>
    <n v="3"/>
    <n v="35"/>
    <s v="Sun Bicycles Spider 3i - 2017"/>
    <n v="6"/>
    <x v="1"/>
    <n v="1"/>
    <n v="832.99"/>
    <n v="0.05"/>
    <n v="832.94"/>
  </r>
  <r>
    <n v="1047"/>
    <n v="4"/>
    <n v="49"/>
    <s v="Trek Domane SL 6 - 2017"/>
    <n v="7"/>
    <x v="6"/>
    <n v="1"/>
    <n v="3499.99"/>
    <n v="0.05"/>
    <n v="3499.9399999999996"/>
  </r>
  <r>
    <n v="1048"/>
    <n v="1"/>
    <n v="3"/>
    <s v="Surly Wednesday Frameset - 2016"/>
    <n v="6"/>
    <x v="1"/>
    <n v="2"/>
    <n v="999.99"/>
    <n v="0.1"/>
    <n v="1999.88"/>
  </r>
  <r>
    <n v="1048"/>
    <n v="2"/>
    <n v="37"/>
    <s v="Haro Flightline One ST - 2017"/>
    <n v="6"/>
    <x v="1"/>
    <n v="1"/>
    <n v="379.99"/>
    <n v="0.1"/>
    <n v="379.89"/>
  </r>
  <r>
    <n v="1048"/>
    <n v="3"/>
    <n v="94"/>
    <s v="Haro Shredder Pro 20 - 2017"/>
    <n v="1"/>
    <x v="5"/>
    <n v="1"/>
    <n v="249.99"/>
    <n v="0.05"/>
    <n v="249.94"/>
  </r>
  <r>
    <n v="1049"/>
    <n v="1"/>
    <n v="9"/>
    <s v="Trek Conduit+ - 2016"/>
    <n v="5"/>
    <x v="4"/>
    <n v="1"/>
    <n v="2999.99"/>
    <n v="0.1"/>
    <n v="2999.89"/>
  </r>
  <r>
    <n v="1049"/>
    <n v="2"/>
    <n v="36"/>
    <s v="Surly Troll Frameset - 2017"/>
    <n v="6"/>
    <x v="1"/>
    <n v="2"/>
    <n v="832.99"/>
    <n v="0.05"/>
    <n v="1665.93"/>
  </r>
  <r>
    <n v="1049"/>
    <n v="3"/>
    <n v="3"/>
    <s v="Surly Wednesday Frameset - 2016"/>
    <n v="6"/>
    <x v="1"/>
    <n v="1"/>
    <n v="999.99"/>
    <n v="0.1"/>
    <n v="999.89"/>
  </r>
  <r>
    <n v="1049"/>
    <n v="4"/>
    <n v="26"/>
    <s v="Electra Townie Original 7D EQ - 2016"/>
    <n v="2"/>
    <x v="3"/>
    <n v="1"/>
    <n v="599.99"/>
    <n v="7.0000000000000007E-2"/>
    <n v="599.91999999999996"/>
  </r>
  <r>
    <n v="1049"/>
    <n v="5"/>
    <n v="10"/>
    <s v="Surly Straggler - 2016"/>
    <n v="4"/>
    <x v="2"/>
    <n v="2"/>
    <n v="1549"/>
    <n v="0.05"/>
    <n v="3097.95"/>
  </r>
  <r>
    <n v="1050"/>
    <n v="1"/>
    <n v="96"/>
    <s v="Electra Moto 3i (20-inch) - Boy's - 2017"/>
    <n v="1"/>
    <x v="5"/>
    <n v="2"/>
    <n v="349.99"/>
    <n v="7.0000000000000007E-2"/>
    <n v="699.91"/>
  </r>
  <r>
    <n v="1050"/>
    <n v="2"/>
    <n v="99"/>
    <s v="Electra Sugar Skulls 1 (20-inch) - Girl's - 2017"/>
    <n v="1"/>
    <x v="5"/>
    <n v="2"/>
    <n v="299.99"/>
    <n v="0.1"/>
    <n v="599.88"/>
  </r>
  <r>
    <n v="1050"/>
    <n v="3"/>
    <n v="45"/>
    <s v="Haro SR 1.2 - 2017"/>
    <n v="6"/>
    <x v="1"/>
    <n v="2"/>
    <n v="869.99"/>
    <n v="0.2"/>
    <n v="1739.78"/>
  </r>
  <r>
    <n v="1050"/>
    <n v="4"/>
    <n v="14"/>
    <s v="Electra Girl's Hawaii 1 (16-inch) - 2015/2016"/>
    <n v="3"/>
    <x v="0"/>
    <n v="2"/>
    <n v="269.99"/>
    <n v="0.2"/>
    <n v="539.78"/>
  </r>
  <r>
    <n v="1051"/>
    <n v="1"/>
    <n v="46"/>
    <s v="Haro SR 1.3 - 2017"/>
    <n v="6"/>
    <x v="1"/>
    <n v="1"/>
    <n v="1409.99"/>
    <n v="0.2"/>
    <n v="1409.79"/>
  </r>
  <r>
    <n v="1052"/>
    <n v="1"/>
    <n v="7"/>
    <s v="Trek Slash 8 27.5 - 2016"/>
    <n v="6"/>
    <x v="1"/>
    <n v="1"/>
    <n v="3999.99"/>
    <n v="0.05"/>
    <n v="3999.9399999999996"/>
  </r>
  <r>
    <n v="1052"/>
    <n v="2"/>
    <n v="103"/>
    <s v="Sun Bicycles Streamway 3 - 2017"/>
    <n v="2"/>
    <x v="3"/>
    <n v="1"/>
    <n v="551.99"/>
    <n v="0.05"/>
    <n v="551.94000000000005"/>
  </r>
  <r>
    <n v="1052"/>
    <n v="3"/>
    <n v="26"/>
    <s v="Electra Townie Original 7D EQ - 2016"/>
    <n v="2"/>
    <x v="3"/>
    <n v="2"/>
    <n v="599.99"/>
    <n v="7.0000000000000007E-2"/>
    <n v="1199.9100000000001"/>
  </r>
  <r>
    <n v="1053"/>
    <n v="1"/>
    <n v="49"/>
    <s v="Trek Domane SL 6 - 2017"/>
    <n v="7"/>
    <x v="6"/>
    <n v="2"/>
    <n v="3499.99"/>
    <n v="0.05"/>
    <n v="6999.9299999999994"/>
  </r>
  <r>
    <n v="1053"/>
    <n v="2"/>
    <n v="26"/>
    <s v="Electra Townie Original 7D EQ - 2016"/>
    <n v="2"/>
    <x v="3"/>
    <n v="2"/>
    <n v="599.99"/>
    <n v="0.2"/>
    <n v="1199.78"/>
  </r>
  <r>
    <n v="1053"/>
    <n v="3"/>
    <n v="23"/>
    <s v="Electra Girl's Hawaii 1 (20-inch) - 2015/2016"/>
    <n v="1"/>
    <x v="5"/>
    <n v="2"/>
    <n v="299.99"/>
    <n v="0.2"/>
    <n v="599.78"/>
  </r>
  <r>
    <n v="1053"/>
    <n v="4"/>
    <n v="68"/>
    <s v="Sun Bicycles Cruz 3 - 2017"/>
    <n v="3"/>
    <x v="0"/>
    <n v="1"/>
    <n v="449.99"/>
    <n v="0.1"/>
    <n v="449.89"/>
  </r>
  <r>
    <n v="1053"/>
    <n v="5"/>
    <n v="73"/>
    <s v="Sun Bicycles Brickell Tandem 7 - 2017"/>
    <n v="3"/>
    <x v="0"/>
    <n v="2"/>
    <n v="749.99"/>
    <n v="0.05"/>
    <n v="1499.93"/>
  </r>
  <r>
    <n v="1054"/>
    <n v="1"/>
    <n v="36"/>
    <s v="Surly Troll Frameset - 2017"/>
    <n v="6"/>
    <x v="1"/>
    <n v="2"/>
    <n v="832.99"/>
    <n v="0.1"/>
    <n v="1665.88"/>
  </r>
  <r>
    <n v="1054"/>
    <n v="2"/>
    <n v="16"/>
    <s v="Electra Townie Original 7D EQ - 2016"/>
    <n v="3"/>
    <x v="0"/>
    <n v="1"/>
    <n v="599.99"/>
    <n v="0.05"/>
    <n v="599.94000000000005"/>
  </r>
  <r>
    <n v="1055"/>
    <n v="1"/>
    <n v="43"/>
    <s v="Trek Fuel EX 9.8 27.5 Plus - 2017"/>
    <n v="6"/>
    <x v="1"/>
    <n v="2"/>
    <n v="5299.99"/>
    <n v="7.0000000000000007E-2"/>
    <n v="10599.91"/>
  </r>
  <r>
    <n v="1055"/>
    <n v="2"/>
    <n v="101"/>
    <s v="Electra Townie 7D (20-inch) - Boys' - 2017"/>
    <n v="1"/>
    <x v="5"/>
    <n v="2"/>
    <n v="339.99"/>
    <n v="0.2"/>
    <n v="679.78"/>
  </r>
  <r>
    <n v="1055"/>
    <n v="3"/>
    <n v="12"/>
    <s v="Electra Townie Original 21D - 2016"/>
    <n v="3"/>
    <x v="0"/>
    <n v="2"/>
    <n v="549.99"/>
    <n v="0.1"/>
    <n v="1099.8800000000001"/>
  </r>
  <r>
    <n v="1055"/>
    <n v="4"/>
    <n v="83"/>
    <s v="Trek Boy's Kickster - 2015/2017"/>
    <n v="1"/>
    <x v="5"/>
    <n v="2"/>
    <n v="149.99"/>
    <n v="0.1"/>
    <n v="299.88"/>
  </r>
  <r>
    <n v="1055"/>
    <n v="5"/>
    <n v="60"/>
    <s v="Sun Bicycles ElectroLite - 2017"/>
    <n v="5"/>
    <x v="4"/>
    <n v="1"/>
    <n v="1559.99"/>
    <n v="0.2"/>
    <n v="1559.79"/>
  </r>
  <r>
    <n v="1056"/>
    <n v="1"/>
    <n v="3"/>
    <s v="Surly Wednesday Frameset - 2016"/>
    <n v="6"/>
    <x v="1"/>
    <n v="1"/>
    <n v="999.99"/>
    <n v="0.05"/>
    <n v="999.94"/>
  </r>
  <r>
    <n v="1057"/>
    <n v="1"/>
    <n v="105"/>
    <s v="Sun Bicycles Streamway 7 - 2017"/>
    <n v="2"/>
    <x v="3"/>
    <n v="1"/>
    <n v="533.99"/>
    <n v="0.2"/>
    <n v="533.79"/>
  </r>
  <r>
    <n v="1057"/>
    <n v="2"/>
    <n v="97"/>
    <s v="Electra Savannah 3i (20-inch) - Girl's - 2017"/>
    <n v="1"/>
    <x v="5"/>
    <n v="1"/>
    <n v="349.99"/>
    <n v="0.05"/>
    <n v="349.94"/>
  </r>
  <r>
    <n v="1057"/>
    <n v="3"/>
    <n v="98"/>
    <s v="Electra Straight 8 3i (20-inch) - Boy's - 2017"/>
    <n v="1"/>
    <x v="5"/>
    <n v="2"/>
    <n v="489.99"/>
    <n v="0.05"/>
    <n v="979.93000000000006"/>
  </r>
  <r>
    <n v="1058"/>
    <n v="1"/>
    <n v="43"/>
    <s v="Trek Fuel EX 9.8 27.5 Plus - 2017"/>
    <n v="6"/>
    <x v="1"/>
    <n v="1"/>
    <n v="5299.99"/>
    <n v="0.1"/>
    <n v="5299.8899999999994"/>
  </r>
  <r>
    <n v="1058"/>
    <n v="2"/>
    <n v="29"/>
    <s v="Trek X-Caliber 8 - 2017"/>
    <n v="6"/>
    <x v="1"/>
    <n v="2"/>
    <n v="999.99"/>
    <n v="0.05"/>
    <n v="1999.93"/>
  </r>
  <r>
    <n v="1058"/>
    <n v="3"/>
    <n v="103"/>
    <s v="Sun Bicycles Streamway 3 - 2017"/>
    <n v="2"/>
    <x v="3"/>
    <n v="1"/>
    <n v="551.99"/>
    <n v="7.0000000000000007E-2"/>
    <n v="551.91999999999996"/>
  </r>
  <r>
    <n v="1059"/>
    <n v="1"/>
    <n v="46"/>
    <s v="Haro SR 1.3 - 2017"/>
    <n v="6"/>
    <x v="1"/>
    <n v="2"/>
    <n v="1409.99"/>
    <n v="0.05"/>
    <n v="2819.93"/>
  </r>
  <r>
    <n v="1059"/>
    <n v="2"/>
    <n v="7"/>
    <s v="Trek Slash 8 27.5 - 2016"/>
    <n v="6"/>
    <x v="1"/>
    <n v="1"/>
    <n v="3999.99"/>
    <n v="0.1"/>
    <n v="3999.89"/>
  </r>
  <r>
    <n v="1059"/>
    <n v="3"/>
    <n v="13"/>
    <s v="Electra Cruiser 1 (24-Inch) - 2016"/>
    <n v="3"/>
    <x v="0"/>
    <n v="1"/>
    <n v="269.99"/>
    <n v="7.0000000000000007E-2"/>
    <n v="269.92"/>
  </r>
  <r>
    <n v="1060"/>
    <n v="1"/>
    <n v="7"/>
    <s v="Trek Slash 8 27.5 - 2016"/>
    <n v="6"/>
    <x v="1"/>
    <n v="1"/>
    <n v="3999.99"/>
    <n v="7.0000000000000007E-2"/>
    <n v="3999.9199999999996"/>
  </r>
  <r>
    <n v="1060"/>
    <n v="2"/>
    <n v="11"/>
    <s v="Surly Straggler 650b - 2016"/>
    <n v="4"/>
    <x v="2"/>
    <n v="2"/>
    <n v="1680.99"/>
    <n v="7.0000000000000007E-2"/>
    <n v="3361.91"/>
  </r>
  <r>
    <n v="1060"/>
    <n v="3"/>
    <n v="61"/>
    <s v="Trek Powerfly 8 FS Plus - 2017"/>
    <n v="5"/>
    <x v="4"/>
    <n v="2"/>
    <n v="4999.99"/>
    <n v="0.1"/>
    <n v="9999.8799999999992"/>
  </r>
  <r>
    <n v="1060"/>
    <n v="4"/>
    <n v="30"/>
    <s v="Surly Ice Cream Truck Frameset - 2017"/>
    <n v="6"/>
    <x v="1"/>
    <n v="2"/>
    <n v="999.99"/>
    <n v="0.05"/>
    <n v="1999.93"/>
  </r>
  <r>
    <n v="1061"/>
    <n v="1"/>
    <n v="14"/>
    <s v="Electra Girl's Hawaii 1 (16-inch) - 2015/2016"/>
    <n v="3"/>
    <x v="0"/>
    <n v="1"/>
    <n v="269.99"/>
    <n v="7.0000000000000007E-2"/>
    <n v="269.92"/>
  </r>
  <r>
    <n v="1061"/>
    <n v="2"/>
    <n v="19"/>
    <s v="Pure Cycles William 3-Speed - 2016"/>
    <n v="3"/>
    <x v="0"/>
    <n v="1"/>
    <n v="449"/>
    <n v="0.1"/>
    <n v="448.9"/>
  </r>
  <r>
    <n v="1062"/>
    <n v="1"/>
    <n v="13"/>
    <s v="Electra Cruiser 1 (24-Inch) - 2016"/>
    <n v="3"/>
    <x v="0"/>
    <n v="1"/>
    <n v="269.99"/>
    <n v="0.05"/>
    <n v="269.94"/>
  </r>
  <r>
    <n v="1062"/>
    <n v="2"/>
    <n v="111"/>
    <s v="Sun Bicycles Drifter 7 - Women's - 2017"/>
    <n v="2"/>
    <x v="3"/>
    <n v="2"/>
    <n v="470.99"/>
    <n v="0.2"/>
    <n v="941.78"/>
  </r>
  <r>
    <n v="1062"/>
    <n v="3"/>
    <n v="5"/>
    <s v="Heller Shagamaw Frame - 2016"/>
    <n v="6"/>
    <x v="1"/>
    <n v="1"/>
    <n v="1320.99"/>
    <n v="0.05"/>
    <n v="1320.94"/>
  </r>
  <r>
    <n v="1062"/>
    <n v="4"/>
    <n v="12"/>
    <s v="Electra Townie Original 21D - 2016"/>
    <n v="3"/>
    <x v="0"/>
    <n v="1"/>
    <n v="549.99"/>
    <n v="0.2"/>
    <n v="549.79"/>
  </r>
  <r>
    <n v="1063"/>
    <n v="1"/>
    <n v="33"/>
    <s v="Surly Wednesday Frameset - 2017"/>
    <n v="6"/>
    <x v="1"/>
    <n v="2"/>
    <n v="469.99"/>
    <n v="0.1"/>
    <n v="939.88"/>
  </r>
  <r>
    <n v="1063"/>
    <n v="2"/>
    <n v="100"/>
    <s v="Electra Townie 3i EQ (20-inch) - Boys' - 2017"/>
    <n v="1"/>
    <x v="5"/>
    <n v="2"/>
    <n v="489.99"/>
    <n v="7.0000000000000007E-2"/>
    <n v="979.91"/>
  </r>
  <r>
    <n v="1063"/>
    <n v="3"/>
    <n v="72"/>
    <s v="Sun Bicycles Biscayne Tandem 7 - 2017"/>
    <n v="3"/>
    <x v="0"/>
    <n v="2"/>
    <n v="619.99"/>
    <n v="0.2"/>
    <n v="1239.78"/>
  </r>
  <r>
    <n v="1064"/>
    <n v="1"/>
    <n v="18"/>
    <s v="Pure Cycles Western 3-Speed - Women's - 2015/2016"/>
    <n v="3"/>
    <x v="0"/>
    <n v="1"/>
    <n v="449"/>
    <n v="7.0000000000000007E-2"/>
    <n v="448.93"/>
  </r>
  <r>
    <n v="1064"/>
    <n v="2"/>
    <n v="49"/>
    <s v="Trek Domane SL 6 - 2017"/>
    <n v="7"/>
    <x v="6"/>
    <n v="1"/>
    <n v="3499.99"/>
    <n v="0.1"/>
    <n v="3499.89"/>
  </r>
  <r>
    <n v="1065"/>
    <n v="1"/>
    <n v="48"/>
    <s v="Trek Emonda S 4 - 2017"/>
    <n v="7"/>
    <x v="6"/>
    <n v="2"/>
    <n v="1499.99"/>
    <n v="7.0000000000000007E-2"/>
    <n v="2999.91"/>
  </r>
  <r>
    <n v="1065"/>
    <n v="2"/>
    <n v="103"/>
    <s v="Sun Bicycles Streamway 3 - 2017"/>
    <n v="2"/>
    <x v="3"/>
    <n v="2"/>
    <n v="551.99"/>
    <n v="0.05"/>
    <n v="1103.93"/>
  </r>
  <r>
    <n v="1065"/>
    <n v="3"/>
    <n v="63"/>
    <s v="Trek Boone Race Shop Limited - 2017"/>
    <n v="4"/>
    <x v="2"/>
    <n v="1"/>
    <n v="3499.99"/>
    <n v="7.0000000000000007E-2"/>
    <n v="3499.9199999999996"/>
  </r>
  <r>
    <n v="1066"/>
    <n v="1"/>
    <n v="15"/>
    <s v="Electra Moto 1 - 2016"/>
    <n v="3"/>
    <x v="0"/>
    <n v="2"/>
    <n v="529.99"/>
    <n v="0.05"/>
    <n v="1059.93"/>
  </r>
  <r>
    <n v="1066"/>
    <n v="2"/>
    <n v="46"/>
    <s v="Haro SR 1.3 - 2017"/>
    <n v="6"/>
    <x v="1"/>
    <n v="1"/>
    <n v="1409.99"/>
    <n v="0.1"/>
    <n v="1409.89"/>
  </r>
  <r>
    <n v="1066"/>
    <n v="3"/>
    <n v="12"/>
    <s v="Electra Townie Original 21D - 2016"/>
    <n v="3"/>
    <x v="0"/>
    <n v="1"/>
    <n v="549.99"/>
    <n v="0.1"/>
    <n v="549.89"/>
  </r>
  <r>
    <n v="1067"/>
    <n v="1"/>
    <n v="74"/>
    <s v="Electra Cruiser Lux 1 - 2017"/>
    <n v="3"/>
    <x v="0"/>
    <n v="2"/>
    <n v="439.99"/>
    <n v="7.0000000000000007E-2"/>
    <n v="879.91"/>
  </r>
  <r>
    <n v="1067"/>
    <n v="2"/>
    <n v="9"/>
    <s v="Trek Conduit+ - 2016"/>
    <n v="5"/>
    <x v="4"/>
    <n v="2"/>
    <n v="2999.99"/>
    <n v="0.2"/>
    <n v="5999.78"/>
  </r>
  <r>
    <n v="1067"/>
    <n v="3"/>
    <n v="72"/>
    <s v="Sun Bicycles Biscayne Tandem 7 - 2017"/>
    <n v="3"/>
    <x v="0"/>
    <n v="2"/>
    <n v="619.99"/>
    <n v="0.1"/>
    <n v="1239.8800000000001"/>
  </r>
  <r>
    <n v="1067"/>
    <n v="4"/>
    <n v="6"/>
    <s v="Surly Ice Cream Truck Frameset - 2016"/>
    <n v="6"/>
    <x v="1"/>
    <n v="2"/>
    <n v="469.99"/>
    <n v="0.2"/>
    <n v="939.78"/>
  </r>
  <r>
    <n v="1068"/>
    <n v="1"/>
    <n v="87"/>
    <s v="Trek Precaliber 12 Boys - 2017"/>
    <n v="1"/>
    <x v="5"/>
    <n v="2"/>
    <n v="189.99"/>
    <n v="0.2"/>
    <n v="379.78000000000003"/>
  </r>
  <r>
    <n v="1068"/>
    <n v="2"/>
    <n v="82"/>
    <s v="Electra Amsterdam Original 3i Ladies' - 2017"/>
    <n v="3"/>
    <x v="0"/>
    <n v="1"/>
    <n v="659.99"/>
    <n v="0.2"/>
    <n v="659.79"/>
  </r>
  <r>
    <n v="1068"/>
    <n v="3"/>
    <n v="49"/>
    <s v="Trek Domane SL 6 - 2017"/>
    <n v="7"/>
    <x v="6"/>
    <n v="2"/>
    <n v="3499.99"/>
    <n v="0.2"/>
    <n v="6999.78"/>
  </r>
  <r>
    <n v="1068"/>
    <n v="4"/>
    <n v="45"/>
    <s v="Haro SR 1.2 - 2017"/>
    <n v="6"/>
    <x v="1"/>
    <n v="2"/>
    <n v="869.99"/>
    <n v="0.2"/>
    <n v="1739.78"/>
  </r>
  <r>
    <n v="1069"/>
    <n v="1"/>
    <n v="109"/>
    <s v="Sun Bicycles Cruz 7 - Women's - 2017"/>
    <n v="2"/>
    <x v="3"/>
    <n v="1"/>
    <n v="416.99"/>
    <n v="7.0000000000000007E-2"/>
    <n v="416.92"/>
  </r>
  <r>
    <n v="1069"/>
    <n v="2"/>
    <n v="93"/>
    <s v="Haro Shredder 20 Girls - 2017"/>
    <n v="1"/>
    <x v="5"/>
    <n v="1"/>
    <n v="209.99"/>
    <n v="0.1"/>
    <n v="209.89000000000001"/>
  </r>
  <r>
    <n v="1070"/>
    <n v="1"/>
    <n v="110"/>
    <s v="Sun Bicycles Drifter 7 - 2017"/>
    <n v="2"/>
    <x v="3"/>
    <n v="1"/>
    <n v="470.99"/>
    <n v="0.2"/>
    <n v="470.79"/>
  </r>
  <r>
    <n v="1070"/>
    <n v="2"/>
    <n v="18"/>
    <s v="Pure Cycles Western 3-Speed - Women's - 2015/2016"/>
    <n v="3"/>
    <x v="0"/>
    <n v="2"/>
    <n v="449"/>
    <n v="0.1"/>
    <n v="897.9"/>
  </r>
  <r>
    <n v="1070"/>
    <n v="3"/>
    <n v="94"/>
    <s v="Haro Shredder Pro 20 - 2017"/>
    <n v="1"/>
    <x v="5"/>
    <n v="1"/>
    <n v="249.99"/>
    <n v="0.05"/>
    <n v="249.94"/>
  </r>
  <r>
    <n v="1071"/>
    <n v="1"/>
    <n v="25"/>
    <s v="Electra Townie Original 7D - 2015/2016"/>
    <n v="2"/>
    <x v="3"/>
    <n v="2"/>
    <n v="499.99"/>
    <n v="0.2"/>
    <n v="999.78"/>
  </r>
  <r>
    <n v="1072"/>
    <n v="1"/>
    <n v="83"/>
    <s v="Trek Boy's Kickster - 2015/2017"/>
    <n v="1"/>
    <x v="5"/>
    <n v="1"/>
    <n v="149.99"/>
    <n v="0.2"/>
    <n v="149.79000000000002"/>
  </r>
  <r>
    <n v="1072"/>
    <n v="2"/>
    <n v="89"/>
    <s v="Trek Precaliber 16 Boys - 2017"/>
    <n v="1"/>
    <x v="5"/>
    <n v="2"/>
    <n v="209.99"/>
    <n v="7.0000000000000007E-2"/>
    <n v="419.91"/>
  </r>
  <r>
    <n v="1072"/>
    <n v="3"/>
    <n v="36"/>
    <s v="Surly Troll Frameset - 2017"/>
    <n v="6"/>
    <x v="1"/>
    <n v="2"/>
    <n v="832.99"/>
    <n v="7.0000000000000007E-2"/>
    <n v="1665.91"/>
  </r>
  <r>
    <n v="1073"/>
    <n v="1"/>
    <n v="81"/>
    <s v="Electra Amsterdam Fashion 7i Ladies' - 2017"/>
    <n v="3"/>
    <x v="0"/>
    <n v="1"/>
    <n v="1099.99"/>
    <n v="0.2"/>
    <n v="1099.79"/>
  </r>
  <r>
    <n v="1073"/>
    <n v="2"/>
    <n v="13"/>
    <s v="Electra Cruiser 1 (24-Inch) - 2016"/>
    <n v="3"/>
    <x v="0"/>
    <n v="1"/>
    <n v="269.99"/>
    <n v="7.0000000000000007E-2"/>
    <n v="269.92"/>
  </r>
  <r>
    <n v="1073"/>
    <n v="3"/>
    <n v="20"/>
    <s v="Electra Townie Original 7D EQ - Women's - 2016"/>
    <n v="3"/>
    <x v="0"/>
    <n v="1"/>
    <n v="599.99"/>
    <n v="0.2"/>
    <n v="599.79"/>
  </r>
  <r>
    <n v="1074"/>
    <n v="1"/>
    <n v="59"/>
    <s v="Trek Domane S 5 Disc - 2017"/>
    <n v="7"/>
    <x v="6"/>
    <n v="1"/>
    <n v="2599.9899999999998"/>
    <n v="0.1"/>
    <n v="2599.89"/>
  </r>
  <r>
    <n v="1074"/>
    <n v="2"/>
    <n v="87"/>
    <s v="Trek Precaliber 12 Boys - 2017"/>
    <n v="1"/>
    <x v="5"/>
    <n v="1"/>
    <n v="189.99"/>
    <n v="7.0000000000000007E-2"/>
    <n v="189.92000000000002"/>
  </r>
  <r>
    <n v="1074"/>
    <n v="3"/>
    <n v="89"/>
    <s v="Trek Precaliber 16 Boys - 2017"/>
    <n v="1"/>
    <x v="5"/>
    <n v="2"/>
    <n v="209.99"/>
    <n v="0.1"/>
    <n v="419.88"/>
  </r>
  <r>
    <n v="1075"/>
    <n v="1"/>
    <n v="48"/>
    <s v="Trek Emonda S 4 - 2017"/>
    <n v="7"/>
    <x v="6"/>
    <n v="2"/>
    <n v="1499.99"/>
    <n v="0.1"/>
    <n v="2999.88"/>
  </r>
  <r>
    <n v="1075"/>
    <n v="2"/>
    <n v="111"/>
    <s v="Sun Bicycles Drifter 7 - Women's - 2017"/>
    <n v="2"/>
    <x v="3"/>
    <n v="2"/>
    <n v="470.99"/>
    <n v="0.05"/>
    <n v="941.93000000000006"/>
  </r>
  <r>
    <n v="1076"/>
    <n v="1"/>
    <n v="95"/>
    <s v="Electra Girl's Hawaii 1 16&quot; - 2017"/>
    <n v="1"/>
    <x v="5"/>
    <n v="1"/>
    <n v="299.99"/>
    <n v="0.1"/>
    <n v="299.89"/>
  </r>
  <r>
    <n v="1076"/>
    <n v="2"/>
    <n v="102"/>
    <s v="Electra Townie Original 7D - 2017"/>
    <n v="2"/>
    <x v="3"/>
    <n v="1"/>
    <n v="489.99"/>
    <n v="7.0000000000000007E-2"/>
    <n v="489.92"/>
  </r>
  <r>
    <n v="1076"/>
    <n v="3"/>
    <n v="73"/>
    <s v="Sun Bicycles Brickell Tandem 7 - 2017"/>
    <n v="3"/>
    <x v="0"/>
    <n v="2"/>
    <n v="749.99"/>
    <n v="7.0000000000000007E-2"/>
    <n v="1499.91"/>
  </r>
  <r>
    <n v="1077"/>
    <n v="1"/>
    <n v="60"/>
    <s v="Sun Bicycles ElectroLite - 2017"/>
    <n v="5"/>
    <x v="4"/>
    <n v="2"/>
    <n v="1559.99"/>
    <n v="0.05"/>
    <n v="3119.93"/>
  </r>
  <r>
    <n v="1078"/>
    <n v="1"/>
    <n v="76"/>
    <s v="Electra Girl's Hawaii 1 16&quot; - 2017"/>
    <n v="3"/>
    <x v="0"/>
    <n v="2"/>
    <n v="299.99"/>
    <n v="7.0000000000000007E-2"/>
    <n v="599.91"/>
  </r>
  <r>
    <n v="1078"/>
    <n v="2"/>
    <n v="60"/>
    <s v="Sun Bicycles ElectroLite - 2017"/>
    <n v="5"/>
    <x v="4"/>
    <n v="2"/>
    <n v="1559.99"/>
    <n v="0.2"/>
    <n v="3119.78"/>
  </r>
  <r>
    <n v="1078"/>
    <n v="3"/>
    <n v="15"/>
    <s v="Electra Moto 1 - 2016"/>
    <n v="3"/>
    <x v="0"/>
    <n v="1"/>
    <n v="529.99"/>
    <n v="7.0000000000000007E-2"/>
    <n v="529.91999999999996"/>
  </r>
  <r>
    <n v="1078"/>
    <n v="4"/>
    <n v="10"/>
    <s v="Surly Straggler - 2016"/>
    <n v="4"/>
    <x v="2"/>
    <n v="2"/>
    <n v="1549"/>
    <n v="0.1"/>
    <n v="3097.9"/>
  </r>
  <r>
    <n v="1078"/>
    <n v="5"/>
    <n v="72"/>
    <s v="Sun Bicycles Biscayne Tandem 7 - 2017"/>
    <n v="3"/>
    <x v="0"/>
    <n v="2"/>
    <n v="619.99"/>
    <n v="0.2"/>
    <n v="1239.78"/>
  </r>
  <r>
    <n v="1079"/>
    <n v="1"/>
    <n v="70"/>
    <s v="Electra Amsterdam Original 3i - 2015/2017"/>
    <n v="3"/>
    <x v="0"/>
    <n v="2"/>
    <n v="659.99"/>
    <n v="7.0000000000000007E-2"/>
    <n v="1319.91"/>
  </r>
  <r>
    <n v="1080"/>
    <n v="1"/>
    <n v="31"/>
    <s v="Surly Wednesday - 2017"/>
    <n v="6"/>
    <x v="1"/>
    <n v="1"/>
    <n v="1632.99"/>
    <n v="0.2"/>
    <n v="1632.79"/>
  </r>
  <r>
    <n v="1080"/>
    <n v="2"/>
    <n v="40"/>
    <s v="Trek Fuel EX 9.8 29 - 2017"/>
    <n v="6"/>
    <x v="1"/>
    <n v="1"/>
    <n v="4999.99"/>
    <n v="0.1"/>
    <n v="4999.8899999999994"/>
  </r>
  <r>
    <n v="1080"/>
    <n v="3"/>
    <n v="50"/>
    <s v="Trek Silque SLR 7 Women's - 2017"/>
    <n v="7"/>
    <x v="6"/>
    <n v="1"/>
    <n v="5999.99"/>
    <n v="0.05"/>
    <n v="5999.94"/>
  </r>
  <r>
    <n v="1080"/>
    <n v="4"/>
    <n v="32"/>
    <s v="Trek Farley Alloy Frameset - 2017"/>
    <n v="6"/>
    <x v="1"/>
    <n v="2"/>
    <n v="469.99"/>
    <n v="0.2"/>
    <n v="939.78"/>
  </r>
  <r>
    <n v="1080"/>
    <n v="5"/>
    <n v="86"/>
    <s v="Trek Girl's Kickster - 2017"/>
    <n v="1"/>
    <x v="5"/>
    <n v="1"/>
    <n v="149.99"/>
    <n v="0.05"/>
    <n v="149.94"/>
  </r>
  <r>
    <n v="1081"/>
    <n v="1"/>
    <n v="52"/>
    <s v="Surly Steamroller - 2017"/>
    <n v="7"/>
    <x v="6"/>
    <n v="2"/>
    <n v="875.99"/>
    <n v="0.1"/>
    <n v="1751.88"/>
  </r>
  <r>
    <n v="1082"/>
    <n v="1"/>
    <n v="29"/>
    <s v="Trek X-Caliber 8 - 2017"/>
    <n v="6"/>
    <x v="1"/>
    <n v="2"/>
    <n v="999.99"/>
    <n v="0.2"/>
    <n v="1999.78"/>
  </r>
  <r>
    <n v="1083"/>
    <n v="1"/>
    <n v="65"/>
    <s v="Sun Bicycles Lil Bolt Type-R - 2017"/>
    <n v="3"/>
    <x v="0"/>
    <n v="2"/>
    <n v="346.99"/>
    <n v="0.2"/>
    <n v="693.78"/>
  </r>
  <r>
    <n v="1083"/>
    <n v="2"/>
    <n v="77"/>
    <s v="Electra Glam Punk 3i Ladies' - 2017"/>
    <n v="3"/>
    <x v="0"/>
    <n v="2"/>
    <n v="799.99"/>
    <n v="0.1"/>
    <n v="1599.88"/>
  </r>
  <r>
    <n v="1083"/>
    <n v="3"/>
    <n v="61"/>
    <s v="Trek Powerfly 8 FS Plus - 2017"/>
    <n v="5"/>
    <x v="4"/>
    <n v="1"/>
    <n v="4999.99"/>
    <n v="7.0000000000000007E-2"/>
    <n v="4999.92"/>
  </r>
  <r>
    <n v="1083"/>
    <n v="4"/>
    <n v="33"/>
    <s v="Surly Wednesday Frameset - 2017"/>
    <n v="6"/>
    <x v="1"/>
    <n v="1"/>
    <n v="469.99"/>
    <n v="0.2"/>
    <n v="469.79"/>
  </r>
  <r>
    <n v="1084"/>
    <n v="1"/>
    <n v="30"/>
    <s v="Surly Ice Cream Truck Frameset - 2017"/>
    <n v="6"/>
    <x v="1"/>
    <n v="1"/>
    <n v="999.99"/>
    <n v="0.05"/>
    <n v="999.94"/>
  </r>
  <r>
    <n v="1084"/>
    <n v="2"/>
    <n v="70"/>
    <s v="Electra Amsterdam Original 3i - 2015/2017"/>
    <n v="3"/>
    <x v="0"/>
    <n v="1"/>
    <n v="659.99"/>
    <n v="0.05"/>
    <n v="659.94"/>
  </r>
  <r>
    <n v="1084"/>
    <n v="3"/>
    <n v="98"/>
    <s v="Electra Straight 8 3i (20-inch) - Boy's - 2017"/>
    <n v="1"/>
    <x v="5"/>
    <n v="2"/>
    <n v="489.99"/>
    <n v="0.2"/>
    <n v="979.78"/>
  </r>
  <r>
    <n v="1084"/>
    <n v="4"/>
    <n v="65"/>
    <s v="Sun Bicycles Lil Bolt Type-R - 2017"/>
    <n v="3"/>
    <x v="0"/>
    <n v="2"/>
    <n v="346.99"/>
    <n v="7.0000000000000007E-2"/>
    <n v="693.91"/>
  </r>
  <r>
    <n v="1084"/>
    <n v="5"/>
    <n v="60"/>
    <s v="Sun Bicycles ElectroLite - 2017"/>
    <n v="5"/>
    <x v="4"/>
    <n v="1"/>
    <n v="1559.99"/>
    <n v="0.1"/>
    <n v="1559.89"/>
  </r>
  <r>
    <n v="1085"/>
    <n v="1"/>
    <n v="66"/>
    <s v="Sun Bicycles Revolutions 24 - 2017"/>
    <n v="3"/>
    <x v="0"/>
    <n v="2"/>
    <n v="250.99"/>
    <n v="0.2"/>
    <n v="501.78000000000003"/>
  </r>
  <r>
    <n v="1085"/>
    <n v="2"/>
    <n v="64"/>
    <s v="Electra Townie Original 7D - 2017"/>
    <n v="3"/>
    <x v="0"/>
    <n v="1"/>
    <n v="489.99"/>
    <n v="0.1"/>
    <n v="489.89"/>
  </r>
  <r>
    <n v="1085"/>
    <n v="3"/>
    <n v="74"/>
    <s v="Electra Cruiser Lux 1 - 2017"/>
    <n v="3"/>
    <x v="0"/>
    <n v="1"/>
    <n v="439.99"/>
    <n v="0.1"/>
    <n v="439.89"/>
  </r>
  <r>
    <n v="1086"/>
    <n v="1"/>
    <n v="108"/>
    <s v="Sun Bicycles Cruz 3 - Women's - 2017"/>
    <n v="2"/>
    <x v="3"/>
    <n v="1"/>
    <n v="449.99"/>
    <n v="7.0000000000000007E-2"/>
    <n v="449.92"/>
  </r>
  <r>
    <n v="1086"/>
    <n v="2"/>
    <n v="67"/>
    <s v="Sun Bicycles Revolutions 24 - Girl's - 2017"/>
    <n v="3"/>
    <x v="0"/>
    <n v="1"/>
    <n v="250.99"/>
    <n v="0.1"/>
    <n v="250.89000000000001"/>
  </r>
  <r>
    <n v="1086"/>
    <n v="3"/>
    <n v="81"/>
    <s v="Electra Amsterdam Fashion 7i Ladies' - 2017"/>
    <n v="3"/>
    <x v="0"/>
    <n v="2"/>
    <n v="1099.99"/>
    <n v="0.05"/>
    <n v="2199.9299999999998"/>
  </r>
  <r>
    <n v="1086"/>
    <n v="4"/>
    <n v="10"/>
    <s v="Surly Straggler - 2016"/>
    <n v="4"/>
    <x v="2"/>
    <n v="2"/>
    <n v="1549"/>
    <n v="7.0000000000000007E-2"/>
    <n v="3097.93"/>
  </r>
  <r>
    <n v="1086"/>
    <n v="5"/>
    <n v="5"/>
    <s v="Heller Shagamaw Frame - 2016"/>
    <n v="6"/>
    <x v="1"/>
    <n v="1"/>
    <n v="1320.99"/>
    <n v="0.2"/>
    <n v="1320.79"/>
  </r>
  <r>
    <n v="1087"/>
    <n v="1"/>
    <n v="15"/>
    <s v="Electra Moto 1 - 2016"/>
    <n v="3"/>
    <x v="0"/>
    <n v="1"/>
    <n v="529.99"/>
    <n v="7.0000000000000007E-2"/>
    <n v="529.91999999999996"/>
  </r>
  <r>
    <n v="1087"/>
    <n v="2"/>
    <n v="102"/>
    <s v="Electra Townie Original 7D - 2017"/>
    <n v="2"/>
    <x v="3"/>
    <n v="2"/>
    <n v="489.99"/>
    <n v="7.0000000000000007E-2"/>
    <n v="979.91"/>
  </r>
  <r>
    <n v="1087"/>
    <n v="3"/>
    <n v="59"/>
    <s v="Trek Domane S 5 Disc - 2017"/>
    <n v="7"/>
    <x v="6"/>
    <n v="2"/>
    <n v="2599.9899999999998"/>
    <n v="0.1"/>
    <n v="5199.8799999999992"/>
  </r>
  <r>
    <n v="1087"/>
    <n v="4"/>
    <n v="13"/>
    <s v="Electra Cruiser 1 (24-Inch) - 2016"/>
    <n v="3"/>
    <x v="0"/>
    <n v="2"/>
    <n v="269.99"/>
    <n v="7.0000000000000007E-2"/>
    <n v="539.91"/>
  </r>
  <r>
    <n v="1087"/>
    <n v="5"/>
    <n v="109"/>
    <s v="Sun Bicycles Cruz 7 - Women's - 2017"/>
    <n v="2"/>
    <x v="3"/>
    <n v="2"/>
    <n v="416.99"/>
    <n v="0.2"/>
    <n v="833.78"/>
  </r>
  <r>
    <n v="1088"/>
    <n v="1"/>
    <n v="64"/>
    <s v="Electra Townie Original 7D - 2017"/>
    <n v="3"/>
    <x v="0"/>
    <n v="1"/>
    <n v="489.99"/>
    <n v="0.1"/>
    <n v="489.89"/>
  </r>
  <r>
    <n v="1088"/>
    <n v="2"/>
    <n v="30"/>
    <s v="Surly Ice Cream Truck Frameset - 2017"/>
    <n v="6"/>
    <x v="1"/>
    <n v="1"/>
    <n v="999.99"/>
    <n v="0.1"/>
    <n v="999.89"/>
  </r>
  <r>
    <n v="1088"/>
    <n v="3"/>
    <n v="33"/>
    <s v="Surly Wednesday Frameset - 2017"/>
    <n v="6"/>
    <x v="1"/>
    <n v="1"/>
    <n v="469.99"/>
    <n v="7.0000000000000007E-2"/>
    <n v="469.92"/>
  </r>
  <r>
    <n v="1088"/>
    <n v="4"/>
    <n v="36"/>
    <s v="Surly Troll Frameset - 2017"/>
    <n v="6"/>
    <x v="1"/>
    <n v="2"/>
    <n v="832.99"/>
    <n v="0.2"/>
    <n v="1665.78"/>
  </r>
  <r>
    <n v="1089"/>
    <n v="1"/>
    <n v="70"/>
    <s v="Electra Amsterdam Original 3i - 2015/2017"/>
    <n v="3"/>
    <x v="0"/>
    <n v="2"/>
    <n v="659.99"/>
    <n v="7.0000000000000007E-2"/>
    <n v="1319.91"/>
  </r>
  <r>
    <n v="1089"/>
    <n v="2"/>
    <n v="30"/>
    <s v="Surly Ice Cream Truck Frameset - 2017"/>
    <n v="6"/>
    <x v="1"/>
    <n v="2"/>
    <n v="999.99"/>
    <n v="0.05"/>
    <n v="1999.93"/>
  </r>
  <r>
    <n v="1090"/>
    <n v="1"/>
    <n v="74"/>
    <s v="Electra Cruiser Lux 1 - 2017"/>
    <n v="3"/>
    <x v="0"/>
    <n v="1"/>
    <n v="439.99"/>
    <n v="0.2"/>
    <n v="439.79"/>
  </r>
  <r>
    <n v="1091"/>
    <n v="1"/>
    <n v="97"/>
    <s v="Electra Savannah 3i (20-inch) - Girl's - 2017"/>
    <n v="1"/>
    <x v="5"/>
    <n v="1"/>
    <n v="349.99"/>
    <n v="0.05"/>
    <n v="349.94"/>
  </r>
  <r>
    <n v="1091"/>
    <n v="2"/>
    <n v="56"/>
    <s v="Trek Domane SLR 6 Disc - 2017"/>
    <n v="7"/>
    <x v="6"/>
    <n v="1"/>
    <n v="5499.99"/>
    <n v="0.1"/>
    <n v="5499.8899999999994"/>
  </r>
  <r>
    <n v="1091"/>
    <n v="3"/>
    <n v="19"/>
    <s v="Pure Cycles William 3-Speed - 2016"/>
    <n v="3"/>
    <x v="0"/>
    <n v="1"/>
    <n v="449"/>
    <n v="0.1"/>
    <n v="448.9"/>
  </r>
  <r>
    <n v="1092"/>
    <n v="1"/>
    <n v="34"/>
    <s v="Trek Session DH 27.5 Carbon Frameset - 2017"/>
    <n v="6"/>
    <x v="1"/>
    <n v="1"/>
    <n v="469.99"/>
    <n v="0.05"/>
    <n v="469.94"/>
  </r>
  <r>
    <n v="1092"/>
    <n v="2"/>
    <n v="30"/>
    <s v="Surly Ice Cream Truck Frameset - 2017"/>
    <n v="6"/>
    <x v="1"/>
    <n v="2"/>
    <n v="999.99"/>
    <n v="7.0000000000000007E-2"/>
    <n v="1999.91"/>
  </r>
  <r>
    <n v="1092"/>
    <n v="3"/>
    <n v="2"/>
    <s v="Ritchey Timberwolf Frameset - 2016"/>
    <n v="6"/>
    <x v="1"/>
    <n v="2"/>
    <n v="749.99"/>
    <n v="0.1"/>
    <n v="1499.88"/>
  </r>
  <r>
    <n v="1092"/>
    <n v="4"/>
    <n v="18"/>
    <s v="Pure Cycles Western 3-Speed - Women's - 2015/2016"/>
    <n v="3"/>
    <x v="0"/>
    <n v="1"/>
    <n v="449"/>
    <n v="0.2"/>
    <n v="448.8"/>
  </r>
  <r>
    <n v="1093"/>
    <n v="1"/>
    <n v="45"/>
    <s v="Haro SR 1.2 - 2017"/>
    <n v="6"/>
    <x v="1"/>
    <n v="2"/>
    <n v="869.99"/>
    <n v="7.0000000000000007E-2"/>
    <n v="1739.91"/>
  </r>
  <r>
    <n v="1093"/>
    <n v="2"/>
    <n v="17"/>
    <s v="Pure Cycles Vine 8-Speed - 2016"/>
    <n v="3"/>
    <x v="0"/>
    <n v="2"/>
    <n v="429"/>
    <n v="0.1"/>
    <n v="857.9"/>
  </r>
  <r>
    <n v="1093"/>
    <n v="3"/>
    <n v="90"/>
    <s v="Trek Precaliber 16 Girls - 2017"/>
    <n v="1"/>
    <x v="5"/>
    <n v="2"/>
    <n v="209.99"/>
    <n v="0.1"/>
    <n v="419.88"/>
  </r>
  <r>
    <n v="1094"/>
    <n v="1"/>
    <n v="71"/>
    <s v="Sun Bicycles Atlas X-Type - 2017"/>
    <n v="3"/>
    <x v="0"/>
    <n v="1"/>
    <n v="416.99"/>
    <n v="0.1"/>
    <n v="416.89"/>
  </r>
  <r>
    <n v="1094"/>
    <n v="2"/>
    <n v="11"/>
    <s v="Surly Straggler 650b - 2016"/>
    <n v="4"/>
    <x v="2"/>
    <n v="1"/>
    <n v="1680.99"/>
    <n v="0.1"/>
    <n v="1680.89"/>
  </r>
  <r>
    <n v="1094"/>
    <n v="3"/>
    <n v="24"/>
    <s v="Electra Townie Original 21D - 2016"/>
    <n v="2"/>
    <x v="3"/>
    <n v="1"/>
    <n v="549.99"/>
    <n v="0.1"/>
    <n v="549.89"/>
  </r>
  <r>
    <n v="1094"/>
    <n v="4"/>
    <n v="107"/>
    <s v="Sun Bicycles Cruz 7 - 2017"/>
    <n v="2"/>
    <x v="3"/>
    <n v="1"/>
    <n v="416.99"/>
    <n v="0.2"/>
    <n v="416.79"/>
  </r>
  <r>
    <n v="1095"/>
    <n v="1"/>
    <n v="78"/>
    <s v="Sun Bicycles Biscayne Tandem CB - 2017"/>
    <n v="3"/>
    <x v="0"/>
    <n v="2"/>
    <n v="647.99"/>
    <n v="0.05"/>
    <n v="1295.93"/>
  </r>
  <r>
    <n v="1095"/>
    <n v="2"/>
    <n v="3"/>
    <s v="Surly Wednesday Frameset - 2016"/>
    <n v="6"/>
    <x v="1"/>
    <n v="2"/>
    <n v="999.99"/>
    <n v="0.2"/>
    <n v="1999.78"/>
  </r>
  <r>
    <n v="1095"/>
    <n v="3"/>
    <n v="15"/>
    <s v="Electra Moto 1 - 2016"/>
    <n v="3"/>
    <x v="0"/>
    <n v="2"/>
    <n v="529.99"/>
    <n v="0.1"/>
    <n v="1059.8800000000001"/>
  </r>
  <r>
    <n v="1095"/>
    <n v="4"/>
    <n v="31"/>
    <s v="Surly Wednesday - 2017"/>
    <n v="6"/>
    <x v="1"/>
    <n v="1"/>
    <n v="1632.99"/>
    <n v="0.2"/>
    <n v="1632.79"/>
  </r>
  <r>
    <n v="1095"/>
    <n v="5"/>
    <n v="50"/>
    <s v="Trek Silque SLR 7 Women's - 2017"/>
    <n v="7"/>
    <x v="6"/>
    <n v="2"/>
    <n v="5999.99"/>
    <n v="0.05"/>
    <n v="11999.93"/>
  </r>
  <r>
    <n v="1096"/>
    <n v="1"/>
    <n v="11"/>
    <s v="Surly Straggler 650b - 2016"/>
    <n v="4"/>
    <x v="2"/>
    <n v="1"/>
    <n v="1680.99"/>
    <n v="0.1"/>
    <n v="1680.89"/>
  </r>
  <r>
    <n v="1097"/>
    <n v="1"/>
    <n v="99"/>
    <s v="Electra Sugar Skulls 1 (20-inch) - Girl's - 2017"/>
    <n v="1"/>
    <x v="5"/>
    <n v="1"/>
    <n v="299.99"/>
    <n v="0.05"/>
    <n v="299.94"/>
  </r>
  <r>
    <n v="1097"/>
    <n v="2"/>
    <n v="106"/>
    <s v="Sun Bicycles Cruz 3 - 2017"/>
    <n v="2"/>
    <x v="3"/>
    <n v="2"/>
    <n v="449.99"/>
    <n v="7.0000000000000007E-2"/>
    <n v="899.91"/>
  </r>
  <r>
    <n v="1097"/>
    <n v="3"/>
    <n v="98"/>
    <s v="Electra Straight 8 3i (20-inch) - Boy's - 2017"/>
    <n v="1"/>
    <x v="5"/>
    <n v="2"/>
    <n v="489.99"/>
    <n v="7.0000000000000007E-2"/>
    <n v="979.91"/>
  </r>
  <r>
    <n v="1097"/>
    <n v="4"/>
    <n v="19"/>
    <s v="Pure Cycles William 3-Speed - 2016"/>
    <n v="3"/>
    <x v="0"/>
    <n v="1"/>
    <n v="449"/>
    <n v="0.2"/>
    <n v="448.8"/>
  </r>
  <r>
    <n v="1097"/>
    <n v="5"/>
    <n v="35"/>
    <s v="Sun Bicycles Spider 3i - 2017"/>
    <n v="6"/>
    <x v="1"/>
    <n v="2"/>
    <n v="832.99"/>
    <n v="0.05"/>
    <n v="1665.93"/>
  </r>
  <r>
    <n v="1098"/>
    <n v="1"/>
    <n v="88"/>
    <s v="Trek Precaliber 12 Girls - 2017"/>
    <n v="1"/>
    <x v="5"/>
    <n v="1"/>
    <n v="189.99"/>
    <n v="0.1"/>
    <n v="189.89000000000001"/>
  </r>
  <r>
    <n v="1099"/>
    <n v="1"/>
    <n v="64"/>
    <s v="Electra Townie Original 7D - 2017"/>
    <n v="3"/>
    <x v="0"/>
    <n v="1"/>
    <n v="489.99"/>
    <n v="0.1"/>
    <n v="489.89"/>
  </r>
  <r>
    <n v="1099"/>
    <n v="2"/>
    <n v="13"/>
    <s v="Electra Cruiser 1 (24-Inch) - 2016"/>
    <n v="3"/>
    <x v="0"/>
    <n v="2"/>
    <n v="269.99"/>
    <n v="0.05"/>
    <n v="539.93000000000006"/>
  </r>
  <r>
    <n v="1099"/>
    <n v="3"/>
    <n v="46"/>
    <s v="Haro SR 1.3 - 2017"/>
    <n v="6"/>
    <x v="1"/>
    <n v="1"/>
    <n v="1409.99"/>
    <n v="7.0000000000000007E-2"/>
    <n v="1409.92"/>
  </r>
  <r>
    <n v="1099"/>
    <n v="4"/>
    <n v="89"/>
    <s v="Trek Precaliber 16 Boys - 2017"/>
    <n v="1"/>
    <x v="5"/>
    <n v="2"/>
    <n v="209.99"/>
    <n v="0.1"/>
    <n v="419.88"/>
  </r>
  <r>
    <n v="1100"/>
    <n v="1"/>
    <n v="12"/>
    <s v="Electra Townie Original 21D - 2016"/>
    <n v="3"/>
    <x v="0"/>
    <n v="1"/>
    <n v="549.99"/>
    <n v="0.05"/>
    <n v="549.94000000000005"/>
  </r>
  <r>
    <n v="1100"/>
    <n v="2"/>
    <n v="9"/>
    <s v="Trek Conduit+ - 2016"/>
    <n v="5"/>
    <x v="4"/>
    <n v="2"/>
    <n v="2999.99"/>
    <n v="0.1"/>
    <n v="5999.8799999999992"/>
  </r>
  <r>
    <n v="1101"/>
    <n v="1"/>
    <n v="105"/>
    <s v="Sun Bicycles Streamway 7 - 2017"/>
    <n v="2"/>
    <x v="3"/>
    <n v="1"/>
    <n v="533.99"/>
    <n v="7.0000000000000007E-2"/>
    <n v="533.91999999999996"/>
  </r>
  <r>
    <n v="1101"/>
    <n v="2"/>
    <n v="51"/>
    <s v="Trek Silque SLR 8 Women's - 2017"/>
    <n v="7"/>
    <x v="6"/>
    <n v="1"/>
    <n v="6499.99"/>
    <n v="0.05"/>
    <n v="6499.94"/>
  </r>
  <r>
    <n v="1102"/>
    <n v="1"/>
    <n v="91"/>
    <s v="Trek Precaliber 24 (21-Speed) - Girls - 2017"/>
    <n v="1"/>
    <x v="5"/>
    <n v="1"/>
    <n v="349.99"/>
    <n v="7.0000000000000007E-2"/>
    <n v="349.92"/>
  </r>
  <r>
    <n v="1103"/>
    <n v="1"/>
    <n v="106"/>
    <s v="Sun Bicycles Cruz 3 - 2017"/>
    <n v="2"/>
    <x v="3"/>
    <n v="1"/>
    <n v="449.99"/>
    <n v="0.2"/>
    <n v="449.79"/>
  </r>
  <r>
    <n v="1103"/>
    <n v="2"/>
    <n v="46"/>
    <s v="Haro SR 1.3 - 2017"/>
    <n v="6"/>
    <x v="1"/>
    <n v="2"/>
    <n v="1409.99"/>
    <n v="0.2"/>
    <n v="2819.78"/>
  </r>
  <r>
    <n v="1104"/>
    <n v="1"/>
    <n v="17"/>
    <s v="Pure Cycles Vine 8-Speed - 2016"/>
    <n v="3"/>
    <x v="0"/>
    <n v="1"/>
    <n v="429"/>
    <n v="0.1"/>
    <n v="428.9"/>
  </r>
  <r>
    <n v="1104"/>
    <n v="2"/>
    <n v="70"/>
    <s v="Electra Amsterdam Original 3i - 2015/2017"/>
    <n v="3"/>
    <x v="0"/>
    <n v="2"/>
    <n v="659.99"/>
    <n v="0.1"/>
    <n v="1319.88"/>
  </r>
  <r>
    <n v="1104"/>
    <n v="3"/>
    <n v="43"/>
    <s v="Trek Fuel EX 9.8 27.5 Plus - 2017"/>
    <n v="6"/>
    <x v="1"/>
    <n v="1"/>
    <n v="5299.99"/>
    <n v="7.0000000000000007E-2"/>
    <n v="5299.92"/>
  </r>
  <r>
    <n v="1104"/>
    <n v="4"/>
    <n v="80"/>
    <s v="Sun Bicycles Brickell Tandem CB - 2017"/>
    <n v="3"/>
    <x v="0"/>
    <n v="1"/>
    <n v="761.99"/>
    <n v="7.0000000000000007E-2"/>
    <n v="761.92"/>
  </r>
  <r>
    <n v="1105"/>
    <n v="1"/>
    <n v="60"/>
    <s v="Sun Bicycles ElectroLite - 2017"/>
    <n v="5"/>
    <x v="4"/>
    <n v="1"/>
    <n v="1559.99"/>
    <n v="0.05"/>
    <n v="1559.94"/>
  </r>
  <r>
    <n v="1105"/>
    <n v="2"/>
    <n v="56"/>
    <s v="Trek Domane SLR 6 Disc - 2017"/>
    <n v="7"/>
    <x v="6"/>
    <n v="2"/>
    <n v="5499.99"/>
    <n v="0.2"/>
    <n v="10999.779999999999"/>
  </r>
  <r>
    <n v="1105"/>
    <n v="3"/>
    <n v="35"/>
    <s v="Sun Bicycles Spider 3i - 2017"/>
    <n v="6"/>
    <x v="1"/>
    <n v="2"/>
    <n v="832.99"/>
    <n v="7.0000000000000007E-2"/>
    <n v="1665.91"/>
  </r>
  <r>
    <n v="1106"/>
    <n v="1"/>
    <n v="96"/>
    <s v="Electra Moto 3i (20-inch) - Boy's - 2017"/>
    <n v="1"/>
    <x v="5"/>
    <n v="1"/>
    <n v="349.99"/>
    <n v="0.1"/>
    <n v="349.89"/>
  </r>
  <r>
    <n v="1107"/>
    <n v="1"/>
    <n v="43"/>
    <s v="Trek Fuel EX 9.8 27.5 Plus - 2017"/>
    <n v="6"/>
    <x v="1"/>
    <n v="1"/>
    <n v="5299.99"/>
    <n v="0.2"/>
    <n v="5299.79"/>
  </r>
  <r>
    <n v="1107"/>
    <n v="2"/>
    <n v="41"/>
    <s v="Haro Shift R3 - 2017"/>
    <n v="6"/>
    <x v="1"/>
    <n v="2"/>
    <n v="1469.99"/>
    <n v="0.2"/>
    <n v="2939.78"/>
  </r>
  <r>
    <n v="1108"/>
    <n v="1"/>
    <n v="45"/>
    <s v="Haro SR 1.2 - 2017"/>
    <n v="6"/>
    <x v="1"/>
    <n v="2"/>
    <n v="869.99"/>
    <n v="0.05"/>
    <n v="1739.93"/>
  </r>
  <r>
    <n v="1108"/>
    <n v="2"/>
    <n v="100"/>
    <s v="Electra Townie 3i EQ (20-inch) - Boys' - 2017"/>
    <n v="1"/>
    <x v="5"/>
    <n v="1"/>
    <n v="489.99"/>
    <n v="7.0000000000000007E-2"/>
    <n v="489.92"/>
  </r>
  <r>
    <n v="1108"/>
    <n v="3"/>
    <n v="105"/>
    <s v="Sun Bicycles Streamway 7 - 2017"/>
    <n v="2"/>
    <x v="3"/>
    <n v="1"/>
    <n v="533.99"/>
    <n v="7.0000000000000007E-2"/>
    <n v="533.91999999999996"/>
  </r>
  <r>
    <n v="1109"/>
    <n v="1"/>
    <n v="72"/>
    <s v="Sun Bicycles Biscayne Tandem 7 - 2017"/>
    <n v="3"/>
    <x v="0"/>
    <n v="2"/>
    <n v="619.99"/>
    <n v="0.1"/>
    <n v="1239.8800000000001"/>
  </r>
  <r>
    <n v="1110"/>
    <n v="1"/>
    <n v="56"/>
    <s v="Trek Domane SLR 6 Disc - 2017"/>
    <n v="7"/>
    <x v="6"/>
    <n v="1"/>
    <n v="5499.99"/>
    <n v="0.1"/>
    <n v="5499.8899999999994"/>
  </r>
  <r>
    <n v="1111"/>
    <n v="1"/>
    <n v="95"/>
    <s v="Electra Girl's Hawaii 1 16&quot; - 2017"/>
    <n v="1"/>
    <x v="5"/>
    <n v="1"/>
    <n v="299.99"/>
    <n v="0.05"/>
    <n v="299.94"/>
  </r>
  <r>
    <n v="1111"/>
    <n v="2"/>
    <n v="66"/>
    <s v="Sun Bicycles Revolutions 24 - 2017"/>
    <n v="3"/>
    <x v="0"/>
    <n v="2"/>
    <n v="250.99"/>
    <n v="0.1"/>
    <n v="501.88"/>
  </r>
  <r>
    <n v="1111"/>
    <n v="3"/>
    <n v="14"/>
    <s v="Electra Girl's Hawaii 1 (16-inch) - 2015/2016"/>
    <n v="3"/>
    <x v="0"/>
    <n v="1"/>
    <n v="269.99"/>
    <n v="0.2"/>
    <n v="269.79000000000002"/>
  </r>
  <r>
    <n v="1111"/>
    <n v="4"/>
    <n v="24"/>
    <s v="Electra Townie Original 21D - 2016"/>
    <n v="2"/>
    <x v="3"/>
    <n v="1"/>
    <n v="549.99"/>
    <n v="7.0000000000000007E-2"/>
    <n v="549.91999999999996"/>
  </r>
  <r>
    <n v="1112"/>
    <n v="1"/>
    <n v="71"/>
    <s v="Sun Bicycles Atlas X-Type - 2017"/>
    <n v="3"/>
    <x v="0"/>
    <n v="2"/>
    <n v="416.99"/>
    <n v="0.05"/>
    <n v="833.93000000000006"/>
  </r>
  <r>
    <n v="1112"/>
    <n v="2"/>
    <n v="42"/>
    <s v="Trek Fuel EX 5 27.5 Plus - 2017"/>
    <n v="6"/>
    <x v="1"/>
    <n v="1"/>
    <n v="2299.9899999999998"/>
    <n v="7.0000000000000007E-2"/>
    <n v="2299.9199999999996"/>
  </r>
  <r>
    <n v="1112"/>
    <n v="3"/>
    <n v="5"/>
    <s v="Heller Shagamaw Frame - 2016"/>
    <n v="6"/>
    <x v="1"/>
    <n v="2"/>
    <n v="1320.99"/>
    <n v="0.1"/>
    <n v="2641.88"/>
  </r>
  <r>
    <n v="1112"/>
    <n v="4"/>
    <n v="87"/>
    <s v="Trek Precaliber 12 Boys - 2017"/>
    <n v="1"/>
    <x v="5"/>
    <n v="2"/>
    <n v="189.99"/>
    <n v="7.0000000000000007E-2"/>
    <n v="379.91"/>
  </r>
  <r>
    <n v="1112"/>
    <n v="5"/>
    <n v="9"/>
    <s v="Trek Conduit+ - 2016"/>
    <n v="5"/>
    <x v="4"/>
    <n v="2"/>
    <n v="2999.99"/>
    <n v="0.1"/>
    <n v="5999.8799999999992"/>
  </r>
  <r>
    <n v="1113"/>
    <n v="1"/>
    <n v="106"/>
    <s v="Sun Bicycles Cruz 3 - 2017"/>
    <n v="2"/>
    <x v="3"/>
    <n v="1"/>
    <n v="449.99"/>
    <n v="7.0000000000000007E-2"/>
    <n v="449.92"/>
  </r>
  <r>
    <n v="1114"/>
    <n v="1"/>
    <n v="52"/>
    <s v="Surly Steamroller - 2017"/>
    <n v="7"/>
    <x v="6"/>
    <n v="1"/>
    <n v="875.99"/>
    <n v="0.2"/>
    <n v="875.79"/>
  </r>
  <r>
    <n v="1115"/>
    <n v="1"/>
    <n v="97"/>
    <s v="Electra Savannah 3i (20-inch) - Girl's - 2017"/>
    <n v="1"/>
    <x v="5"/>
    <n v="2"/>
    <n v="349.99"/>
    <n v="0.2"/>
    <n v="699.78"/>
  </r>
  <r>
    <n v="1115"/>
    <n v="2"/>
    <n v="50"/>
    <s v="Trek Silque SLR 7 Women's - 2017"/>
    <n v="7"/>
    <x v="6"/>
    <n v="2"/>
    <n v="5999.99"/>
    <n v="7.0000000000000007E-2"/>
    <n v="11999.91"/>
  </r>
  <r>
    <n v="1115"/>
    <n v="3"/>
    <n v="91"/>
    <s v="Trek Precaliber 24 (21-Speed) - Girls - 2017"/>
    <n v="1"/>
    <x v="5"/>
    <n v="2"/>
    <n v="349.99"/>
    <n v="7.0000000000000007E-2"/>
    <n v="699.91"/>
  </r>
  <r>
    <n v="1115"/>
    <n v="4"/>
    <n v="49"/>
    <s v="Trek Domane SL 6 - 2017"/>
    <n v="7"/>
    <x v="6"/>
    <n v="2"/>
    <n v="3499.99"/>
    <n v="0.1"/>
    <n v="6999.8799999999992"/>
  </r>
  <r>
    <n v="1116"/>
    <n v="1"/>
    <n v="11"/>
    <s v="Surly Straggler 650b - 2016"/>
    <n v="4"/>
    <x v="2"/>
    <n v="2"/>
    <n v="1680.99"/>
    <n v="7.0000000000000007E-2"/>
    <n v="3361.91"/>
  </r>
  <r>
    <n v="1117"/>
    <n v="1"/>
    <n v="37"/>
    <s v="Haro Flightline One ST - 2017"/>
    <n v="6"/>
    <x v="1"/>
    <n v="2"/>
    <n v="379.99"/>
    <n v="0.1"/>
    <n v="759.88"/>
  </r>
  <r>
    <n v="1117"/>
    <n v="2"/>
    <n v="91"/>
    <s v="Trek Precaliber 24 (21-Speed) - Girls - 2017"/>
    <n v="1"/>
    <x v="5"/>
    <n v="1"/>
    <n v="349.99"/>
    <n v="0.2"/>
    <n v="349.79"/>
  </r>
  <r>
    <n v="1117"/>
    <n v="3"/>
    <n v="51"/>
    <s v="Trek Silque SLR 8 Women's - 2017"/>
    <n v="7"/>
    <x v="6"/>
    <n v="2"/>
    <n v="6499.99"/>
    <n v="0.1"/>
    <n v="12999.88"/>
  </r>
  <r>
    <n v="1118"/>
    <n v="1"/>
    <n v="55"/>
    <s v="Trek Domane S 6 - 2017"/>
    <n v="7"/>
    <x v="6"/>
    <n v="2"/>
    <n v="2699.99"/>
    <n v="0.2"/>
    <n v="5399.78"/>
  </r>
  <r>
    <n v="1118"/>
    <n v="2"/>
    <n v="50"/>
    <s v="Trek Silque SLR 7 Women's - 2017"/>
    <n v="7"/>
    <x v="6"/>
    <n v="1"/>
    <n v="5999.99"/>
    <n v="7.0000000000000007E-2"/>
    <n v="5999.92"/>
  </r>
  <r>
    <n v="1118"/>
    <n v="3"/>
    <n v="29"/>
    <s v="Trek X-Caliber 8 - 2017"/>
    <n v="6"/>
    <x v="1"/>
    <n v="1"/>
    <n v="999.99"/>
    <n v="0.05"/>
    <n v="999.94"/>
  </r>
  <r>
    <n v="1118"/>
    <n v="4"/>
    <n v="47"/>
    <s v="Trek Remedy 9.8 - 2017"/>
    <n v="6"/>
    <x v="1"/>
    <n v="2"/>
    <n v="5299.99"/>
    <n v="0.2"/>
    <n v="10599.779999999999"/>
  </r>
  <r>
    <n v="1119"/>
    <n v="1"/>
    <n v="93"/>
    <s v="Haro Shredder 20 Girls - 2017"/>
    <n v="1"/>
    <x v="5"/>
    <n v="2"/>
    <n v="209.99"/>
    <n v="0.1"/>
    <n v="419.88"/>
  </r>
  <r>
    <n v="1119"/>
    <n v="2"/>
    <n v="55"/>
    <s v="Trek Domane S 6 - 2017"/>
    <n v="7"/>
    <x v="6"/>
    <n v="2"/>
    <n v="2699.99"/>
    <n v="0.05"/>
    <n v="5399.9299999999994"/>
  </r>
  <r>
    <n v="1119"/>
    <n v="3"/>
    <n v="104"/>
    <s v="Sun Bicycles Streamway - 2017"/>
    <n v="2"/>
    <x v="3"/>
    <n v="1"/>
    <n v="481.99"/>
    <n v="0.2"/>
    <n v="481.79"/>
  </r>
  <r>
    <n v="1120"/>
    <n v="1"/>
    <n v="92"/>
    <s v="Haro Shredder 20 - 2017"/>
    <n v="1"/>
    <x v="5"/>
    <n v="2"/>
    <n v="209.99"/>
    <n v="7.0000000000000007E-2"/>
    <n v="419.91"/>
  </r>
  <r>
    <n v="1120"/>
    <n v="2"/>
    <n v="31"/>
    <s v="Surly Wednesday - 2017"/>
    <n v="6"/>
    <x v="1"/>
    <n v="1"/>
    <n v="1632.99"/>
    <n v="7.0000000000000007E-2"/>
    <n v="1632.92"/>
  </r>
  <r>
    <n v="1120"/>
    <n v="3"/>
    <n v="30"/>
    <s v="Surly Ice Cream Truck Frameset - 2017"/>
    <n v="6"/>
    <x v="1"/>
    <n v="2"/>
    <n v="999.99"/>
    <n v="0.05"/>
    <n v="1999.93"/>
  </r>
  <r>
    <n v="1120"/>
    <n v="4"/>
    <n v="93"/>
    <s v="Haro Shredder 20 Girls - 2017"/>
    <n v="1"/>
    <x v="5"/>
    <n v="1"/>
    <n v="209.99"/>
    <n v="7.0000000000000007E-2"/>
    <n v="209.92000000000002"/>
  </r>
  <r>
    <n v="1120"/>
    <n v="5"/>
    <n v="94"/>
    <s v="Haro Shredder Pro 20 - 2017"/>
    <n v="1"/>
    <x v="5"/>
    <n v="1"/>
    <n v="249.99"/>
    <n v="0.2"/>
    <n v="249.79000000000002"/>
  </r>
  <r>
    <n v="1121"/>
    <n v="1"/>
    <n v="11"/>
    <s v="Surly Straggler 650b - 2016"/>
    <n v="4"/>
    <x v="2"/>
    <n v="2"/>
    <n v="1680.99"/>
    <n v="0.1"/>
    <n v="3361.88"/>
  </r>
  <r>
    <n v="1121"/>
    <n v="2"/>
    <n v="110"/>
    <s v="Sun Bicycles Drifter 7 - 2017"/>
    <n v="2"/>
    <x v="3"/>
    <n v="2"/>
    <n v="470.99"/>
    <n v="0.05"/>
    <n v="941.93000000000006"/>
  </r>
  <r>
    <n v="1122"/>
    <n v="1"/>
    <n v="9"/>
    <s v="Trek Conduit+ - 2016"/>
    <n v="5"/>
    <x v="4"/>
    <n v="2"/>
    <n v="2999.99"/>
    <n v="7.0000000000000007E-2"/>
    <n v="5999.91"/>
  </r>
  <r>
    <n v="1122"/>
    <n v="2"/>
    <n v="53"/>
    <s v="Surly Ogre Frameset - 2017"/>
    <n v="7"/>
    <x v="6"/>
    <n v="1"/>
    <n v="749.99"/>
    <n v="0.1"/>
    <n v="749.89"/>
  </r>
  <r>
    <n v="1122"/>
    <n v="3"/>
    <n v="49"/>
    <s v="Trek Domane SL 6 - 2017"/>
    <n v="7"/>
    <x v="6"/>
    <n v="2"/>
    <n v="3499.99"/>
    <n v="0.2"/>
    <n v="6999.78"/>
  </r>
  <r>
    <n v="1122"/>
    <n v="4"/>
    <n v="41"/>
    <s v="Haro Shift R3 - 2017"/>
    <n v="6"/>
    <x v="1"/>
    <n v="2"/>
    <n v="1469.99"/>
    <n v="0.05"/>
    <n v="2939.93"/>
  </r>
  <r>
    <n v="1122"/>
    <n v="5"/>
    <n v="72"/>
    <s v="Sun Bicycles Biscayne Tandem 7 - 2017"/>
    <n v="3"/>
    <x v="0"/>
    <n v="1"/>
    <n v="619.99"/>
    <n v="0.1"/>
    <n v="619.89"/>
  </r>
  <r>
    <n v="1123"/>
    <n v="1"/>
    <n v="65"/>
    <s v="Sun Bicycles Lil Bolt Type-R - 2017"/>
    <n v="3"/>
    <x v="0"/>
    <n v="2"/>
    <n v="346.99"/>
    <n v="7.0000000000000007E-2"/>
    <n v="693.91"/>
  </r>
  <r>
    <n v="1123"/>
    <n v="2"/>
    <n v="61"/>
    <s v="Trek Powerfly 8 FS Plus - 2017"/>
    <n v="5"/>
    <x v="4"/>
    <n v="2"/>
    <n v="4999.99"/>
    <n v="0.1"/>
    <n v="9999.8799999999992"/>
  </r>
  <r>
    <n v="1124"/>
    <n v="1"/>
    <n v="7"/>
    <s v="Trek Slash 8 27.5 - 2016"/>
    <n v="6"/>
    <x v="1"/>
    <n v="2"/>
    <n v="3999.99"/>
    <n v="0.1"/>
    <n v="7999.8799999999992"/>
  </r>
  <r>
    <n v="1124"/>
    <n v="2"/>
    <n v="6"/>
    <s v="Surly Ice Cream Truck Frameset - 2016"/>
    <n v="6"/>
    <x v="1"/>
    <n v="1"/>
    <n v="469.99"/>
    <n v="0.1"/>
    <n v="469.89"/>
  </r>
  <r>
    <n v="1124"/>
    <n v="3"/>
    <n v="109"/>
    <s v="Sun Bicycles Cruz 7 - Women's - 2017"/>
    <n v="2"/>
    <x v="3"/>
    <n v="2"/>
    <n v="416.99"/>
    <n v="7.0000000000000007E-2"/>
    <n v="833.91"/>
  </r>
  <r>
    <n v="1124"/>
    <n v="4"/>
    <n v="45"/>
    <s v="Haro SR 1.2 - 2017"/>
    <n v="6"/>
    <x v="1"/>
    <n v="2"/>
    <n v="869.99"/>
    <n v="0.05"/>
    <n v="1739.93"/>
  </r>
  <r>
    <n v="1124"/>
    <n v="5"/>
    <n v="2"/>
    <s v="Ritchey Timberwolf Frameset - 2016"/>
    <n v="6"/>
    <x v="1"/>
    <n v="2"/>
    <n v="749.99"/>
    <n v="0.05"/>
    <n v="1499.93"/>
  </r>
  <r>
    <n v="1125"/>
    <n v="1"/>
    <n v="16"/>
    <s v="Electra Townie Original 7D EQ - 2016"/>
    <n v="3"/>
    <x v="0"/>
    <n v="2"/>
    <n v="599.99"/>
    <n v="0.05"/>
    <n v="1199.93"/>
  </r>
  <r>
    <n v="1125"/>
    <n v="2"/>
    <n v="21"/>
    <s v="Electra Cruiser 1 (24-Inch) - 2016"/>
    <n v="1"/>
    <x v="5"/>
    <n v="1"/>
    <n v="269.99"/>
    <n v="0.1"/>
    <n v="269.89"/>
  </r>
  <r>
    <n v="1125"/>
    <n v="3"/>
    <n v="81"/>
    <s v="Electra Amsterdam Fashion 7i Ladies' - 2017"/>
    <n v="3"/>
    <x v="0"/>
    <n v="2"/>
    <n v="1099.99"/>
    <n v="7.0000000000000007E-2"/>
    <n v="2199.91"/>
  </r>
  <r>
    <n v="1125"/>
    <n v="4"/>
    <n v="24"/>
    <s v="Electra Townie Original 21D - 2016"/>
    <n v="2"/>
    <x v="3"/>
    <n v="1"/>
    <n v="549.99"/>
    <n v="7.0000000000000007E-2"/>
    <n v="549.91999999999996"/>
  </r>
  <r>
    <n v="1125"/>
    <n v="5"/>
    <n v="32"/>
    <s v="Trek Farley Alloy Frameset - 2017"/>
    <n v="6"/>
    <x v="1"/>
    <n v="2"/>
    <n v="469.99"/>
    <n v="7.0000000000000007E-2"/>
    <n v="939.91"/>
  </r>
  <r>
    <n v="1126"/>
    <n v="1"/>
    <n v="33"/>
    <s v="Surly Wednesday Frameset - 2017"/>
    <n v="6"/>
    <x v="1"/>
    <n v="2"/>
    <n v="469.99"/>
    <n v="0.1"/>
    <n v="939.88"/>
  </r>
  <r>
    <n v="1126"/>
    <n v="2"/>
    <n v="58"/>
    <s v="Trek Madone 9.2 - 2017"/>
    <n v="7"/>
    <x v="6"/>
    <n v="1"/>
    <n v="4999.99"/>
    <n v="0.2"/>
    <n v="4999.79"/>
  </r>
  <r>
    <n v="1126"/>
    <n v="3"/>
    <n v="89"/>
    <s v="Trek Precaliber 16 Boys - 2017"/>
    <n v="1"/>
    <x v="5"/>
    <n v="2"/>
    <n v="209.99"/>
    <n v="0.05"/>
    <n v="419.93"/>
  </r>
  <r>
    <n v="1127"/>
    <n v="1"/>
    <n v="23"/>
    <s v="Electra Girl's Hawaii 1 (20-inch) - 2015/2016"/>
    <n v="1"/>
    <x v="5"/>
    <n v="2"/>
    <n v="299.99"/>
    <n v="0.1"/>
    <n v="599.88"/>
  </r>
  <r>
    <n v="1127"/>
    <n v="2"/>
    <n v="96"/>
    <s v="Electra Moto 3i (20-inch) - Boy's - 2017"/>
    <n v="1"/>
    <x v="5"/>
    <n v="2"/>
    <n v="349.99"/>
    <n v="7.0000000000000007E-2"/>
    <n v="699.91"/>
  </r>
  <r>
    <n v="1127"/>
    <n v="3"/>
    <n v="37"/>
    <s v="Haro Flightline One ST - 2017"/>
    <n v="6"/>
    <x v="1"/>
    <n v="1"/>
    <n v="379.99"/>
    <n v="0.2"/>
    <n v="379.79"/>
  </r>
  <r>
    <n v="1128"/>
    <n v="1"/>
    <n v="44"/>
    <s v="Haro SR 1.1 - 2017"/>
    <n v="6"/>
    <x v="1"/>
    <n v="1"/>
    <n v="539.99"/>
    <n v="0.05"/>
    <n v="539.94000000000005"/>
  </r>
  <r>
    <n v="1128"/>
    <n v="2"/>
    <n v="10"/>
    <s v="Surly Straggler - 2016"/>
    <n v="4"/>
    <x v="2"/>
    <n v="1"/>
    <n v="1549"/>
    <n v="0.2"/>
    <n v="1548.8"/>
  </r>
  <r>
    <n v="1128"/>
    <n v="3"/>
    <n v="65"/>
    <s v="Sun Bicycles Lil Bolt Type-R - 2017"/>
    <n v="3"/>
    <x v="0"/>
    <n v="2"/>
    <n v="346.99"/>
    <n v="0.05"/>
    <n v="693.93000000000006"/>
  </r>
  <r>
    <n v="1129"/>
    <n v="1"/>
    <n v="71"/>
    <s v="Sun Bicycles Atlas X-Type - 2017"/>
    <n v="3"/>
    <x v="0"/>
    <n v="2"/>
    <n v="416.99"/>
    <n v="0.2"/>
    <n v="833.78"/>
  </r>
  <r>
    <n v="1129"/>
    <n v="2"/>
    <n v="56"/>
    <s v="Trek Domane SLR 6 Disc - 2017"/>
    <n v="7"/>
    <x v="6"/>
    <n v="1"/>
    <n v="5499.99"/>
    <n v="0.2"/>
    <n v="5499.79"/>
  </r>
  <r>
    <n v="1129"/>
    <n v="3"/>
    <n v="61"/>
    <s v="Trek Powerfly 8 FS Plus - 2017"/>
    <n v="5"/>
    <x v="4"/>
    <n v="2"/>
    <n v="4999.99"/>
    <n v="0.05"/>
    <n v="9999.93"/>
  </r>
  <r>
    <n v="1130"/>
    <n v="1"/>
    <n v="54"/>
    <s v="Trek Domane SL Disc Frameset - 2017"/>
    <n v="7"/>
    <x v="6"/>
    <n v="2"/>
    <n v="3199.99"/>
    <n v="0.2"/>
    <n v="6399.78"/>
  </r>
  <r>
    <n v="1131"/>
    <n v="1"/>
    <n v="60"/>
    <s v="Sun Bicycles ElectroLite - 2017"/>
    <n v="5"/>
    <x v="4"/>
    <n v="2"/>
    <n v="1559.99"/>
    <n v="7.0000000000000007E-2"/>
    <n v="3119.91"/>
  </r>
  <r>
    <n v="1131"/>
    <n v="2"/>
    <n v="103"/>
    <s v="Sun Bicycles Streamway 3 - 2017"/>
    <n v="2"/>
    <x v="3"/>
    <n v="2"/>
    <n v="551.99"/>
    <n v="0.05"/>
    <n v="1103.93"/>
  </r>
  <r>
    <n v="1132"/>
    <n v="1"/>
    <n v="43"/>
    <s v="Trek Fuel EX 9.8 27.5 Plus - 2017"/>
    <n v="6"/>
    <x v="1"/>
    <n v="1"/>
    <n v="5299.99"/>
    <n v="0.05"/>
    <n v="5299.94"/>
  </r>
  <r>
    <n v="1132"/>
    <n v="2"/>
    <n v="10"/>
    <s v="Surly Straggler - 2016"/>
    <n v="4"/>
    <x v="2"/>
    <n v="1"/>
    <n v="1549"/>
    <n v="0.1"/>
    <n v="1548.9"/>
  </r>
  <r>
    <n v="1132"/>
    <n v="3"/>
    <n v="36"/>
    <s v="Surly Troll Frameset - 2017"/>
    <n v="6"/>
    <x v="1"/>
    <n v="2"/>
    <n v="832.99"/>
    <n v="0.1"/>
    <n v="1665.88"/>
  </r>
  <r>
    <n v="1132"/>
    <n v="4"/>
    <n v="16"/>
    <s v="Electra Townie Original 7D EQ - 2016"/>
    <n v="3"/>
    <x v="0"/>
    <n v="1"/>
    <n v="599.99"/>
    <n v="0.05"/>
    <n v="599.94000000000005"/>
  </r>
  <r>
    <n v="1133"/>
    <n v="1"/>
    <n v="4"/>
    <s v="Trek Fuel EX 8 29 - 2016"/>
    <n v="6"/>
    <x v="1"/>
    <n v="2"/>
    <n v="2899.99"/>
    <n v="0.05"/>
    <n v="5799.9299999999994"/>
  </r>
  <r>
    <n v="1133"/>
    <n v="2"/>
    <n v="17"/>
    <s v="Pure Cycles Vine 8-Speed - 2016"/>
    <n v="3"/>
    <x v="0"/>
    <n v="1"/>
    <n v="429"/>
    <n v="7.0000000000000007E-2"/>
    <n v="428.93"/>
  </r>
  <r>
    <n v="1133"/>
    <n v="3"/>
    <n v="90"/>
    <s v="Trek Precaliber 16 Girls - 2017"/>
    <n v="1"/>
    <x v="5"/>
    <n v="2"/>
    <n v="209.99"/>
    <n v="0.2"/>
    <n v="419.78000000000003"/>
  </r>
  <r>
    <n v="1133"/>
    <n v="4"/>
    <n v="62"/>
    <s v="Trek Boone 7 - 2017"/>
    <n v="4"/>
    <x v="2"/>
    <n v="1"/>
    <n v="3499.99"/>
    <n v="0.2"/>
    <n v="3499.79"/>
  </r>
  <r>
    <n v="1134"/>
    <n v="1"/>
    <n v="97"/>
    <s v="Electra Savannah 3i (20-inch) - Girl's - 2017"/>
    <n v="1"/>
    <x v="5"/>
    <n v="1"/>
    <n v="349.99"/>
    <n v="0.1"/>
    <n v="349.89"/>
  </r>
  <r>
    <n v="1134"/>
    <n v="2"/>
    <n v="36"/>
    <s v="Surly Troll Frameset - 2017"/>
    <n v="6"/>
    <x v="1"/>
    <n v="1"/>
    <n v="832.99"/>
    <n v="0.1"/>
    <n v="832.89"/>
  </r>
  <r>
    <n v="1135"/>
    <n v="1"/>
    <n v="101"/>
    <s v="Electra Townie 7D (20-inch) - Boys' - 2017"/>
    <n v="1"/>
    <x v="5"/>
    <n v="2"/>
    <n v="339.99"/>
    <n v="0.05"/>
    <n v="679.93000000000006"/>
  </r>
  <r>
    <n v="1135"/>
    <n v="2"/>
    <n v="51"/>
    <s v="Trek Silque SLR 8 Women's - 2017"/>
    <n v="7"/>
    <x v="6"/>
    <n v="1"/>
    <n v="6499.99"/>
    <n v="0.1"/>
    <n v="6499.8899999999994"/>
  </r>
  <r>
    <n v="1136"/>
    <n v="1"/>
    <n v="105"/>
    <s v="Sun Bicycles Streamway 7 - 2017"/>
    <n v="2"/>
    <x v="3"/>
    <n v="1"/>
    <n v="533.99"/>
    <n v="0.1"/>
    <n v="533.89"/>
  </r>
  <r>
    <n v="1137"/>
    <n v="1"/>
    <n v="28"/>
    <s v="Surly Karate Monkey 27.5+ Frameset - 2017"/>
    <n v="6"/>
    <x v="1"/>
    <n v="1"/>
    <n v="2499.9899999999998"/>
    <n v="0.2"/>
    <n v="2499.79"/>
  </r>
  <r>
    <n v="1137"/>
    <n v="2"/>
    <n v="58"/>
    <s v="Trek Madone 9.2 - 2017"/>
    <n v="7"/>
    <x v="6"/>
    <n v="2"/>
    <n v="4999.99"/>
    <n v="0.2"/>
    <n v="9999.7799999999988"/>
  </r>
  <r>
    <n v="1137"/>
    <n v="3"/>
    <n v="84"/>
    <s v="Sun Bicycles Lil Kitt'n - 2017"/>
    <n v="1"/>
    <x v="5"/>
    <n v="2"/>
    <n v="109.99"/>
    <n v="0.2"/>
    <n v="219.78"/>
  </r>
  <r>
    <n v="1137"/>
    <n v="4"/>
    <n v="69"/>
    <s v="Sun Bicycles Cruz 7 - 2017"/>
    <n v="3"/>
    <x v="0"/>
    <n v="2"/>
    <n v="416.99"/>
    <n v="7.0000000000000007E-2"/>
    <n v="833.91"/>
  </r>
  <r>
    <n v="1138"/>
    <n v="1"/>
    <n v="13"/>
    <s v="Electra Cruiser 1 (24-Inch) - 2016"/>
    <n v="3"/>
    <x v="0"/>
    <n v="2"/>
    <n v="269.99"/>
    <n v="0.05"/>
    <n v="539.93000000000006"/>
  </r>
  <r>
    <n v="1138"/>
    <n v="2"/>
    <n v="105"/>
    <s v="Sun Bicycles Streamway 7 - 2017"/>
    <n v="2"/>
    <x v="3"/>
    <n v="2"/>
    <n v="533.99"/>
    <n v="0.05"/>
    <n v="1067.93"/>
  </r>
  <r>
    <n v="1138"/>
    <n v="3"/>
    <n v="93"/>
    <s v="Haro Shredder 20 Girls - 2017"/>
    <n v="1"/>
    <x v="5"/>
    <n v="1"/>
    <n v="209.99"/>
    <n v="0.1"/>
    <n v="209.89000000000001"/>
  </r>
  <r>
    <n v="1139"/>
    <n v="1"/>
    <n v="106"/>
    <s v="Sun Bicycles Cruz 3 - 2017"/>
    <n v="2"/>
    <x v="3"/>
    <n v="2"/>
    <n v="449.99"/>
    <n v="0.05"/>
    <n v="899.93000000000006"/>
  </r>
  <r>
    <n v="1139"/>
    <n v="2"/>
    <n v="44"/>
    <s v="Haro SR 1.1 - 2017"/>
    <n v="6"/>
    <x v="1"/>
    <n v="2"/>
    <n v="539.99"/>
    <n v="0.1"/>
    <n v="1079.8800000000001"/>
  </r>
  <r>
    <n v="1139"/>
    <n v="3"/>
    <n v="69"/>
    <s v="Sun Bicycles Cruz 7 - 2017"/>
    <n v="3"/>
    <x v="0"/>
    <n v="1"/>
    <n v="416.99"/>
    <n v="0.05"/>
    <n v="416.94"/>
  </r>
  <r>
    <n v="1139"/>
    <n v="4"/>
    <n v="25"/>
    <s v="Electra Townie Original 7D - 2015/2016"/>
    <n v="2"/>
    <x v="3"/>
    <n v="2"/>
    <n v="499.99"/>
    <n v="0.1"/>
    <n v="999.88"/>
  </r>
  <r>
    <n v="1139"/>
    <n v="5"/>
    <n v="7"/>
    <s v="Trek Slash 8 27.5 - 2016"/>
    <n v="6"/>
    <x v="1"/>
    <n v="1"/>
    <n v="3999.99"/>
    <n v="0.1"/>
    <n v="3999.89"/>
  </r>
  <r>
    <n v="1140"/>
    <n v="1"/>
    <n v="39"/>
    <s v="Trek Stache 5 - 2017"/>
    <n v="6"/>
    <x v="1"/>
    <n v="2"/>
    <n v="1499.99"/>
    <n v="0.1"/>
    <n v="2999.88"/>
  </r>
  <r>
    <n v="1140"/>
    <n v="2"/>
    <n v="71"/>
    <s v="Sun Bicycles Atlas X-Type - 2017"/>
    <n v="3"/>
    <x v="0"/>
    <n v="2"/>
    <n v="416.99"/>
    <n v="7.0000000000000007E-2"/>
    <n v="833.91"/>
  </r>
  <r>
    <n v="1140"/>
    <n v="3"/>
    <n v="38"/>
    <s v="Haro Flightline Two 26 Plus - 2017"/>
    <n v="6"/>
    <x v="1"/>
    <n v="2"/>
    <n v="549.99"/>
    <n v="0.1"/>
    <n v="1099.8800000000001"/>
  </r>
  <r>
    <n v="1140"/>
    <n v="4"/>
    <n v="40"/>
    <s v="Trek Fuel EX 9.8 29 - 2017"/>
    <n v="6"/>
    <x v="1"/>
    <n v="2"/>
    <n v="4999.99"/>
    <n v="7.0000000000000007E-2"/>
    <n v="9999.91"/>
  </r>
  <r>
    <n v="1141"/>
    <n v="1"/>
    <n v="8"/>
    <s v="Trek Remedy 29 Carbon Frameset - 2016"/>
    <n v="6"/>
    <x v="1"/>
    <n v="1"/>
    <n v="1799.99"/>
    <n v="0.1"/>
    <n v="1799.89"/>
  </r>
  <r>
    <n v="1142"/>
    <n v="1"/>
    <n v="20"/>
    <s v="Electra Townie Original 7D EQ - Women's - 2016"/>
    <n v="3"/>
    <x v="0"/>
    <n v="2"/>
    <n v="599.99"/>
    <n v="7.0000000000000007E-2"/>
    <n v="1199.9100000000001"/>
  </r>
  <r>
    <n v="1142"/>
    <n v="2"/>
    <n v="30"/>
    <s v="Surly Ice Cream Truck Frameset - 2017"/>
    <n v="6"/>
    <x v="1"/>
    <n v="1"/>
    <n v="999.99"/>
    <n v="0.1"/>
    <n v="999.89"/>
  </r>
  <r>
    <n v="1142"/>
    <n v="3"/>
    <n v="109"/>
    <s v="Sun Bicycles Cruz 7 - Women's - 2017"/>
    <n v="2"/>
    <x v="3"/>
    <n v="2"/>
    <n v="416.99"/>
    <n v="0.05"/>
    <n v="833.93000000000006"/>
  </r>
  <r>
    <n v="1142"/>
    <n v="4"/>
    <n v="108"/>
    <s v="Sun Bicycles Cruz 3 - Women's - 2017"/>
    <n v="2"/>
    <x v="3"/>
    <n v="2"/>
    <n v="449.99"/>
    <n v="0.2"/>
    <n v="899.78"/>
  </r>
  <r>
    <n v="1142"/>
    <n v="5"/>
    <n v="100"/>
    <s v="Electra Townie 3i EQ (20-inch) - Boys' - 2017"/>
    <n v="1"/>
    <x v="5"/>
    <n v="2"/>
    <n v="489.99"/>
    <n v="0.05"/>
    <n v="979.93000000000006"/>
  </r>
  <r>
    <n v="1143"/>
    <n v="1"/>
    <n v="99"/>
    <s v="Electra Sugar Skulls 1 (20-inch) - Girl's - 2017"/>
    <n v="1"/>
    <x v="5"/>
    <n v="1"/>
    <n v="299.99"/>
    <n v="0.2"/>
    <n v="299.79000000000002"/>
  </r>
  <r>
    <n v="1143"/>
    <n v="2"/>
    <n v="48"/>
    <s v="Trek Emonda S 4 - 2017"/>
    <n v="7"/>
    <x v="6"/>
    <n v="1"/>
    <n v="1499.99"/>
    <n v="0.2"/>
    <n v="1499.79"/>
  </r>
  <r>
    <n v="1143"/>
    <n v="3"/>
    <n v="69"/>
    <s v="Sun Bicycles Cruz 7 - 2017"/>
    <n v="3"/>
    <x v="0"/>
    <n v="2"/>
    <n v="416.99"/>
    <n v="0.1"/>
    <n v="833.88"/>
  </r>
  <r>
    <n v="1144"/>
    <n v="1"/>
    <n v="88"/>
    <s v="Trek Precaliber 12 Girls - 2017"/>
    <n v="1"/>
    <x v="5"/>
    <n v="1"/>
    <n v="189.99"/>
    <n v="7.0000000000000007E-2"/>
    <n v="189.92000000000002"/>
  </r>
  <r>
    <n v="1145"/>
    <n v="1"/>
    <n v="105"/>
    <s v="Sun Bicycles Streamway 7 - 2017"/>
    <n v="2"/>
    <x v="3"/>
    <n v="2"/>
    <n v="533.99"/>
    <n v="7.0000000000000007E-2"/>
    <n v="1067.9100000000001"/>
  </r>
  <r>
    <n v="1146"/>
    <n v="1"/>
    <n v="36"/>
    <s v="Surly Troll Frameset - 2017"/>
    <n v="6"/>
    <x v="1"/>
    <n v="1"/>
    <n v="832.99"/>
    <n v="7.0000000000000007E-2"/>
    <n v="832.92"/>
  </r>
  <r>
    <n v="1146"/>
    <n v="2"/>
    <n v="64"/>
    <s v="Electra Townie Original 7D - 2017"/>
    <n v="3"/>
    <x v="0"/>
    <n v="1"/>
    <n v="489.99"/>
    <n v="0.2"/>
    <n v="489.79"/>
  </r>
  <r>
    <n v="1146"/>
    <n v="3"/>
    <n v="11"/>
    <s v="Surly Straggler 650b - 2016"/>
    <n v="4"/>
    <x v="2"/>
    <n v="1"/>
    <n v="1680.99"/>
    <n v="0.2"/>
    <n v="1680.79"/>
  </r>
  <r>
    <n v="1147"/>
    <n v="1"/>
    <n v="82"/>
    <s v="Electra Amsterdam Original 3i Ladies' - 2017"/>
    <n v="3"/>
    <x v="0"/>
    <n v="1"/>
    <n v="659.99"/>
    <n v="0.2"/>
    <n v="659.79"/>
  </r>
  <r>
    <n v="1147"/>
    <n v="2"/>
    <n v="39"/>
    <s v="Trek Stache 5 - 2017"/>
    <n v="6"/>
    <x v="1"/>
    <n v="2"/>
    <n v="1499.99"/>
    <n v="0.05"/>
    <n v="2999.93"/>
  </r>
  <r>
    <n v="1148"/>
    <n v="1"/>
    <n v="82"/>
    <s v="Electra Amsterdam Original 3i Ladies' - 2017"/>
    <n v="3"/>
    <x v="0"/>
    <n v="1"/>
    <n v="659.99"/>
    <n v="7.0000000000000007E-2"/>
    <n v="659.92"/>
  </r>
  <r>
    <n v="1148"/>
    <n v="2"/>
    <n v="22"/>
    <s v="Electra Girl's Hawaii 1 (16-inch) - 2015/2016"/>
    <n v="1"/>
    <x v="5"/>
    <n v="1"/>
    <n v="269.99"/>
    <n v="7.0000000000000007E-2"/>
    <n v="269.92"/>
  </r>
  <r>
    <n v="1148"/>
    <n v="3"/>
    <n v="77"/>
    <s v="Electra Glam Punk 3i Ladies' - 2017"/>
    <n v="3"/>
    <x v="0"/>
    <n v="2"/>
    <n v="799.99"/>
    <n v="0.05"/>
    <n v="1599.93"/>
  </r>
  <r>
    <n v="1148"/>
    <n v="4"/>
    <n v="94"/>
    <s v="Haro Shredder Pro 20 - 2017"/>
    <n v="1"/>
    <x v="5"/>
    <n v="2"/>
    <n v="249.99"/>
    <n v="0.1"/>
    <n v="499.88"/>
  </r>
  <r>
    <n v="1149"/>
    <n v="1"/>
    <n v="98"/>
    <s v="Electra Straight 8 3i (20-inch) - Boy's - 2017"/>
    <n v="1"/>
    <x v="5"/>
    <n v="2"/>
    <n v="489.99"/>
    <n v="7.0000000000000007E-2"/>
    <n v="979.91"/>
  </r>
  <r>
    <n v="1149"/>
    <n v="2"/>
    <n v="48"/>
    <s v="Trek Emonda S 4 - 2017"/>
    <n v="7"/>
    <x v="6"/>
    <n v="1"/>
    <n v="1499.99"/>
    <n v="0.05"/>
    <n v="1499.94"/>
  </r>
  <r>
    <n v="1149"/>
    <n v="3"/>
    <n v="58"/>
    <s v="Trek Madone 9.2 - 2017"/>
    <n v="7"/>
    <x v="6"/>
    <n v="1"/>
    <n v="4999.99"/>
    <n v="0.05"/>
    <n v="4999.9399999999996"/>
  </r>
  <r>
    <n v="1149"/>
    <n v="4"/>
    <n v="85"/>
    <s v="Haro Downtown 16 - 2017"/>
    <n v="1"/>
    <x v="5"/>
    <n v="1"/>
    <n v="329.99"/>
    <n v="0.2"/>
    <n v="329.79"/>
  </r>
  <r>
    <n v="1149"/>
    <n v="5"/>
    <n v="94"/>
    <s v="Haro Shredder Pro 20 - 2017"/>
    <n v="1"/>
    <x v="5"/>
    <n v="1"/>
    <n v="249.99"/>
    <n v="0.1"/>
    <n v="249.89000000000001"/>
  </r>
  <r>
    <n v="1150"/>
    <n v="1"/>
    <n v="29"/>
    <s v="Trek X-Caliber 8 - 2017"/>
    <n v="6"/>
    <x v="1"/>
    <n v="1"/>
    <n v="999.99"/>
    <n v="0.05"/>
    <n v="999.94"/>
  </r>
  <r>
    <n v="1150"/>
    <n v="2"/>
    <n v="91"/>
    <s v="Trek Precaliber 24 (21-Speed) - Girls - 2017"/>
    <n v="1"/>
    <x v="5"/>
    <n v="1"/>
    <n v="349.99"/>
    <n v="0.05"/>
    <n v="349.94"/>
  </r>
  <r>
    <n v="1150"/>
    <n v="3"/>
    <n v="104"/>
    <s v="Sun Bicycles Streamway - 2017"/>
    <n v="2"/>
    <x v="3"/>
    <n v="2"/>
    <n v="481.99"/>
    <n v="7.0000000000000007E-2"/>
    <n v="963.91"/>
  </r>
  <r>
    <n v="1150"/>
    <n v="4"/>
    <n v="21"/>
    <s v="Electra Cruiser 1 (24-Inch) - 2016"/>
    <n v="1"/>
    <x v="5"/>
    <n v="2"/>
    <n v="269.99"/>
    <n v="0.1"/>
    <n v="539.88"/>
  </r>
  <r>
    <n v="1151"/>
    <n v="1"/>
    <n v="30"/>
    <s v="Surly Ice Cream Truck Frameset - 2017"/>
    <n v="6"/>
    <x v="1"/>
    <n v="2"/>
    <n v="999.99"/>
    <n v="0.05"/>
    <n v="1999.93"/>
  </r>
  <r>
    <n v="1152"/>
    <n v="1"/>
    <n v="58"/>
    <s v="Trek Madone 9.2 - 2017"/>
    <n v="7"/>
    <x v="6"/>
    <n v="1"/>
    <n v="4999.99"/>
    <n v="7.0000000000000007E-2"/>
    <n v="4999.92"/>
  </r>
  <r>
    <n v="1152"/>
    <n v="2"/>
    <n v="91"/>
    <s v="Trek Precaliber 24 (21-Speed) - Girls - 2017"/>
    <n v="1"/>
    <x v="5"/>
    <n v="2"/>
    <n v="349.99"/>
    <n v="0.2"/>
    <n v="699.78"/>
  </r>
  <r>
    <n v="1152"/>
    <n v="3"/>
    <n v="24"/>
    <s v="Electra Townie Original 21D - 2016"/>
    <n v="2"/>
    <x v="3"/>
    <n v="1"/>
    <n v="549.99"/>
    <n v="0.05"/>
    <n v="549.94000000000005"/>
  </r>
  <r>
    <n v="1153"/>
    <n v="1"/>
    <n v="103"/>
    <s v="Sun Bicycles Streamway 3 - 2017"/>
    <n v="2"/>
    <x v="3"/>
    <n v="1"/>
    <n v="551.99"/>
    <n v="0.1"/>
    <n v="551.89"/>
  </r>
  <r>
    <n v="1153"/>
    <n v="2"/>
    <n v="6"/>
    <s v="Surly Ice Cream Truck Frameset - 2016"/>
    <n v="6"/>
    <x v="1"/>
    <n v="2"/>
    <n v="469.99"/>
    <n v="0.05"/>
    <n v="939.93000000000006"/>
  </r>
  <r>
    <n v="1154"/>
    <n v="1"/>
    <n v="17"/>
    <s v="Pure Cycles Vine 8-Speed - 2016"/>
    <n v="3"/>
    <x v="0"/>
    <n v="1"/>
    <n v="429"/>
    <n v="0.2"/>
    <n v="428.8"/>
  </r>
  <r>
    <n v="1154"/>
    <n v="2"/>
    <n v="60"/>
    <s v="Sun Bicycles ElectroLite - 2017"/>
    <n v="5"/>
    <x v="4"/>
    <n v="1"/>
    <n v="1559.99"/>
    <n v="7.0000000000000007E-2"/>
    <n v="1559.92"/>
  </r>
  <r>
    <n v="1154"/>
    <n v="3"/>
    <n v="67"/>
    <s v="Sun Bicycles Revolutions 24 - Girl's - 2017"/>
    <n v="3"/>
    <x v="0"/>
    <n v="2"/>
    <n v="250.99"/>
    <n v="0.2"/>
    <n v="501.78000000000003"/>
  </r>
  <r>
    <n v="1155"/>
    <n v="1"/>
    <n v="68"/>
    <s v="Sun Bicycles Cruz 3 - 2017"/>
    <n v="3"/>
    <x v="0"/>
    <n v="2"/>
    <n v="449.99"/>
    <n v="0.05"/>
    <n v="899.93000000000006"/>
  </r>
  <r>
    <n v="1155"/>
    <n v="2"/>
    <n v="6"/>
    <s v="Surly Ice Cream Truck Frameset - 2016"/>
    <n v="6"/>
    <x v="1"/>
    <n v="2"/>
    <n v="469.99"/>
    <n v="0.1"/>
    <n v="939.88"/>
  </r>
  <r>
    <n v="1155"/>
    <n v="3"/>
    <n v="35"/>
    <s v="Sun Bicycles Spider 3i - 2017"/>
    <n v="6"/>
    <x v="1"/>
    <n v="1"/>
    <n v="832.99"/>
    <n v="7.0000000000000007E-2"/>
    <n v="832.92"/>
  </r>
  <r>
    <n v="1155"/>
    <n v="4"/>
    <n v="77"/>
    <s v="Electra Glam Punk 3i Ladies' - 2017"/>
    <n v="3"/>
    <x v="0"/>
    <n v="2"/>
    <n v="799.99"/>
    <n v="0.05"/>
    <n v="1599.93"/>
  </r>
  <r>
    <n v="1156"/>
    <n v="1"/>
    <n v="111"/>
    <s v="Sun Bicycles Drifter 7 - Women's - 2017"/>
    <n v="2"/>
    <x v="3"/>
    <n v="2"/>
    <n v="470.99"/>
    <n v="0.05"/>
    <n v="941.93000000000006"/>
  </r>
  <r>
    <n v="1156"/>
    <n v="2"/>
    <n v="86"/>
    <s v="Trek Girl's Kickster - 2017"/>
    <n v="1"/>
    <x v="5"/>
    <n v="1"/>
    <n v="149.99"/>
    <n v="0.05"/>
    <n v="149.94"/>
  </r>
  <r>
    <n v="1157"/>
    <n v="1"/>
    <n v="20"/>
    <s v="Electra Townie Original 7D EQ - Women's - 2016"/>
    <n v="3"/>
    <x v="0"/>
    <n v="1"/>
    <n v="599.99"/>
    <n v="0.1"/>
    <n v="599.89"/>
  </r>
  <r>
    <n v="1157"/>
    <n v="2"/>
    <n v="31"/>
    <s v="Surly Wednesday - 2017"/>
    <n v="6"/>
    <x v="1"/>
    <n v="2"/>
    <n v="1632.99"/>
    <n v="0.1"/>
    <n v="3265.88"/>
  </r>
  <r>
    <n v="1157"/>
    <n v="3"/>
    <n v="37"/>
    <s v="Haro Flightline One ST - 2017"/>
    <n v="6"/>
    <x v="1"/>
    <n v="2"/>
    <n v="379.99"/>
    <n v="0.2"/>
    <n v="759.78"/>
  </r>
  <r>
    <n v="1157"/>
    <n v="4"/>
    <n v="41"/>
    <s v="Haro Shift R3 - 2017"/>
    <n v="6"/>
    <x v="1"/>
    <n v="1"/>
    <n v="1469.99"/>
    <n v="7.0000000000000007E-2"/>
    <n v="1469.92"/>
  </r>
  <r>
    <n v="1158"/>
    <n v="1"/>
    <n v="95"/>
    <s v="Electra Girl's Hawaii 1 16&quot; - 2017"/>
    <n v="1"/>
    <x v="5"/>
    <n v="2"/>
    <n v="299.99"/>
    <n v="0.1"/>
    <n v="599.88"/>
  </r>
  <r>
    <n v="1158"/>
    <n v="2"/>
    <n v="74"/>
    <s v="Electra Cruiser Lux 1 - 2017"/>
    <n v="3"/>
    <x v="0"/>
    <n v="1"/>
    <n v="439.99"/>
    <n v="7.0000000000000007E-2"/>
    <n v="439.92"/>
  </r>
  <r>
    <n v="1159"/>
    <n v="1"/>
    <n v="12"/>
    <s v="Electra Townie Original 21D - 2016"/>
    <n v="3"/>
    <x v="0"/>
    <n v="2"/>
    <n v="549.99"/>
    <n v="0.1"/>
    <n v="1099.8800000000001"/>
  </r>
  <r>
    <n v="1160"/>
    <n v="1"/>
    <n v="41"/>
    <s v="Haro Shift R3 - 2017"/>
    <n v="6"/>
    <x v="1"/>
    <n v="1"/>
    <n v="1469.99"/>
    <n v="0.1"/>
    <n v="1469.89"/>
  </r>
  <r>
    <n v="1160"/>
    <n v="2"/>
    <n v="9"/>
    <s v="Trek Conduit+ - 2016"/>
    <n v="5"/>
    <x v="4"/>
    <n v="1"/>
    <n v="2999.99"/>
    <n v="0.2"/>
    <n v="2999.79"/>
  </r>
  <r>
    <n v="1161"/>
    <n v="1"/>
    <n v="71"/>
    <s v="Sun Bicycles Atlas X-Type - 2017"/>
    <n v="3"/>
    <x v="0"/>
    <n v="2"/>
    <n v="416.99"/>
    <n v="0.1"/>
    <n v="833.88"/>
  </r>
  <r>
    <n v="1161"/>
    <n v="2"/>
    <n v="38"/>
    <s v="Haro Flightline Two 26 Plus - 2017"/>
    <n v="6"/>
    <x v="1"/>
    <n v="1"/>
    <n v="549.99"/>
    <n v="7.0000000000000007E-2"/>
    <n v="549.91999999999996"/>
  </r>
  <r>
    <n v="1161"/>
    <n v="3"/>
    <n v="22"/>
    <s v="Electra Girl's Hawaii 1 (16-inch) - 2015/2016"/>
    <n v="1"/>
    <x v="5"/>
    <n v="1"/>
    <n v="269.99"/>
    <n v="0.2"/>
    <n v="269.79000000000002"/>
  </r>
  <r>
    <n v="1161"/>
    <n v="4"/>
    <n v="29"/>
    <s v="Trek X-Caliber 8 - 2017"/>
    <n v="6"/>
    <x v="1"/>
    <n v="2"/>
    <n v="999.99"/>
    <n v="0.1"/>
    <n v="1999.88"/>
  </r>
  <r>
    <n v="1162"/>
    <n v="1"/>
    <n v="88"/>
    <s v="Trek Precaliber 12 Girls - 2017"/>
    <n v="1"/>
    <x v="5"/>
    <n v="1"/>
    <n v="189.99"/>
    <n v="0.2"/>
    <n v="189.79000000000002"/>
  </r>
  <r>
    <n v="1162"/>
    <n v="2"/>
    <n v="40"/>
    <s v="Trek Fuel EX 9.8 29 - 2017"/>
    <n v="6"/>
    <x v="1"/>
    <n v="2"/>
    <n v="4999.99"/>
    <n v="0.2"/>
    <n v="9999.7799999999988"/>
  </r>
  <r>
    <n v="1162"/>
    <n v="3"/>
    <n v="86"/>
    <s v="Trek Girl's Kickster - 2017"/>
    <n v="1"/>
    <x v="5"/>
    <n v="1"/>
    <n v="149.99"/>
    <n v="0.1"/>
    <n v="149.89000000000001"/>
  </r>
  <r>
    <n v="1162"/>
    <n v="4"/>
    <n v="41"/>
    <s v="Haro Shift R3 - 2017"/>
    <n v="6"/>
    <x v="1"/>
    <n v="1"/>
    <n v="1469.99"/>
    <n v="0.05"/>
    <n v="1469.94"/>
  </r>
  <r>
    <n v="1162"/>
    <n v="5"/>
    <n v="12"/>
    <s v="Electra Townie Original 21D - 2016"/>
    <n v="3"/>
    <x v="0"/>
    <n v="2"/>
    <n v="549.99"/>
    <n v="0.05"/>
    <n v="1099.93"/>
  </r>
  <r>
    <n v="1163"/>
    <n v="1"/>
    <n v="63"/>
    <s v="Trek Boone Race Shop Limited - 2017"/>
    <n v="4"/>
    <x v="2"/>
    <n v="2"/>
    <n v="3499.99"/>
    <n v="0.05"/>
    <n v="6999.9299999999994"/>
  </r>
  <r>
    <n v="1163"/>
    <n v="2"/>
    <n v="53"/>
    <s v="Surly Ogre Frameset - 2017"/>
    <n v="7"/>
    <x v="6"/>
    <n v="2"/>
    <n v="749.99"/>
    <n v="0.1"/>
    <n v="1499.88"/>
  </r>
  <r>
    <n v="1164"/>
    <n v="1"/>
    <n v="8"/>
    <s v="Trek Remedy 29 Carbon Frameset - 2016"/>
    <n v="6"/>
    <x v="1"/>
    <n v="1"/>
    <n v="1799.99"/>
    <n v="0.2"/>
    <n v="1799.79"/>
  </r>
  <r>
    <n v="1164"/>
    <n v="2"/>
    <n v="78"/>
    <s v="Sun Bicycles Biscayne Tandem CB - 2017"/>
    <n v="3"/>
    <x v="0"/>
    <n v="1"/>
    <n v="647.99"/>
    <n v="0.05"/>
    <n v="647.94000000000005"/>
  </r>
  <r>
    <n v="1164"/>
    <n v="3"/>
    <n v="103"/>
    <s v="Sun Bicycles Streamway 3 - 2017"/>
    <n v="2"/>
    <x v="3"/>
    <n v="2"/>
    <n v="551.99"/>
    <n v="0.05"/>
    <n v="1103.93"/>
  </r>
  <r>
    <n v="1164"/>
    <n v="4"/>
    <n v="44"/>
    <s v="Haro SR 1.1 - 2017"/>
    <n v="6"/>
    <x v="1"/>
    <n v="2"/>
    <n v="539.99"/>
    <n v="0.05"/>
    <n v="1079.93"/>
  </r>
  <r>
    <n v="1165"/>
    <n v="1"/>
    <n v="65"/>
    <s v="Sun Bicycles Lil Bolt Type-R - 2017"/>
    <n v="3"/>
    <x v="0"/>
    <n v="2"/>
    <n v="346.99"/>
    <n v="7.0000000000000007E-2"/>
    <n v="693.91"/>
  </r>
  <r>
    <n v="1165"/>
    <n v="2"/>
    <n v="68"/>
    <s v="Sun Bicycles Cruz 3 - 2017"/>
    <n v="3"/>
    <x v="0"/>
    <n v="1"/>
    <n v="449.99"/>
    <n v="7.0000000000000007E-2"/>
    <n v="449.92"/>
  </r>
  <r>
    <n v="1166"/>
    <n v="1"/>
    <n v="103"/>
    <s v="Sun Bicycles Streamway 3 - 2017"/>
    <n v="2"/>
    <x v="3"/>
    <n v="2"/>
    <n v="551.99"/>
    <n v="7.0000000000000007E-2"/>
    <n v="1103.9100000000001"/>
  </r>
  <r>
    <n v="1167"/>
    <n v="1"/>
    <n v="29"/>
    <s v="Trek X-Caliber 8 - 2017"/>
    <n v="6"/>
    <x v="1"/>
    <n v="2"/>
    <n v="999.99"/>
    <n v="0.05"/>
    <n v="1999.93"/>
  </r>
  <r>
    <n v="1167"/>
    <n v="2"/>
    <n v="81"/>
    <s v="Electra Amsterdam Fashion 7i Ladies' - 2017"/>
    <n v="3"/>
    <x v="0"/>
    <n v="2"/>
    <n v="1099.99"/>
    <n v="0.1"/>
    <n v="2199.88"/>
  </r>
  <r>
    <n v="1167"/>
    <n v="3"/>
    <n v="68"/>
    <s v="Sun Bicycles Cruz 3 - 2017"/>
    <n v="3"/>
    <x v="0"/>
    <n v="1"/>
    <n v="449.99"/>
    <n v="7.0000000000000007E-2"/>
    <n v="449.92"/>
  </r>
  <r>
    <n v="1168"/>
    <n v="1"/>
    <n v="23"/>
    <s v="Electra Girl's Hawaii 1 (20-inch) - 2015/2016"/>
    <n v="1"/>
    <x v="5"/>
    <n v="2"/>
    <n v="299.99"/>
    <n v="0.1"/>
    <n v="599.88"/>
  </r>
  <r>
    <n v="1168"/>
    <n v="2"/>
    <n v="82"/>
    <s v="Electra Amsterdam Original 3i Ladies' - 2017"/>
    <n v="3"/>
    <x v="0"/>
    <n v="1"/>
    <n v="659.99"/>
    <n v="0.2"/>
    <n v="659.79"/>
  </r>
  <r>
    <n v="1168"/>
    <n v="3"/>
    <n v="51"/>
    <s v="Trek Silque SLR 8 Women's - 2017"/>
    <n v="7"/>
    <x v="6"/>
    <n v="1"/>
    <n v="6499.99"/>
    <n v="7.0000000000000007E-2"/>
    <n v="6499.92"/>
  </r>
  <r>
    <n v="1168"/>
    <n v="4"/>
    <n v="107"/>
    <s v="Sun Bicycles Cruz 7 - 2017"/>
    <n v="2"/>
    <x v="3"/>
    <n v="2"/>
    <n v="416.99"/>
    <n v="0.2"/>
    <n v="833.78"/>
  </r>
  <r>
    <n v="1168"/>
    <n v="5"/>
    <n v="15"/>
    <s v="Electra Moto 1 - 2016"/>
    <n v="3"/>
    <x v="0"/>
    <n v="2"/>
    <n v="529.99"/>
    <n v="0.05"/>
    <n v="1059.93"/>
  </r>
  <r>
    <n v="1169"/>
    <n v="1"/>
    <n v="91"/>
    <s v="Trek Precaliber 24 (21-Speed) - Girls - 2017"/>
    <n v="1"/>
    <x v="5"/>
    <n v="2"/>
    <n v="349.99"/>
    <n v="0.2"/>
    <n v="699.78"/>
  </r>
  <r>
    <n v="1169"/>
    <n v="2"/>
    <n v="51"/>
    <s v="Trek Silque SLR 8 Women's - 2017"/>
    <n v="7"/>
    <x v="6"/>
    <n v="1"/>
    <n v="6499.99"/>
    <n v="0.05"/>
    <n v="6499.94"/>
  </r>
  <r>
    <n v="1169"/>
    <n v="3"/>
    <n v="58"/>
    <s v="Trek Madone 9.2 - 2017"/>
    <n v="7"/>
    <x v="6"/>
    <n v="2"/>
    <n v="4999.99"/>
    <n v="0.1"/>
    <n v="9999.8799999999992"/>
  </r>
  <r>
    <n v="1169"/>
    <n v="4"/>
    <n v="81"/>
    <s v="Electra Amsterdam Fashion 7i Ladies' - 2017"/>
    <n v="3"/>
    <x v="0"/>
    <n v="2"/>
    <n v="1099.99"/>
    <n v="0.2"/>
    <n v="2199.7800000000002"/>
  </r>
  <r>
    <n v="1170"/>
    <n v="1"/>
    <n v="15"/>
    <s v="Electra Moto 1 - 2016"/>
    <n v="3"/>
    <x v="0"/>
    <n v="1"/>
    <n v="529.99"/>
    <n v="0.1"/>
    <n v="529.89"/>
  </r>
  <r>
    <n v="1170"/>
    <n v="2"/>
    <n v="47"/>
    <s v="Trek Remedy 9.8 - 2017"/>
    <n v="6"/>
    <x v="1"/>
    <n v="2"/>
    <n v="5299.99"/>
    <n v="0.05"/>
    <n v="10599.93"/>
  </r>
  <r>
    <n v="1170"/>
    <n v="3"/>
    <n v="62"/>
    <s v="Trek Boone 7 - 2017"/>
    <n v="4"/>
    <x v="2"/>
    <n v="2"/>
    <n v="3499.99"/>
    <n v="0.1"/>
    <n v="6999.8799999999992"/>
  </r>
  <r>
    <n v="1171"/>
    <n v="1"/>
    <n v="94"/>
    <s v="Haro Shredder Pro 20 - 2017"/>
    <n v="1"/>
    <x v="5"/>
    <n v="2"/>
    <n v="249.99"/>
    <n v="0.2"/>
    <n v="499.78000000000003"/>
  </r>
  <r>
    <n v="1171"/>
    <n v="2"/>
    <n v="92"/>
    <s v="Haro Shredder 20 - 2017"/>
    <n v="1"/>
    <x v="5"/>
    <n v="2"/>
    <n v="209.99"/>
    <n v="7.0000000000000007E-2"/>
    <n v="419.91"/>
  </r>
  <r>
    <n v="1171"/>
    <n v="3"/>
    <n v="10"/>
    <s v="Surly Straggler - 2016"/>
    <n v="4"/>
    <x v="2"/>
    <n v="2"/>
    <n v="1549"/>
    <n v="7.0000000000000007E-2"/>
    <n v="3097.93"/>
  </r>
  <r>
    <n v="1172"/>
    <n v="1"/>
    <n v="78"/>
    <s v="Sun Bicycles Biscayne Tandem CB - 2017"/>
    <n v="3"/>
    <x v="0"/>
    <n v="2"/>
    <n v="647.99"/>
    <n v="7.0000000000000007E-2"/>
    <n v="1295.9100000000001"/>
  </r>
  <r>
    <n v="1172"/>
    <n v="2"/>
    <n v="104"/>
    <s v="Sun Bicycles Streamway - 2017"/>
    <n v="2"/>
    <x v="3"/>
    <n v="1"/>
    <n v="481.99"/>
    <n v="0.2"/>
    <n v="481.79"/>
  </r>
  <r>
    <n v="1173"/>
    <n v="1"/>
    <n v="95"/>
    <s v="Electra Girl's Hawaii 1 16&quot; - 2017"/>
    <n v="1"/>
    <x v="5"/>
    <n v="1"/>
    <n v="299.99"/>
    <n v="0.2"/>
    <n v="299.79000000000002"/>
  </r>
  <r>
    <n v="1173"/>
    <n v="2"/>
    <n v="17"/>
    <s v="Pure Cycles Vine 8-Speed - 2016"/>
    <n v="3"/>
    <x v="0"/>
    <n v="1"/>
    <n v="429"/>
    <n v="7.0000000000000007E-2"/>
    <n v="428.93"/>
  </r>
  <r>
    <n v="1173"/>
    <n v="3"/>
    <n v="68"/>
    <s v="Sun Bicycles Cruz 3 - 2017"/>
    <n v="3"/>
    <x v="0"/>
    <n v="1"/>
    <n v="449.99"/>
    <n v="0.05"/>
    <n v="449.94"/>
  </r>
  <r>
    <n v="1173"/>
    <n v="4"/>
    <n v="103"/>
    <s v="Sun Bicycles Streamway 3 - 2017"/>
    <n v="2"/>
    <x v="3"/>
    <n v="2"/>
    <n v="551.99"/>
    <n v="0.2"/>
    <n v="1103.78"/>
  </r>
  <r>
    <n v="1174"/>
    <n v="1"/>
    <n v="110"/>
    <s v="Sun Bicycles Drifter 7 - 2017"/>
    <n v="2"/>
    <x v="3"/>
    <n v="2"/>
    <n v="470.99"/>
    <n v="0.2"/>
    <n v="941.78"/>
  </r>
  <r>
    <n v="1174"/>
    <n v="2"/>
    <n v="6"/>
    <s v="Surly Ice Cream Truck Frameset - 2016"/>
    <n v="6"/>
    <x v="1"/>
    <n v="1"/>
    <n v="469.99"/>
    <n v="7.0000000000000007E-2"/>
    <n v="469.92"/>
  </r>
  <r>
    <n v="1174"/>
    <n v="3"/>
    <n v="106"/>
    <s v="Sun Bicycles Cruz 3 - 2017"/>
    <n v="2"/>
    <x v="3"/>
    <n v="1"/>
    <n v="449.99"/>
    <n v="0.1"/>
    <n v="449.89"/>
  </r>
  <r>
    <n v="1175"/>
    <n v="1"/>
    <n v="58"/>
    <s v="Trek Madone 9.2 - 2017"/>
    <n v="7"/>
    <x v="6"/>
    <n v="2"/>
    <n v="4999.99"/>
    <n v="7.0000000000000007E-2"/>
    <n v="9999.91"/>
  </r>
  <r>
    <n v="1175"/>
    <n v="2"/>
    <n v="65"/>
    <s v="Sun Bicycles Lil Bolt Type-R - 2017"/>
    <n v="3"/>
    <x v="0"/>
    <n v="1"/>
    <n v="346.99"/>
    <n v="0.2"/>
    <n v="346.79"/>
  </r>
  <r>
    <n v="1175"/>
    <n v="3"/>
    <n v="20"/>
    <s v="Electra Townie Original 7D EQ - Women's - 2016"/>
    <n v="3"/>
    <x v="0"/>
    <n v="1"/>
    <n v="599.99"/>
    <n v="0.05"/>
    <n v="599.94000000000005"/>
  </r>
  <r>
    <n v="1175"/>
    <n v="4"/>
    <n v="3"/>
    <s v="Surly Wednesday Frameset - 2016"/>
    <n v="6"/>
    <x v="1"/>
    <n v="1"/>
    <n v="999.99"/>
    <n v="0.05"/>
    <n v="999.94"/>
  </r>
  <r>
    <n v="1175"/>
    <n v="5"/>
    <n v="9"/>
    <s v="Trek Conduit+ - 2016"/>
    <n v="5"/>
    <x v="4"/>
    <n v="1"/>
    <n v="2999.99"/>
    <n v="0.05"/>
    <n v="2999.9399999999996"/>
  </r>
  <r>
    <n v="1176"/>
    <n v="1"/>
    <n v="87"/>
    <s v="Trek Precaliber 12 Boys - 2017"/>
    <n v="1"/>
    <x v="5"/>
    <n v="1"/>
    <n v="189.99"/>
    <n v="0.1"/>
    <n v="189.89000000000001"/>
  </r>
  <r>
    <n v="1177"/>
    <n v="1"/>
    <n v="62"/>
    <s v="Trek Boone 7 - 2017"/>
    <n v="4"/>
    <x v="2"/>
    <n v="2"/>
    <n v="3499.99"/>
    <n v="7.0000000000000007E-2"/>
    <n v="6999.91"/>
  </r>
  <r>
    <n v="1177"/>
    <n v="2"/>
    <n v="74"/>
    <s v="Electra Cruiser Lux 1 - 2017"/>
    <n v="3"/>
    <x v="0"/>
    <n v="1"/>
    <n v="439.99"/>
    <n v="0.1"/>
    <n v="439.89"/>
  </r>
  <r>
    <n v="1178"/>
    <n v="1"/>
    <n v="46"/>
    <s v="Haro SR 1.3 - 2017"/>
    <n v="6"/>
    <x v="1"/>
    <n v="1"/>
    <n v="1409.99"/>
    <n v="7.0000000000000007E-2"/>
    <n v="1409.92"/>
  </r>
  <r>
    <n v="1178"/>
    <n v="2"/>
    <n v="77"/>
    <s v="Electra Glam Punk 3i Ladies' - 2017"/>
    <n v="3"/>
    <x v="0"/>
    <n v="1"/>
    <n v="799.99"/>
    <n v="0.2"/>
    <n v="799.79"/>
  </r>
  <r>
    <n v="1178"/>
    <n v="3"/>
    <n v="108"/>
    <s v="Sun Bicycles Cruz 3 - Women's - 2017"/>
    <n v="2"/>
    <x v="3"/>
    <n v="1"/>
    <n v="449.99"/>
    <n v="0.05"/>
    <n v="449.94"/>
  </r>
  <r>
    <n v="1178"/>
    <n v="4"/>
    <n v="13"/>
    <s v="Electra Cruiser 1 (24-Inch) - 2016"/>
    <n v="3"/>
    <x v="0"/>
    <n v="2"/>
    <n v="269.99"/>
    <n v="0.05"/>
    <n v="539.93000000000006"/>
  </r>
  <r>
    <n v="1179"/>
    <n v="1"/>
    <n v="93"/>
    <s v="Haro Shredder 20 Girls - 2017"/>
    <n v="1"/>
    <x v="5"/>
    <n v="2"/>
    <n v="209.99"/>
    <n v="0.05"/>
    <n v="419.93"/>
  </r>
  <r>
    <n v="1179"/>
    <n v="2"/>
    <n v="88"/>
    <s v="Trek Precaliber 12 Girls - 2017"/>
    <n v="1"/>
    <x v="5"/>
    <n v="2"/>
    <n v="189.99"/>
    <n v="0.05"/>
    <n v="379.93"/>
  </r>
  <r>
    <n v="1179"/>
    <n v="3"/>
    <n v="33"/>
    <s v="Surly Wednesday Frameset - 2017"/>
    <n v="6"/>
    <x v="1"/>
    <n v="2"/>
    <n v="469.99"/>
    <n v="0.2"/>
    <n v="939.78"/>
  </r>
  <r>
    <n v="1179"/>
    <n v="4"/>
    <n v="50"/>
    <s v="Trek Silque SLR 7 Women's - 2017"/>
    <n v="7"/>
    <x v="6"/>
    <n v="1"/>
    <n v="5999.99"/>
    <n v="7.0000000000000007E-2"/>
    <n v="5999.92"/>
  </r>
  <r>
    <n v="1180"/>
    <n v="1"/>
    <n v="66"/>
    <s v="Sun Bicycles Revolutions 24 - 2017"/>
    <n v="3"/>
    <x v="0"/>
    <n v="2"/>
    <n v="250.99"/>
    <n v="7.0000000000000007E-2"/>
    <n v="501.91"/>
  </r>
  <r>
    <n v="1181"/>
    <n v="1"/>
    <n v="98"/>
    <s v="Electra Straight 8 3i (20-inch) - Boy's - 2017"/>
    <n v="1"/>
    <x v="5"/>
    <n v="1"/>
    <n v="489.99"/>
    <n v="0.1"/>
    <n v="489.89"/>
  </r>
  <r>
    <n v="1182"/>
    <n v="1"/>
    <n v="35"/>
    <s v="Sun Bicycles Spider 3i - 2017"/>
    <n v="6"/>
    <x v="1"/>
    <n v="1"/>
    <n v="832.99"/>
    <n v="0.1"/>
    <n v="832.89"/>
  </r>
  <r>
    <n v="1182"/>
    <n v="2"/>
    <n v="49"/>
    <s v="Trek Domane SL 6 - 2017"/>
    <n v="7"/>
    <x v="6"/>
    <n v="2"/>
    <n v="3499.99"/>
    <n v="0.1"/>
    <n v="6999.8799999999992"/>
  </r>
  <r>
    <n v="1183"/>
    <n v="1"/>
    <n v="63"/>
    <s v="Trek Boone Race Shop Limited - 2017"/>
    <n v="4"/>
    <x v="2"/>
    <n v="1"/>
    <n v="3499.99"/>
    <n v="0.2"/>
    <n v="3499.79"/>
  </r>
  <r>
    <n v="1183"/>
    <n v="2"/>
    <n v="80"/>
    <s v="Sun Bicycles Brickell Tandem CB - 2017"/>
    <n v="3"/>
    <x v="0"/>
    <n v="2"/>
    <n v="761.99"/>
    <n v="0.2"/>
    <n v="1523.78"/>
  </r>
  <r>
    <n v="1183"/>
    <n v="3"/>
    <n v="6"/>
    <s v="Surly Ice Cream Truck Frameset - 2016"/>
    <n v="6"/>
    <x v="1"/>
    <n v="2"/>
    <n v="469.99"/>
    <n v="0.05"/>
    <n v="939.93000000000006"/>
  </r>
  <r>
    <n v="1184"/>
    <n v="1"/>
    <n v="16"/>
    <s v="Electra Townie Original 7D EQ - 2016"/>
    <n v="3"/>
    <x v="0"/>
    <n v="2"/>
    <n v="599.99"/>
    <n v="0.05"/>
    <n v="1199.93"/>
  </r>
  <r>
    <n v="1184"/>
    <n v="2"/>
    <n v="71"/>
    <s v="Sun Bicycles Atlas X-Type - 2017"/>
    <n v="3"/>
    <x v="0"/>
    <n v="1"/>
    <n v="416.99"/>
    <n v="0.05"/>
    <n v="416.94"/>
  </r>
  <r>
    <n v="1185"/>
    <n v="1"/>
    <n v="19"/>
    <s v="Pure Cycles William 3-Speed - 2016"/>
    <n v="3"/>
    <x v="0"/>
    <n v="2"/>
    <n v="449"/>
    <n v="7.0000000000000007E-2"/>
    <n v="897.93"/>
  </r>
  <r>
    <n v="1185"/>
    <n v="2"/>
    <n v="21"/>
    <s v="Electra Cruiser 1 (24-Inch) - 2016"/>
    <n v="1"/>
    <x v="5"/>
    <n v="1"/>
    <n v="269.99"/>
    <n v="7.0000000000000007E-2"/>
    <n v="269.92"/>
  </r>
  <r>
    <n v="1185"/>
    <n v="3"/>
    <n v="63"/>
    <s v="Trek Boone Race Shop Limited - 2017"/>
    <n v="4"/>
    <x v="2"/>
    <n v="2"/>
    <n v="3499.99"/>
    <n v="0.1"/>
    <n v="6999.8799999999992"/>
  </r>
  <r>
    <n v="1185"/>
    <n v="4"/>
    <n v="80"/>
    <s v="Sun Bicycles Brickell Tandem CB - 2017"/>
    <n v="3"/>
    <x v="0"/>
    <n v="1"/>
    <n v="761.99"/>
    <n v="0.2"/>
    <n v="761.79"/>
  </r>
  <r>
    <n v="1186"/>
    <n v="1"/>
    <n v="48"/>
    <s v="Trek Emonda S 4 - 2017"/>
    <n v="7"/>
    <x v="6"/>
    <n v="2"/>
    <n v="1499.99"/>
    <n v="0.1"/>
    <n v="2999.88"/>
  </r>
  <r>
    <n v="1186"/>
    <n v="2"/>
    <n v="49"/>
    <s v="Trek Domane SL 6 - 2017"/>
    <n v="7"/>
    <x v="6"/>
    <n v="1"/>
    <n v="3499.99"/>
    <n v="7.0000000000000007E-2"/>
    <n v="3499.9199999999996"/>
  </r>
  <r>
    <n v="1186"/>
    <n v="3"/>
    <n v="106"/>
    <s v="Sun Bicycles Cruz 3 - 2017"/>
    <n v="2"/>
    <x v="3"/>
    <n v="1"/>
    <n v="449.99"/>
    <n v="0.1"/>
    <n v="449.89"/>
  </r>
  <r>
    <n v="1186"/>
    <n v="4"/>
    <n v="27"/>
    <s v="Surly Big Dummy Frameset - 2017"/>
    <n v="6"/>
    <x v="1"/>
    <n v="1"/>
    <n v="999.99"/>
    <n v="0.2"/>
    <n v="999.79"/>
  </r>
  <r>
    <n v="1187"/>
    <n v="1"/>
    <n v="36"/>
    <s v="Surly Troll Frameset - 2017"/>
    <n v="6"/>
    <x v="1"/>
    <n v="2"/>
    <n v="832.99"/>
    <n v="0.1"/>
    <n v="1665.88"/>
  </r>
  <r>
    <n v="1187"/>
    <n v="2"/>
    <n v="79"/>
    <s v="Sun Bicycles Boardwalk (24-inch Wheels) - 2017"/>
    <n v="3"/>
    <x v="0"/>
    <n v="1"/>
    <n v="402.99"/>
    <n v="7.0000000000000007E-2"/>
    <n v="402.92"/>
  </r>
  <r>
    <n v="1187"/>
    <n v="3"/>
    <n v="4"/>
    <s v="Trek Fuel EX 8 29 - 2016"/>
    <n v="6"/>
    <x v="1"/>
    <n v="1"/>
    <n v="2899.99"/>
    <n v="0.1"/>
    <n v="2899.89"/>
  </r>
  <r>
    <n v="1187"/>
    <n v="4"/>
    <n v="53"/>
    <s v="Surly Ogre Frameset - 2017"/>
    <n v="7"/>
    <x v="6"/>
    <n v="2"/>
    <n v="749.99"/>
    <n v="0.1"/>
    <n v="1499.88"/>
  </r>
  <r>
    <n v="1188"/>
    <n v="1"/>
    <n v="66"/>
    <s v="Sun Bicycles Revolutions 24 - 2017"/>
    <n v="3"/>
    <x v="0"/>
    <n v="2"/>
    <n v="250.99"/>
    <n v="0.1"/>
    <n v="501.88"/>
  </r>
  <r>
    <n v="1188"/>
    <n v="2"/>
    <n v="91"/>
    <s v="Trek Precaliber 24 (21-Speed) - Girls - 2017"/>
    <n v="1"/>
    <x v="5"/>
    <n v="2"/>
    <n v="349.99"/>
    <n v="0.2"/>
    <n v="699.78"/>
  </r>
  <r>
    <n v="1188"/>
    <n v="3"/>
    <n v="87"/>
    <s v="Trek Precaliber 12 Boys - 2017"/>
    <n v="1"/>
    <x v="5"/>
    <n v="2"/>
    <n v="189.99"/>
    <n v="0.1"/>
    <n v="379.88"/>
  </r>
  <r>
    <n v="1189"/>
    <n v="1"/>
    <n v="55"/>
    <s v="Trek Domane S 6 - 2017"/>
    <n v="7"/>
    <x v="6"/>
    <n v="1"/>
    <n v="2699.99"/>
    <n v="7.0000000000000007E-2"/>
    <n v="2699.9199999999996"/>
  </r>
  <r>
    <n v="1189"/>
    <n v="2"/>
    <n v="102"/>
    <s v="Electra Townie Original 7D - 2017"/>
    <n v="2"/>
    <x v="3"/>
    <n v="2"/>
    <n v="489.99"/>
    <n v="0.1"/>
    <n v="979.88"/>
  </r>
  <r>
    <n v="1189"/>
    <n v="3"/>
    <n v="40"/>
    <s v="Trek Fuel EX 9.8 29 - 2017"/>
    <n v="6"/>
    <x v="1"/>
    <n v="2"/>
    <n v="4999.99"/>
    <n v="0.1"/>
    <n v="9999.8799999999992"/>
  </r>
  <r>
    <n v="1190"/>
    <n v="1"/>
    <n v="71"/>
    <s v="Sun Bicycles Atlas X-Type - 2017"/>
    <n v="3"/>
    <x v="0"/>
    <n v="1"/>
    <n v="416.99"/>
    <n v="7.0000000000000007E-2"/>
    <n v="416.92"/>
  </r>
  <r>
    <n v="1191"/>
    <n v="1"/>
    <n v="40"/>
    <s v="Trek Fuel EX 9.8 29 - 2017"/>
    <n v="6"/>
    <x v="1"/>
    <n v="2"/>
    <n v="4999.99"/>
    <n v="0.1"/>
    <n v="9999.8799999999992"/>
  </r>
  <r>
    <n v="1191"/>
    <n v="2"/>
    <n v="89"/>
    <s v="Trek Precaliber 16 Boys - 2017"/>
    <n v="1"/>
    <x v="5"/>
    <n v="2"/>
    <n v="209.99"/>
    <n v="0.1"/>
    <n v="419.88"/>
  </r>
  <r>
    <n v="1191"/>
    <n v="3"/>
    <n v="100"/>
    <s v="Electra Townie 3i EQ (20-inch) - Boys' - 2017"/>
    <n v="1"/>
    <x v="5"/>
    <n v="1"/>
    <n v="489.99"/>
    <n v="7.0000000000000007E-2"/>
    <n v="489.92"/>
  </r>
  <r>
    <n v="1192"/>
    <n v="1"/>
    <n v="24"/>
    <s v="Electra Townie Original 21D - 2016"/>
    <n v="2"/>
    <x v="3"/>
    <n v="2"/>
    <n v="549.99"/>
    <n v="0.1"/>
    <n v="1099.8800000000001"/>
  </r>
  <r>
    <n v="1192"/>
    <n v="2"/>
    <n v="88"/>
    <s v="Trek Precaliber 12 Girls - 2017"/>
    <n v="1"/>
    <x v="5"/>
    <n v="2"/>
    <n v="189.99"/>
    <n v="7.0000000000000007E-2"/>
    <n v="379.91"/>
  </r>
  <r>
    <n v="1192"/>
    <n v="3"/>
    <n v="37"/>
    <s v="Haro Flightline One ST - 2017"/>
    <n v="6"/>
    <x v="1"/>
    <n v="2"/>
    <n v="379.99"/>
    <n v="0.2"/>
    <n v="759.78"/>
  </r>
  <r>
    <n v="1193"/>
    <n v="1"/>
    <n v="83"/>
    <s v="Trek Boy's Kickster - 2015/2017"/>
    <n v="1"/>
    <x v="5"/>
    <n v="2"/>
    <n v="149.99"/>
    <n v="0.05"/>
    <n v="299.93"/>
  </r>
  <r>
    <n v="1193"/>
    <n v="2"/>
    <n v="27"/>
    <s v="Surly Big Dummy Frameset - 2017"/>
    <n v="6"/>
    <x v="1"/>
    <n v="1"/>
    <n v="999.99"/>
    <n v="0.05"/>
    <n v="999.94"/>
  </r>
  <r>
    <n v="1194"/>
    <n v="1"/>
    <n v="71"/>
    <s v="Sun Bicycles Atlas X-Type - 2017"/>
    <n v="3"/>
    <x v="0"/>
    <n v="1"/>
    <n v="416.99"/>
    <n v="0.05"/>
    <n v="416.94"/>
  </r>
  <r>
    <n v="1194"/>
    <n v="2"/>
    <n v="7"/>
    <s v="Trek Slash 8 27.5 - 2016"/>
    <n v="6"/>
    <x v="1"/>
    <n v="2"/>
    <n v="3999.99"/>
    <n v="7.0000000000000007E-2"/>
    <n v="7999.91"/>
  </r>
  <r>
    <n v="1194"/>
    <n v="3"/>
    <n v="105"/>
    <s v="Sun Bicycles Streamway 7 - 2017"/>
    <n v="2"/>
    <x v="3"/>
    <n v="2"/>
    <n v="533.99"/>
    <n v="0.1"/>
    <n v="1067.8800000000001"/>
  </r>
  <r>
    <n v="1194"/>
    <n v="4"/>
    <n v="84"/>
    <s v="Sun Bicycles Lil Kitt'n - 2017"/>
    <n v="1"/>
    <x v="5"/>
    <n v="1"/>
    <n v="109.99"/>
    <n v="0.05"/>
    <n v="109.94"/>
  </r>
  <r>
    <n v="1195"/>
    <n v="1"/>
    <n v="52"/>
    <s v="Surly Steamroller - 2017"/>
    <n v="7"/>
    <x v="6"/>
    <n v="1"/>
    <n v="875.99"/>
    <n v="7.0000000000000007E-2"/>
    <n v="875.92"/>
  </r>
  <r>
    <n v="1196"/>
    <n v="1"/>
    <n v="53"/>
    <s v="Surly Ogre Frameset - 2017"/>
    <n v="7"/>
    <x v="6"/>
    <n v="1"/>
    <n v="749.99"/>
    <n v="7.0000000000000007E-2"/>
    <n v="749.92"/>
  </r>
  <r>
    <n v="1197"/>
    <n v="1"/>
    <n v="13"/>
    <s v="Electra Cruiser 1 (24-Inch) - 2016"/>
    <n v="3"/>
    <x v="0"/>
    <n v="1"/>
    <n v="269.99"/>
    <n v="7.0000000000000007E-2"/>
    <n v="269.92"/>
  </r>
  <r>
    <n v="1197"/>
    <n v="2"/>
    <n v="108"/>
    <s v="Sun Bicycles Cruz 3 - Women's - 2017"/>
    <n v="2"/>
    <x v="3"/>
    <n v="2"/>
    <n v="449.99"/>
    <n v="0.05"/>
    <n v="899.93000000000006"/>
  </r>
  <r>
    <n v="1197"/>
    <n v="3"/>
    <n v="9"/>
    <s v="Trek Conduit+ - 2016"/>
    <n v="5"/>
    <x v="4"/>
    <n v="2"/>
    <n v="2999.99"/>
    <n v="0.05"/>
    <n v="5999.9299999999994"/>
  </r>
  <r>
    <n v="1197"/>
    <n v="4"/>
    <n v="106"/>
    <s v="Sun Bicycles Cruz 3 - 2017"/>
    <n v="2"/>
    <x v="3"/>
    <n v="2"/>
    <n v="449.99"/>
    <n v="0.2"/>
    <n v="899.78"/>
  </r>
  <r>
    <n v="1198"/>
    <n v="1"/>
    <n v="105"/>
    <s v="Sun Bicycles Streamway 7 - 2017"/>
    <n v="2"/>
    <x v="3"/>
    <n v="1"/>
    <n v="533.99"/>
    <n v="0.05"/>
    <n v="533.94000000000005"/>
  </r>
  <r>
    <n v="1199"/>
    <n v="1"/>
    <n v="32"/>
    <s v="Trek Farley Alloy Frameset - 2017"/>
    <n v="6"/>
    <x v="1"/>
    <n v="1"/>
    <n v="469.99"/>
    <n v="0.05"/>
    <n v="469.94"/>
  </r>
  <r>
    <n v="1199"/>
    <n v="2"/>
    <n v="94"/>
    <s v="Haro Shredder Pro 20 - 2017"/>
    <n v="1"/>
    <x v="5"/>
    <n v="2"/>
    <n v="249.99"/>
    <n v="7.0000000000000007E-2"/>
    <n v="499.91"/>
  </r>
  <r>
    <n v="1199"/>
    <n v="3"/>
    <n v="109"/>
    <s v="Sun Bicycles Cruz 7 - Women's - 2017"/>
    <n v="2"/>
    <x v="3"/>
    <n v="2"/>
    <n v="416.99"/>
    <n v="0.1"/>
    <n v="833.88"/>
  </r>
  <r>
    <n v="1200"/>
    <n v="1"/>
    <n v="42"/>
    <s v="Trek Fuel EX 5 27.5 Plus - 2017"/>
    <n v="6"/>
    <x v="1"/>
    <n v="2"/>
    <n v="2299.9899999999998"/>
    <n v="0.2"/>
    <n v="4599.78"/>
  </r>
  <r>
    <n v="1201"/>
    <n v="1"/>
    <n v="95"/>
    <s v="Electra Girl's Hawaii 1 16&quot; - 2017"/>
    <n v="1"/>
    <x v="5"/>
    <n v="1"/>
    <n v="299.99"/>
    <n v="7.0000000000000007E-2"/>
    <n v="299.92"/>
  </r>
  <r>
    <n v="1201"/>
    <n v="2"/>
    <n v="13"/>
    <s v="Electra Cruiser 1 (24-Inch) - 2016"/>
    <n v="3"/>
    <x v="0"/>
    <n v="1"/>
    <n v="269.99"/>
    <n v="0.05"/>
    <n v="269.94"/>
  </r>
  <r>
    <n v="1201"/>
    <n v="3"/>
    <n v="26"/>
    <s v="Electra Townie Original 7D EQ - 2016"/>
    <n v="2"/>
    <x v="3"/>
    <n v="1"/>
    <n v="599.99"/>
    <n v="0.2"/>
    <n v="599.79"/>
  </r>
  <r>
    <n v="1201"/>
    <n v="4"/>
    <n v="17"/>
    <s v="Pure Cycles Vine 8-Speed - 2016"/>
    <n v="3"/>
    <x v="0"/>
    <n v="2"/>
    <n v="429"/>
    <n v="0.05"/>
    <n v="857.95"/>
  </r>
  <r>
    <n v="1201"/>
    <n v="5"/>
    <n v="19"/>
    <s v="Pure Cycles William 3-Speed - 2016"/>
    <n v="3"/>
    <x v="0"/>
    <n v="2"/>
    <n v="449"/>
    <n v="0.2"/>
    <n v="897.8"/>
  </r>
  <r>
    <n v="1202"/>
    <n v="1"/>
    <n v="84"/>
    <s v="Sun Bicycles Lil Kitt'n - 2017"/>
    <n v="1"/>
    <x v="5"/>
    <n v="2"/>
    <n v="109.99"/>
    <n v="0.05"/>
    <n v="219.92999999999998"/>
  </r>
  <r>
    <n v="1203"/>
    <n v="1"/>
    <n v="6"/>
    <s v="Surly Ice Cream Truck Frameset - 2016"/>
    <n v="6"/>
    <x v="1"/>
    <n v="2"/>
    <n v="469.99"/>
    <n v="7.0000000000000007E-2"/>
    <n v="939.91"/>
  </r>
  <r>
    <n v="1203"/>
    <n v="2"/>
    <n v="55"/>
    <s v="Trek Domane S 6 - 2017"/>
    <n v="7"/>
    <x v="6"/>
    <n v="1"/>
    <n v="2699.99"/>
    <n v="0.05"/>
    <n v="2699.9399999999996"/>
  </r>
  <r>
    <n v="1204"/>
    <n v="1"/>
    <n v="37"/>
    <s v="Haro Flightline One ST - 2017"/>
    <n v="6"/>
    <x v="1"/>
    <n v="2"/>
    <n v="379.99"/>
    <n v="7.0000000000000007E-2"/>
    <n v="759.91"/>
  </r>
  <r>
    <n v="1205"/>
    <n v="1"/>
    <n v="105"/>
    <s v="Sun Bicycles Streamway 7 - 2017"/>
    <n v="2"/>
    <x v="3"/>
    <n v="2"/>
    <n v="533.99"/>
    <n v="0.2"/>
    <n v="1067.78"/>
  </r>
  <r>
    <n v="1205"/>
    <n v="2"/>
    <n v="46"/>
    <s v="Haro SR 1.3 - 2017"/>
    <n v="6"/>
    <x v="1"/>
    <n v="2"/>
    <n v="1409.99"/>
    <n v="0.2"/>
    <n v="2819.78"/>
  </r>
  <r>
    <n v="1205"/>
    <n v="3"/>
    <n v="71"/>
    <s v="Sun Bicycles Atlas X-Type - 2017"/>
    <n v="3"/>
    <x v="0"/>
    <n v="1"/>
    <n v="416.99"/>
    <n v="0.05"/>
    <n v="416.94"/>
  </r>
  <r>
    <n v="1205"/>
    <n v="4"/>
    <n v="79"/>
    <s v="Sun Bicycles Boardwalk (24-inch Wheels) - 2017"/>
    <n v="3"/>
    <x v="0"/>
    <n v="2"/>
    <n v="402.99"/>
    <n v="7.0000000000000007E-2"/>
    <n v="805.91"/>
  </r>
  <r>
    <n v="1205"/>
    <n v="5"/>
    <n v="92"/>
    <s v="Haro Shredder 20 - 2017"/>
    <n v="1"/>
    <x v="5"/>
    <n v="1"/>
    <n v="209.99"/>
    <n v="0.1"/>
    <n v="209.89000000000001"/>
  </r>
  <r>
    <n v="1206"/>
    <n v="1"/>
    <n v="73"/>
    <s v="Sun Bicycles Brickell Tandem 7 - 2017"/>
    <n v="3"/>
    <x v="0"/>
    <n v="1"/>
    <n v="749.99"/>
    <n v="7.0000000000000007E-2"/>
    <n v="749.92"/>
  </r>
  <r>
    <n v="1206"/>
    <n v="2"/>
    <n v="29"/>
    <s v="Trek X-Caliber 8 - 2017"/>
    <n v="6"/>
    <x v="1"/>
    <n v="1"/>
    <n v="999.99"/>
    <n v="0.2"/>
    <n v="999.79"/>
  </r>
  <r>
    <n v="1207"/>
    <n v="1"/>
    <n v="104"/>
    <s v="Sun Bicycles Streamway - 2017"/>
    <n v="2"/>
    <x v="3"/>
    <n v="1"/>
    <n v="481.99"/>
    <n v="0.05"/>
    <n v="481.94"/>
  </r>
  <r>
    <n v="1207"/>
    <n v="2"/>
    <n v="103"/>
    <s v="Sun Bicycles Streamway 3 - 2017"/>
    <n v="2"/>
    <x v="3"/>
    <n v="1"/>
    <n v="551.99"/>
    <n v="0.1"/>
    <n v="551.89"/>
  </r>
  <r>
    <n v="1207"/>
    <n v="3"/>
    <n v="23"/>
    <s v="Electra Girl's Hawaii 1 (20-inch) - 2015/2016"/>
    <n v="1"/>
    <x v="5"/>
    <n v="1"/>
    <n v="299.99"/>
    <n v="7.0000000000000007E-2"/>
    <n v="299.92"/>
  </r>
  <r>
    <n v="1208"/>
    <n v="1"/>
    <n v="12"/>
    <s v="Electra Townie Original 21D - 2016"/>
    <n v="3"/>
    <x v="0"/>
    <n v="1"/>
    <n v="549.99"/>
    <n v="0.2"/>
    <n v="549.79"/>
  </r>
  <r>
    <n v="1208"/>
    <n v="2"/>
    <n v="65"/>
    <s v="Sun Bicycles Lil Bolt Type-R - 2017"/>
    <n v="3"/>
    <x v="0"/>
    <n v="2"/>
    <n v="346.99"/>
    <n v="7.0000000000000007E-2"/>
    <n v="693.91"/>
  </r>
  <r>
    <n v="1208"/>
    <n v="3"/>
    <n v="86"/>
    <s v="Trek Girl's Kickster - 2017"/>
    <n v="1"/>
    <x v="5"/>
    <n v="2"/>
    <n v="149.99"/>
    <n v="0.2"/>
    <n v="299.78000000000003"/>
  </r>
  <r>
    <n v="1208"/>
    <n v="4"/>
    <n v="13"/>
    <s v="Electra Cruiser 1 (24-Inch) - 2016"/>
    <n v="3"/>
    <x v="0"/>
    <n v="2"/>
    <n v="269.99"/>
    <n v="0.1"/>
    <n v="539.88"/>
  </r>
  <r>
    <n v="1208"/>
    <n v="5"/>
    <n v="87"/>
    <s v="Trek Precaliber 12 Boys - 2017"/>
    <n v="1"/>
    <x v="5"/>
    <n v="1"/>
    <n v="189.99"/>
    <n v="7.0000000000000007E-2"/>
    <n v="189.92000000000002"/>
  </r>
  <r>
    <n v="1209"/>
    <n v="1"/>
    <n v="89"/>
    <s v="Trek Precaliber 16 Boys - 2017"/>
    <n v="1"/>
    <x v="5"/>
    <n v="1"/>
    <n v="209.99"/>
    <n v="7.0000000000000007E-2"/>
    <n v="209.92000000000002"/>
  </r>
  <r>
    <n v="1209"/>
    <n v="2"/>
    <n v="97"/>
    <s v="Electra Savannah 3i (20-inch) - Girl's - 2017"/>
    <n v="1"/>
    <x v="5"/>
    <n v="1"/>
    <n v="349.99"/>
    <n v="0.05"/>
    <n v="349.94"/>
  </r>
  <r>
    <n v="1210"/>
    <n v="1"/>
    <n v="26"/>
    <s v="Electra Townie Original 7D EQ - 2016"/>
    <n v="2"/>
    <x v="3"/>
    <n v="1"/>
    <n v="599.99"/>
    <n v="0.1"/>
    <n v="599.89"/>
  </r>
  <r>
    <n v="1210"/>
    <n v="2"/>
    <n v="6"/>
    <s v="Surly Ice Cream Truck Frameset - 2016"/>
    <n v="6"/>
    <x v="1"/>
    <n v="2"/>
    <n v="469.99"/>
    <n v="7.0000000000000007E-2"/>
    <n v="939.91"/>
  </r>
  <r>
    <n v="1210"/>
    <n v="3"/>
    <n v="78"/>
    <s v="Sun Bicycles Biscayne Tandem CB - 2017"/>
    <n v="3"/>
    <x v="0"/>
    <n v="2"/>
    <n v="647.99"/>
    <n v="0.05"/>
    <n v="1295.93"/>
  </r>
  <r>
    <n v="1210"/>
    <n v="4"/>
    <n v="84"/>
    <s v="Sun Bicycles Lil Kitt'n - 2017"/>
    <n v="1"/>
    <x v="5"/>
    <n v="1"/>
    <n v="109.99"/>
    <n v="0.1"/>
    <n v="109.89"/>
  </r>
  <r>
    <n v="1210"/>
    <n v="5"/>
    <n v="35"/>
    <s v="Sun Bicycles Spider 3i - 2017"/>
    <n v="6"/>
    <x v="1"/>
    <n v="2"/>
    <n v="832.99"/>
    <n v="0.05"/>
    <n v="1665.93"/>
  </r>
  <r>
    <n v="1211"/>
    <n v="1"/>
    <n v="15"/>
    <s v="Electra Moto 1 - 2016"/>
    <n v="3"/>
    <x v="0"/>
    <n v="2"/>
    <n v="529.99"/>
    <n v="0.2"/>
    <n v="1059.78"/>
  </r>
  <r>
    <n v="1211"/>
    <n v="2"/>
    <n v="59"/>
    <s v="Trek Domane S 5 Disc - 2017"/>
    <n v="7"/>
    <x v="6"/>
    <n v="1"/>
    <n v="2599.9899999999998"/>
    <n v="0.05"/>
    <n v="2599.9399999999996"/>
  </r>
  <r>
    <n v="1211"/>
    <n v="3"/>
    <n v="92"/>
    <s v="Haro Shredder 20 - 2017"/>
    <n v="1"/>
    <x v="5"/>
    <n v="1"/>
    <n v="209.99"/>
    <n v="0.2"/>
    <n v="209.79000000000002"/>
  </r>
  <r>
    <n v="1211"/>
    <n v="4"/>
    <n v="93"/>
    <s v="Haro Shredder 20 Girls - 2017"/>
    <n v="1"/>
    <x v="5"/>
    <n v="1"/>
    <n v="209.99"/>
    <n v="0.1"/>
    <n v="209.89000000000001"/>
  </r>
  <r>
    <n v="1211"/>
    <n v="5"/>
    <n v="108"/>
    <s v="Sun Bicycles Cruz 3 - Women's - 2017"/>
    <n v="2"/>
    <x v="3"/>
    <n v="2"/>
    <n v="449.99"/>
    <n v="0.2"/>
    <n v="899.78"/>
  </r>
  <r>
    <n v="1212"/>
    <n v="1"/>
    <n v="74"/>
    <s v="Electra Cruiser Lux 1 - 2017"/>
    <n v="3"/>
    <x v="0"/>
    <n v="1"/>
    <n v="439.99"/>
    <n v="0.1"/>
    <n v="439.89"/>
  </r>
  <r>
    <n v="1212"/>
    <n v="2"/>
    <n v="37"/>
    <s v="Haro Flightline One ST - 2017"/>
    <n v="6"/>
    <x v="1"/>
    <n v="2"/>
    <n v="379.99"/>
    <n v="7.0000000000000007E-2"/>
    <n v="759.91"/>
  </r>
  <r>
    <n v="1212"/>
    <n v="3"/>
    <n v="39"/>
    <s v="Trek Stache 5 - 2017"/>
    <n v="6"/>
    <x v="1"/>
    <n v="2"/>
    <n v="1499.99"/>
    <n v="0.05"/>
    <n v="2999.93"/>
  </r>
  <r>
    <n v="1212"/>
    <n v="4"/>
    <n v="68"/>
    <s v="Sun Bicycles Cruz 3 - 2017"/>
    <n v="3"/>
    <x v="0"/>
    <n v="2"/>
    <n v="449.99"/>
    <n v="7.0000000000000007E-2"/>
    <n v="899.91"/>
  </r>
  <r>
    <n v="1213"/>
    <n v="1"/>
    <n v="64"/>
    <s v="Electra Townie Original 7D - 2017"/>
    <n v="3"/>
    <x v="0"/>
    <n v="2"/>
    <n v="489.99"/>
    <n v="7.0000000000000007E-2"/>
    <n v="979.91"/>
  </r>
  <r>
    <n v="1213"/>
    <n v="2"/>
    <n v="78"/>
    <s v="Sun Bicycles Biscayne Tandem CB - 2017"/>
    <n v="3"/>
    <x v="0"/>
    <n v="1"/>
    <n v="647.99"/>
    <n v="7.0000000000000007E-2"/>
    <n v="647.91999999999996"/>
  </r>
  <r>
    <n v="1213"/>
    <n v="3"/>
    <n v="102"/>
    <s v="Electra Townie Original 7D - 2017"/>
    <n v="2"/>
    <x v="3"/>
    <n v="2"/>
    <n v="489.99"/>
    <n v="0.1"/>
    <n v="979.88"/>
  </r>
  <r>
    <n v="1213"/>
    <n v="4"/>
    <n v="15"/>
    <s v="Electra Moto 1 - 2016"/>
    <n v="3"/>
    <x v="0"/>
    <n v="1"/>
    <n v="529.99"/>
    <n v="0.05"/>
    <n v="529.94000000000005"/>
  </r>
  <r>
    <n v="1214"/>
    <n v="1"/>
    <n v="9"/>
    <s v="Trek Conduit+ - 2016"/>
    <n v="5"/>
    <x v="4"/>
    <n v="2"/>
    <n v="2999.99"/>
    <n v="0.05"/>
    <n v="5999.9299999999994"/>
  </r>
  <r>
    <n v="1214"/>
    <n v="2"/>
    <n v="7"/>
    <s v="Trek Slash 8 27.5 - 2016"/>
    <n v="6"/>
    <x v="1"/>
    <n v="1"/>
    <n v="3999.99"/>
    <n v="0.2"/>
    <n v="3999.79"/>
  </r>
  <r>
    <n v="1214"/>
    <n v="3"/>
    <n v="22"/>
    <s v="Electra Girl's Hawaii 1 (16-inch) - 2015/2016"/>
    <n v="1"/>
    <x v="5"/>
    <n v="1"/>
    <n v="269.99"/>
    <n v="0.05"/>
    <n v="269.94"/>
  </r>
  <r>
    <n v="1214"/>
    <n v="4"/>
    <n v="77"/>
    <s v="Electra Glam Punk 3i Ladies' - 2017"/>
    <n v="3"/>
    <x v="0"/>
    <n v="2"/>
    <n v="799.99"/>
    <n v="0.1"/>
    <n v="1599.88"/>
  </r>
  <r>
    <n v="1214"/>
    <n v="5"/>
    <n v="67"/>
    <s v="Sun Bicycles Revolutions 24 - Girl's - 2017"/>
    <n v="3"/>
    <x v="0"/>
    <n v="2"/>
    <n v="250.99"/>
    <n v="0.2"/>
    <n v="501.78000000000003"/>
  </r>
  <r>
    <n v="1215"/>
    <n v="1"/>
    <n v="73"/>
    <s v="Sun Bicycles Brickell Tandem 7 - 2017"/>
    <n v="3"/>
    <x v="0"/>
    <n v="2"/>
    <n v="749.99"/>
    <n v="0.1"/>
    <n v="1499.88"/>
  </r>
  <r>
    <n v="1215"/>
    <n v="2"/>
    <n v="10"/>
    <s v="Surly Straggler - 2016"/>
    <n v="4"/>
    <x v="2"/>
    <n v="2"/>
    <n v="1549"/>
    <n v="7.0000000000000007E-2"/>
    <n v="3097.93"/>
  </r>
  <r>
    <n v="1216"/>
    <n v="1"/>
    <n v="64"/>
    <s v="Electra Townie Original 7D - 2017"/>
    <n v="3"/>
    <x v="0"/>
    <n v="2"/>
    <n v="489.99"/>
    <n v="0.1"/>
    <n v="979.88"/>
  </r>
  <r>
    <n v="1216"/>
    <n v="2"/>
    <n v="54"/>
    <s v="Trek Domane SL Disc Frameset - 2017"/>
    <n v="7"/>
    <x v="6"/>
    <n v="1"/>
    <n v="3199.99"/>
    <n v="0.05"/>
    <n v="3199.9399999999996"/>
  </r>
  <r>
    <n v="1216"/>
    <n v="3"/>
    <n v="19"/>
    <s v="Pure Cycles William 3-Speed - 2016"/>
    <n v="3"/>
    <x v="0"/>
    <n v="1"/>
    <n v="449"/>
    <n v="0.2"/>
    <n v="448.8"/>
  </r>
  <r>
    <n v="1216"/>
    <n v="4"/>
    <n v="110"/>
    <s v="Sun Bicycles Drifter 7 - 2017"/>
    <n v="2"/>
    <x v="3"/>
    <n v="2"/>
    <n v="470.99"/>
    <n v="7.0000000000000007E-2"/>
    <n v="941.91"/>
  </r>
  <r>
    <n v="1216"/>
    <n v="5"/>
    <n v="43"/>
    <s v="Trek Fuel EX 9.8 27.5 Plus - 2017"/>
    <n v="6"/>
    <x v="1"/>
    <n v="1"/>
    <n v="5299.99"/>
    <n v="0.1"/>
    <n v="5299.8899999999994"/>
  </r>
  <r>
    <n v="1217"/>
    <n v="1"/>
    <n v="73"/>
    <s v="Sun Bicycles Brickell Tandem 7 - 2017"/>
    <n v="3"/>
    <x v="0"/>
    <n v="1"/>
    <n v="749.99"/>
    <n v="0.05"/>
    <n v="749.94"/>
  </r>
  <r>
    <n v="1217"/>
    <n v="2"/>
    <n v="106"/>
    <s v="Sun Bicycles Cruz 3 - 2017"/>
    <n v="2"/>
    <x v="3"/>
    <n v="2"/>
    <n v="449.99"/>
    <n v="0.05"/>
    <n v="899.93000000000006"/>
  </r>
  <r>
    <n v="1218"/>
    <n v="1"/>
    <n v="32"/>
    <s v="Trek Farley Alloy Frameset - 2017"/>
    <n v="6"/>
    <x v="1"/>
    <n v="1"/>
    <n v="469.99"/>
    <n v="7.0000000000000007E-2"/>
    <n v="469.92"/>
  </r>
  <r>
    <n v="1218"/>
    <n v="2"/>
    <n v="102"/>
    <s v="Electra Townie Original 7D - 2017"/>
    <n v="2"/>
    <x v="3"/>
    <n v="2"/>
    <n v="489.99"/>
    <n v="0.05"/>
    <n v="979.93000000000006"/>
  </r>
  <r>
    <n v="1219"/>
    <n v="1"/>
    <n v="17"/>
    <s v="Pure Cycles Vine 8-Speed - 2016"/>
    <n v="3"/>
    <x v="0"/>
    <n v="2"/>
    <n v="429"/>
    <n v="7.0000000000000007E-2"/>
    <n v="857.93"/>
  </r>
  <r>
    <n v="1219"/>
    <n v="2"/>
    <n v="62"/>
    <s v="Trek Boone 7 - 2017"/>
    <n v="4"/>
    <x v="2"/>
    <n v="2"/>
    <n v="3499.99"/>
    <n v="0.1"/>
    <n v="6999.8799999999992"/>
  </r>
  <r>
    <n v="1219"/>
    <n v="3"/>
    <n v="40"/>
    <s v="Trek Fuel EX 9.8 29 - 2017"/>
    <n v="6"/>
    <x v="1"/>
    <n v="2"/>
    <n v="4999.99"/>
    <n v="0.2"/>
    <n v="9999.7799999999988"/>
  </r>
  <r>
    <n v="1220"/>
    <n v="1"/>
    <n v="47"/>
    <s v="Trek Remedy 9.8 - 2017"/>
    <n v="6"/>
    <x v="1"/>
    <n v="2"/>
    <n v="5299.99"/>
    <n v="0.1"/>
    <n v="10599.88"/>
  </r>
  <r>
    <n v="1220"/>
    <n v="2"/>
    <n v="49"/>
    <s v="Trek Domane SL 6 - 2017"/>
    <n v="7"/>
    <x v="6"/>
    <n v="1"/>
    <n v="3499.99"/>
    <n v="0.2"/>
    <n v="3499.79"/>
  </r>
  <r>
    <n v="1220"/>
    <n v="3"/>
    <n v="85"/>
    <s v="Haro Downtown 16 - 2017"/>
    <n v="1"/>
    <x v="5"/>
    <n v="2"/>
    <n v="329.99"/>
    <n v="0.2"/>
    <n v="659.78"/>
  </r>
  <r>
    <n v="1221"/>
    <n v="1"/>
    <n v="100"/>
    <s v="Electra Townie 3i EQ (20-inch) - Boys' - 2017"/>
    <n v="1"/>
    <x v="5"/>
    <n v="1"/>
    <n v="489.99"/>
    <n v="0.05"/>
    <n v="489.94"/>
  </r>
  <r>
    <n v="1221"/>
    <n v="2"/>
    <n v="81"/>
    <s v="Electra Amsterdam Fashion 7i Ladies' - 2017"/>
    <n v="3"/>
    <x v="0"/>
    <n v="2"/>
    <n v="1099.99"/>
    <n v="0.05"/>
    <n v="2199.9299999999998"/>
  </r>
  <r>
    <n v="1221"/>
    <n v="3"/>
    <n v="42"/>
    <s v="Trek Fuel EX 5 27.5 Plus - 2017"/>
    <n v="6"/>
    <x v="1"/>
    <n v="2"/>
    <n v="2299.9899999999998"/>
    <n v="0.1"/>
    <n v="4599.8799999999992"/>
  </r>
  <r>
    <n v="1221"/>
    <n v="4"/>
    <n v="38"/>
    <s v="Haro Flightline Two 26 Plus - 2017"/>
    <n v="6"/>
    <x v="1"/>
    <n v="2"/>
    <n v="549.99"/>
    <n v="0.1"/>
    <n v="1099.8800000000001"/>
  </r>
  <r>
    <n v="1221"/>
    <n v="5"/>
    <n v="97"/>
    <s v="Electra Savannah 3i (20-inch) - Girl's - 2017"/>
    <n v="1"/>
    <x v="5"/>
    <n v="2"/>
    <n v="349.99"/>
    <n v="7.0000000000000007E-2"/>
    <n v="699.91"/>
  </r>
  <r>
    <n v="1222"/>
    <n v="1"/>
    <n v="97"/>
    <s v="Electra Savannah 3i (20-inch) - Girl's - 2017"/>
    <n v="1"/>
    <x v="5"/>
    <n v="1"/>
    <n v="349.99"/>
    <n v="0.2"/>
    <n v="349.79"/>
  </r>
  <r>
    <n v="1223"/>
    <n v="1"/>
    <n v="103"/>
    <s v="Sun Bicycles Streamway 3 - 2017"/>
    <n v="2"/>
    <x v="3"/>
    <n v="1"/>
    <n v="551.99"/>
    <n v="0.05"/>
    <n v="551.94000000000005"/>
  </r>
  <r>
    <n v="1224"/>
    <n v="1"/>
    <n v="62"/>
    <s v="Trek Boone 7 - 2017"/>
    <n v="4"/>
    <x v="2"/>
    <n v="1"/>
    <n v="3499.99"/>
    <n v="7.0000000000000007E-2"/>
    <n v="3499.9199999999996"/>
  </r>
  <r>
    <n v="1224"/>
    <n v="2"/>
    <n v="51"/>
    <s v="Trek Silque SLR 8 Women's - 2017"/>
    <n v="7"/>
    <x v="6"/>
    <n v="1"/>
    <n v="6499.99"/>
    <n v="0.1"/>
    <n v="6499.8899999999994"/>
  </r>
  <r>
    <n v="1224"/>
    <n v="3"/>
    <n v="108"/>
    <s v="Sun Bicycles Cruz 3 - Women's - 2017"/>
    <n v="2"/>
    <x v="3"/>
    <n v="1"/>
    <n v="449.99"/>
    <n v="0.05"/>
    <n v="449.94"/>
  </r>
  <r>
    <n v="1224"/>
    <n v="4"/>
    <n v="32"/>
    <s v="Trek Farley Alloy Frameset - 2017"/>
    <n v="6"/>
    <x v="1"/>
    <n v="1"/>
    <n v="469.99"/>
    <n v="0.2"/>
    <n v="469.79"/>
  </r>
  <r>
    <n v="1225"/>
    <n v="1"/>
    <n v="81"/>
    <s v="Electra Amsterdam Fashion 7i Ladies' - 2017"/>
    <n v="3"/>
    <x v="0"/>
    <n v="1"/>
    <n v="1099.99"/>
    <n v="0.1"/>
    <n v="1099.8900000000001"/>
  </r>
  <r>
    <n v="1225"/>
    <n v="2"/>
    <n v="59"/>
    <s v="Trek Domane S 5 Disc - 2017"/>
    <n v="7"/>
    <x v="6"/>
    <n v="2"/>
    <n v="2599.9899999999998"/>
    <n v="0.1"/>
    <n v="5199.8799999999992"/>
  </r>
  <r>
    <n v="1225"/>
    <n v="3"/>
    <n v="6"/>
    <s v="Surly Ice Cream Truck Frameset - 2016"/>
    <n v="6"/>
    <x v="1"/>
    <n v="2"/>
    <n v="469.99"/>
    <n v="0.1"/>
    <n v="939.88"/>
  </r>
  <r>
    <n v="1226"/>
    <n v="1"/>
    <n v="77"/>
    <s v="Electra Glam Punk 3i Ladies' - 2017"/>
    <n v="3"/>
    <x v="0"/>
    <n v="2"/>
    <n v="799.99"/>
    <n v="0.05"/>
    <n v="1599.93"/>
  </r>
  <r>
    <n v="1226"/>
    <n v="2"/>
    <n v="101"/>
    <s v="Electra Townie 7D (20-inch) - Boys' - 2017"/>
    <n v="1"/>
    <x v="5"/>
    <n v="1"/>
    <n v="339.99"/>
    <n v="0.2"/>
    <n v="339.79"/>
  </r>
  <r>
    <n v="1226"/>
    <n v="3"/>
    <n v="11"/>
    <s v="Surly Straggler 650b - 2016"/>
    <n v="4"/>
    <x v="2"/>
    <n v="2"/>
    <n v="1680.99"/>
    <n v="7.0000000000000007E-2"/>
    <n v="3361.91"/>
  </r>
  <r>
    <n v="1226"/>
    <n v="4"/>
    <n v="51"/>
    <s v="Trek Silque SLR 8 Women's - 2017"/>
    <n v="7"/>
    <x v="6"/>
    <n v="1"/>
    <n v="6499.99"/>
    <n v="7.0000000000000007E-2"/>
    <n v="6499.92"/>
  </r>
  <r>
    <n v="1226"/>
    <n v="5"/>
    <n v="42"/>
    <s v="Trek Fuel EX 5 27.5 Plus - 2017"/>
    <n v="6"/>
    <x v="1"/>
    <n v="1"/>
    <n v="2299.9899999999998"/>
    <n v="0.1"/>
    <n v="2299.89"/>
  </r>
  <r>
    <n v="1227"/>
    <n v="1"/>
    <n v="90"/>
    <s v="Trek Precaliber 16 Girls - 2017"/>
    <n v="1"/>
    <x v="5"/>
    <n v="2"/>
    <n v="209.99"/>
    <n v="0.2"/>
    <n v="419.78000000000003"/>
  </r>
  <r>
    <n v="1227"/>
    <n v="2"/>
    <n v="44"/>
    <s v="Haro SR 1.1 - 2017"/>
    <n v="6"/>
    <x v="1"/>
    <n v="1"/>
    <n v="539.99"/>
    <n v="7.0000000000000007E-2"/>
    <n v="539.91999999999996"/>
  </r>
  <r>
    <n v="1227"/>
    <n v="3"/>
    <n v="26"/>
    <s v="Electra Townie Original 7D EQ - 2016"/>
    <n v="2"/>
    <x v="3"/>
    <n v="1"/>
    <n v="599.99"/>
    <n v="0.05"/>
    <n v="599.94000000000005"/>
  </r>
  <r>
    <n v="1227"/>
    <n v="4"/>
    <n v="8"/>
    <s v="Trek Remedy 29 Carbon Frameset - 2016"/>
    <n v="6"/>
    <x v="1"/>
    <n v="1"/>
    <n v="1799.99"/>
    <n v="7.0000000000000007E-2"/>
    <n v="1799.92"/>
  </r>
  <r>
    <n v="1227"/>
    <n v="5"/>
    <n v="42"/>
    <s v="Trek Fuel EX 5 27.5 Plus - 2017"/>
    <n v="6"/>
    <x v="1"/>
    <n v="2"/>
    <n v="2299.9899999999998"/>
    <n v="0.2"/>
    <n v="4599.78"/>
  </r>
  <r>
    <n v="1228"/>
    <n v="1"/>
    <n v="92"/>
    <s v="Haro Shredder 20 - 2017"/>
    <n v="1"/>
    <x v="5"/>
    <n v="1"/>
    <n v="209.99"/>
    <n v="0.2"/>
    <n v="209.79000000000002"/>
  </r>
  <r>
    <n v="1228"/>
    <n v="2"/>
    <n v="55"/>
    <s v="Trek Domane S 6 - 2017"/>
    <n v="7"/>
    <x v="6"/>
    <n v="2"/>
    <n v="2699.99"/>
    <n v="0.2"/>
    <n v="5399.78"/>
  </r>
  <r>
    <n v="1228"/>
    <n v="3"/>
    <n v="20"/>
    <s v="Electra Townie Original 7D EQ - Women's - 2016"/>
    <n v="3"/>
    <x v="0"/>
    <n v="2"/>
    <n v="599.99"/>
    <n v="0.05"/>
    <n v="1199.93"/>
  </r>
  <r>
    <n v="1229"/>
    <n v="1"/>
    <n v="36"/>
    <s v="Surly Troll Frameset - 2017"/>
    <n v="6"/>
    <x v="1"/>
    <n v="2"/>
    <n v="832.99"/>
    <n v="7.0000000000000007E-2"/>
    <n v="1665.91"/>
  </r>
  <r>
    <n v="1229"/>
    <n v="2"/>
    <n v="61"/>
    <s v="Trek Powerfly 8 FS Plus - 2017"/>
    <n v="5"/>
    <x v="4"/>
    <n v="2"/>
    <n v="4999.99"/>
    <n v="0.1"/>
    <n v="9999.8799999999992"/>
  </r>
  <r>
    <n v="1230"/>
    <n v="1"/>
    <n v="32"/>
    <s v="Trek Farley Alloy Frameset - 2017"/>
    <n v="6"/>
    <x v="1"/>
    <n v="2"/>
    <n v="469.99"/>
    <n v="0.1"/>
    <n v="939.88"/>
  </r>
  <r>
    <n v="1230"/>
    <n v="2"/>
    <n v="38"/>
    <s v="Haro Flightline Two 26 Plus - 2017"/>
    <n v="6"/>
    <x v="1"/>
    <n v="2"/>
    <n v="549.99"/>
    <n v="7.0000000000000007E-2"/>
    <n v="1099.9100000000001"/>
  </r>
  <r>
    <n v="1231"/>
    <n v="1"/>
    <n v="75"/>
    <s v="Electra Cruiser Lux Fat Tire 1 Ladies - 2017"/>
    <n v="3"/>
    <x v="0"/>
    <n v="2"/>
    <n v="599.99"/>
    <n v="0.05"/>
    <n v="1199.93"/>
  </r>
  <r>
    <n v="1231"/>
    <n v="2"/>
    <n v="70"/>
    <s v="Electra Amsterdam Original 3i - 2015/2017"/>
    <n v="3"/>
    <x v="0"/>
    <n v="1"/>
    <n v="659.99"/>
    <n v="7.0000000000000007E-2"/>
    <n v="659.92"/>
  </r>
  <r>
    <n v="1232"/>
    <n v="1"/>
    <n v="4"/>
    <s v="Trek Fuel EX 8 29 - 2016"/>
    <n v="6"/>
    <x v="1"/>
    <n v="2"/>
    <n v="2899.99"/>
    <n v="7.0000000000000007E-2"/>
    <n v="5799.91"/>
  </r>
  <r>
    <n v="1232"/>
    <n v="2"/>
    <n v="110"/>
    <s v="Sun Bicycles Drifter 7 - 2017"/>
    <n v="2"/>
    <x v="3"/>
    <n v="2"/>
    <n v="470.99"/>
    <n v="0.05"/>
    <n v="941.93000000000006"/>
  </r>
  <r>
    <n v="1232"/>
    <n v="3"/>
    <n v="6"/>
    <s v="Surly Ice Cream Truck Frameset - 2016"/>
    <n v="6"/>
    <x v="1"/>
    <n v="2"/>
    <n v="469.99"/>
    <n v="0.2"/>
    <n v="939.78"/>
  </r>
  <r>
    <n v="1233"/>
    <n v="1"/>
    <n v="87"/>
    <s v="Trek Precaliber 12 Boys - 2017"/>
    <n v="1"/>
    <x v="5"/>
    <n v="2"/>
    <n v="189.99"/>
    <n v="0.2"/>
    <n v="379.78000000000003"/>
  </r>
  <r>
    <n v="1233"/>
    <n v="2"/>
    <n v="61"/>
    <s v="Trek Powerfly 8 FS Plus - 2017"/>
    <n v="5"/>
    <x v="4"/>
    <n v="2"/>
    <n v="4999.99"/>
    <n v="0.1"/>
    <n v="9999.8799999999992"/>
  </r>
  <r>
    <n v="1233"/>
    <n v="3"/>
    <n v="55"/>
    <s v="Trek Domane S 6 - 2017"/>
    <n v="7"/>
    <x v="6"/>
    <n v="1"/>
    <n v="2699.99"/>
    <n v="0.2"/>
    <n v="2699.79"/>
  </r>
  <r>
    <n v="1234"/>
    <n v="1"/>
    <n v="56"/>
    <s v="Trek Domane SLR 6 Disc - 2017"/>
    <n v="7"/>
    <x v="6"/>
    <n v="2"/>
    <n v="5499.99"/>
    <n v="7.0000000000000007E-2"/>
    <n v="10999.91"/>
  </r>
  <r>
    <n v="1234"/>
    <n v="2"/>
    <n v="71"/>
    <s v="Sun Bicycles Atlas X-Type - 2017"/>
    <n v="3"/>
    <x v="0"/>
    <n v="2"/>
    <n v="416.99"/>
    <n v="7.0000000000000007E-2"/>
    <n v="833.91"/>
  </r>
  <r>
    <n v="1235"/>
    <n v="1"/>
    <n v="7"/>
    <s v="Trek Slash 8 27.5 - 2016"/>
    <n v="6"/>
    <x v="1"/>
    <n v="1"/>
    <n v="3999.99"/>
    <n v="0.1"/>
    <n v="3999.89"/>
  </r>
  <r>
    <n v="1236"/>
    <n v="1"/>
    <n v="60"/>
    <s v="Sun Bicycles ElectroLite - 2017"/>
    <n v="5"/>
    <x v="4"/>
    <n v="1"/>
    <n v="1559.99"/>
    <n v="7.0000000000000007E-2"/>
    <n v="1559.92"/>
  </r>
  <r>
    <n v="1236"/>
    <n v="2"/>
    <n v="32"/>
    <s v="Trek Farley Alloy Frameset - 2017"/>
    <n v="6"/>
    <x v="1"/>
    <n v="2"/>
    <n v="469.99"/>
    <n v="0.05"/>
    <n v="939.93000000000006"/>
  </r>
  <r>
    <n v="1236"/>
    <n v="3"/>
    <n v="91"/>
    <s v="Trek Precaliber 24 (21-Speed) - Girls - 2017"/>
    <n v="1"/>
    <x v="5"/>
    <n v="1"/>
    <n v="349.99"/>
    <n v="0.1"/>
    <n v="349.89"/>
  </r>
  <r>
    <n v="1237"/>
    <n v="1"/>
    <n v="23"/>
    <s v="Electra Girl's Hawaii 1 (20-inch) - 2015/2016"/>
    <n v="1"/>
    <x v="5"/>
    <n v="1"/>
    <n v="299.99"/>
    <n v="0.1"/>
    <n v="299.89"/>
  </r>
  <r>
    <n v="1237"/>
    <n v="2"/>
    <n v="87"/>
    <s v="Trek Precaliber 12 Boys - 2017"/>
    <n v="1"/>
    <x v="5"/>
    <n v="2"/>
    <n v="189.99"/>
    <n v="0.1"/>
    <n v="379.88"/>
  </r>
  <r>
    <n v="1237"/>
    <n v="3"/>
    <n v="95"/>
    <s v="Electra Girl's Hawaii 1 16&quot; - 2017"/>
    <n v="1"/>
    <x v="5"/>
    <n v="2"/>
    <n v="299.99"/>
    <n v="0.2"/>
    <n v="599.78"/>
  </r>
  <r>
    <n v="1237"/>
    <n v="4"/>
    <n v="55"/>
    <s v="Trek Domane S 6 - 2017"/>
    <n v="7"/>
    <x v="6"/>
    <n v="2"/>
    <n v="2699.99"/>
    <n v="7.0000000000000007E-2"/>
    <n v="5399.91"/>
  </r>
  <r>
    <n v="1237"/>
    <n v="5"/>
    <n v="25"/>
    <s v="Electra Townie Original 7D - 2015/2016"/>
    <n v="2"/>
    <x v="3"/>
    <n v="1"/>
    <n v="499.99"/>
    <n v="7.0000000000000007E-2"/>
    <n v="499.92"/>
  </r>
  <r>
    <n v="1238"/>
    <n v="1"/>
    <n v="40"/>
    <s v="Trek Fuel EX 9.8 29 - 2017"/>
    <n v="6"/>
    <x v="1"/>
    <n v="1"/>
    <n v="4999.99"/>
    <n v="0.1"/>
    <n v="4999.8899999999994"/>
  </r>
  <r>
    <n v="1238"/>
    <n v="2"/>
    <n v="14"/>
    <s v="Electra Girl's Hawaii 1 (16-inch) - 2015/2016"/>
    <n v="3"/>
    <x v="0"/>
    <n v="1"/>
    <n v="269.99"/>
    <n v="0.1"/>
    <n v="269.89"/>
  </r>
  <r>
    <n v="1238"/>
    <n v="3"/>
    <n v="99"/>
    <s v="Electra Sugar Skulls 1 (20-inch) - Girl's - 2017"/>
    <n v="1"/>
    <x v="5"/>
    <n v="2"/>
    <n v="299.99"/>
    <n v="0.2"/>
    <n v="599.78"/>
  </r>
  <r>
    <n v="1238"/>
    <n v="4"/>
    <n v="101"/>
    <s v="Electra Townie 7D (20-inch) - Boys' - 2017"/>
    <n v="1"/>
    <x v="5"/>
    <n v="1"/>
    <n v="339.99"/>
    <n v="0.1"/>
    <n v="339.89"/>
  </r>
  <r>
    <n v="1239"/>
    <n v="1"/>
    <n v="15"/>
    <s v="Electra Moto 1 - 2016"/>
    <n v="3"/>
    <x v="0"/>
    <n v="2"/>
    <n v="529.99"/>
    <n v="0.2"/>
    <n v="1059.78"/>
  </r>
  <r>
    <n v="1239"/>
    <n v="2"/>
    <n v="91"/>
    <s v="Trek Precaliber 24 (21-Speed) - Girls - 2017"/>
    <n v="1"/>
    <x v="5"/>
    <n v="1"/>
    <n v="349.99"/>
    <n v="0.1"/>
    <n v="349.89"/>
  </r>
  <r>
    <n v="1239"/>
    <n v="3"/>
    <n v="34"/>
    <s v="Trek Session DH 27.5 Carbon Frameset - 2017"/>
    <n v="6"/>
    <x v="1"/>
    <n v="2"/>
    <n v="469.99"/>
    <n v="0.1"/>
    <n v="939.88"/>
  </r>
  <r>
    <n v="1239"/>
    <n v="4"/>
    <n v="36"/>
    <s v="Surly Troll Frameset - 2017"/>
    <n v="6"/>
    <x v="1"/>
    <n v="1"/>
    <n v="832.99"/>
    <n v="0.05"/>
    <n v="832.94"/>
  </r>
  <r>
    <n v="1240"/>
    <n v="1"/>
    <n v="107"/>
    <s v="Sun Bicycles Cruz 7 - 2017"/>
    <n v="2"/>
    <x v="3"/>
    <n v="2"/>
    <n v="416.99"/>
    <n v="0.1"/>
    <n v="833.88"/>
  </r>
  <r>
    <n v="1240"/>
    <n v="2"/>
    <n v="23"/>
    <s v="Electra Girl's Hawaii 1 (20-inch) - 2015/2016"/>
    <n v="1"/>
    <x v="5"/>
    <n v="2"/>
    <n v="299.99"/>
    <n v="0.05"/>
    <n v="599.93000000000006"/>
  </r>
  <r>
    <n v="1240"/>
    <n v="3"/>
    <n v="15"/>
    <s v="Electra Moto 1 - 2016"/>
    <n v="3"/>
    <x v="0"/>
    <n v="2"/>
    <n v="529.99"/>
    <n v="0.2"/>
    <n v="1059.78"/>
  </r>
  <r>
    <n v="1240"/>
    <n v="4"/>
    <n v="77"/>
    <s v="Electra Glam Punk 3i Ladies' - 2017"/>
    <n v="3"/>
    <x v="0"/>
    <n v="2"/>
    <n v="799.99"/>
    <n v="0.05"/>
    <n v="1599.93"/>
  </r>
  <r>
    <n v="1240"/>
    <n v="5"/>
    <n v="57"/>
    <s v="Trek Emonda S 5 - 2017"/>
    <n v="7"/>
    <x v="6"/>
    <n v="1"/>
    <n v="1999.99"/>
    <n v="0.05"/>
    <n v="1999.94"/>
  </r>
  <r>
    <n v="1241"/>
    <n v="1"/>
    <n v="74"/>
    <s v="Electra Cruiser Lux 1 - 2017"/>
    <n v="3"/>
    <x v="0"/>
    <n v="1"/>
    <n v="439.99"/>
    <n v="0.05"/>
    <n v="439.94"/>
  </r>
  <r>
    <n v="1241"/>
    <n v="2"/>
    <n v="71"/>
    <s v="Sun Bicycles Atlas X-Type - 2017"/>
    <n v="3"/>
    <x v="0"/>
    <n v="2"/>
    <n v="416.99"/>
    <n v="0.05"/>
    <n v="833.93000000000006"/>
  </r>
  <r>
    <n v="1242"/>
    <n v="1"/>
    <n v="94"/>
    <s v="Haro Shredder Pro 20 - 2017"/>
    <n v="1"/>
    <x v="5"/>
    <n v="1"/>
    <n v="249.99"/>
    <n v="0.05"/>
    <n v="249.94"/>
  </r>
  <r>
    <n v="1242"/>
    <n v="2"/>
    <n v="27"/>
    <s v="Surly Big Dummy Frameset - 2017"/>
    <n v="6"/>
    <x v="1"/>
    <n v="1"/>
    <n v="999.99"/>
    <n v="7.0000000000000007E-2"/>
    <n v="999.92"/>
  </r>
  <r>
    <n v="1242"/>
    <n v="3"/>
    <n v="10"/>
    <s v="Surly Straggler - 2016"/>
    <n v="4"/>
    <x v="2"/>
    <n v="1"/>
    <n v="1549"/>
    <n v="7.0000000000000007E-2"/>
    <n v="1548.93"/>
  </r>
  <r>
    <n v="1242"/>
    <n v="4"/>
    <n v="70"/>
    <s v="Electra Amsterdam Original 3i - 2015/2017"/>
    <n v="3"/>
    <x v="0"/>
    <n v="1"/>
    <n v="659.99"/>
    <n v="0.2"/>
    <n v="659.79"/>
  </r>
  <r>
    <n v="1243"/>
    <n v="1"/>
    <n v="44"/>
    <s v="Haro SR 1.1 - 2017"/>
    <n v="6"/>
    <x v="1"/>
    <n v="1"/>
    <n v="539.99"/>
    <n v="7.0000000000000007E-2"/>
    <n v="539.91999999999996"/>
  </r>
  <r>
    <n v="1244"/>
    <n v="1"/>
    <n v="45"/>
    <s v="Haro SR 1.2 - 2017"/>
    <n v="6"/>
    <x v="1"/>
    <n v="1"/>
    <n v="869.99"/>
    <n v="0.2"/>
    <n v="869.79"/>
  </r>
  <r>
    <n v="1244"/>
    <n v="2"/>
    <n v="38"/>
    <s v="Haro Flightline Two 26 Plus - 2017"/>
    <n v="6"/>
    <x v="1"/>
    <n v="2"/>
    <n v="549.99"/>
    <n v="7.0000000000000007E-2"/>
    <n v="1099.9100000000001"/>
  </r>
  <r>
    <n v="1244"/>
    <n v="3"/>
    <n v="33"/>
    <s v="Surly Wednesday Frameset - 2017"/>
    <n v="6"/>
    <x v="1"/>
    <n v="1"/>
    <n v="469.99"/>
    <n v="7.0000000000000007E-2"/>
    <n v="469.92"/>
  </r>
  <r>
    <n v="1244"/>
    <n v="4"/>
    <n v="37"/>
    <s v="Haro Flightline One ST - 2017"/>
    <n v="6"/>
    <x v="1"/>
    <n v="2"/>
    <n v="379.99"/>
    <n v="0.1"/>
    <n v="759.88"/>
  </r>
  <r>
    <n v="1245"/>
    <n v="1"/>
    <n v="13"/>
    <s v="Electra Cruiser 1 (24-Inch) - 2016"/>
    <n v="3"/>
    <x v="0"/>
    <n v="1"/>
    <n v="269.99"/>
    <n v="0.1"/>
    <n v="269.89"/>
  </r>
  <r>
    <n v="1246"/>
    <n v="1"/>
    <n v="78"/>
    <s v="Sun Bicycles Biscayne Tandem CB - 2017"/>
    <n v="3"/>
    <x v="0"/>
    <n v="2"/>
    <n v="647.99"/>
    <n v="0.2"/>
    <n v="1295.78"/>
  </r>
  <r>
    <n v="1246"/>
    <n v="2"/>
    <n v="46"/>
    <s v="Haro SR 1.3 - 2017"/>
    <n v="6"/>
    <x v="1"/>
    <n v="1"/>
    <n v="1409.99"/>
    <n v="0.05"/>
    <n v="1409.94"/>
  </r>
  <r>
    <n v="1246"/>
    <n v="3"/>
    <n v="45"/>
    <s v="Haro SR 1.2 - 2017"/>
    <n v="6"/>
    <x v="1"/>
    <n v="2"/>
    <n v="869.99"/>
    <n v="7.0000000000000007E-2"/>
    <n v="1739.91"/>
  </r>
  <r>
    <n v="1247"/>
    <n v="1"/>
    <n v="15"/>
    <s v="Electra Moto 1 - 2016"/>
    <n v="3"/>
    <x v="0"/>
    <n v="2"/>
    <n v="529.99"/>
    <n v="0.1"/>
    <n v="1059.8800000000001"/>
  </r>
  <r>
    <n v="1247"/>
    <n v="2"/>
    <n v="28"/>
    <s v="Surly Karate Monkey 27.5+ Frameset - 2017"/>
    <n v="6"/>
    <x v="1"/>
    <n v="2"/>
    <n v="2499.9899999999998"/>
    <n v="0.1"/>
    <n v="4999.8799999999992"/>
  </r>
  <r>
    <n v="1247"/>
    <n v="3"/>
    <n v="26"/>
    <s v="Electra Townie Original 7D EQ - 2016"/>
    <n v="2"/>
    <x v="3"/>
    <n v="1"/>
    <n v="599.99"/>
    <n v="0.05"/>
    <n v="599.94000000000005"/>
  </r>
  <r>
    <n v="1248"/>
    <n v="1"/>
    <n v="94"/>
    <s v="Haro Shredder Pro 20 - 2017"/>
    <n v="1"/>
    <x v="5"/>
    <n v="2"/>
    <n v="249.99"/>
    <n v="0.05"/>
    <n v="499.93"/>
  </r>
  <r>
    <n v="1248"/>
    <n v="2"/>
    <n v="33"/>
    <s v="Surly Wednesday Frameset - 2017"/>
    <n v="6"/>
    <x v="1"/>
    <n v="2"/>
    <n v="469.99"/>
    <n v="0.1"/>
    <n v="939.88"/>
  </r>
  <r>
    <n v="1248"/>
    <n v="3"/>
    <n v="92"/>
    <s v="Haro Shredder 20 - 2017"/>
    <n v="1"/>
    <x v="5"/>
    <n v="1"/>
    <n v="209.99"/>
    <n v="0.1"/>
    <n v="209.89000000000001"/>
  </r>
  <r>
    <n v="1248"/>
    <n v="4"/>
    <n v="12"/>
    <s v="Electra Townie Original 21D - 2016"/>
    <n v="3"/>
    <x v="0"/>
    <n v="1"/>
    <n v="549.99"/>
    <n v="0.05"/>
    <n v="549.94000000000005"/>
  </r>
  <r>
    <n v="1249"/>
    <n v="1"/>
    <n v="62"/>
    <s v="Trek Boone 7 - 2017"/>
    <n v="4"/>
    <x v="2"/>
    <n v="1"/>
    <n v="3499.99"/>
    <n v="0.05"/>
    <n v="3499.9399999999996"/>
  </r>
  <r>
    <n v="1249"/>
    <n v="2"/>
    <n v="104"/>
    <s v="Sun Bicycles Streamway - 2017"/>
    <n v="2"/>
    <x v="3"/>
    <n v="1"/>
    <n v="481.99"/>
    <n v="0.05"/>
    <n v="481.94"/>
  </r>
  <r>
    <n v="1249"/>
    <n v="3"/>
    <n v="61"/>
    <s v="Trek Powerfly 8 FS Plus - 2017"/>
    <n v="5"/>
    <x v="4"/>
    <n v="1"/>
    <n v="4999.99"/>
    <n v="0.2"/>
    <n v="4999.79"/>
  </r>
  <r>
    <n v="1250"/>
    <n v="1"/>
    <n v="78"/>
    <s v="Sun Bicycles Biscayne Tandem CB - 2017"/>
    <n v="3"/>
    <x v="0"/>
    <n v="2"/>
    <n v="647.99"/>
    <n v="0.05"/>
    <n v="1295.93"/>
  </r>
  <r>
    <n v="1250"/>
    <n v="2"/>
    <n v="66"/>
    <s v="Sun Bicycles Revolutions 24 - 2017"/>
    <n v="3"/>
    <x v="0"/>
    <n v="2"/>
    <n v="250.99"/>
    <n v="0.1"/>
    <n v="501.88"/>
  </r>
  <r>
    <n v="1250"/>
    <n v="3"/>
    <n v="20"/>
    <s v="Electra Townie Original 7D EQ - Women's - 2016"/>
    <n v="3"/>
    <x v="0"/>
    <n v="2"/>
    <n v="599.99"/>
    <n v="0.05"/>
    <n v="1199.93"/>
  </r>
  <r>
    <n v="1250"/>
    <n v="4"/>
    <n v="6"/>
    <s v="Surly Ice Cream Truck Frameset - 2016"/>
    <n v="6"/>
    <x v="1"/>
    <n v="2"/>
    <n v="469.99"/>
    <n v="0.1"/>
    <n v="939.88"/>
  </r>
  <r>
    <n v="1251"/>
    <n v="1"/>
    <n v="40"/>
    <s v="Trek Fuel EX 9.8 29 - 2017"/>
    <n v="6"/>
    <x v="1"/>
    <n v="2"/>
    <n v="4999.99"/>
    <n v="0.1"/>
    <n v="9999.8799999999992"/>
  </r>
  <r>
    <n v="1251"/>
    <n v="2"/>
    <n v="56"/>
    <s v="Trek Domane SLR 6 Disc - 2017"/>
    <n v="7"/>
    <x v="6"/>
    <n v="1"/>
    <n v="5499.99"/>
    <n v="7.0000000000000007E-2"/>
    <n v="5499.92"/>
  </r>
  <r>
    <n v="1251"/>
    <n v="3"/>
    <n v="7"/>
    <s v="Trek Slash 8 27.5 - 2016"/>
    <n v="6"/>
    <x v="1"/>
    <n v="1"/>
    <n v="3999.99"/>
    <n v="7.0000000000000007E-2"/>
    <n v="3999.9199999999996"/>
  </r>
  <r>
    <n v="1252"/>
    <n v="1"/>
    <n v="79"/>
    <s v="Sun Bicycles Boardwalk (24-inch Wheels) - 2017"/>
    <n v="3"/>
    <x v="0"/>
    <n v="1"/>
    <n v="402.99"/>
    <n v="0.2"/>
    <n v="402.79"/>
  </r>
  <r>
    <n v="1252"/>
    <n v="2"/>
    <n v="84"/>
    <s v="Sun Bicycles Lil Kitt'n - 2017"/>
    <n v="1"/>
    <x v="5"/>
    <n v="1"/>
    <n v="109.99"/>
    <n v="0.2"/>
    <n v="109.78999999999999"/>
  </r>
  <r>
    <n v="1252"/>
    <n v="3"/>
    <n v="57"/>
    <s v="Trek Emonda S 5 - 2017"/>
    <n v="7"/>
    <x v="6"/>
    <n v="2"/>
    <n v="1999.99"/>
    <n v="0.05"/>
    <n v="3999.93"/>
  </r>
  <r>
    <n v="1253"/>
    <n v="1"/>
    <n v="25"/>
    <s v="Electra Townie Original 7D - 2015/2016"/>
    <n v="2"/>
    <x v="3"/>
    <n v="2"/>
    <n v="499.99"/>
    <n v="0.1"/>
    <n v="999.88"/>
  </r>
  <r>
    <n v="1253"/>
    <n v="2"/>
    <n v="21"/>
    <s v="Electra Cruiser 1 (24-Inch) - 2016"/>
    <n v="1"/>
    <x v="5"/>
    <n v="1"/>
    <n v="269.99"/>
    <n v="7.0000000000000007E-2"/>
    <n v="269.92"/>
  </r>
  <r>
    <n v="1253"/>
    <n v="3"/>
    <n v="88"/>
    <s v="Trek Precaliber 12 Girls - 2017"/>
    <n v="1"/>
    <x v="5"/>
    <n v="1"/>
    <n v="189.99"/>
    <n v="0.2"/>
    <n v="189.79000000000002"/>
  </r>
  <r>
    <n v="1254"/>
    <n v="1"/>
    <n v="80"/>
    <s v="Sun Bicycles Brickell Tandem CB - 2017"/>
    <n v="3"/>
    <x v="0"/>
    <n v="1"/>
    <n v="761.99"/>
    <n v="0.2"/>
    <n v="761.79"/>
  </r>
  <r>
    <n v="1254"/>
    <n v="2"/>
    <n v="91"/>
    <s v="Trek Precaliber 24 (21-Speed) - Girls - 2017"/>
    <n v="1"/>
    <x v="5"/>
    <n v="1"/>
    <n v="349.99"/>
    <n v="0.2"/>
    <n v="349.79"/>
  </r>
  <r>
    <n v="1255"/>
    <n v="1"/>
    <n v="43"/>
    <s v="Trek Fuel EX 9.8 27.5 Plus - 2017"/>
    <n v="6"/>
    <x v="1"/>
    <n v="2"/>
    <n v="5299.99"/>
    <n v="0.2"/>
    <n v="10599.779999999999"/>
  </r>
  <r>
    <n v="1255"/>
    <n v="2"/>
    <n v="53"/>
    <s v="Surly Ogre Frameset - 2017"/>
    <n v="7"/>
    <x v="6"/>
    <n v="1"/>
    <n v="749.99"/>
    <n v="0.05"/>
    <n v="749.94"/>
  </r>
  <r>
    <n v="1255"/>
    <n v="3"/>
    <n v="14"/>
    <s v="Electra Girl's Hawaii 1 (16-inch) - 2015/2016"/>
    <n v="3"/>
    <x v="0"/>
    <n v="2"/>
    <n v="269.99"/>
    <n v="0.2"/>
    <n v="539.78"/>
  </r>
  <r>
    <n v="1255"/>
    <n v="4"/>
    <n v="26"/>
    <s v="Electra Townie Original 7D EQ - 2016"/>
    <n v="2"/>
    <x v="3"/>
    <n v="2"/>
    <n v="599.99"/>
    <n v="0.05"/>
    <n v="1199.93"/>
  </r>
  <r>
    <n v="1255"/>
    <n v="5"/>
    <n v="82"/>
    <s v="Electra Amsterdam Original 3i Ladies' - 2017"/>
    <n v="3"/>
    <x v="0"/>
    <n v="1"/>
    <n v="659.99"/>
    <n v="0.05"/>
    <n v="659.94"/>
  </r>
  <r>
    <n v="1256"/>
    <n v="1"/>
    <n v="44"/>
    <s v="Haro SR 1.1 - 2017"/>
    <n v="6"/>
    <x v="1"/>
    <n v="2"/>
    <n v="539.99"/>
    <n v="0.2"/>
    <n v="1079.78"/>
  </r>
  <r>
    <n v="1256"/>
    <n v="2"/>
    <n v="100"/>
    <s v="Electra Townie 3i EQ (20-inch) - Boys' - 2017"/>
    <n v="1"/>
    <x v="5"/>
    <n v="1"/>
    <n v="489.99"/>
    <n v="0.1"/>
    <n v="489.89"/>
  </r>
  <r>
    <n v="1257"/>
    <n v="1"/>
    <n v="30"/>
    <s v="Surly Ice Cream Truck Frameset - 2017"/>
    <n v="6"/>
    <x v="1"/>
    <n v="2"/>
    <n v="999.99"/>
    <n v="0.05"/>
    <n v="1999.93"/>
  </r>
  <r>
    <n v="1257"/>
    <n v="2"/>
    <n v="61"/>
    <s v="Trek Powerfly 8 FS Plus - 2017"/>
    <n v="5"/>
    <x v="4"/>
    <n v="1"/>
    <n v="4999.99"/>
    <n v="0.05"/>
    <n v="4999.9399999999996"/>
  </r>
  <r>
    <n v="1257"/>
    <n v="3"/>
    <n v="17"/>
    <s v="Pure Cycles Vine 8-Speed - 2016"/>
    <n v="3"/>
    <x v="0"/>
    <n v="2"/>
    <n v="429"/>
    <n v="0.1"/>
    <n v="857.9"/>
  </r>
  <r>
    <n v="1257"/>
    <n v="4"/>
    <n v="41"/>
    <s v="Haro Shift R3 - 2017"/>
    <n v="6"/>
    <x v="1"/>
    <n v="1"/>
    <n v="1469.99"/>
    <n v="0.05"/>
    <n v="1469.94"/>
  </r>
  <r>
    <n v="1257"/>
    <n v="5"/>
    <n v="4"/>
    <s v="Trek Fuel EX 8 29 - 2016"/>
    <n v="6"/>
    <x v="1"/>
    <n v="1"/>
    <n v="2899.99"/>
    <n v="0.1"/>
    <n v="2899.89"/>
  </r>
  <r>
    <n v="1258"/>
    <n v="1"/>
    <n v="94"/>
    <s v="Haro Shredder Pro 20 - 2017"/>
    <n v="1"/>
    <x v="5"/>
    <n v="2"/>
    <n v="249.99"/>
    <n v="0.1"/>
    <n v="499.88"/>
  </r>
  <r>
    <n v="1258"/>
    <n v="2"/>
    <n v="99"/>
    <s v="Electra Sugar Skulls 1 (20-inch) - Girl's - 2017"/>
    <n v="1"/>
    <x v="5"/>
    <n v="2"/>
    <n v="299.99"/>
    <n v="0.05"/>
    <n v="599.93000000000006"/>
  </r>
  <r>
    <n v="1259"/>
    <n v="1"/>
    <n v="60"/>
    <s v="Sun Bicycles ElectroLite - 2017"/>
    <n v="5"/>
    <x v="4"/>
    <n v="1"/>
    <n v="1559.99"/>
    <n v="0.1"/>
    <n v="1559.89"/>
  </r>
  <r>
    <n v="1259"/>
    <n v="2"/>
    <n v="19"/>
    <s v="Pure Cycles William 3-Speed - 2016"/>
    <n v="3"/>
    <x v="0"/>
    <n v="1"/>
    <n v="449"/>
    <n v="0.2"/>
    <n v="448.8"/>
  </r>
  <r>
    <n v="1260"/>
    <n v="1"/>
    <n v="8"/>
    <s v="Trek Remedy 29 Carbon Frameset - 2016"/>
    <n v="6"/>
    <x v="1"/>
    <n v="1"/>
    <n v="1799.99"/>
    <n v="0.1"/>
    <n v="1799.89"/>
  </r>
  <r>
    <n v="1260"/>
    <n v="2"/>
    <n v="66"/>
    <s v="Sun Bicycles Revolutions 24 - 2017"/>
    <n v="3"/>
    <x v="0"/>
    <n v="1"/>
    <n v="250.99"/>
    <n v="0.1"/>
    <n v="250.89000000000001"/>
  </r>
  <r>
    <n v="1261"/>
    <n v="1"/>
    <n v="73"/>
    <s v="Sun Bicycles Brickell Tandem 7 - 2017"/>
    <n v="3"/>
    <x v="0"/>
    <n v="1"/>
    <n v="749.99"/>
    <n v="0.2"/>
    <n v="749.79"/>
  </r>
  <r>
    <n v="1261"/>
    <n v="2"/>
    <n v="88"/>
    <s v="Trek Precaliber 12 Girls - 2017"/>
    <n v="1"/>
    <x v="5"/>
    <n v="2"/>
    <n v="189.99"/>
    <n v="0.2"/>
    <n v="379.78000000000003"/>
  </r>
  <r>
    <n v="1261"/>
    <n v="3"/>
    <n v="100"/>
    <s v="Electra Townie 3i EQ (20-inch) - Boys' - 2017"/>
    <n v="1"/>
    <x v="5"/>
    <n v="1"/>
    <n v="489.99"/>
    <n v="0.05"/>
    <n v="489.94"/>
  </r>
  <r>
    <n v="1261"/>
    <n v="4"/>
    <n v="42"/>
    <s v="Trek Fuel EX 5 27.5 Plus - 2017"/>
    <n v="6"/>
    <x v="1"/>
    <n v="1"/>
    <n v="2299.9899999999998"/>
    <n v="0.1"/>
    <n v="2299.89"/>
  </r>
  <r>
    <n v="1262"/>
    <n v="1"/>
    <n v="37"/>
    <s v="Haro Flightline One ST - 2017"/>
    <n v="6"/>
    <x v="1"/>
    <n v="1"/>
    <n v="379.99"/>
    <n v="7.0000000000000007E-2"/>
    <n v="379.92"/>
  </r>
  <r>
    <n v="1262"/>
    <n v="2"/>
    <n v="52"/>
    <s v="Surly Steamroller - 2017"/>
    <n v="7"/>
    <x v="6"/>
    <n v="1"/>
    <n v="875.99"/>
    <n v="0.05"/>
    <n v="875.94"/>
  </r>
  <r>
    <n v="1262"/>
    <n v="3"/>
    <n v="43"/>
    <s v="Trek Fuel EX 9.8 27.5 Plus - 2017"/>
    <n v="6"/>
    <x v="1"/>
    <n v="2"/>
    <n v="5299.99"/>
    <n v="7.0000000000000007E-2"/>
    <n v="10599.91"/>
  </r>
  <r>
    <n v="1262"/>
    <n v="4"/>
    <n v="77"/>
    <s v="Electra Glam Punk 3i Ladies' - 2017"/>
    <n v="3"/>
    <x v="0"/>
    <n v="1"/>
    <n v="799.99"/>
    <n v="7.0000000000000007E-2"/>
    <n v="799.92"/>
  </r>
  <r>
    <n v="1263"/>
    <n v="1"/>
    <n v="45"/>
    <s v="Haro SR 1.2 - 2017"/>
    <n v="6"/>
    <x v="1"/>
    <n v="1"/>
    <n v="869.99"/>
    <n v="0.2"/>
    <n v="869.79"/>
  </r>
  <r>
    <n v="1263"/>
    <n v="2"/>
    <n v="62"/>
    <s v="Trek Boone 7 - 2017"/>
    <n v="4"/>
    <x v="2"/>
    <n v="1"/>
    <n v="3499.99"/>
    <n v="0.05"/>
    <n v="3499.9399999999996"/>
  </r>
  <r>
    <n v="1263"/>
    <n v="3"/>
    <n v="19"/>
    <s v="Pure Cycles William 3-Speed - 2016"/>
    <n v="3"/>
    <x v="0"/>
    <n v="2"/>
    <n v="449"/>
    <n v="0.1"/>
    <n v="897.9"/>
  </r>
  <r>
    <n v="1264"/>
    <n v="1"/>
    <n v="101"/>
    <s v="Electra Townie 7D (20-inch) - Boys' - 2017"/>
    <n v="1"/>
    <x v="5"/>
    <n v="1"/>
    <n v="339.99"/>
    <n v="7.0000000000000007E-2"/>
    <n v="339.92"/>
  </r>
  <r>
    <n v="1264"/>
    <n v="2"/>
    <n v="77"/>
    <s v="Electra Glam Punk 3i Ladies' - 2017"/>
    <n v="3"/>
    <x v="0"/>
    <n v="2"/>
    <n v="799.99"/>
    <n v="7.0000000000000007E-2"/>
    <n v="1599.91"/>
  </r>
  <r>
    <n v="1264"/>
    <n v="3"/>
    <n v="29"/>
    <s v="Trek X-Caliber 8 - 2017"/>
    <n v="6"/>
    <x v="1"/>
    <n v="2"/>
    <n v="999.99"/>
    <n v="0.2"/>
    <n v="1999.78"/>
  </r>
  <r>
    <n v="1264"/>
    <n v="4"/>
    <n v="52"/>
    <s v="Surly Steamroller - 2017"/>
    <n v="7"/>
    <x v="6"/>
    <n v="1"/>
    <n v="875.99"/>
    <n v="0.05"/>
    <n v="875.94"/>
  </r>
  <r>
    <n v="1265"/>
    <n v="1"/>
    <n v="41"/>
    <s v="Haro Shift R3 - 2017"/>
    <n v="6"/>
    <x v="1"/>
    <n v="2"/>
    <n v="1469.99"/>
    <n v="0.1"/>
    <n v="2939.88"/>
  </r>
  <r>
    <n v="1265"/>
    <n v="2"/>
    <n v="72"/>
    <s v="Sun Bicycles Biscayne Tandem 7 - 2017"/>
    <n v="3"/>
    <x v="0"/>
    <n v="2"/>
    <n v="619.99"/>
    <n v="7.0000000000000007E-2"/>
    <n v="1239.9100000000001"/>
  </r>
  <r>
    <n v="1266"/>
    <n v="1"/>
    <n v="90"/>
    <s v="Trek Precaliber 16 Girls - 2017"/>
    <n v="1"/>
    <x v="5"/>
    <n v="1"/>
    <n v="209.99"/>
    <n v="0.2"/>
    <n v="209.79000000000002"/>
  </r>
  <r>
    <n v="1266"/>
    <n v="2"/>
    <n v="48"/>
    <s v="Trek Emonda S 4 - 2017"/>
    <n v="7"/>
    <x v="6"/>
    <n v="1"/>
    <n v="1499.99"/>
    <n v="0.2"/>
    <n v="1499.79"/>
  </r>
  <r>
    <n v="1267"/>
    <n v="1"/>
    <n v="45"/>
    <s v="Haro SR 1.2 - 2017"/>
    <n v="6"/>
    <x v="1"/>
    <n v="1"/>
    <n v="869.99"/>
    <n v="0.1"/>
    <n v="869.89"/>
  </r>
  <r>
    <n v="1267"/>
    <n v="2"/>
    <n v="27"/>
    <s v="Surly Big Dummy Frameset - 2017"/>
    <n v="6"/>
    <x v="1"/>
    <n v="1"/>
    <n v="999.99"/>
    <n v="7.0000000000000007E-2"/>
    <n v="999.92"/>
  </r>
  <r>
    <n v="1267"/>
    <n v="3"/>
    <n v="108"/>
    <s v="Sun Bicycles Cruz 3 - Women's - 2017"/>
    <n v="2"/>
    <x v="3"/>
    <n v="1"/>
    <n v="449.99"/>
    <n v="0.2"/>
    <n v="449.79"/>
  </r>
  <r>
    <n v="1267"/>
    <n v="4"/>
    <n v="95"/>
    <s v="Electra Girl's Hawaii 1 16&quot; - 2017"/>
    <n v="1"/>
    <x v="5"/>
    <n v="1"/>
    <n v="299.99"/>
    <n v="0.05"/>
    <n v="299.94"/>
  </r>
  <r>
    <n v="1268"/>
    <n v="1"/>
    <n v="68"/>
    <s v="Sun Bicycles Cruz 3 - 2017"/>
    <n v="3"/>
    <x v="0"/>
    <n v="2"/>
    <n v="449.99"/>
    <n v="7.0000000000000007E-2"/>
    <n v="899.91"/>
  </r>
  <r>
    <n v="1268"/>
    <n v="2"/>
    <n v="87"/>
    <s v="Trek Precaliber 12 Boys - 2017"/>
    <n v="1"/>
    <x v="5"/>
    <n v="2"/>
    <n v="189.99"/>
    <n v="7.0000000000000007E-2"/>
    <n v="379.91"/>
  </r>
  <r>
    <n v="1268"/>
    <n v="3"/>
    <n v="59"/>
    <s v="Trek Domane S 5 Disc - 2017"/>
    <n v="7"/>
    <x v="6"/>
    <n v="2"/>
    <n v="2599.9899999999998"/>
    <n v="0.2"/>
    <n v="5199.78"/>
  </r>
  <r>
    <n v="1268"/>
    <n v="4"/>
    <n v="100"/>
    <s v="Electra Townie 3i EQ (20-inch) - Boys' - 2017"/>
    <n v="1"/>
    <x v="5"/>
    <n v="1"/>
    <n v="489.99"/>
    <n v="7.0000000000000007E-2"/>
    <n v="489.92"/>
  </r>
  <r>
    <n v="1269"/>
    <n v="1"/>
    <n v="4"/>
    <s v="Trek Fuel EX 8 29 - 2016"/>
    <n v="6"/>
    <x v="1"/>
    <n v="2"/>
    <n v="2899.99"/>
    <n v="0.2"/>
    <n v="5799.78"/>
  </r>
  <r>
    <n v="1269"/>
    <n v="2"/>
    <n v="7"/>
    <s v="Trek Slash 8 27.5 - 2016"/>
    <n v="6"/>
    <x v="1"/>
    <n v="1"/>
    <n v="3999.99"/>
    <n v="0.2"/>
    <n v="3999.79"/>
  </r>
  <r>
    <n v="1269"/>
    <n v="3"/>
    <n v="111"/>
    <s v="Sun Bicycles Drifter 7 - Women's - 2017"/>
    <n v="2"/>
    <x v="3"/>
    <n v="1"/>
    <n v="470.99"/>
    <n v="0.1"/>
    <n v="470.89"/>
  </r>
  <r>
    <n v="1270"/>
    <n v="1"/>
    <n v="54"/>
    <s v="Trek Domane SL Disc Frameset - 2017"/>
    <n v="7"/>
    <x v="6"/>
    <n v="1"/>
    <n v="3199.99"/>
    <n v="0.2"/>
    <n v="3199.79"/>
  </r>
  <r>
    <n v="1271"/>
    <n v="1"/>
    <n v="25"/>
    <s v="Electra Townie Original 7D - 2015/2016"/>
    <n v="2"/>
    <x v="3"/>
    <n v="2"/>
    <n v="499.99"/>
    <n v="0.1"/>
    <n v="999.88"/>
  </r>
  <r>
    <n v="1271"/>
    <n v="2"/>
    <n v="50"/>
    <s v="Trek Silque SLR 7 Women's - 2017"/>
    <n v="7"/>
    <x v="6"/>
    <n v="2"/>
    <n v="5999.99"/>
    <n v="7.0000000000000007E-2"/>
    <n v="11999.91"/>
  </r>
  <r>
    <n v="1271"/>
    <n v="3"/>
    <n v="87"/>
    <s v="Trek Precaliber 12 Boys - 2017"/>
    <n v="1"/>
    <x v="5"/>
    <n v="2"/>
    <n v="189.99"/>
    <n v="7.0000000000000007E-2"/>
    <n v="379.91"/>
  </r>
  <r>
    <n v="1271"/>
    <n v="4"/>
    <n v="32"/>
    <s v="Trek Farley Alloy Frameset - 2017"/>
    <n v="6"/>
    <x v="1"/>
    <n v="2"/>
    <n v="469.99"/>
    <n v="7.0000000000000007E-2"/>
    <n v="939.91"/>
  </r>
  <r>
    <n v="1272"/>
    <n v="1"/>
    <n v="16"/>
    <s v="Electra Townie Original 7D EQ - 2016"/>
    <n v="3"/>
    <x v="0"/>
    <n v="2"/>
    <n v="599.99"/>
    <n v="0.2"/>
    <n v="1199.78"/>
  </r>
  <r>
    <n v="1272"/>
    <n v="2"/>
    <n v="71"/>
    <s v="Sun Bicycles Atlas X-Type - 2017"/>
    <n v="3"/>
    <x v="0"/>
    <n v="2"/>
    <n v="416.99"/>
    <n v="0.1"/>
    <n v="833.88"/>
  </r>
  <r>
    <n v="1272"/>
    <n v="3"/>
    <n v="86"/>
    <s v="Trek Girl's Kickster - 2017"/>
    <n v="1"/>
    <x v="5"/>
    <n v="1"/>
    <n v="149.99"/>
    <n v="7.0000000000000007E-2"/>
    <n v="149.92000000000002"/>
  </r>
  <r>
    <n v="1273"/>
    <n v="1"/>
    <n v="95"/>
    <s v="Electra Girl's Hawaii 1 16&quot; - 2017"/>
    <n v="1"/>
    <x v="5"/>
    <n v="2"/>
    <n v="299.99"/>
    <n v="7.0000000000000007E-2"/>
    <n v="599.91"/>
  </r>
  <r>
    <n v="1273"/>
    <n v="2"/>
    <n v="20"/>
    <s v="Electra Townie Original 7D EQ - Women's - 2016"/>
    <n v="3"/>
    <x v="0"/>
    <n v="1"/>
    <n v="599.99"/>
    <n v="7.0000000000000007E-2"/>
    <n v="599.91999999999996"/>
  </r>
  <r>
    <n v="1273"/>
    <n v="3"/>
    <n v="58"/>
    <s v="Trek Madone 9.2 - 2017"/>
    <n v="7"/>
    <x v="6"/>
    <n v="1"/>
    <n v="4999.99"/>
    <n v="0.2"/>
    <n v="4999.79"/>
  </r>
  <r>
    <n v="1274"/>
    <n v="1"/>
    <n v="81"/>
    <s v="Electra Amsterdam Fashion 7i Ladies' - 2017"/>
    <n v="3"/>
    <x v="0"/>
    <n v="1"/>
    <n v="1099.99"/>
    <n v="0.1"/>
    <n v="1099.8900000000001"/>
  </r>
  <r>
    <n v="1275"/>
    <n v="1"/>
    <n v="58"/>
    <s v="Trek Madone 9.2 - 2017"/>
    <n v="7"/>
    <x v="6"/>
    <n v="1"/>
    <n v="4999.99"/>
    <n v="7.0000000000000007E-2"/>
    <n v="4999.92"/>
  </r>
  <r>
    <n v="1275"/>
    <n v="2"/>
    <n v="30"/>
    <s v="Surly Ice Cream Truck Frameset - 2017"/>
    <n v="6"/>
    <x v="1"/>
    <n v="1"/>
    <n v="999.99"/>
    <n v="0.1"/>
    <n v="999.89"/>
  </r>
  <r>
    <n v="1276"/>
    <n v="1"/>
    <n v="18"/>
    <s v="Pure Cycles Western 3-Speed - Women's - 2015/2016"/>
    <n v="3"/>
    <x v="0"/>
    <n v="2"/>
    <n v="449"/>
    <n v="0.2"/>
    <n v="897.8"/>
  </r>
  <r>
    <n v="1276"/>
    <n v="2"/>
    <n v="58"/>
    <s v="Trek Madone 9.2 - 2017"/>
    <n v="7"/>
    <x v="6"/>
    <n v="1"/>
    <n v="4999.99"/>
    <n v="0.2"/>
    <n v="4999.79"/>
  </r>
  <r>
    <n v="1276"/>
    <n v="3"/>
    <n v="42"/>
    <s v="Trek Fuel EX 5 27.5 Plus - 2017"/>
    <n v="6"/>
    <x v="1"/>
    <n v="1"/>
    <n v="2299.9899999999998"/>
    <n v="0.05"/>
    <n v="2299.9399999999996"/>
  </r>
  <r>
    <n v="1276"/>
    <n v="4"/>
    <n v="24"/>
    <s v="Electra Townie Original 21D - 2016"/>
    <n v="2"/>
    <x v="3"/>
    <n v="2"/>
    <n v="549.99"/>
    <n v="0.2"/>
    <n v="1099.78"/>
  </r>
  <r>
    <n v="1276"/>
    <n v="5"/>
    <n v="78"/>
    <s v="Sun Bicycles Biscayne Tandem CB - 2017"/>
    <n v="3"/>
    <x v="0"/>
    <n v="2"/>
    <n v="647.99"/>
    <n v="0.2"/>
    <n v="1295.78"/>
  </r>
  <r>
    <n v="1277"/>
    <n v="1"/>
    <n v="56"/>
    <s v="Trek Domane SLR 6 Disc - 2017"/>
    <n v="7"/>
    <x v="6"/>
    <n v="2"/>
    <n v="5499.99"/>
    <n v="0.2"/>
    <n v="10999.779999999999"/>
  </r>
  <r>
    <n v="1277"/>
    <n v="2"/>
    <n v="93"/>
    <s v="Haro Shredder 20 Girls - 2017"/>
    <n v="1"/>
    <x v="5"/>
    <n v="2"/>
    <n v="209.99"/>
    <n v="0.05"/>
    <n v="419.93"/>
  </r>
  <r>
    <n v="1277"/>
    <n v="3"/>
    <n v="9"/>
    <s v="Trek Conduit+ - 2016"/>
    <n v="5"/>
    <x v="4"/>
    <n v="2"/>
    <n v="2999.99"/>
    <n v="0.1"/>
    <n v="5999.8799999999992"/>
  </r>
  <r>
    <n v="1277"/>
    <n v="4"/>
    <n v="4"/>
    <s v="Trek Fuel EX 8 29 - 2016"/>
    <n v="6"/>
    <x v="1"/>
    <n v="1"/>
    <n v="2899.99"/>
    <n v="0.1"/>
    <n v="2899.89"/>
  </r>
  <r>
    <n v="1277"/>
    <n v="5"/>
    <n v="11"/>
    <s v="Surly Straggler 650b - 2016"/>
    <n v="4"/>
    <x v="2"/>
    <n v="1"/>
    <n v="1680.99"/>
    <n v="0.2"/>
    <n v="1680.79"/>
  </r>
  <r>
    <n v="1278"/>
    <n v="1"/>
    <n v="103"/>
    <s v="Sun Bicycles Streamway 3 - 2017"/>
    <n v="2"/>
    <x v="3"/>
    <n v="2"/>
    <n v="551.99"/>
    <n v="0.1"/>
    <n v="1103.8800000000001"/>
  </r>
  <r>
    <n v="1278"/>
    <n v="2"/>
    <n v="32"/>
    <s v="Trek Farley Alloy Frameset - 2017"/>
    <n v="6"/>
    <x v="1"/>
    <n v="1"/>
    <n v="469.99"/>
    <n v="0.1"/>
    <n v="469.89"/>
  </r>
  <r>
    <n v="1279"/>
    <n v="1"/>
    <n v="9"/>
    <s v="Trek Conduit+ - 2016"/>
    <n v="5"/>
    <x v="4"/>
    <n v="2"/>
    <n v="2999.99"/>
    <n v="0.05"/>
    <n v="5999.9299999999994"/>
  </r>
  <r>
    <n v="1280"/>
    <n v="1"/>
    <n v="72"/>
    <s v="Sun Bicycles Biscayne Tandem 7 - 2017"/>
    <n v="3"/>
    <x v="0"/>
    <n v="2"/>
    <n v="619.99"/>
    <n v="7.0000000000000007E-2"/>
    <n v="1239.9100000000001"/>
  </r>
  <r>
    <n v="1280"/>
    <n v="2"/>
    <n v="74"/>
    <s v="Electra Cruiser Lux 1 - 2017"/>
    <n v="3"/>
    <x v="0"/>
    <n v="1"/>
    <n v="439.99"/>
    <n v="0.05"/>
    <n v="439.94"/>
  </r>
  <r>
    <n v="1280"/>
    <n v="3"/>
    <n v="52"/>
    <s v="Surly Steamroller - 2017"/>
    <n v="7"/>
    <x v="6"/>
    <n v="1"/>
    <n v="875.99"/>
    <n v="7.0000000000000007E-2"/>
    <n v="875.92"/>
  </r>
  <r>
    <n v="1280"/>
    <n v="4"/>
    <n v="63"/>
    <s v="Trek Boone Race Shop Limited - 2017"/>
    <n v="4"/>
    <x v="2"/>
    <n v="1"/>
    <n v="3499.99"/>
    <n v="0.2"/>
    <n v="3499.79"/>
  </r>
  <r>
    <n v="1281"/>
    <n v="1"/>
    <n v="36"/>
    <s v="Surly Troll Frameset - 2017"/>
    <n v="6"/>
    <x v="1"/>
    <n v="1"/>
    <n v="832.99"/>
    <n v="0.05"/>
    <n v="832.94"/>
  </r>
  <r>
    <n v="1281"/>
    <n v="2"/>
    <n v="49"/>
    <s v="Trek Domane SL 6 - 2017"/>
    <n v="7"/>
    <x v="6"/>
    <n v="2"/>
    <n v="3499.99"/>
    <n v="0.05"/>
    <n v="6999.9299999999994"/>
  </r>
  <r>
    <n v="1281"/>
    <n v="3"/>
    <n v="75"/>
    <s v="Electra Cruiser Lux Fat Tire 1 Ladies - 2017"/>
    <n v="3"/>
    <x v="0"/>
    <n v="1"/>
    <n v="599.99"/>
    <n v="0.05"/>
    <n v="599.94000000000005"/>
  </r>
  <r>
    <n v="1282"/>
    <n v="1"/>
    <n v="111"/>
    <s v="Sun Bicycles Drifter 7 - Women's - 2017"/>
    <n v="2"/>
    <x v="3"/>
    <n v="1"/>
    <n v="470.99"/>
    <n v="0.05"/>
    <n v="470.94"/>
  </r>
  <r>
    <n v="1282"/>
    <n v="2"/>
    <n v="50"/>
    <s v="Trek Silque SLR 7 Women's - 2017"/>
    <n v="7"/>
    <x v="6"/>
    <n v="2"/>
    <n v="5999.99"/>
    <n v="0.2"/>
    <n v="11999.779999999999"/>
  </r>
  <r>
    <n v="1283"/>
    <n v="1"/>
    <n v="61"/>
    <s v="Trek Powerfly 8 FS Plus - 2017"/>
    <n v="5"/>
    <x v="4"/>
    <n v="2"/>
    <n v="4999.99"/>
    <n v="0.05"/>
    <n v="9999.93"/>
  </r>
  <r>
    <n v="1283"/>
    <n v="2"/>
    <n v="81"/>
    <s v="Electra Amsterdam Fashion 7i Ladies' - 2017"/>
    <n v="3"/>
    <x v="0"/>
    <n v="1"/>
    <n v="1099.99"/>
    <n v="0.2"/>
    <n v="1099.79"/>
  </r>
  <r>
    <n v="1283"/>
    <n v="3"/>
    <n v="7"/>
    <s v="Trek Slash 8 27.5 - 2016"/>
    <n v="6"/>
    <x v="1"/>
    <n v="1"/>
    <n v="3999.99"/>
    <n v="0.1"/>
    <n v="3999.89"/>
  </r>
  <r>
    <n v="1283"/>
    <n v="4"/>
    <n v="32"/>
    <s v="Trek Farley Alloy Frameset - 2017"/>
    <n v="6"/>
    <x v="1"/>
    <n v="1"/>
    <n v="469.99"/>
    <n v="0.1"/>
    <n v="469.89"/>
  </r>
  <r>
    <n v="1283"/>
    <n v="5"/>
    <n v="11"/>
    <s v="Surly Straggler 650b - 2016"/>
    <n v="4"/>
    <x v="2"/>
    <n v="1"/>
    <n v="1680.99"/>
    <n v="0.2"/>
    <n v="1680.79"/>
  </r>
  <r>
    <n v="1284"/>
    <n v="1"/>
    <n v="101"/>
    <s v="Electra Townie 7D (20-inch) - Boys' - 2017"/>
    <n v="1"/>
    <x v="5"/>
    <n v="1"/>
    <n v="339.99"/>
    <n v="7.0000000000000007E-2"/>
    <n v="339.92"/>
  </r>
  <r>
    <n v="1284"/>
    <n v="2"/>
    <n v="8"/>
    <s v="Trek Remedy 29 Carbon Frameset - 2016"/>
    <n v="6"/>
    <x v="1"/>
    <n v="1"/>
    <n v="1799.99"/>
    <n v="0.05"/>
    <n v="1799.94"/>
  </r>
  <r>
    <n v="1284"/>
    <n v="3"/>
    <n v="4"/>
    <s v="Trek Fuel EX 8 29 - 2016"/>
    <n v="6"/>
    <x v="1"/>
    <n v="2"/>
    <n v="2899.99"/>
    <n v="0.05"/>
    <n v="5799.9299999999994"/>
  </r>
  <r>
    <n v="1285"/>
    <n v="1"/>
    <n v="78"/>
    <s v="Sun Bicycles Biscayne Tandem CB - 2017"/>
    <n v="3"/>
    <x v="0"/>
    <n v="2"/>
    <n v="647.99"/>
    <n v="7.0000000000000007E-2"/>
    <n v="1295.9100000000001"/>
  </r>
  <r>
    <n v="1285"/>
    <n v="2"/>
    <n v="93"/>
    <s v="Haro Shredder 20 Girls - 2017"/>
    <n v="1"/>
    <x v="5"/>
    <n v="1"/>
    <n v="209.99"/>
    <n v="0.1"/>
    <n v="209.89000000000001"/>
  </r>
  <r>
    <n v="1285"/>
    <n v="3"/>
    <n v="69"/>
    <s v="Sun Bicycles Cruz 7 - 2017"/>
    <n v="3"/>
    <x v="0"/>
    <n v="2"/>
    <n v="416.99"/>
    <n v="0.2"/>
    <n v="833.78"/>
  </r>
  <r>
    <n v="1285"/>
    <n v="4"/>
    <n v="6"/>
    <s v="Surly Ice Cream Truck Frameset - 2016"/>
    <n v="6"/>
    <x v="1"/>
    <n v="1"/>
    <n v="469.99"/>
    <n v="0.1"/>
    <n v="469.89"/>
  </r>
  <r>
    <n v="1286"/>
    <n v="1"/>
    <n v="109"/>
    <s v="Sun Bicycles Cruz 7 - Women's - 2017"/>
    <n v="2"/>
    <x v="3"/>
    <n v="2"/>
    <n v="416.99"/>
    <n v="0.2"/>
    <n v="833.78"/>
  </r>
  <r>
    <n v="1286"/>
    <n v="2"/>
    <n v="81"/>
    <s v="Electra Amsterdam Fashion 7i Ladies' - 2017"/>
    <n v="3"/>
    <x v="0"/>
    <n v="2"/>
    <n v="1099.99"/>
    <n v="7.0000000000000007E-2"/>
    <n v="2199.91"/>
  </r>
  <r>
    <n v="1286"/>
    <n v="3"/>
    <n v="87"/>
    <s v="Trek Precaliber 12 Boys - 2017"/>
    <n v="1"/>
    <x v="5"/>
    <n v="1"/>
    <n v="189.99"/>
    <n v="7.0000000000000007E-2"/>
    <n v="189.92000000000002"/>
  </r>
  <r>
    <n v="1287"/>
    <n v="1"/>
    <n v="27"/>
    <s v="Surly Big Dummy Frameset - 2017"/>
    <n v="6"/>
    <x v="1"/>
    <n v="2"/>
    <n v="999.99"/>
    <n v="0.2"/>
    <n v="1999.78"/>
  </r>
  <r>
    <n v="1287"/>
    <n v="2"/>
    <n v="62"/>
    <s v="Trek Boone 7 - 2017"/>
    <n v="4"/>
    <x v="2"/>
    <n v="2"/>
    <n v="3499.99"/>
    <n v="0.1"/>
    <n v="6999.8799999999992"/>
  </r>
  <r>
    <n v="1287"/>
    <n v="3"/>
    <n v="103"/>
    <s v="Sun Bicycles Streamway 3 - 2017"/>
    <n v="2"/>
    <x v="3"/>
    <n v="1"/>
    <n v="551.99"/>
    <n v="0.1"/>
    <n v="551.89"/>
  </r>
  <r>
    <n v="1287"/>
    <n v="4"/>
    <n v="100"/>
    <s v="Electra Townie 3i EQ (20-inch) - Boys' - 2017"/>
    <n v="1"/>
    <x v="5"/>
    <n v="2"/>
    <n v="489.99"/>
    <n v="0.05"/>
    <n v="979.93000000000006"/>
  </r>
  <r>
    <n v="1288"/>
    <n v="1"/>
    <n v="73"/>
    <s v="Sun Bicycles Brickell Tandem 7 - 2017"/>
    <n v="3"/>
    <x v="0"/>
    <n v="1"/>
    <n v="749.99"/>
    <n v="0.2"/>
    <n v="749.79"/>
  </r>
  <r>
    <n v="1288"/>
    <n v="2"/>
    <n v="64"/>
    <s v="Electra Townie Original 7D - 2017"/>
    <n v="3"/>
    <x v="0"/>
    <n v="2"/>
    <n v="489.99"/>
    <n v="0.2"/>
    <n v="979.78"/>
  </r>
  <r>
    <n v="1288"/>
    <n v="3"/>
    <n v="62"/>
    <s v="Trek Boone 7 - 2017"/>
    <n v="4"/>
    <x v="2"/>
    <n v="2"/>
    <n v="3499.99"/>
    <n v="0.1"/>
    <n v="6999.8799999999992"/>
  </r>
  <r>
    <n v="1288"/>
    <n v="4"/>
    <n v="17"/>
    <s v="Pure Cycles Vine 8-Speed - 2016"/>
    <n v="3"/>
    <x v="0"/>
    <n v="2"/>
    <n v="429"/>
    <n v="7.0000000000000007E-2"/>
    <n v="857.93"/>
  </r>
  <r>
    <n v="1289"/>
    <n v="1"/>
    <n v="89"/>
    <s v="Trek Precaliber 16 Boys - 2017"/>
    <n v="1"/>
    <x v="5"/>
    <n v="1"/>
    <n v="209.99"/>
    <n v="0.05"/>
    <n v="209.94"/>
  </r>
  <r>
    <n v="1289"/>
    <n v="2"/>
    <n v="3"/>
    <s v="Surly Wednesday Frameset - 2016"/>
    <n v="6"/>
    <x v="1"/>
    <n v="1"/>
    <n v="999.99"/>
    <n v="0.1"/>
    <n v="999.89"/>
  </r>
  <r>
    <n v="1290"/>
    <n v="1"/>
    <n v="75"/>
    <s v="Electra Cruiser Lux Fat Tire 1 Ladies - 2017"/>
    <n v="3"/>
    <x v="0"/>
    <n v="2"/>
    <n v="599.99"/>
    <n v="0.05"/>
    <n v="1199.93"/>
  </r>
  <r>
    <n v="1290"/>
    <n v="2"/>
    <n v="36"/>
    <s v="Surly Troll Frameset - 2017"/>
    <n v="6"/>
    <x v="1"/>
    <n v="1"/>
    <n v="832.99"/>
    <n v="0.05"/>
    <n v="832.94"/>
  </r>
  <r>
    <n v="1290"/>
    <n v="3"/>
    <n v="92"/>
    <s v="Haro Shredder 20 - 2017"/>
    <n v="1"/>
    <x v="5"/>
    <n v="2"/>
    <n v="209.99"/>
    <n v="0.1"/>
    <n v="419.88"/>
  </r>
  <r>
    <n v="1291"/>
    <n v="1"/>
    <n v="57"/>
    <s v="Trek Emonda S 5 - 2017"/>
    <n v="7"/>
    <x v="6"/>
    <n v="1"/>
    <n v="1999.99"/>
    <n v="0.1"/>
    <n v="1999.89"/>
  </r>
  <r>
    <n v="1291"/>
    <n v="2"/>
    <n v="58"/>
    <s v="Trek Madone 9.2 - 2017"/>
    <n v="7"/>
    <x v="6"/>
    <n v="2"/>
    <n v="4999.99"/>
    <n v="0.05"/>
    <n v="9999.93"/>
  </r>
  <r>
    <n v="1292"/>
    <n v="1"/>
    <n v="70"/>
    <s v="Electra Amsterdam Original 3i - 2015/2017"/>
    <n v="3"/>
    <x v="0"/>
    <n v="1"/>
    <n v="659.99"/>
    <n v="7.0000000000000007E-2"/>
    <n v="659.92"/>
  </r>
  <r>
    <n v="1293"/>
    <n v="1"/>
    <n v="88"/>
    <s v="Trek Precaliber 12 Girls - 2017"/>
    <n v="1"/>
    <x v="5"/>
    <n v="2"/>
    <n v="189.99"/>
    <n v="0.1"/>
    <n v="379.88"/>
  </r>
  <r>
    <n v="1293"/>
    <n v="2"/>
    <n v="74"/>
    <s v="Electra Cruiser Lux 1 - 2017"/>
    <n v="3"/>
    <x v="0"/>
    <n v="2"/>
    <n v="439.99"/>
    <n v="0.05"/>
    <n v="879.93000000000006"/>
  </r>
  <r>
    <n v="1293"/>
    <n v="3"/>
    <n v="38"/>
    <s v="Haro Flightline Two 26 Plus - 2017"/>
    <n v="6"/>
    <x v="1"/>
    <n v="2"/>
    <n v="549.99"/>
    <n v="7.0000000000000007E-2"/>
    <n v="1099.9100000000001"/>
  </r>
  <r>
    <n v="1294"/>
    <n v="1"/>
    <n v="95"/>
    <s v="Electra Girl's Hawaii 1 16&quot; - 2017"/>
    <n v="1"/>
    <x v="5"/>
    <n v="2"/>
    <n v="299.99"/>
    <n v="0.05"/>
    <n v="599.93000000000006"/>
  </r>
  <r>
    <n v="1294"/>
    <n v="2"/>
    <n v="44"/>
    <s v="Haro SR 1.1 - 2017"/>
    <n v="6"/>
    <x v="1"/>
    <n v="1"/>
    <n v="539.99"/>
    <n v="0.05"/>
    <n v="539.94000000000005"/>
  </r>
  <r>
    <n v="1295"/>
    <n v="1"/>
    <n v="5"/>
    <s v="Heller Shagamaw Frame - 2016"/>
    <n v="6"/>
    <x v="1"/>
    <n v="2"/>
    <n v="1320.99"/>
    <n v="0.2"/>
    <n v="2641.78"/>
  </r>
  <r>
    <n v="1295"/>
    <n v="2"/>
    <n v="61"/>
    <s v="Trek Powerfly 8 FS Plus - 2017"/>
    <n v="5"/>
    <x v="4"/>
    <n v="1"/>
    <n v="4999.99"/>
    <n v="0.2"/>
    <n v="4999.79"/>
  </r>
  <r>
    <n v="1295"/>
    <n v="3"/>
    <n v="52"/>
    <s v="Surly Steamroller - 2017"/>
    <n v="7"/>
    <x v="6"/>
    <n v="1"/>
    <n v="875.99"/>
    <n v="0.05"/>
    <n v="875.94"/>
  </r>
  <r>
    <n v="1296"/>
    <n v="1"/>
    <n v="25"/>
    <s v="Electra Townie Original 7D - 2015/2016"/>
    <n v="2"/>
    <x v="3"/>
    <n v="2"/>
    <n v="499.99"/>
    <n v="0.05"/>
    <n v="999.93000000000006"/>
  </r>
  <r>
    <n v="1296"/>
    <n v="2"/>
    <n v="90"/>
    <s v="Trek Precaliber 16 Girls - 2017"/>
    <n v="1"/>
    <x v="5"/>
    <n v="1"/>
    <n v="209.99"/>
    <n v="0.1"/>
    <n v="209.89000000000001"/>
  </r>
  <r>
    <n v="1296"/>
    <n v="3"/>
    <n v="16"/>
    <s v="Electra Townie Original 7D EQ - 2016"/>
    <n v="3"/>
    <x v="0"/>
    <n v="1"/>
    <n v="599.99"/>
    <n v="0.05"/>
    <n v="599.94000000000005"/>
  </r>
  <r>
    <n v="1296"/>
    <n v="4"/>
    <n v="2"/>
    <s v="Ritchey Timberwolf Frameset - 2016"/>
    <n v="6"/>
    <x v="1"/>
    <n v="2"/>
    <n v="749.99"/>
    <n v="0.1"/>
    <n v="1499.88"/>
  </r>
  <r>
    <n v="1297"/>
    <n v="1"/>
    <n v="104"/>
    <s v="Sun Bicycles Streamway - 2017"/>
    <n v="2"/>
    <x v="3"/>
    <n v="2"/>
    <n v="481.99"/>
    <n v="7.0000000000000007E-2"/>
    <n v="963.91"/>
  </r>
  <r>
    <n v="1297"/>
    <n v="2"/>
    <n v="43"/>
    <s v="Trek Fuel EX 9.8 27.5 Plus - 2017"/>
    <n v="6"/>
    <x v="1"/>
    <n v="1"/>
    <n v="5299.99"/>
    <n v="0.05"/>
    <n v="5299.94"/>
  </r>
  <r>
    <n v="1297"/>
    <n v="3"/>
    <n v="51"/>
    <s v="Trek Silque SLR 8 Women's - 2017"/>
    <n v="7"/>
    <x v="6"/>
    <n v="2"/>
    <n v="6499.99"/>
    <n v="0.05"/>
    <n v="12999.93"/>
  </r>
  <r>
    <n v="1298"/>
    <n v="1"/>
    <n v="59"/>
    <s v="Trek Domane S 5 Disc - 2017"/>
    <n v="7"/>
    <x v="6"/>
    <n v="1"/>
    <n v="2599.9899999999998"/>
    <n v="0.05"/>
    <n v="2599.9399999999996"/>
  </r>
  <r>
    <n v="1298"/>
    <n v="2"/>
    <n v="110"/>
    <s v="Sun Bicycles Drifter 7 - 2017"/>
    <n v="2"/>
    <x v="3"/>
    <n v="2"/>
    <n v="470.99"/>
    <n v="7.0000000000000007E-2"/>
    <n v="941.91"/>
  </r>
  <r>
    <n v="1299"/>
    <n v="1"/>
    <n v="14"/>
    <s v="Electra Girl's Hawaii 1 (16-inch) - 2015/2016"/>
    <n v="3"/>
    <x v="0"/>
    <n v="2"/>
    <n v="269.99"/>
    <n v="0.1"/>
    <n v="539.88"/>
  </r>
  <r>
    <n v="1299"/>
    <n v="2"/>
    <n v="101"/>
    <s v="Electra Townie 7D (20-inch) - Boys' - 2017"/>
    <n v="1"/>
    <x v="5"/>
    <n v="1"/>
    <n v="339.99"/>
    <n v="0.05"/>
    <n v="339.94"/>
  </r>
  <r>
    <n v="1299"/>
    <n v="3"/>
    <n v="75"/>
    <s v="Electra Cruiser Lux Fat Tire 1 Ladies - 2017"/>
    <n v="3"/>
    <x v="0"/>
    <n v="1"/>
    <n v="599.99"/>
    <n v="0.05"/>
    <n v="599.94000000000005"/>
  </r>
  <r>
    <n v="1299"/>
    <n v="4"/>
    <n v="52"/>
    <s v="Surly Steamroller - 2017"/>
    <n v="7"/>
    <x v="6"/>
    <n v="2"/>
    <n v="875.99"/>
    <n v="0.2"/>
    <n v="1751.78"/>
  </r>
  <r>
    <n v="1300"/>
    <n v="1"/>
    <n v="101"/>
    <s v="Electra Townie 7D (20-inch) - Boys' - 2017"/>
    <n v="1"/>
    <x v="5"/>
    <n v="2"/>
    <n v="339.99"/>
    <n v="7.0000000000000007E-2"/>
    <n v="679.91"/>
  </r>
  <r>
    <n v="1300"/>
    <n v="2"/>
    <n v="58"/>
    <s v="Trek Madone 9.2 - 2017"/>
    <n v="7"/>
    <x v="6"/>
    <n v="2"/>
    <n v="4999.99"/>
    <n v="0.05"/>
    <n v="9999.93"/>
  </r>
  <r>
    <n v="1301"/>
    <n v="1"/>
    <n v="45"/>
    <s v="Haro SR 1.2 - 2017"/>
    <n v="6"/>
    <x v="1"/>
    <n v="2"/>
    <n v="869.99"/>
    <n v="0.2"/>
    <n v="1739.78"/>
  </r>
  <r>
    <n v="1301"/>
    <n v="2"/>
    <n v="105"/>
    <s v="Sun Bicycles Streamway 7 - 2017"/>
    <n v="2"/>
    <x v="3"/>
    <n v="2"/>
    <n v="533.99"/>
    <n v="0.1"/>
    <n v="1067.8800000000001"/>
  </r>
  <r>
    <n v="1301"/>
    <n v="3"/>
    <n v="8"/>
    <s v="Trek Remedy 29 Carbon Frameset - 2016"/>
    <n v="6"/>
    <x v="1"/>
    <n v="1"/>
    <n v="1799.99"/>
    <n v="0.2"/>
    <n v="1799.79"/>
  </r>
  <r>
    <n v="1302"/>
    <n v="1"/>
    <n v="38"/>
    <s v="Haro Flightline Two 26 Plus - 2017"/>
    <n v="6"/>
    <x v="1"/>
    <n v="1"/>
    <n v="549.99"/>
    <n v="0.05"/>
    <n v="549.94000000000005"/>
  </r>
  <r>
    <n v="1302"/>
    <n v="2"/>
    <n v="20"/>
    <s v="Electra Townie Original 7D EQ - Women's - 2016"/>
    <n v="3"/>
    <x v="0"/>
    <n v="2"/>
    <n v="599.99"/>
    <n v="0.1"/>
    <n v="1199.8800000000001"/>
  </r>
  <r>
    <n v="1302"/>
    <n v="3"/>
    <n v="56"/>
    <s v="Trek Domane SLR 6 Disc - 2017"/>
    <n v="7"/>
    <x v="6"/>
    <n v="2"/>
    <n v="5499.99"/>
    <n v="7.0000000000000007E-2"/>
    <n v="10999.91"/>
  </r>
  <r>
    <n v="1303"/>
    <n v="1"/>
    <n v="96"/>
    <s v="Electra Moto 3i (20-inch) - Boy's - 2017"/>
    <n v="1"/>
    <x v="5"/>
    <n v="1"/>
    <n v="349.99"/>
    <n v="0.1"/>
    <n v="349.89"/>
  </r>
  <r>
    <n v="1303"/>
    <n v="2"/>
    <n v="63"/>
    <s v="Trek Boone Race Shop Limited - 2017"/>
    <n v="4"/>
    <x v="2"/>
    <n v="2"/>
    <n v="3499.99"/>
    <n v="0.2"/>
    <n v="6999.78"/>
  </r>
  <r>
    <n v="1303"/>
    <n v="3"/>
    <n v="108"/>
    <s v="Sun Bicycles Cruz 3 - Women's - 2017"/>
    <n v="2"/>
    <x v="3"/>
    <n v="1"/>
    <n v="449.99"/>
    <n v="0.1"/>
    <n v="449.89"/>
  </r>
  <r>
    <n v="1303"/>
    <n v="4"/>
    <n v="73"/>
    <s v="Sun Bicycles Brickell Tandem 7 - 2017"/>
    <n v="3"/>
    <x v="0"/>
    <n v="1"/>
    <n v="749.99"/>
    <n v="0.1"/>
    <n v="749.89"/>
  </r>
  <r>
    <n v="1303"/>
    <n v="5"/>
    <n v="24"/>
    <s v="Electra Townie Original 21D - 2016"/>
    <n v="2"/>
    <x v="3"/>
    <n v="2"/>
    <n v="549.99"/>
    <n v="0.1"/>
    <n v="1099.8800000000001"/>
  </r>
  <r>
    <n v="1304"/>
    <n v="1"/>
    <n v="80"/>
    <s v="Sun Bicycles Brickell Tandem CB - 2017"/>
    <n v="3"/>
    <x v="0"/>
    <n v="1"/>
    <n v="761.99"/>
    <n v="0.05"/>
    <n v="761.94"/>
  </r>
  <r>
    <n v="1304"/>
    <n v="2"/>
    <n v="99"/>
    <s v="Electra Sugar Skulls 1 (20-inch) - Girl's - 2017"/>
    <n v="1"/>
    <x v="5"/>
    <n v="2"/>
    <n v="299.99"/>
    <n v="0.05"/>
    <n v="599.93000000000006"/>
  </r>
  <r>
    <n v="1304"/>
    <n v="3"/>
    <n v="102"/>
    <s v="Electra Townie Original 7D - 2017"/>
    <n v="2"/>
    <x v="3"/>
    <n v="1"/>
    <n v="489.99"/>
    <n v="0.2"/>
    <n v="489.79"/>
  </r>
  <r>
    <n v="1304"/>
    <n v="4"/>
    <n v="17"/>
    <s v="Pure Cycles Vine 8-Speed - 2016"/>
    <n v="3"/>
    <x v="0"/>
    <n v="1"/>
    <n v="429"/>
    <n v="0.05"/>
    <n v="428.95"/>
  </r>
  <r>
    <n v="1305"/>
    <n v="1"/>
    <n v="85"/>
    <s v="Haro Downtown 16 - 2017"/>
    <n v="1"/>
    <x v="5"/>
    <n v="1"/>
    <n v="329.99"/>
    <n v="0.2"/>
    <n v="329.79"/>
  </r>
  <r>
    <n v="1305"/>
    <n v="2"/>
    <n v="9"/>
    <s v="Trek Conduit+ - 2016"/>
    <n v="5"/>
    <x v="4"/>
    <n v="1"/>
    <n v="2999.99"/>
    <n v="7.0000000000000007E-2"/>
    <n v="2999.9199999999996"/>
  </r>
  <r>
    <n v="1305"/>
    <n v="3"/>
    <n v="11"/>
    <s v="Surly Straggler 650b - 2016"/>
    <n v="4"/>
    <x v="2"/>
    <n v="1"/>
    <n v="1680.99"/>
    <n v="0.05"/>
    <n v="1680.94"/>
  </r>
  <r>
    <n v="1305"/>
    <n v="4"/>
    <n v="91"/>
    <s v="Trek Precaliber 24 (21-Speed) - Girls - 2017"/>
    <n v="1"/>
    <x v="5"/>
    <n v="2"/>
    <n v="349.99"/>
    <n v="0.05"/>
    <n v="699.93000000000006"/>
  </r>
  <r>
    <n v="1306"/>
    <n v="1"/>
    <n v="103"/>
    <s v="Sun Bicycles Streamway 3 - 2017"/>
    <n v="2"/>
    <x v="3"/>
    <n v="2"/>
    <n v="551.99"/>
    <n v="0.05"/>
    <n v="1103.93"/>
  </r>
  <r>
    <n v="1306"/>
    <n v="2"/>
    <n v="81"/>
    <s v="Electra Amsterdam Fashion 7i Ladies' - 2017"/>
    <n v="3"/>
    <x v="0"/>
    <n v="2"/>
    <n v="1099.99"/>
    <n v="7.0000000000000007E-2"/>
    <n v="2199.91"/>
  </r>
  <r>
    <n v="1306"/>
    <n v="3"/>
    <n v="45"/>
    <s v="Haro SR 1.2 - 2017"/>
    <n v="6"/>
    <x v="1"/>
    <n v="1"/>
    <n v="869.99"/>
    <n v="0.2"/>
    <n v="869.79"/>
  </r>
  <r>
    <n v="1306"/>
    <n v="4"/>
    <n v="42"/>
    <s v="Trek Fuel EX 5 27.5 Plus - 2017"/>
    <n v="6"/>
    <x v="1"/>
    <n v="1"/>
    <n v="2299.9899999999998"/>
    <n v="0.2"/>
    <n v="2299.79"/>
  </r>
  <r>
    <n v="1306"/>
    <n v="5"/>
    <n v="9"/>
    <s v="Trek Conduit+ - 2016"/>
    <n v="5"/>
    <x v="4"/>
    <n v="2"/>
    <n v="2999.99"/>
    <n v="7.0000000000000007E-2"/>
    <n v="5999.91"/>
  </r>
  <r>
    <n v="1307"/>
    <n v="1"/>
    <n v="96"/>
    <s v="Electra Moto 3i (20-inch) - Boy's - 2017"/>
    <n v="1"/>
    <x v="5"/>
    <n v="2"/>
    <n v="349.99"/>
    <n v="7.0000000000000007E-2"/>
    <n v="699.91"/>
  </r>
  <r>
    <n v="1307"/>
    <n v="2"/>
    <n v="53"/>
    <s v="Surly Ogre Frameset - 2017"/>
    <n v="7"/>
    <x v="6"/>
    <n v="2"/>
    <n v="749.99"/>
    <n v="0.2"/>
    <n v="1499.78"/>
  </r>
  <r>
    <n v="1307"/>
    <n v="3"/>
    <n v="69"/>
    <s v="Sun Bicycles Cruz 7 - 2017"/>
    <n v="3"/>
    <x v="0"/>
    <n v="2"/>
    <n v="416.99"/>
    <n v="0.2"/>
    <n v="833.78"/>
  </r>
  <r>
    <n v="1308"/>
    <n v="1"/>
    <n v="54"/>
    <s v="Trek Domane SL Disc Frameset - 2017"/>
    <n v="7"/>
    <x v="6"/>
    <n v="1"/>
    <n v="3199.99"/>
    <n v="0.05"/>
    <n v="3199.9399999999996"/>
  </r>
  <r>
    <n v="1308"/>
    <n v="2"/>
    <n v="69"/>
    <s v="Sun Bicycles Cruz 7 - 2017"/>
    <n v="3"/>
    <x v="0"/>
    <n v="1"/>
    <n v="416.99"/>
    <n v="0.2"/>
    <n v="416.79"/>
  </r>
  <r>
    <n v="1308"/>
    <n v="3"/>
    <n v="14"/>
    <s v="Electra Girl's Hawaii 1 (16-inch) - 2015/2016"/>
    <n v="3"/>
    <x v="0"/>
    <n v="2"/>
    <n v="269.99"/>
    <n v="7.0000000000000007E-2"/>
    <n v="539.91"/>
  </r>
  <r>
    <n v="1308"/>
    <n v="4"/>
    <n v="56"/>
    <s v="Trek Domane SLR 6 Disc - 2017"/>
    <n v="7"/>
    <x v="6"/>
    <n v="1"/>
    <n v="5499.99"/>
    <n v="0.2"/>
    <n v="5499.79"/>
  </r>
  <r>
    <n v="1308"/>
    <n v="5"/>
    <n v="32"/>
    <s v="Trek Farley Alloy Frameset - 2017"/>
    <n v="6"/>
    <x v="1"/>
    <n v="1"/>
    <n v="469.99"/>
    <n v="7.0000000000000007E-2"/>
    <n v="469.92"/>
  </r>
  <r>
    <n v="1309"/>
    <n v="1"/>
    <n v="65"/>
    <s v="Sun Bicycles Lil Bolt Type-R - 2017"/>
    <n v="3"/>
    <x v="0"/>
    <n v="1"/>
    <n v="346.99"/>
    <n v="0.05"/>
    <n v="346.94"/>
  </r>
  <r>
    <n v="1309"/>
    <n v="2"/>
    <n v="87"/>
    <s v="Trek Precaliber 12 Boys - 2017"/>
    <n v="1"/>
    <x v="5"/>
    <n v="2"/>
    <n v="189.99"/>
    <n v="0.2"/>
    <n v="379.78000000000003"/>
  </r>
  <r>
    <n v="1310"/>
    <n v="1"/>
    <n v="59"/>
    <s v="Trek Domane S 5 Disc - 2017"/>
    <n v="7"/>
    <x v="6"/>
    <n v="1"/>
    <n v="2599.9899999999998"/>
    <n v="0.2"/>
    <n v="2599.79"/>
  </r>
  <r>
    <n v="1310"/>
    <n v="2"/>
    <n v="77"/>
    <s v="Electra Glam Punk 3i Ladies' - 2017"/>
    <n v="3"/>
    <x v="0"/>
    <n v="2"/>
    <n v="799.99"/>
    <n v="0.2"/>
    <n v="1599.78"/>
  </r>
  <r>
    <n v="1310"/>
    <n v="3"/>
    <n v="11"/>
    <s v="Surly Straggler 650b - 2016"/>
    <n v="4"/>
    <x v="2"/>
    <n v="2"/>
    <n v="1680.99"/>
    <n v="0.1"/>
    <n v="3361.88"/>
  </r>
  <r>
    <n v="1310"/>
    <n v="4"/>
    <n v="54"/>
    <s v="Trek Domane SL Disc Frameset - 2017"/>
    <n v="7"/>
    <x v="6"/>
    <n v="1"/>
    <n v="3199.99"/>
    <n v="0.2"/>
    <n v="3199.79"/>
  </r>
  <r>
    <n v="1311"/>
    <n v="1"/>
    <n v="69"/>
    <s v="Sun Bicycles Cruz 7 - 2017"/>
    <n v="3"/>
    <x v="0"/>
    <n v="1"/>
    <n v="416.99"/>
    <n v="0.1"/>
    <n v="416.89"/>
  </r>
  <r>
    <n v="1311"/>
    <n v="2"/>
    <n v="45"/>
    <s v="Haro SR 1.2 - 2017"/>
    <n v="6"/>
    <x v="1"/>
    <n v="2"/>
    <n v="869.99"/>
    <n v="7.0000000000000007E-2"/>
    <n v="1739.91"/>
  </r>
  <r>
    <n v="1311"/>
    <n v="3"/>
    <n v="27"/>
    <s v="Surly Big Dummy Frameset - 2017"/>
    <n v="6"/>
    <x v="1"/>
    <n v="2"/>
    <n v="999.99"/>
    <n v="0.1"/>
    <n v="1999.88"/>
  </r>
  <r>
    <n v="1311"/>
    <n v="4"/>
    <n v="42"/>
    <s v="Trek Fuel EX 5 27.5 Plus - 2017"/>
    <n v="6"/>
    <x v="1"/>
    <n v="1"/>
    <n v="2299.9899999999998"/>
    <n v="0.1"/>
    <n v="2299.89"/>
  </r>
  <r>
    <n v="1312"/>
    <n v="1"/>
    <n v="67"/>
    <s v="Sun Bicycles Revolutions 24 - Girl's - 2017"/>
    <n v="3"/>
    <x v="0"/>
    <n v="2"/>
    <n v="250.99"/>
    <n v="0.05"/>
    <n v="501.93"/>
  </r>
  <r>
    <n v="1312"/>
    <n v="2"/>
    <n v="14"/>
    <s v="Electra Girl's Hawaii 1 (16-inch) - 2015/2016"/>
    <n v="3"/>
    <x v="0"/>
    <n v="1"/>
    <n v="269.99"/>
    <n v="0.2"/>
    <n v="269.79000000000002"/>
  </r>
  <r>
    <n v="1312"/>
    <n v="3"/>
    <n v="20"/>
    <s v="Electra Townie Original 7D EQ - Women's - 2016"/>
    <n v="3"/>
    <x v="0"/>
    <n v="1"/>
    <n v="599.99"/>
    <n v="7.0000000000000007E-2"/>
    <n v="599.91999999999996"/>
  </r>
  <r>
    <n v="1313"/>
    <n v="1"/>
    <n v="75"/>
    <s v="Electra Cruiser Lux Fat Tire 1 Ladies - 2017"/>
    <n v="3"/>
    <x v="0"/>
    <n v="1"/>
    <n v="599.99"/>
    <n v="0.2"/>
    <n v="599.79"/>
  </r>
  <r>
    <n v="1313"/>
    <n v="2"/>
    <n v="33"/>
    <s v="Surly Wednesday Frameset - 2017"/>
    <n v="6"/>
    <x v="1"/>
    <n v="1"/>
    <n v="469.99"/>
    <n v="0.2"/>
    <n v="469.79"/>
  </r>
  <r>
    <n v="1313"/>
    <n v="3"/>
    <n v="69"/>
    <s v="Sun Bicycles Cruz 7 - 2017"/>
    <n v="3"/>
    <x v="0"/>
    <n v="1"/>
    <n v="416.99"/>
    <n v="7.0000000000000007E-2"/>
    <n v="416.92"/>
  </r>
  <r>
    <n v="1314"/>
    <n v="1"/>
    <n v="52"/>
    <s v="Surly Steamroller - 2017"/>
    <n v="7"/>
    <x v="6"/>
    <n v="1"/>
    <n v="875.99"/>
    <n v="7.0000000000000007E-2"/>
    <n v="875.92"/>
  </r>
  <r>
    <n v="1314"/>
    <n v="2"/>
    <n v="72"/>
    <s v="Sun Bicycles Biscayne Tandem 7 - 2017"/>
    <n v="3"/>
    <x v="0"/>
    <n v="2"/>
    <n v="619.99"/>
    <n v="0.05"/>
    <n v="1239.93"/>
  </r>
  <r>
    <n v="1314"/>
    <n v="3"/>
    <n v="94"/>
    <s v="Haro Shredder Pro 20 - 2017"/>
    <n v="1"/>
    <x v="5"/>
    <n v="1"/>
    <n v="249.99"/>
    <n v="0.1"/>
    <n v="249.89000000000001"/>
  </r>
  <r>
    <n v="1315"/>
    <n v="1"/>
    <n v="104"/>
    <s v="Sun Bicycles Streamway - 2017"/>
    <n v="2"/>
    <x v="3"/>
    <n v="2"/>
    <n v="481.99"/>
    <n v="7.0000000000000007E-2"/>
    <n v="963.91"/>
  </r>
  <r>
    <n v="1315"/>
    <n v="2"/>
    <n v="41"/>
    <s v="Haro Shift R3 - 2017"/>
    <n v="6"/>
    <x v="1"/>
    <n v="1"/>
    <n v="1469.99"/>
    <n v="0.05"/>
    <n v="1469.94"/>
  </r>
  <r>
    <n v="1315"/>
    <n v="3"/>
    <n v="24"/>
    <s v="Electra Townie Original 21D - 2016"/>
    <n v="2"/>
    <x v="3"/>
    <n v="1"/>
    <n v="549.99"/>
    <n v="0.1"/>
    <n v="549.89"/>
  </r>
  <r>
    <n v="1315"/>
    <n v="4"/>
    <n v="26"/>
    <s v="Electra Townie Original 7D EQ - 2016"/>
    <n v="2"/>
    <x v="3"/>
    <n v="1"/>
    <n v="599.99"/>
    <n v="7.0000000000000007E-2"/>
    <n v="599.91999999999996"/>
  </r>
  <r>
    <n v="1315"/>
    <n v="5"/>
    <n v="16"/>
    <s v="Electra Townie Original 7D EQ - 2016"/>
    <n v="3"/>
    <x v="0"/>
    <n v="2"/>
    <n v="599.99"/>
    <n v="0.2"/>
    <n v="1199.78"/>
  </r>
  <r>
    <n v="1316"/>
    <n v="1"/>
    <n v="76"/>
    <s v="Electra Girl's Hawaii 1 16&quot; - 2017"/>
    <n v="3"/>
    <x v="0"/>
    <n v="2"/>
    <n v="299.99"/>
    <n v="0.1"/>
    <n v="599.88"/>
  </r>
  <r>
    <n v="1316"/>
    <n v="2"/>
    <n v="90"/>
    <s v="Trek Precaliber 16 Girls - 2017"/>
    <n v="1"/>
    <x v="5"/>
    <n v="1"/>
    <n v="209.99"/>
    <n v="0.1"/>
    <n v="209.89000000000001"/>
  </r>
  <r>
    <n v="1317"/>
    <n v="1"/>
    <n v="82"/>
    <s v="Electra Amsterdam Original 3i Ladies' - 2017"/>
    <n v="3"/>
    <x v="0"/>
    <n v="1"/>
    <n v="659.99"/>
    <n v="0.1"/>
    <n v="659.89"/>
  </r>
  <r>
    <n v="1318"/>
    <n v="1"/>
    <n v="82"/>
    <s v="Electra Amsterdam Original 3i Ladies' - 2017"/>
    <n v="3"/>
    <x v="0"/>
    <n v="2"/>
    <n v="659.99"/>
    <n v="0.2"/>
    <n v="1319.78"/>
  </r>
  <r>
    <n v="1318"/>
    <n v="2"/>
    <n v="62"/>
    <s v="Trek Boone 7 - 2017"/>
    <n v="4"/>
    <x v="2"/>
    <n v="2"/>
    <n v="3499.99"/>
    <n v="0.2"/>
    <n v="6999.78"/>
  </r>
  <r>
    <n v="1318"/>
    <n v="3"/>
    <n v="111"/>
    <s v="Sun Bicycles Drifter 7 - Women's - 2017"/>
    <n v="2"/>
    <x v="3"/>
    <n v="1"/>
    <n v="470.99"/>
    <n v="0.2"/>
    <n v="470.79"/>
  </r>
  <r>
    <n v="1318"/>
    <n v="4"/>
    <n v="92"/>
    <s v="Haro Shredder 20 - 2017"/>
    <n v="1"/>
    <x v="5"/>
    <n v="1"/>
    <n v="209.99"/>
    <n v="7.0000000000000007E-2"/>
    <n v="209.92000000000002"/>
  </r>
  <r>
    <n v="1319"/>
    <n v="1"/>
    <n v="75"/>
    <s v="Electra Cruiser Lux Fat Tire 1 Ladies - 2017"/>
    <n v="3"/>
    <x v="0"/>
    <n v="1"/>
    <n v="599.99"/>
    <n v="7.0000000000000007E-2"/>
    <n v="599.91999999999996"/>
  </r>
  <r>
    <n v="1319"/>
    <n v="2"/>
    <n v="91"/>
    <s v="Trek Precaliber 24 (21-Speed) - Girls - 2017"/>
    <n v="1"/>
    <x v="5"/>
    <n v="1"/>
    <n v="349.99"/>
    <n v="0.2"/>
    <n v="349.79"/>
  </r>
  <r>
    <n v="1320"/>
    <n v="1"/>
    <n v="104"/>
    <s v="Sun Bicycles Streamway - 2017"/>
    <n v="2"/>
    <x v="3"/>
    <n v="1"/>
    <n v="481.99"/>
    <n v="0.1"/>
    <n v="481.89"/>
  </r>
  <r>
    <n v="1320"/>
    <n v="2"/>
    <n v="93"/>
    <s v="Haro Shredder 20 Girls - 2017"/>
    <n v="1"/>
    <x v="5"/>
    <n v="1"/>
    <n v="209.99"/>
    <n v="0.05"/>
    <n v="209.94"/>
  </r>
  <r>
    <n v="1320"/>
    <n v="3"/>
    <n v="99"/>
    <s v="Electra Sugar Skulls 1 (20-inch) - Girl's - 2017"/>
    <n v="1"/>
    <x v="5"/>
    <n v="2"/>
    <n v="299.99"/>
    <n v="0.2"/>
    <n v="599.78"/>
  </r>
  <r>
    <n v="1321"/>
    <n v="1"/>
    <n v="34"/>
    <s v="Trek Session DH 27.5 Carbon Frameset - 2017"/>
    <n v="6"/>
    <x v="1"/>
    <n v="1"/>
    <n v="469.99"/>
    <n v="0.1"/>
    <n v="469.89"/>
  </r>
  <r>
    <n v="1321"/>
    <n v="2"/>
    <n v="107"/>
    <s v="Sun Bicycles Cruz 7 - 2017"/>
    <n v="2"/>
    <x v="3"/>
    <n v="1"/>
    <n v="416.99"/>
    <n v="0.1"/>
    <n v="416.89"/>
  </r>
  <r>
    <n v="1321"/>
    <n v="3"/>
    <n v="11"/>
    <s v="Surly Straggler 650b - 2016"/>
    <n v="4"/>
    <x v="2"/>
    <n v="2"/>
    <n v="1680.99"/>
    <n v="0.1"/>
    <n v="3361.88"/>
  </r>
  <r>
    <n v="1322"/>
    <n v="1"/>
    <n v="28"/>
    <s v="Surly Karate Monkey 27.5+ Frameset - 2017"/>
    <n v="6"/>
    <x v="1"/>
    <n v="2"/>
    <n v="2499.9899999999998"/>
    <n v="0.05"/>
    <n v="4999.9299999999994"/>
  </r>
  <r>
    <n v="1322"/>
    <n v="2"/>
    <n v="104"/>
    <s v="Sun Bicycles Streamway - 2017"/>
    <n v="2"/>
    <x v="3"/>
    <n v="2"/>
    <n v="481.99"/>
    <n v="0.05"/>
    <n v="963.93000000000006"/>
  </r>
  <r>
    <n v="1323"/>
    <n v="1"/>
    <n v="27"/>
    <s v="Surly Big Dummy Frameset - 2017"/>
    <n v="6"/>
    <x v="1"/>
    <n v="2"/>
    <n v="999.99"/>
    <n v="7.0000000000000007E-2"/>
    <n v="1999.91"/>
  </r>
  <r>
    <n v="1323"/>
    <n v="2"/>
    <n v="20"/>
    <s v="Electra Townie Original 7D EQ - Women's - 2016"/>
    <n v="3"/>
    <x v="0"/>
    <n v="1"/>
    <n v="599.99"/>
    <n v="0.05"/>
    <n v="599.94000000000005"/>
  </r>
  <r>
    <n v="1323"/>
    <n v="3"/>
    <n v="70"/>
    <s v="Electra Amsterdam Original 3i - 2015/2017"/>
    <n v="3"/>
    <x v="0"/>
    <n v="1"/>
    <n v="659.99"/>
    <n v="0.05"/>
    <n v="659.94"/>
  </r>
  <r>
    <n v="1324"/>
    <n v="1"/>
    <n v="66"/>
    <s v="Sun Bicycles Revolutions 24 - 2017"/>
    <n v="3"/>
    <x v="0"/>
    <n v="1"/>
    <n v="250.99"/>
    <n v="0.1"/>
    <n v="250.89000000000001"/>
  </r>
  <r>
    <n v="1324"/>
    <n v="2"/>
    <n v="120"/>
    <s v="Trek Fuel EX 7 29 - 2018"/>
    <n v="6"/>
    <x v="1"/>
    <n v="2"/>
    <n v="2499.9899999999998"/>
    <n v="0.2"/>
    <n v="4999.78"/>
  </r>
  <r>
    <n v="1324"/>
    <n v="3"/>
    <n v="235"/>
    <s v="Electra Koa 3i Ladies' - 2018"/>
    <n v="3"/>
    <x v="0"/>
    <n v="1"/>
    <n v="899.99"/>
    <n v="0.1"/>
    <n v="899.89"/>
  </r>
  <r>
    <n v="1324"/>
    <n v="4"/>
    <n v="3"/>
    <s v="Surly Wednesday Frameset - 2016"/>
    <n v="6"/>
    <x v="1"/>
    <n v="1"/>
    <n v="999.99"/>
    <n v="0.2"/>
    <n v="999.79"/>
  </r>
  <r>
    <n v="1325"/>
    <n v="1"/>
    <n v="139"/>
    <s v="Trek Remedy 7 27.5 - 2018"/>
    <n v="6"/>
    <x v="1"/>
    <n v="1"/>
    <n v="2999.99"/>
    <n v="0.05"/>
    <n v="2999.9399999999996"/>
  </r>
  <r>
    <n v="1325"/>
    <n v="2"/>
    <n v="257"/>
    <s v="Electra Amsterdam Fashion 3i Ladies' - 2017/2018"/>
    <n v="3"/>
    <x v="0"/>
    <n v="1"/>
    <n v="899.99"/>
    <n v="0.05"/>
    <n v="899.94"/>
  </r>
  <r>
    <n v="1325"/>
    <n v="3"/>
    <n v="209"/>
    <s v="Trek Crockett 7 Disc - 2018"/>
    <n v="4"/>
    <x v="2"/>
    <n v="1"/>
    <n v="2999.99"/>
    <n v="0.1"/>
    <n v="2999.89"/>
  </r>
  <r>
    <n v="1325"/>
    <n v="4"/>
    <n v="28"/>
    <s v="Surly Karate Monkey 27.5+ Frameset - 2017"/>
    <n v="6"/>
    <x v="1"/>
    <n v="1"/>
    <n v="2499.9899999999998"/>
    <n v="7.0000000000000007E-2"/>
    <n v="2499.9199999999996"/>
  </r>
  <r>
    <n v="1326"/>
    <n v="1"/>
    <n v="190"/>
    <s v="Trek Dual Sport+ - 2018"/>
    <n v="5"/>
    <x v="4"/>
    <n v="2"/>
    <n v="2799.99"/>
    <n v="7.0000000000000007E-2"/>
    <n v="5599.91"/>
  </r>
  <r>
    <n v="1326"/>
    <n v="2"/>
    <n v="269"/>
    <s v="Trek Precaliber 12 Boy's - 2018"/>
    <n v="1"/>
    <x v="5"/>
    <n v="2"/>
    <n v="199.99"/>
    <n v="7.0000000000000007E-2"/>
    <n v="399.91"/>
  </r>
  <r>
    <n v="1327"/>
    <n v="1"/>
    <n v="151"/>
    <s v="Trek Domane ALR 4 Disc Women's - 2018"/>
    <n v="7"/>
    <x v="6"/>
    <n v="2"/>
    <n v="1549.99"/>
    <n v="7.0000000000000007E-2"/>
    <n v="3099.91"/>
  </r>
  <r>
    <n v="1327"/>
    <n v="2"/>
    <n v="235"/>
    <s v="Electra Koa 3i Ladies' - 2018"/>
    <n v="3"/>
    <x v="0"/>
    <n v="2"/>
    <n v="899.99"/>
    <n v="0.1"/>
    <n v="1799.88"/>
  </r>
  <r>
    <n v="1327"/>
    <n v="3"/>
    <n v="48"/>
    <s v="Trek Emonda S 4 - 2017"/>
    <n v="7"/>
    <x v="6"/>
    <n v="2"/>
    <n v="1499.99"/>
    <n v="0.1"/>
    <n v="2999.88"/>
  </r>
  <r>
    <n v="1327"/>
    <n v="4"/>
    <n v="180"/>
    <s v="Trek Domane AL 3 Women's - 2018"/>
    <n v="7"/>
    <x v="6"/>
    <n v="1"/>
    <n v="919.99"/>
    <n v="0.2"/>
    <n v="919.79"/>
  </r>
  <r>
    <n v="1328"/>
    <n v="1"/>
    <n v="241"/>
    <s v="Electra Townie Commute 8D - 2018"/>
    <n v="3"/>
    <x v="0"/>
    <n v="1"/>
    <n v="749.99"/>
    <n v="7.0000000000000007E-2"/>
    <n v="749.92"/>
  </r>
  <r>
    <n v="1328"/>
    <n v="2"/>
    <n v="129"/>
    <s v="Trek X-Caliber 7 - 2018"/>
    <n v="6"/>
    <x v="1"/>
    <n v="2"/>
    <n v="919.99"/>
    <n v="0.1"/>
    <n v="1839.88"/>
  </r>
  <r>
    <n v="1328"/>
    <n v="3"/>
    <n v="228"/>
    <s v="Electra Cruiser 7D Tall - 2016/2018"/>
    <n v="3"/>
    <x v="0"/>
    <n v="1"/>
    <n v="319.99"/>
    <n v="7.0000000000000007E-2"/>
    <n v="319.92"/>
  </r>
  <r>
    <n v="1328"/>
    <n v="4"/>
    <n v="311"/>
    <s v="Electra Townie Commute 8D - 2018"/>
    <n v="2"/>
    <x v="3"/>
    <n v="1"/>
    <n v="749.99"/>
    <n v="0.1"/>
    <n v="749.89"/>
  </r>
  <r>
    <n v="1328"/>
    <n v="5"/>
    <n v="247"/>
    <s v="Electra Townie Original 7D EQ - 2018"/>
    <n v="3"/>
    <x v="0"/>
    <n v="1"/>
    <n v="599.99"/>
    <n v="0.1"/>
    <n v="599.89"/>
  </r>
  <r>
    <n v="1329"/>
    <n v="1"/>
    <n v="143"/>
    <s v="Trek Domane ALR 3 - 2018"/>
    <n v="7"/>
    <x v="6"/>
    <n v="1"/>
    <n v="1099.99"/>
    <n v="7.0000000000000007E-2"/>
    <n v="1099.92"/>
  </r>
  <r>
    <n v="1329"/>
    <n v="2"/>
    <n v="107"/>
    <s v="Sun Bicycles Cruz 7 - 2017"/>
    <n v="2"/>
    <x v="3"/>
    <n v="1"/>
    <n v="416.99"/>
    <n v="0.05"/>
    <n v="416.94"/>
  </r>
  <r>
    <n v="1329"/>
    <n v="3"/>
    <n v="55"/>
    <s v="Trek Domane S 6 - 2017"/>
    <n v="7"/>
    <x v="6"/>
    <n v="1"/>
    <n v="2699.99"/>
    <n v="7.0000000000000007E-2"/>
    <n v="2699.9199999999996"/>
  </r>
  <r>
    <n v="1329"/>
    <n v="4"/>
    <n v="283"/>
    <s v="Electra Heartchya 1 (20-inch) - Girl's - 2018"/>
    <n v="1"/>
    <x v="5"/>
    <n v="2"/>
    <n v="319.99"/>
    <n v="0.2"/>
    <n v="639.78"/>
  </r>
  <r>
    <n v="1329"/>
    <n v="5"/>
    <n v="13"/>
    <s v="Electra Cruiser 1 (24-Inch) - 2016"/>
    <n v="3"/>
    <x v="0"/>
    <n v="1"/>
    <n v="269.99"/>
    <n v="0.1"/>
    <n v="269.89"/>
  </r>
  <r>
    <n v="1330"/>
    <n v="1"/>
    <n v="232"/>
    <s v="Electra Cruiser Lux 7D Ladies' - 2018"/>
    <n v="3"/>
    <x v="0"/>
    <n v="1"/>
    <n v="479.99"/>
    <n v="0.2"/>
    <n v="479.79"/>
  </r>
  <r>
    <n v="1330"/>
    <n v="2"/>
    <n v="243"/>
    <s v="Electra Townie Original 21D EQ Ladies' - 2018"/>
    <n v="3"/>
    <x v="0"/>
    <n v="2"/>
    <n v="679.99"/>
    <n v="0.05"/>
    <n v="1359.93"/>
  </r>
  <r>
    <n v="1330"/>
    <n v="3"/>
    <n v="230"/>
    <s v="Electra Cruiser Lux 1 Ladies' - 2018"/>
    <n v="3"/>
    <x v="0"/>
    <n v="2"/>
    <n v="429.99"/>
    <n v="0.2"/>
    <n v="859.78"/>
  </r>
  <r>
    <n v="1330"/>
    <n v="4"/>
    <n v="102"/>
    <s v="Electra Townie Original 7D - 2017"/>
    <n v="2"/>
    <x v="3"/>
    <n v="2"/>
    <n v="489.99"/>
    <n v="0.05"/>
    <n v="979.93000000000006"/>
  </r>
  <r>
    <n v="1330"/>
    <n v="5"/>
    <n v="282"/>
    <s v="Electra Cyclosaurus 1 (16-inch) - Boy's - 2018"/>
    <n v="1"/>
    <x v="5"/>
    <n v="1"/>
    <n v="279.99"/>
    <n v="0.1"/>
    <n v="279.89"/>
  </r>
  <r>
    <n v="1331"/>
    <n v="1"/>
    <n v="253"/>
    <s v="Electra Townie Go! 8i Ladies' - 2018"/>
    <n v="3"/>
    <x v="0"/>
    <n v="1"/>
    <n v="2599.9899999999998"/>
    <n v="0.05"/>
    <n v="2599.9399999999996"/>
  </r>
  <r>
    <n v="1331"/>
    <n v="2"/>
    <n v="290"/>
    <s v="Electra Superbolt 3i 20&quot; - 2018"/>
    <n v="1"/>
    <x v="5"/>
    <n v="1"/>
    <n v="369.99"/>
    <n v="0.05"/>
    <n v="369.94"/>
  </r>
  <r>
    <n v="1331"/>
    <n v="3"/>
    <n v="145"/>
    <s v="Trek Domane ALR 5 Disc - 2018"/>
    <n v="7"/>
    <x v="6"/>
    <n v="2"/>
    <n v="1799.99"/>
    <n v="0.1"/>
    <n v="3599.88"/>
  </r>
  <r>
    <n v="1331"/>
    <n v="4"/>
    <n v="300"/>
    <s v="Electra Townie Balloon 3i EQ Ladies' - 2018"/>
    <n v="2"/>
    <x v="3"/>
    <n v="1"/>
    <n v="799.99"/>
    <n v="0.2"/>
    <n v="799.79"/>
  </r>
  <r>
    <n v="1332"/>
    <n v="1"/>
    <n v="296"/>
    <s v="Electra Treasure 3i 20&quot; - 2018"/>
    <n v="1"/>
    <x v="5"/>
    <n v="1"/>
    <n v="369.99"/>
    <n v="0.2"/>
    <n v="369.79"/>
  </r>
  <r>
    <n v="1332"/>
    <n v="2"/>
    <n v="93"/>
    <s v="Haro Shredder 20 Girls - 2017"/>
    <n v="1"/>
    <x v="5"/>
    <n v="2"/>
    <n v="209.99"/>
    <n v="0.05"/>
    <n v="419.93"/>
  </r>
  <r>
    <n v="1332"/>
    <n v="3"/>
    <n v="179"/>
    <s v="Trek Domane AL 3 - 2018"/>
    <n v="7"/>
    <x v="6"/>
    <n v="2"/>
    <n v="919.99"/>
    <n v="7.0000000000000007E-2"/>
    <n v="1839.91"/>
  </r>
  <r>
    <n v="1332"/>
    <n v="4"/>
    <n v="298"/>
    <s v="Electra Water Lily 1 (16-inch) - Girl's - 2018"/>
    <n v="1"/>
    <x v="5"/>
    <n v="1"/>
    <n v="279.99"/>
    <n v="0.1"/>
    <n v="279.89"/>
  </r>
  <r>
    <n v="1333"/>
    <n v="1"/>
    <n v="205"/>
    <s v="Trek Super Commuter+ 8S - 2018"/>
    <n v="5"/>
    <x v="4"/>
    <n v="2"/>
    <n v="4999.99"/>
    <n v="0.05"/>
    <n v="9999.93"/>
  </r>
  <r>
    <n v="1333"/>
    <n v="2"/>
    <n v="304"/>
    <s v="Electra Townie Original 21D EQ - 2017/2018"/>
    <n v="2"/>
    <x v="3"/>
    <n v="2"/>
    <n v="679.99"/>
    <n v="0.1"/>
    <n v="1359.88"/>
  </r>
  <r>
    <n v="1333"/>
    <n v="3"/>
    <n v="99"/>
    <s v="Electra Sugar Skulls 1 (20-inch) - Girl's - 2017"/>
    <n v="1"/>
    <x v="5"/>
    <n v="2"/>
    <n v="299.99"/>
    <n v="0.1"/>
    <n v="599.88"/>
  </r>
  <r>
    <n v="1333"/>
    <n v="4"/>
    <n v="12"/>
    <s v="Electra Townie Original 21D - 2016"/>
    <n v="3"/>
    <x v="0"/>
    <n v="1"/>
    <n v="549.99"/>
    <n v="0.05"/>
    <n v="549.94000000000005"/>
  </r>
  <r>
    <n v="1333"/>
    <n v="5"/>
    <n v="78"/>
    <s v="Sun Bicycles Biscayne Tandem CB - 2017"/>
    <n v="3"/>
    <x v="0"/>
    <n v="1"/>
    <n v="647.99"/>
    <n v="0.1"/>
    <n v="647.89"/>
  </r>
  <r>
    <n v="1334"/>
    <n v="1"/>
    <n v="203"/>
    <s v="Trek Powerfly 7 FS - 2018"/>
    <n v="5"/>
    <x v="4"/>
    <n v="2"/>
    <n v="4999.99"/>
    <n v="0.05"/>
    <n v="9999.93"/>
  </r>
  <r>
    <n v="1334"/>
    <n v="2"/>
    <n v="160"/>
    <s v="Trek Emonda SLR 6 - 2018"/>
    <n v="7"/>
    <x v="6"/>
    <n v="2"/>
    <n v="4499.99"/>
    <n v="7.0000000000000007E-2"/>
    <n v="8999.91"/>
  </r>
  <r>
    <n v="1334"/>
    <n v="3"/>
    <n v="84"/>
    <s v="Sun Bicycles Lil Kitt'n - 2017"/>
    <n v="1"/>
    <x v="5"/>
    <n v="2"/>
    <n v="109.99"/>
    <n v="0.1"/>
    <n v="219.88"/>
  </r>
  <r>
    <n v="1334"/>
    <n v="4"/>
    <n v="13"/>
    <s v="Electra Cruiser 1 (24-Inch) - 2016"/>
    <n v="3"/>
    <x v="0"/>
    <n v="1"/>
    <n v="269.99"/>
    <n v="0.05"/>
    <n v="269.94"/>
  </r>
  <r>
    <n v="1334"/>
    <n v="5"/>
    <n v="42"/>
    <s v="Trek Fuel EX 5 27.5 Plus - 2017"/>
    <n v="6"/>
    <x v="1"/>
    <n v="1"/>
    <n v="2299.9899999999998"/>
    <n v="0.05"/>
    <n v="2299.9399999999996"/>
  </r>
  <r>
    <n v="1335"/>
    <n v="1"/>
    <n v="138"/>
    <s v="Trek Fuel EX 5 Plus - 2018"/>
    <n v="6"/>
    <x v="1"/>
    <n v="2"/>
    <n v="2249.9899999999998"/>
    <n v="0.05"/>
    <n v="4499.9299999999994"/>
  </r>
  <r>
    <n v="1336"/>
    <n v="1"/>
    <n v="29"/>
    <s v="Trek X-Caliber 8 - 2017"/>
    <n v="6"/>
    <x v="1"/>
    <n v="2"/>
    <n v="999.99"/>
    <n v="0.2"/>
    <n v="1999.78"/>
  </r>
  <r>
    <n v="1336"/>
    <n v="2"/>
    <n v="157"/>
    <s v="Trek Domane SL Frameset Women's - 2018"/>
    <n v="7"/>
    <x v="6"/>
    <n v="1"/>
    <n v="6499.99"/>
    <n v="0.05"/>
    <n v="6499.94"/>
  </r>
  <r>
    <n v="1336"/>
    <n v="3"/>
    <n v="21"/>
    <s v="Electra Cruiser 1 (24-Inch) - 2016"/>
    <n v="1"/>
    <x v="5"/>
    <n v="2"/>
    <n v="269.99"/>
    <n v="7.0000000000000007E-2"/>
    <n v="539.91"/>
  </r>
  <r>
    <n v="1336"/>
    <n v="4"/>
    <n v="207"/>
    <s v="Trek Boone 7 Disc - 2018"/>
    <n v="4"/>
    <x v="2"/>
    <n v="1"/>
    <n v="3999.99"/>
    <n v="0.1"/>
    <n v="3999.89"/>
  </r>
  <r>
    <n v="1336"/>
    <n v="5"/>
    <n v="185"/>
    <s v="Trek Conduit+ - 2018"/>
    <n v="5"/>
    <x v="4"/>
    <n v="1"/>
    <n v="2799.99"/>
    <n v="0.1"/>
    <n v="2799.89"/>
  </r>
  <r>
    <n v="1337"/>
    <n v="1"/>
    <n v="153"/>
    <s v="Trek Domane SL 7 Women's - 2018"/>
    <n v="7"/>
    <x v="6"/>
    <n v="1"/>
    <n v="4999.99"/>
    <n v="0.1"/>
    <n v="4999.8899999999994"/>
  </r>
  <r>
    <n v="1338"/>
    <n v="1"/>
    <n v="169"/>
    <s v="Trek Emonda SLR 8 - 2018"/>
    <n v="7"/>
    <x v="6"/>
    <n v="2"/>
    <n v="6499.99"/>
    <n v="7.0000000000000007E-2"/>
    <n v="12999.91"/>
  </r>
  <r>
    <n v="1339"/>
    <n v="1"/>
    <n v="175"/>
    <s v="Trek Domane SLR Frameset - 2018"/>
    <n v="7"/>
    <x v="6"/>
    <n v="1"/>
    <n v="3199.99"/>
    <n v="7.0000000000000007E-2"/>
    <n v="3199.9199999999996"/>
  </r>
  <r>
    <n v="1340"/>
    <n v="1"/>
    <n v="253"/>
    <s v="Electra Townie Go! 8i Ladies' - 2018"/>
    <n v="3"/>
    <x v="0"/>
    <n v="1"/>
    <n v="2599.9899999999998"/>
    <n v="0.2"/>
    <n v="2599.79"/>
  </r>
  <r>
    <n v="1340"/>
    <n v="2"/>
    <n v="92"/>
    <s v="Haro Shredder 20 - 2017"/>
    <n v="1"/>
    <x v="5"/>
    <n v="2"/>
    <n v="209.99"/>
    <n v="0.2"/>
    <n v="419.78000000000003"/>
  </r>
  <r>
    <n v="1340"/>
    <n v="3"/>
    <n v="237"/>
    <s v="Electra Relic 3i - 2018"/>
    <n v="3"/>
    <x v="0"/>
    <n v="2"/>
    <n v="849.99"/>
    <n v="0.05"/>
    <n v="1699.93"/>
  </r>
  <r>
    <n v="1341"/>
    <n v="1"/>
    <n v="215"/>
    <s v="Electra Queen of Hearts 3i - 2018"/>
    <n v="3"/>
    <x v="0"/>
    <n v="2"/>
    <n v="749.99"/>
    <n v="7.0000000000000007E-2"/>
    <n v="1499.91"/>
  </r>
  <r>
    <n v="1341"/>
    <n v="2"/>
    <n v="56"/>
    <s v="Trek Domane SLR 6 Disc - 2017"/>
    <n v="7"/>
    <x v="6"/>
    <n v="2"/>
    <n v="5499.99"/>
    <n v="0.2"/>
    <n v="10999.779999999999"/>
  </r>
  <r>
    <n v="1341"/>
    <n v="3"/>
    <n v="234"/>
    <s v="Electra Daydreamer 3i Ladies' - 2018"/>
    <n v="3"/>
    <x v="0"/>
    <n v="2"/>
    <n v="899.99"/>
    <n v="0.05"/>
    <n v="1799.93"/>
  </r>
  <r>
    <n v="1341"/>
    <n v="4"/>
    <n v="66"/>
    <s v="Sun Bicycles Revolutions 24 - 2017"/>
    <n v="3"/>
    <x v="0"/>
    <n v="2"/>
    <n v="250.99"/>
    <n v="0.05"/>
    <n v="501.93"/>
  </r>
  <r>
    <n v="1342"/>
    <n v="1"/>
    <n v="60"/>
    <s v="Sun Bicycles ElectroLite - 2017"/>
    <n v="5"/>
    <x v="4"/>
    <n v="1"/>
    <n v="1559.99"/>
    <n v="0.05"/>
    <n v="1559.94"/>
  </r>
  <r>
    <n v="1342"/>
    <n v="2"/>
    <n v="270"/>
    <s v="Trek Precaliber 16 Boy's - 2018"/>
    <n v="1"/>
    <x v="5"/>
    <n v="1"/>
    <n v="209.99"/>
    <n v="0.05"/>
    <n v="209.94"/>
  </r>
  <r>
    <n v="1343"/>
    <n v="1"/>
    <n v="244"/>
    <s v="Electra Townie Original 21D Ladies' - 2018"/>
    <n v="3"/>
    <x v="0"/>
    <n v="1"/>
    <n v="559.99"/>
    <n v="0.05"/>
    <n v="559.94000000000005"/>
  </r>
  <r>
    <n v="1343"/>
    <n v="2"/>
    <n v="99"/>
    <s v="Electra Sugar Skulls 1 (20-inch) - Girl's - 2017"/>
    <n v="1"/>
    <x v="5"/>
    <n v="1"/>
    <n v="299.99"/>
    <n v="0.05"/>
    <n v="299.94"/>
  </r>
  <r>
    <n v="1343"/>
    <n v="3"/>
    <n v="184"/>
    <s v="Trek Domane SL 6 Disc - 2018"/>
    <n v="7"/>
    <x v="6"/>
    <n v="2"/>
    <n v="3499.99"/>
    <n v="0.2"/>
    <n v="6999.78"/>
  </r>
  <r>
    <n v="1343"/>
    <n v="4"/>
    <n v="65"/>
    <s v="Sun Bicycles Lil Bolt Type-R - 2017"/>
    <n v="3"/>
    <x v="0"/>
    <n v="2"/>
    <n v="346.99"/>
    <n v="0.2"/>
    <n v="693.78"/>
  </r>
  <r>
    <n v="1343"/>
    <n v="5"/>
    <n v="206"/>
    <s v="Trek Boone 5 Disc - 2018"/>
    <n v="4"/>
    <x v="2"/>
    <n v="1"/>
    <n v="3299.99"/>
    <n v="0.1"/>
    <n v="3299.89"/>
  </r>
  <r>
    <n v="1344"/>
    <n v="1"/>
    <n v="77"/>
    <s v="Electra Glam Punk 3i Ladies' - 2017"/>
    <n v="3"/>
    <x v="0"/>
    <n v="2"/>
    <n v="799.99"/>
    <n v="7.0000000000000007E-2"/>
    <n v="1599.91"/>
  </r>
  <r>
    <n v="1344"/>
    <n v="2"/>
    <n v="103"/>
    <s v="Sun Bicycles Streamway 3 - 2017"/>
    <n v="2"/>
    <x v="3"/>
    <n v="2"/>
    <n v="551.99"/>
    <n v="0.2"/>
    <n v="1103.78"/>
  </r>
  <r>
    <n v="1344"/>
    <n v="3"/>
    <n v="3"/>
    <s v="Surly Wednesday Frameset - 2016"/>
    <n v="6"/>
    <x v="1"/>
    <n v="1"/>
    <n v="999.99"/>
    <n v="7.0000000000000007E-2"/>
    <n v="999.92"/>
  </r>
  <r>
    <n v="1344"/>
    <n v="4"/>
    <n v="61"/>
    <s v="Trek Powerfly 8 FS Plus - 2017"/>
    <n v="5"/>
    <x v="4"/>
    <n v="1"/>
    <n v="4999.99"/>
    <n v="7.0000000000000007E-2"/>
    <n v="4999.92"/>
  </r>
  <r>
    <n v="1345"/>
    <n v="1"/>
    <n v="40"/>
    <s v="Trek Fuel EX 9.8 29 - 2017"/>
    <n v="6"/>
    <x v="1"/>
    <n v="2"/>
    <n v="4999.99"/>
    <n v="0.2"/>
    <n v="9999.7799999999988"/>
  </r>
  <r>
    <n v="1345"/>
    <n v="2"/>
    <n v="172"/>
    <s v="Trek Domane ALR Disc Frameset - 2018"/>
    <n v="7"/>
    <x v="6"/>
    <n v="2"/>
    <n v="3199.99"/>
    <n v="0.05"/>
    <n v="6399.9299999999994"/>
  </r>
  <r>
    <n v="1345"/>
    <n v="3"/>
    <n v="164"/>
    <s v="Surly Straggler 650b - 2018"/>
    <n v="7"/>
    <x v="6"/>
    <n v="2"/>
    <n v="1549"/>
    <n v="0.2"/>
    <n v="3097.8"/>
  </r>
  <r>
    <n v="1345"/>
    <n v="4"/>
    <n v="2"/>
    <s v="Ritchey Timberwolf Frameset - 2016"/>
    <n v="6"/>
    <x v="1"/>
    <n v="2"/>
    <n v="749.99"/>
    <n v="0.2"/>
    <n v="1499.78"/>
  </r>
  <r>
    <n v="1346"/>
    <n v="1"/>
    <n v="134"/>
    <s v="Trek Remedy 27.5 C Frameset - 2018"/>
    <n v="6"/>
    <x v="1"/>
    <n v="2"/>
    <n v="1499.99"/>
    <n v="0.05"/>
    <n v="2999.93"/>
  </r>
  <r>
    <n v="1346"/>
    <n v="2"/>
    <n v="150"/>
    <s v="Trek Emonda SL 7 - 2018"/>
    <n v="7"/>
    <x v="6"/>
    <n v="1"/>
    <n v="4499.99"/>
    <n v="0.05"/>
    <n v="4499.9399999999996"/>
  </r>
  <r>
    <n v="1346"/>
    <n v="3"/>
    <n v="18"/>
    <s v="Pure Cycles Western 3-Speed - Women's - 2015/2016"/>
    <n v="3"/>
    <x v="0"/>
    <n v="2"/>
    <n v="449"/>
    <n v="0.05"/>
    <n v="897.95"/>
  </r>
  <r>
    <n v="1346"/>
    <n v="4"/>
    <n v="249"/>
    <s v="Electra White Water 3i - 2018"/>
    <n v="3"/>
    <x v="0"/>
    <n v="1"/>
    <n v="749.99"/>
    <n v="0.1"/>
    <n v="749.89"/>
  </r>
  <r>
    <n v="1346"/>
    <n v="5"/>
    <n v="263"/>
    <s v="Strider Classic 12 Balance Bike - 2018"/>
    <n v="1"/>
    <x v="5"/>
    <n v="2"/>
    <n v="89.99"/>
    <n v="0.2"/>
    <n v="179.78"/>
  </r>
  <r>
    <n v="1347"/>
    <n v="1"/>
    <n v="43"/>
    <s v="Trek Fuel EX 9.8 27.5 Plus - 2017"/>
    <n v="6"/>
    <x v="1"/>
    <n v="2"/>
    <n v="5299.99"/>
    <n v="7.0000000000000007E-2"/>
    <n v="10599.91"/>
  </r>
  <r>
    <n v="1347"/>
    <n v="2"/>
    <n v="53"/>
    <s v="Surly Ogre Frameset - 2017"/>
    <n v="7"/>
    <x v="6"/>
    <n v="1"/>
    <n v="749.99"/>
    <n v="0.05"/>
    <n v="749.94"/>
  </r>
  <r>
    <n v="1348"/>
    <n v="1"/>
    <n v="203"/>
    <s v="Trek Powerfly 7 FS - 2018"/>
    <n v="5"/>
    <x v="4"/>
    <n v="1"/>
    <n v="4999.99"/>
    <n v="0.05"/>
    <n v="4999.9399999999996"/>
  </r>
  <r>
    <n v="1348"/>
    <n v="2"/>
    <n v="148"/>
    <s v="Trek Domane SL 8 Disc - 2018"/>
    <n v="7"/>
    <x v="6"/>
    <n v="1"/>
    <n v="5499.99"/>
    <n v="0.05"/>
    <n v="5499.94"/>
  </r>
  <r>
    <n v="1348"/>
    <n v="3"/>
    <n v="58"/>
    <s v="Trek Madone 9.2 - 2017"/>
    <n v="7"/>
    <x v="6"/>
    <n v="2"/>
    <n v="4999.99"/>
    <n v="0.1"/>
    <n v="9999.8799999999992"/>
  </r>
  <r>
    <n v="1348"/>
    <n v="4"/>
    <n v="147"/>
    <s v="Trek Domane ALR 5 Gravel - 2018"/>
    <n v="7"/>
    <x v="6"/>
    <n v="1"/>
    <n v="1799.99"/>
    <n v="7.0000000000000007E-2"/>
    <n v="1799.92"/>
  </r>
  <r>
    <n v="1349"/>
    <n v="1"/>
    <n v="138"/>
    <s v="Trek Fuel EX 5 Plus - 2018"/>
    <n v="6"/>
    <x v="1"/>
    <n v="2"/>
    <n v="2249.9899999999998"/>
    <n v="0.05"/>
    <n v="4499.9299999999994"/>
  </r>
  <r>
    <n v="1349"/>
    <n v="2"/>
    <n v="205"/>
    <s v="Trek Super Commuter+ 8S - 2018"/>
    <n v="5"/>
    <x v="4"/>
    <n v="2"/>
    <n v="4999.99"/>
    <n v="7.0000000000000007E-2"/>
    <n v="9999.91"/>
  </r>
  <r>
    <n v="1349"/>
    <n v="3"/>
    <n v="168"/>
    <s v="Surly Straggler - 2018"/>
    <n v="7"/>
    <x v="6"/>
    <n v="2"/>
    <n v="1549"/>
    <n v="0.2"/>
    <n v="3097.8"/>
  </r>
  <r>
    <n v="1349"/>
    <n v="4"/>
    <n v="184"/>
    <s v="Trek Domane SL 6 Disc - 2018"/>
    <n v="7"/>
    <x v="6"/>
    <n v="1"/>
    <n v="3499.99"/>
    <n v="0.2"/>
    <n v="3499.79"/>
  </r>
  <r>
    <n v="1350"/>
    <n v="1"/>
    <n v="305"/>
    <s v="Electra Townie Balloon 3i EQ - 2017/2018"/>
    <n v="2"/>
    <x v="3"/>
    <n v="1"/>
    <n v="749.99"/>
    <n v="0.1"/>
    <n v="749.89"/>
  </r>
  <r>
    <n v="1350"/>
    <n v="2"/>
    <n v="250"/>
    <s v="Electra Townie Go! 8i - 2017/2018"/>
    <n v="3"/>
    <x v="0"/>
    <n v="1"/>
    <n v="2599.9899999999998"/>
    <n v="7.0000000000000007E-2"/>
    <n v="2599.9199999999996"/>
  </r>
  <r>
    <n v="1350"/>
    <n v="3"/>
    <n v="253"/>
    <s v="Electra Townie Go! 8i Ladies' - 2018"/>
    <n v="3"/>
    <x v="0"/>
    <n v="1"/>
    <n v="2599.9899999999998"/>
    <n v="7.0000000000000007E-2"/>
    <n v="2599.9199999999996"/>
  </r>
  <r>
    <n v="1350"/>
    <n v="4"/>
    <n v="159"/>
    <s v="Trek Emonda ALR 6 - 2018"/>
    <n v="7"/>
    <x v="6"/>
    <n v="1"/>
    <n v="2299.9899999999998"/>
    <n v="0.05"/>
    <n v="2299.9399999999996"/>
  </r>
  <r>
    <n v="1350"/>
    <n v="5"/>
    <n v="13"/>
    <s v="Electra Cruiser 1 (24-Inch) - 2016"/>
    <n v="3"/>
    <x v="0"/>
    <n v="2"/>
    <n v="269.99"/>
    <n v="0.2"/>
    <n v="539.78"/>
  </r>
  <r>
    <n v="1351"/>
    <n v="1"/>
    <n v="297"/>
    <s v="Electra Under-The-Sea 1 16&quot; - 2018"/>
    <n v="1"/>
    <x v="5"/>
    <n v="2"/>
    <n v="279.99"/>
    <n v="0.2"/>
    <n v="559.78"/>
  </r>
  <r>
    <n v="1351"/>
    <n v="2"/>
    <n v="133"/>
    <s v="Trek Procaliber Frameset - 2018"/>
    <n v="6"/>
    <x v="1"/>
    <n v="1"/>
    <n v="1499.99"/>
    <n v="0.1"/>
    <n v="1499.89"/>
  </r>
  <r>
    <n v="1352"/>
    <n v="1"/>
    <n v="136"/>
    <s v="Trek Procaliber 6 - 2018"/>
    <n v="6"/>
    <x v="1"/>
    <n v="1"/>
    <n v="1799.99"/>
    <n v="0.2"/>
    <n v="1799.79"/>
  </r>
  <r>
    <n v="1352"/>
    <n v="2"/>
    <n v="52"/>
    <s v="Surly Steamroller - 2017"/>
    <n v="7"/>
    <x v="6"/>
    <n v="2"/>
    <n v="875.99"/>
    <n v="0.1"/>
    <n v="1751.88"/>
  </r>
  <r>
    <n v="1352"/>
    <n v="3"/>
    <n v="282"/>
    <s v="Electra Cyclosaurus 1 (16-inch) - Boy's - 2018"/>
    <n v="1"/>
    <x v="5"/>
    <n v="2"/>
    <n v="279.99"/>
    <n v="0.1"/>
    <n v="559.88"/>
  </r>
  <r>
    <n v="1352"/>
    <n v="4"/>
    <n v="86"/>
    <s v="Trek Girl's Kickster - 2017"/>
    <n v="1"/>
    <x v="5"/>
    <n v="2"/>
    <n v="149.99"/>
    <n v="0.2"/>
    <n v="299.78000000000003"/>
  </r>
  <r>
    <n v="1352"/>
    <n v="5"/>
    <n v="100"/>
    <s v="Electra Townie 3i EQ (20-inch) - Boys' - 2017"/>
    <n v="1"/>
    <x v="5"/>
    <n v="1"/>
    <n v="489.99"/>
    <n v="0.05"/>
    <n v="489.94"/>
  </r>
  <r>
    <n v="1353"/>
    <n v="1"/>
    <n v="107"/>
    <s v="Sun Bicycles Cruz 7 - 2017"/>
    <n v="2"/>
    <x v="3"/>
    <n v="2"/>
    <n v="416.99"/>
    <n v="0.05"/>
    <n v="833.93000000000006"/>
  </r>
  <r>
    <n v="1353"/>
    <n v="2"/>
    <n v="233"/>
    <s v="Electra Cruiser Lux Fat Tire 7D - 2018"/>
    <n v="3"/>
    <x v="0"/>
    <n v="1"/>
    <n v="639.99"/>
    <n v="7.0000000000000007E-2"/>
    <n v="639.91999999999996"/>
  </r>
  <r>
    <n v="1353"/>
    <n v="3"/>
    <n v="300"/>
    <s v="Electra Townie Balloon 3i EQ Ladies' - 2018"/>
    <n v="2"/>
    <x v="3"/>
    <n v="1"/>
    <n v="799.99"/>
    <n v="0.2"/>
    <n v="799.79"/>
  </r>
  <r>
    <n v="1353"/>
    <n v="4"/>
    <n v="86"/>
    <s v="Trek Girl's Kickster - 2017"/>
    <n v="1"/>
    <x v="5"/>
    <n v="2"/>
    <n v="149.99"/>
    <n v="0.05"/>
    <n v="299.93"/>
  </r>
  <r>
    <n v="1354"/>
    <n v="1"/>
    <n v="166"/>
    <s v="Trek Domane AL 2 Women's - 2018"/>
    <n v="7"/>
    <x v="6"/>
    <n v="2"/>
    <n v="749.99"/>
    <n v="7.0000000000000007E-2"/>
    <n v="1499.91"/>
  </r>
  <r>
    <n v="1355"/>
    <n v="1"/>
    <n v="297"/>
    <s v="Electra Under-The-Sea 1 16&quot; - 2018"/>
    <n v="1"/>
    <x v="5"/>
    <n v="1"/>
    <n v="279.99"/>
    <n v="0.1"/>
    <n v="279.89"/>
  </r>
  <r>
    <n v="1355"/>
    <n v="2"/>
    <n v="253"/>
    <s v="Electra Townie Go! 8i Ladies' - 2018"/>
    <n v="3"/>
    <x v="0"/>
    <n v="1"/>
    <n v="2599.9899999999998"/>
    <n v="7.0000000000000007E-2"/>
    <n v="2599.9199999999996"/>
  </r>
  <r>
    <n v="1355"/>
    <n v="3"/>
    <n v="149"/>
    <s v="Trek Domane SLR 8 Disc - 2018"/>
    <n v="7"/>
    <x v="6"/>
    <n v="1"/>
    <n v="7499.99"/>
    <n v="0.2"/>
    <n v="7499.79"/>
  </r>
  <r>
    <n v="1355"/>
    <n v="4"/>
    <n v="313"/>
    <s v="Electra Townie Original 1 Ladies' - 2018"/>
    <n v="2"/>
    <x v="3"/>
    <n v="2"/>
    <n v="449.99"/>
    <n v="0.1"/>
    <n v="899.88"/>
  </r>
  <r>
    <n v="1356"/>
    <n v="1"/>
    <n v="192"/>
    <s v="Electra Townie Go! 8i - 2017/2018"/>
    <n v="5"/>
    <x v="4"/>
    <n v="1"/>
    <n v="2599.9899999999998"/>
    <n v="0.05"/>
    <n v="2599.9399999999996"/>
  </r>
  <r>
    <n v="1356"/>
    <n v="2"/>
    <n v="199"/>
    <s v="Electra Townie Commute Go! Ladies' - 2018"/>
    <n v="5"/>
    <x v="4"/>
    <n v="2"/>
    <n v="2999.99"/>
    <n v="0.1"/>
    <n v="5999.8799999999992"/>
  </r>
  <r>
    <n v="1356"/>
    <n v="3"/>
    <n v="276"/>
    <s v="Trek Precaliber 24 (7-Speed) - Boys - 2018"/>
    <n v="1"/>
    <x v="5"/>
    <n v="2"/>
    <n v="319.99"/>
    <n v="0.1"/>
    <n v="639.88"/>
  </r>
  <r>
    <n v="1357"/>
    <n v="1"/>
    <n v="145"/>
    <s v="Trek Domane ALR 5 Disc - 2018"/>
    <n v="7"/>
    <x v="6"/>
    <n v="2"/>
    <n v="1799.99"/>
    <n v="0.2"/>
    <n v="3599.78"/>
  </r>
  <r>
    <n v="1357"/>
    <n v="2"/>
    <n v="60"/>
    <s v="Sun Bicycles ElectroLite - 2017"/>
    <n v="5"/>
    <x v="4"/>
    <n v="1"/>
    <n v="1559.99"/>
    <n v="0.2"/>
    <n v="1559.79"/>
  </r>
  <r>
    <n v="1357"/>
    <n v="3"/>
    <n v="130"/>
    <s v="Trek Stache Carbon Frameset - 2018"/>
    <n v="6"/>
    <x v="1"/>
    <n v="1"/>
    <n v="919.99"/>
    <n v="0.2"/>
    <n v="919.79"/>
  </r>
  <r>
    <n v="1358"/>
    <n v="1"/>
    <n v="257"/>
    <s v="Electra Amsterdam Fashion 3i Ladies' - 2017/2018"/>
    <n v="3"/>
    <x v="0"/>
    <n v="2"/>
    <n v="899.99"/>
    <n v="0.2"/>
    <n v="1799.78"/>
  </r>
  <r>
    <n v="1359"/>
    <n v="1"/>
    <n v="282"/>
    <s v="Electra Cyclosaurus 1 (16-inch) - Boy's - 2018"/>
    <n v="1"/>
    <x v="5"/>
    <n v="1"/>
    <n v="279.99"/>
    <n v="0.05"/>
    <n v="279.94"/>
  </r>
  <r>
    <n v="1359"/>
    <n v="2"/>
    <n v="82"/>
    <s v="Electra Amsterdam Original 3i Ladies' - 2017"/>
    <n v="3"/>
    <x v="0"/>
    <n v="1"/>
    <n v="659.99"/>
    <n v="0.05"/>
    <n v="659.94"/>
  </r>
  <r>
    <n v="1360"/>
    <n v="1"/>
    <n v="31"/>
    <s v="Surly Wednesday - 2017"/>
    <n v="6"/>
    <x v="1"/>
    <n v="1"/>
    <n v="1632.99"/>
    <n v="0.05"/>
    <n v="1632.94"/>
  </r>
  <r>
    <n v="1361"/>
    <n v="1"/>
    <n v="307"/>
    <s v="Electra Townie Balloon 8D EQ - 2016/2017/2018"/>
    <n v="2"/>
    <x v="3"/>
    <n v="2"/>
    <n v="749.99"/>
    <n v="7.0000000000000007E-2"/>
    <n v="1499.91"/>
  </r>
  <r>
    <n v="1361"/>
    <n v="2"/>
    <n v="153"/>
    <s v="Trek Domane SL 7 Women's - 2018"/>
    <n v="7"/>
    <x v="6"/>
    <n v="1"/>
    <n v="4999.99"/>
    <n v="0.05"/>
    <n v="4999.9399999999996"/>
  </r>
  <r>
    <n v="1361"/>
    <n v="3"/>
    <n v="163"/>
    <s v="Surly Pack Rat - 2018"/>
    <n v="7"/>
    <x v="6"/>
    <n v="2"/>
    <n v="1349"/>
    <n v="0.2"/>
    <n v="2697.8"/>
  </r>
  <r>
    <n v="1362"/>
    <n v="1"/>
    <n v="27"/>
    <s v="Surly Big Dummy Frameset - 2017"/>
    <n v="6"/>
    <x v="1"/>
    <n v="2"/>
    <n v="999.99"/>
    <n v="0.2"/>
    <n v="1999.78"/>
  </r>
  <r>
    <n v="1362"/>
    <n v="2"/>
    <n v="204"/>
    <s v="Trek Super Commuter+ 7 - 2018"/>
    <n v="5"/>
    <x v="4"/>
    <n v="2"/>
    <n v="3599.99"/>
    <n v="7.0000000000000007E-2"/>
    <n v="7199.91"/>
  </r>
  <r>
    <n v="1362"/>
    <n v="3"/>
    <n v="4"/>
    <s v="Trek Fuel EX 8 29 - 2016"/>
    <n v="6"/>
    <x v="1"/>
    <n v="2"/>
    <n v="2899.99"/>
    <n v="0.2"/>
    <n v="5799.78"/>
  </r>
  <r>
    <n v="1363"/>
    <n v="1"/>
    <n v="66"/>
    <s v="Sun Bicycles Revolutions 24 - 2017"/>
    <n v="3"/>
    <x v="0"/>
    <n v="2"/>
    <n v="250.99"/>
    <n v="0.1"/>
    <n v="501.88"/>
  </r>
  <r>
    <n v="1364"/>
    <n v="1"/>
    <n v="78"/>
    <s v="Sun Bicycles Biscayne Tandem CB - 2017"/>
    <n v="3"/>
    <x v="0"/>
    <n v="1"/>
    <n v="647.99"/>
    <n v="7.0000000000000007E-2"/>
    <n v="647.91999999999996"/>
  </r>
  <r>
    <n v="1364"/>
    <n v="2"/>
    <n v="155"/>
    <s v="Trek Domane SLR 9 Disc - 2018"/>
    <n v="7"/>
    <x v="6"/>
    <n v="2"/>
    <n v="11999.99"/>
    <n v="0.1"/>
    <n v="23999.88"/>
  </r>
  <r>
    <n v="1364"/>
    <n v="3"/>
    <n v="152"/>
    <s v="Trek Domane SL 5 Disc Women's - 2018"/>
    <n v="7"/>
    <x v="6"/>
    <n v="1"/>
    <n v="2499.9899999999998"/>
    <n v="0.1"/>
    <n v="2499.89"/>
  </r>
  <r>
    <n v="1364"/>
    <n v="4"/>
    <n v="110"/>
    <s v="Sun Bicycles Drifter 7 - 2017"/>
    <n v="2"/>
    <x v="3"/>
    <n v="1"/>
    <n v="470.99"/>
    <n v="7.0000000000000007E-2"/>
    <n v="470.92"/>
  </r>
  <r>
    <n v="1365"/>
    <n v="1"/>
    <n v="144"/>
    <s v="Trek Domane ALR 4 Disc - 2018"/>
    <n v="7"/>
    <x v="6"/>
    <n v="1"/>
    <n v="1549.99"/>
    <n v="7.0000000000000007E-2"/>
    <n v="1549.92"/>
  </r>
  <r>
    <n v="1365"/>
    <n v="2"/>
    <n v="58"/>
    <s v="Trek Madone 9.2 - 2017"/>
    <n v="7"/>
    <x v="6"/>
    <n v="1"/>
    <n v="4999.99"/>
    <n v="7.0000000000000007E-2"/>
    <n v="4999.92"/>
  </r>
  <r>
    <n v="1365"/>
    <n v="3"/>
    <n v="236"/>
    <s v="Electra Morningstar 3i Ladies' - 2018"/>
    <n v="3"/>
    <x v="0"/>
    <n v="1"/>
    <n v="749.99"/>
    <n v="0.05"/>
    <n v="749.94"/>
  </r>
  <r>
    <n v="1366"/>
    <n v="1"/>
    <n v="115"/>
    <s v="Trek Fuel EX 8 29 - 2018"/>
    <n v="6"/>
    <x v="1"/>
    <n v="1"/>
    <n v="3199.99"/>
    <n v="0.1"/>
    <n v="3199.89"/>
  </r>
  <r>
    <n v="1366"/>
    <n v="2"/>
    <n v="128"/>
    <s v="Surly ECR 27.5 - 2018"/>
    <n v="6"/>
    <x v="1"/>
    <n v="2"/>
    <n v="1899"/>
    <n v="0.2"/>
    <n v="3797.8"/>
  </r>
  <r>
    <n v="1366"/>
    <n v="3"/>
    <n v="200"/>
    <s v="Trek Powerfly 5 - 2018"/>
    <n v="5"/>
    <x v="4"/>
    <n v="1"/>
    <n v="3499.99"/>
    <n v="7.0000000000000007E-2"/>
    <n v="3499.9199999999996"/>
  </r>
  <r>
    <n v="1367"/>
    <n v="1"/>
    <n v="132"/>
    <s v="Trek Procal AL Frameset - 2018"/>
    <n v="6"/>
    <x v="1"/>
    <n v="1"/>
    <n v="1499.99"/>
    <n v="0.1"/>
    <n v="1499.89"/>
  </r>
  <r>
    <n v="1367"/>
    <n v="2"/>
    <n v="131"/>
    <s v="Heller Bloodhound Trail - 2018"/>
    <n v="6"/>
    <x v="1"/>
    <n v="2"/>
    <n v="2599"/>
    <n v="0.2"/>
    <n v="5197.8"/>
  </r>
  <r>
    <n v="1367"/>
    <n v="3"/>
    <n v="124"/>
    <s v="Surly Krampus - 2018"/>
    <n v="6"/>
    <x v="1"/>
    <n v="1"/>
    <n v="1499"/>
    <n v="7.0000000000000007E-2"/>
    <n v="1498.93"/>
  </r>
  <r>
    <n v="1367"/>
    <n v="4"/>
    <n v="24"/>
    <s v="Electra Townie Original 21D - 2016"/>
    <n v="2"/>
    <x v="3"/>
    <n v="2"/>
    <n v="549.99"/>
    <n v="0.05"/>
    <n v="1099.93"/>
  </r>
  <r>
    <n v="1368"/>
    <n v="1"/>
    <n v="66"/>
    <s v="Sun Bicycles Revolutions 24 - 2017"/>
    <n v="3"/>
    <x v="0"/>
    <n v="1"/>
    <n v="250.99"/>
    <n v="0.1"/>
    <n v="250.89000000000001"/>
  </r>
  <r>
    <n v="1368"/>
    <n v="2"/>
    <n v="113"/>
    <s v="Trek Marlin 5 - 2018"/>
    <n v="6"/>
    <x v="1"/>
    <n v="2"/>
    <n v="489.99"/>
    <n v="7.0000000000000007E-2"/>
    <n v="979.91"/>
  </r>
  <r>
    <n v="1368"/>
    <n v="3"/>
    <n v="186"/>
    <s v="Trek CrossRip+ - 2018"/>
    <n v="5"/>
    <x v="4"/>
    <n v="1"/>
    <n v="4499.99"/>
    <n v="0.2"/>
    <n v="4499.79"/>
  </r>
  <r>
    <n v="1369"/>
    <n v="1"/>
    <n v="213"/>
    <s v="Electra Cruiser 1 - 2016/2017/2018"/>
    <n v="3"/>
    <x v="0"/>
    <n v="2"/>
    <n v="269.99"/>
    <n v="0.05"/>
    <n v="539.93000000000006"/>
  </r>
  <r>
    <n v="1370"/>
    <n v="1"/>
    <n v="7"/>
    <s v="Trek Slash 8 27.5 - 2016"/>
    <n v="6"/>
    <x v="1"/>
    <n v="1"/>
    <n v="3999.99"/>
    <n v="7.0000000000000007E-2"/>
    <n v="3999.9199999999996"/>
  </r>
  <r>
    <n v="1370"/>
    <n v="2"/>
    <n v="89"/>
    <s v="Trek Precaliber 16 Boys - 2017"/>
    <n v="1"/>
    <x v="5"/>
    <n v="2"/>
    <n v="209.99"/>
    <n v="0.1"/>
    <n v="419.88"/>
  </r>
  <r>
    <n v="1370"/>
    <n v="3"/>
    <n v="208"/>
    <s v="Trek Crockett 5 Disc - 2018"/>
    <n v="4"/>
    <x v="2"/>
    <n v="2"/>
    <n v="1799.99"/>
    <n v="0.2"/>
    <n v="3599.78"/>
  </r>
  <r>
    <n v="1370"/>
    <n v="4"/>
    <n v="134"/>
    <s v="Trek Remedy 27.5 C Frameset - 2018"/>
    <n v="6"/>
    <x v="1"/>
    <n v="1"/>
    <n v="1499.99"/>
    <n v="0.1"/>
    <n v="1499.89"/>
  </r>
  <r>
    <n v="1371"/>
    <n v="1"/>
    <n v="223"/>
    <s v="Electra Cruiser Lux 3i - 2018"/>
    <n v="3"/>
    <x v="0"/>
    <n v="2"/>
    <n v="529.99"/>
    <n v="7.0000000000000007E-2"/>
    <n v="1059.9100000000001"/>
  </r>
  <r>
    <n v="1371"/>
    <n v="2"/>
    <n v="8"/>
    <s v="Trek Remedy 29 Carbon Frameset - 2016"/>
    <n v="6"/>
    <x v="1"/>
    <n v="2"/>
    <n v="1799.99"/>
    <n v="0.2"/>
    <n v="3599.78"/>
  </r>
  <r>
    <n v="1372"/>
    <n v="1"/>
    <n v="307"/>
    <s v="Electra Townie Balloon 8D EQ - 2016/2017/2018"/>
    <n v="2"/>
    <x v="3"/>
    <n v="1"/>
    <n v="749.99"/>
    <n v="7.0000000000000007E-2"/>
    <n v="749.92"/>
  </r>
  <r>
    <n v="1372"/>
    <n v="2"/>
    <n v="283"/>
    <s v="Electra Heartchya 1 (20-inch) - Girl's - 2018"/>
    <n v="1"/>
    <x v="5"/>
    <n v="2"/>
    <n v="319.99"/>
    <n v="0.2"/>
    <n v="639.78"/>
  </r>
  <r>
    <n v="1373"/>
    <n v="1"/>
    <n v="63"/>
    <s v="Trek Boone Race Shop Limited - 2017"/>
    <n v="4"/>
    <x v="2"/>
    <n v="1"/>
    <n v="3499.99"/>
    <n v="0.1"/>
    <n v="3499.89"/>
  </r>
  <r>
    <n v="1374"/>
    <n v="1"/>
    <n v="181"/>
    <s v="Trek Domane SL 5 - 2018"/>
    <n v="7"/>
    <x v="6"/>
    <n v="2"/>
    <n v="2199.9899999999998"/>
    <n v="0.05"/>
    <n v="4399.9299999999994"/>
  </r>
  <r>
    <n v="1374"/>
    <n v="2"/>
    <n v="130"/>
    <s v="Trek Stache Carbon Frameset - 2018"/>
    <n v="6"/>
    <x v="1"/>
    <n v="2"/>
    <n v="919.99"/>
    <n v="7.0000000000000007E-2"/>
    <n v="1839.91"/>
  </r>
  <r>
    <n v="1375"/>
    <n v="1"/>
    <n v="147"/>
    <s v="Trek Domane ALR 5 Gravel - 2018"/>
    <n v="7"/>
    <x v="6"/>
    <n v="2"/>
    <n v="1799.99"/>
    <n v="0.05"/>
    <n v="3599.93"/>
  </r>
  <r>
    <n v="1375"/>
    <n v="2"/>
    <n v="182"/>
    <s v="Trek Domane SL 5 Disc - 2018"/>
    <n v="7"/>
    <x v="6"/>
    <n v="1"/>
    <n v="2499.9899999999998"/>
    <n v="0.2"/>
    <n v="2499.79"/>
  </r>
  <r>
    <n v="1376"/>
    <n v="1"/>
    <n v="5"/>
    <s v="Heller Shagamaw Frame - 2016"/>
    <n v="6"/>
    <x v="1"/>
    <n v="1"/>
    <n v="1320.99"/>
    <n v="7.0000000000000007E-2"/>
    <n v="1320.92"/>
  </r>
  <r>
    <n v="1377"/>
    <n v="1"/>
    <n v="153"/>
    <s v="Trek Domane SL 7 Women's - 2018"/>
    <n v="7"/>
    <x v="6"/>
    <n v="2"/>
    <n v="4999.99"/>
    <n v="0.05"/>
    <n v="9999.93"/>
  </r>
  <r>
    <n v="1377"/>
    <n v="2"/>
    <n v="130"/>
    <s v="Trek Stache Carbon Frameset - 2018"/>
    <n v="6"/>
    <x v="1"/>
    <n v="1"/>
    <n v="919.99"/>
    <n v="0.05"/>
    <n v="919.94"/>
  </r>
  <r>
    <n v="1377"/>
    <n v="3"/>
    <n v="48"/>
    <s v="Trek Emonda S 4 - 2017"/>
    <n v="7"/>
    <x v="6"/>
    <n v="1"/>
    <n v="1499.99"/>
    <n v="7.0000000000000007E-2"/>
    <n v="1499.92"/>
  </r>
  <r>
    <n v="1377"/>
    <n v="4"/>
    <n v="188"/>
    <s v="Trek XM700+ Lowstep - 2018"/>
    <n v="5"/>
    <x v="4"/>
    <n v="2"/>
    <n v="3499.99"/>
    <n v="7.0000000000000007E-2"/>
    <n v="6999.91"/>
  </r>
  <r>
    <n v="1378"/>
    <n v="1"/>
    <n v="96"/>
    <s v="Electra Moto 3i (20-inch) - Boy's - 2017"/>
    <n v="1"/>
    <x v="5"/>
    <n v="2"/>
    <n v="349.99"/>
    <n v="7.0000000000000007E-2"/>
    <n v="699.91"/>
  </r>
  <r>
    <n v="1378"/>
    <n v="2"/>
    <n v="142"/>
    <s v="Trek Fuel EX 8 29 XT - 2018"/>
    <n v="6"/>
    <x v="1"/>
    <n v="2"/>
    <n v="3199.99"/>
    <n v="7.0000000000000007E-2"/>
    <n v="6399.91"/>
  </r>
  <r>
    <n v="1378"/>
    <n v="3"/>
    <n v="2"/>
    <s v="Ritchey Timberwolf Frameset - 2016"/>
    <n v="6"/>
    <x v="1"/>
    <n v="2"/>
    <n v="749.99"/>
    <n v="0.2"/>
    <n v="1499.78"/>
  </r>
  <r>
    <n v="1378"/>
    <n v="4"/>
    <n v="110"/>
    <s v="Sun Bicycles Drifter 7 - 2017"/>
    <n v="2"/>
    <x v="3"/>
    <n v="1"/>
    <n v="470.99"/>
    <n v="7.0000000000000007E-2"/>
    <n v="470.92"/>
  </r>
  <r>
    <n v="1378"/>
    <n v="5"/>
    <n v="129"/>
    <s v="Trek X-Caliber 7 - 2018"/>
    <n v="6"/>
    <x v="1"/>
    <n v="2"/>
    <n v="919.99"/>
    <n v="0.2"/>
    <n v="1839.78"/>
  </r>
  <r>
    <n v="1379"/>
    <n v="1"/>
    <n v="15"/>
    <s v="Electra Moto 1 - 2016"/>
    <n v="3"/>
    <x v="0"/>
    <n v="1"/>
    <n v="529.99"/>
    <n v="0.1"/>
    <n v="529.89"/>
  </r>
  <r>
    <n v="1379"/>
    <n v="2"/>
    <n v="118"/>
    <s v="Trek X-Caliber 8 - 2018"/>
    <n v="6"/>
    <x v="1"/>
    <n v="1"/>
    <n v="999.99"/>
    <n v="0.1"/>
    <n v="999.89"/>
  </r>
  <r>
    <n v="1379"/>
    <n v="3"/>
    <n v="263"/>
    <s v="Strider Classic 12 Balance Bike - 2018"/>
    <n v="1"/>
    <x v="5"/>
    <n v="2"/>
    <n v="89.99"/>
    <n v="0.1"/>
    <n v="179.88"/>
  </r>
  <r>
    <n v="1380"/>
    <n v="1"/>
    <n v="255"/>
    <s v="Electra Townie Balloon 7i EQ Ladies' - 2017/2018"/>
    <n v="3"/>
    <x v="0"/>
    <n v="2"/>
    <n v="899.99"/>
    <n v="0.1"/>
    <n v="1799.88"/>
  </r>
  <r>
    <n v="1380"/>
    <n v="2"/>
    <n v="229"/>
    <s v="Electra Cruiser Lux 1 - 2016/2018"/>
    <n v="3"/>
    <x v="0"/>
    <n v="2"/>
    <n v="429.99"/>
    <n v="7.0000000000000007E-2"/>
    <n v="859.91"/>
  </r>
  <r>
    <n v="1381"/>
    <n v="1"/>
    <n v="274"/>
    <s v="Trek Precaliber 20 Boy's - 2018"/>
    <n v="1"/>
    <x v="5"/>
    <n v="2"/>
    <n v="229.99"/>
    <n v="0.2"/>
    <n v="459.78000000000003"/>
  </r>
  <r>
    <n v="1381"/>
    <n v="2"/>
    <n v="214"/>
    <s v="Electra Tiger Shark 3i - 2018"/>
    <n v="3"/>
    <x v="0"/>
    <n v="2"/>
    <n v="899.99"/>
    <n v="0.1"/>
    <n v="1799.88"/>
  </r>
  <r>
    <n v="1382"/>
    <n v="1"/>
    <n v="232"/>
    <s v="Electra Cruiser Lux 7D Ladies' - 2018"/>
    <n v="3"/>
    <x v="0"/>
    <n v="1"/>
    <n v="479.99"/>
    <n v="0.2"/>
    <n v="479.79"/>
  </r>
  <r>
    <n v="1382"/>
    <n v="2"/>
    <n v="81"/>
    <s v="Electra Amsterdam Fashion 7i Ladies' - 2017"/>
    <n v="3"/>
    <x v="0"/>
    <n v="2"/>
    <n v="1099.99"/>
    <n v="0.05"/>
    <n v="2199.9299999999998"/>
  </r>
  <r>
    <n v="1382"/>
    <n v="3"/>
    <n v="225"/>
    <s v="Electra Delivery 3i - 2016/2017/2018"/>
    <n v="3"/>
    <x v="0"/>
    <n v="1"/>
    <n v="959.99"/>
    <n v="0.1"/>
    <n v="959.89"/>
  </r>
  <r>
    <n v="1382"/>
    <n v="4"/>
    <n v="135"/>
    <s v="Trek X-Caliber Frameset - 2018"/>
    <n v="6"/>
    <x v="1"/>
    <n v="1"/>
    <n v="1499.99"/>
    <n v="7.0000000000000007E-2"/>
    <n v="1499.92"/>
  </r>
  <r>
    <n v="1382"/>
    <n v="5"/>
    <n v="238"/>
    <s v="Electra Townie Balloon 8D EQ - 2016/2017/2018"/>
    <n v="3"/>
    <x v="0"/>
    <n v="1"/>
    <n v="749.99"/>
    <n v="0.2"/>
    <n v="749.79"/>
  </r>
  <r>
    <n v="1383"/>
    <n v="1"/>
    <n v="188"/>
    <s v="Trek XM700+ Lowstep - 2018"/>
    <n v="5"/>
    <x v="4"/>
    <n v="2"/>
    <n v="3499.99"/>
    <n v="0.2"/>
    <n v="6999.78"/>
  </r>
  <r>
    <n v="1383"/>
    <n v="2"/>
    <n v="65"/>
    <s v="Sun Bicycles Lil Bolt Type-R - 2017"/>
    <n v="3"/>
    <x v="0"/>
    <n v="2"/>
    <n v="346.99"/>
    <n v="0.05"/>
    <n v="693.93000000000006"/>
  </r>
  <r>
    <n v="1384"/>
    <n v="1"/>
    <n v="32"/>
    <s v="Trek Farley Alloy Frameset - 2017"/>
    <n v="6"/>
    <x v="1"/>
    <n v="1"/>
    <n v="469.99"/>
    <n v="7.0000000000000007E-2"/>
    <n v="469.92"/>
  </r>
  <r>
    <n v="1384"/>
    <n v="2"/>
    <n v="142"/>
    <s v="Trek Fuel EX 8 29 XT - 2018"/>
    <n v="6"/>
    <x v="1"/>
    <n v="2"/>
    <n v="3199.99"/>
    <n v="0.1"/>
    <n v="6399.8799999999992"/>
  </r>
  <r>
    <n v="1384"/>
    <n v="3"/>
    <n v="89"/>
    <s v="Trek Precaliber 16 Boys - 2017"/>
    <n v="1"/>
    <x v="5"/>
    <n v="1"/>
    <n v="209.99"/>
    <n v="0.1"/>
    <n v="209.89000000000001"/>
  </r>
  <r>
    <n v="1384"/>
    <n v="4"/>
    <n v="97"/>
    <s v="Electra Savannah 3i (20-inch) - Girl's - 2017"/>
    <n v="1"/>
    <x v="5"/>
    <n v="1"/>
    <n v="349.99"/>
    <n v="0.05"/>
    <n v="349.94"/>
  </r>
  <r>
    <n v="1385"/>
    <n v="1"/>
    <n v="24"/>
    <s v="Electra Townie Original 21D - 2016"/>
    <n v="2"/>
    <x v="3"/>
    <n v="2"/>
    <n v="549.99"/>
    <n v="0.05"/>
    <n v="1099.93"/>
  </r>
  <r>
    <n v="1385"/>
    <n v="2"/>
    <n v="145"/>
    <s v="Trek Domane ALR 5 Disc - 2018"/>
    <n v="7"/>
    <x v="6"/>
    <n v="1"/>
    <n v="1799.99"/>
    <n v="7.0000000000000007E-2"/>
    <n v="1799.92"/>
  </r>
  <r>
    <n v="1385"/>
    <n v="3"/>
    <n v="39"/>
    <s v="Trek Stache 5 - 2017"/>
    <n v="6"/>
    <x v="1"/>
    <n v="2"/>
    <n v="1499.99"/>
    <n v="0.1"/>
    <n v="2999.88"/>
  </r>
  <r>
    <n v="1385"/>
    <n v="4"/>
    <n v="135"/>
    <s v="Trek X-Caliber Frameset - 2018"/>
    <n v="6"/>
    <x v="1"/>
    <n v="1"/>
    <n v="1499.99"/>
    <n v="0.05"/>
    <n v="1499.94"/>
  </r>
  <r>
    <n v="1386"/>
    <n v="1"/>
    <n v="292"/>
    <s v="Electra Sweet Ride 3i (20-inch) - Girls' - 2018"/>
    <n v="1"/>
    <x v="5"/>
    <n v="1"/>
    <n v="369.99"/>
    <n v="0.2"/>
    <n v="369.79"/>
  </r>
  <r>
    <n v="1386"/>
    <n v="2"/>
    <n v="262"/>
    <s v="Trek MT 201 - 2018"/>
    <n v="1"/>
    <x v="5"/>
    <n v="1"/>
    <n v="249.99"/>
    <n v="0.1"/>
    <n v="249.89000000000001"/>
  </r>
  <r>
    <n v="1386"/>
    <n v="3"/>
    <n v="306"/>
    <s v="Electra Townie Balloon 7i EQ Ladies' - 2017/2018"/>
    <n v="2"/>
    <x v="3"/>
    <n v="1"/>
    <n v="899.99"/>
    <n v="0.1"/>
    <n v="899.89"/>
  </r>
  <r>
    <n v="1386"/>
    <n v="4"/>
    <n v="150"/>
    <s v="Trek Emonda SL 7 - 2018"/>
    <n v="7"/>
    <x v="6"/>
    <n v="1"/>
    <n v="4499.99"/>
    <n v="7.0000000000000007E-2"/>
    <n v="4499.92"/>
  </r>
  <r>
    <n v="1387"/>
    <n v="1"/>
    <n v="106"/>
    <s v="Sun Bicycles Cruz 3 - 2017"/>
    <n v="2"/>
    <x v="3"/>
    <n v="1"/>
    <n v="449.99"/>
    <n v="0.1"/>
    <n v="449.89"/>
  </r>
  <r>
    <n v="1388"/>
    <n v="1"/>
    <n v="251"/>
    <s v="Electra Townie Commute Go! - 2018"/>
    <n v="3"/>
    <x v="0"/>
    <n v="1"/>
    <n v="2999.99"/>
    <n v="0.1"/>
    <n v="2999.89"/>
  </r>
  <r>
    <n v="1389"/>
    <n v="1"/>
    <n v="85"/>
    <s v="Haro Downtown 16 - 2017"/>
    <n v="1"/>
    <x v="5"/>
    <n v="2"/>
    <n v="329.99"/>
    <n v="0.1"/>
    <n v="659.88"/>
  </r>
  <r>
    <n v="1389"/>
    <n v="2"/>
    <n v="171"/>
    <s v="Trek Domane SL 6 - 2018"/>
    <n v="7"/>
    <x v="6"/>
    <n v="2"/>
    <n v="3199.99"/>
    <n v="0.05"/>
    <n v="6399.9299999999994"/>
  </r>
  <r>
    <n v="1389"/>
    <n v="3"/>
    <n v="227"/>
    <s v="Electra Cruiser 7D (24-Inch) Ladies' - 2016/2018"/>
    <n v="3"/>
    <x v="0"/>
    <n v="1"/>
    <n v="319.99"/>
    <n v="7.0000000000000007E-2"/>
    <n v="319.92"/>
  </r>
  <r>
    <n v="1390"/>
    <n v="1"/>
    <n v="41"/>
    <s v="Haro Shift R3 - 2017"/>
    <n v="6"/>
    <x v="1"/>
    <n v="2"/>
    <n v="1469.99"/>
    <n v="0.05"/>
    <n v="2939.93"/>
  </r>
  <r>
    <n v="1390"/>
    <n v="2"/>
    <n v="27"/>
    <s v="Surly Big Dummy Frameset - 2017"/>
    <n v="6"/>
    <x v="1"/>
    <n v="2"/>
    <n v="999.99"/>
    <n v="0.05"/>
    <n v="1999.93"/>
  </r>
  <r>
    <n v="1390"/>
    <n v="3"/>
    <n v="306"/>
    <s v="Electra Townie Balloon 7i EQ Ladies' - 2017/2018"/>
    <n v="2"/>
    <x v="3"/>
    <n v="1"/>
    <n v="899.99"/>
    <n v="0.1"/>
    <n v="899.89"/>
  </r>
  <r>
    <n v="1390"/>
    <n v="4"/>
    <n v="104"/>
    <s v="Sun Bicycles Streamway - 2017"/>
    <n v="2"/>
    <x v="3"/>
    <n v="1"/>
    <n v="481.99"/>
    <n v="0.05"/>
    <n v="481.94"/>
  </r>
  <r>
    <n v="1390"/>
    <n v="5"/>
    <n v="147"/>
    <s v="Trek Domane ALR 5 Gravel - 2018"/>
    <n v="7"/>
    <x v="6"/>
    <n v="2"/>
    <n v="1799.99"/>
    <n v="0.1"/>
    <n v="3599.88"/>
  </r>
  <r>
    <n v="1391"/>
    <n v="1"/>
    <n v="223"/>
    <s v="Electra Cruiser Lux 3i - 2018"/>
    <n v="3"/>
    <x v="0"/>
    <n v="2"/>
    <n v="529.99"/>
    <n v="7.0000000000000007E-2"/>
    <n v="1059.9100000000001"/>
  </r>
  <r>
    <n v="1391"/>
    <n v="2"/>
    <n v="295"/>
    <s v="Electra Treasure 1 20&quot; - 2018"/>
    <n v="1"/>
    <x v="5"/>
    <n v="2"/>
    <n v="319.99"/>
    <n v="0.2"/>
    <n v="639.78"/>
  </r>
  <r>
    <n v="1391"/>
    <n v="3"/>
    <n v="277"/>
    <s v="Trek Precaliber 24 21-speed Boy's - 2018"/>
    <n v="1"/>
    <x v="5"/>
    <n v="1"/>
    <n v="369.99"/>
    <n v="0.2"/>
    <n v="369.79"/>
  </r>
  <r>
    <n v="1392"/>
    <n v="1"/>
    <n v="87"/>
    <s v="Trek Precaliber 12 Boys - 2017"/>
    <n v="1"/>
    <x v="5"/>
    <n v="2"/>
    <n v="189.99"/>
    <n v="0.2"/>
    <n v="379.78000000000003"/>
  </r>
  <r>
    <n v="1392"/>
    <n v="2"/>
    <n v="240"/>
    <s v="Electra Townie Commute 27D Ladies - 2018"/>
    <n v="3"/>
    <x v="0"/>
    <n v="2"/>
    <n v="899.99"/>
    <n v="0.05"/>
    <n v="1799.93"/>
  </r>
  <r>
    <n v="1393"/>
    <n v="1"/>
    <n v="92"/>
    <s v="Haro Shredder 20 - 2017"/>
    <n v="1"/>
    <x v="5"/>
    <n v="1"/>
    <n v="209.99"/>
    <n v="7.0000000000000007E-2"/>
    <n v="209.92000000000002"/>
  </r>
  <r>
    <n v="1393"/>
    <n v="2"/>
    <n v="82"/>
    <s v="Electra Amsterdam Original 3i Ladies' - 2017"/>
    <n v="3"/>
    <x v="0"/>
    <n v="1"/>
    <n v="659.99"/>
    <n v="7.0000000000000007E-2"/>
    <n v="659.92"/>
  </r>
  <r>
    <n v="1393"/>
    <n v="3"/>
    <n v="47"/>
    <s v="Trek Remedy 9.8 - 2017"/>
    <n v="6"/>
    <x v="1"/>
    <n v="2"/>
    <n v="5299.99"/>
    <n v="0.05"/>
    <n v="10599.93"/>
  </r>
  <r>
    <n v="1393"/>
    <n v="4"/>
    <n v="268"/>
    <s v="Trek Kickster - 2018"/>
    <n v="1"/>
    <x v="5"/>
    <n v="2"/>
    <n v="159.99"/>
    <n v="0.05"/>
    <n v="319.93"/>
  </r>
  <r>
    <n v="1394"/>
    <n v="1"/>
    <n v="165"/>
    <s v="Trek 1120 - 2018"/>
    <n v="7"/>
    <x v="6"/>
    <n v="2"/>
    <n v="2499.9899999999998"/>
    <n v="0.05"/>
    <n v="4999.9299999999994"/>
  </r>
  <r>
    <n v="1395"/>
    <n v="1"/>
    <n v="204"/>
    <s v="Trek Super Commuter+ 7 - 2018"/>
    <n v="5"/>
    <x v="4"/>
    <n v="1"/>
    <n v="3599.99"/>
    <n v="0.2"/>
    <n v="3599.79"/>
  </r>
  <r>
    <n v="1395"/>
    <n v="2"/>
    <n v="48"/>
    <s v="Trek Emonda S 4 - 2017"/>
    <n v="7"/>
    <x v="6"/>
    <n v="2"/>
    <n v="1499.99"/>
    <n v="0.1"/>
    <n v="2999.88"/>
  </r>
  <r>
    <n v="1395"/>
    <n v="3"/>
    <n v="180"/>
    <s v="Trek Domane AL 3 Women's - 2018"/>
    <n v="7"/>
    <x v="6"/>
    <n v="2"/>
    <n v="919.99"/>
    <n v="0.2"/>
    <n v="1839.78"/>
  </r>
  <r>
    <n v="1395"/>
    <n v="4"/>
    <n v="226"/>
    <s v="Electra Townie Original 21D EQ - 2017/2018"/>
    <n v="3"/>
    <x v="0"/>
    <n v="1"/>
    <n v="679.99"/>
    <n v="0.1"/>
    <n v="679.89"/>
  </r>
  <r>
    <n v="1396"/>
    <n v="1"/>
    <n v="57"/>
    <s v="Trek Emonda S 5 - 2017"/>
    <n v="7"/>
    <x v="6"/>
    <n v="1"/>
    <n v="1999.99"/>
    <n v="0.05"/>
    <n v="1999.94"/>
  </r>
  <r>
    <n v="1396"/>
    <n v="2"/>
    <n v="181"/>
    <s v="Trek Domane SL 5 - 2018"/>
    <n v="7"/>
    <x v="6"/>
    <n v="1"/>
    <n v="2199.9899999999998"/>
    <n v="0.2"/>
    <n v="2199.79"/>
  </r>
  <r>
    <n v="1397"/>
    <n v="1"/>
    <n v="127"/>
    <s v="Surly Pack Rat Frameset - 2018"/>
    <n v="6"/>
    <x v="1"/>
    <n v="2"/>
    <n v="469.99"/>
    <n v="0.1"/>
    <n v="939.88"/>
  </r>
  <r>
    <n v="1397"/>
    <n v="2"/>
    <n v="139"/>
    <s v="Trek Remedy 7 27.5 - 2018"/>
    <n v="6"/>
    <x v="1"/>
    <n v="1"/>
    <n v="2999.99"/>
    <n v="7.0000000000000007E-2"/>
    <n v="2999.9199999999996"/>
  </r>
  <r>
    <n v="1397"/>
    <n v="3"/>
    <n v="7"/>
    <s v="Trek Slash 8 27.5 - 2016"/>
    <n v="6"/>
    <x v="1"/>
    <n v="1"/>
    <n v="3999.99"/>
    <n v="0.05"/>
    <n v="3999.9399999999996"/>
  </r>
  <r>
    <n v="1397"/>
    <n v="4"/>
    <n v="249"/>
    <s v="Electra White Water 3i - 2018"/>
    <n v="3"/>
    <x v="0"/>
    <n v="1"/>
    <n v="749.99"/>
    <n v="0.05"/>
    <n v="749.94"/>
  </r>
  <r>
    <n v="1397"/>
    <n v="5"/>
    <n v="78"/>
    <s v="Sun Bicycles Biscayne Tandem CB - 2017"/>
    <n v="3"/>
    <x v="0"/>
    <n v="2"/>
    <n v="647.99"/>
    <n v="0.1"/>
    <n v="1295.8800000000001"/>
  </r>
  <r>
    <n v="1398"/>
    <n v="1"/>
    <n v="69"/>
    <s v="Sun Bicycles Cruz 7 - 2017"/>
    <n v="3"/>
    <x v="0"/>
    <n v="2"/>
    <n v="416.99"/>
    <n v="0.05"/>
    <n v="833.93000000000006"/>
  </r>
  <r>
    <n v="1398"/>
    <n v="2"/>
    <n v="53"/>
    <s v="Surly Ogre Frameset - 2017"/>
    <n v="7"/>
    <x v="6"/>
    <n v="1"/>
    <n v="749.99"/>
    <n v="0.2"/>
    <n v="749.79"/>
  </r>
  <r>
    <n v="1399"/>
    <n v="1"/>
    <n v="210"/>
    <s v="Surly Straggler - 2018"/>
    <n v="4"/>
    <x v="2"/>
    <n v="2"/>
    <n v="1549"/>
    <n v="0.2"/>
    <n v="3097.8"/>
  </r>
  <r>
    <n v="1399"/>
    <n v="2"/>
    <n v="224"/>
    <s v="Electra Cruiser Lux 7D - 2018"/>
    <n v="3"/>
    <x v="0"/>
    <n v="1"/>
    <n v="479.99"/>
    <n v="0.05"/>
    <n v="479.94"/>
  </r>
  <r>
    <n v="1399"/>
    <n v="3"/>
    <n v="127"/>
    <s v="Surly Pack Rat Frameset - 2018"/>
    <n v="6"/>
    <x v="1"/>
    <n v="2"/>
    <n v="469.99"/>
    <n v="7.0000000000000007E-2"/>
    <n v="939.91"/>
  </r>
  <r>
    <n v="1399"/>
    <n v="4"/>
    <n v="28"/>
    <s v="Surly Karate Monkey 27.5+ Frameset - 2017"/>
    <n v="6"/>
    <x v="1"/>
    <n v="1"/>
    <n v="2499.9899999999998"/>
    <n v="0.05"/>
    <n v="2499.9399999999996"/>
  </r>
  <r>
    <n v="1400"/>
    <n v="1"/>
    <n v="24"/>
    <s v="Electra Townie Original 21D - 2016"/>
    <n v="2"/>
    <x v="3"/>
    <n v="2"/>
    <n v="549.99"/>
    <n v="0.2"/>
    <n v="1099.78"/>
  </r>
  <r>
    <n v="1400"/>
    <n v="2"/>
    <n v="217"/>
    <s v="Electra Straight 8 3i - 2018"/>
    <n v="3"/>
    <x v="0"/>
    <n v="2"/>
    <n v="909.99"/>
    <n v="0.2"/>
    <n v="1819.78"/>
  </r>
  <r>
    <n v="1400"/>
    <n v="3"/>
    <n v="275"/>
    <s v="Trek Precaliber 20 Girl's - 2018"/>
    <n v="1"/>
    <x v="5"/>
    <n v="1"/>
    <n v="229.99"/>
    <n v="0.1"/>
    <n v="229.89000000000001"/>
  </r>
  <r>
    <n v="1400"/>
    <n v="4"/>
    <n v="90"/>
    <s v="Trek Precaliber 16 Girls - 2017"/>
    <n v="1"/>
    <x v="5"/>
    <n v="1"/>
    <n v="209.99"/>
    <n v="7.0000000000000007E-2"/>
    <n v="209.92000000000002"/>
  </r>
  <r>
    <n v="1401"/>
    <n v="1"/>
    <n v="112"/>
    <s v="Trek 820 - 2018"/>
    <n v="6"/>
    <x v="1"/>
    <n v="1"/>
    <n v="379.99"/>
    <n v="7.0000000000000007E-2"/>
    <n v="379.92"/>
  </r>
  <r>
    <n v="1401"/>
    <n v="2"/>
    <n v="230"/>
    <s v="Electra Cruiser Lux 1 Ladies' - 2018"/>
    <n v="3"/>
    <x v="0"/>
    <n v="1"/>
    <n v="429.99"/>
    <n v="0.05"/>
    <n v="429.94"/>
  </r>
  <r>
    <n v="1401"/>
    <n v="3"/>
    <n v="254"/>
    <s v="Electra Townie Balloon 3i EQ - 2017/2018"/>
    <n v="3"/>
    <x v="0"/>
    <n v="2"/>
    <n v="749.99"/>
    <n v="0.2"/>
    <n v="1499.78"/>
  </r>
  <r>
    <n v="1402"/>
    <n v="1"/>
    <n v="189"/>
    <s v="Trek Lift+ Lowstep - 2018"/>
    <n v="5"/>
    <x v="4"/>
    <n v="2"/>
    <n v="2799.99"/>
    <n v="0.2"/>
    <n v="5599.78"/>
  </r>
  <r>
    <n v="1402"/>
    <n v="2"/>
    <n v="28"/>
    <s v="Surly Karate Monkey 27.5+ Frameset - 2017"/>
    <n v="6"/>
    <x v="1"/>
    <n v="2"/>
    <n v="2499.9899999999998"/>
    <n v="0.05"/>
    <n v="4999.9299999999994"/>
  </r>
  <r>
    <n v="1402"/>
    <n v="3"/>
    <n v="203"/>
    <s v="Trek Powerfly 7 FS - 2018"/>
    <n v="5"/>
    <x v="4"/>
    <n v="1"/>
    <n v="4999.99"/>
    <n v="0.05"/>
    <n v="4999.9399999999996"/>
  </r>
  <r>
    <n v="1402"/>
    <n v="4"/>
    <n v="273"/>
    <s v="Trek Precaliber 20 6-speed Girl's - 2018"/>
    <n v="1"/>
    <x v="5"/>
    <n v="1"/>
    <n v="289.99"/>
    <n v="7.0000000000000007E-2"/>
    <n v="289.92"/>
  </r>
  <r>
    <n v="1403"/>
    <n v="1"/>
    <n v="93"/>
    <s v="Haro Shredder 20 Girls - 2017"/>
    <n v="1"/>
    <x v="5"/>
    <n v="2"/>
    <n v="209.99"/>
    <n v="0.1"/>
    <n v="419.88"/>
  </r>
  <r>
    <n v="1404"/>
    <n v="1"/>
    <n v="112"/>
    <s v="Trek 820 - 2018"/>
    <n v="6"/>
    <x v="1"/>
    <n v="2"/>
    <n v="379.99"/>
    <n v="0.05"/>
    <n v="759.93000000000006"/>
  </r>
  <r>
    <n v="1404"/>
    <n v="2"/>
    <n v="220"/>
    <s v="Electra Cruiser 1 Ladies' - 2018"/>
    <n v="3"/>
    <x v="0"/>
    <n v="1"/>
    <n v="269.99"/>
    <n v="0.1"/>
    <n v="269.89"/>
  </r>
  <r>
    <n v="1404"/>
    <n v="3"/>
    <n v="193"/>
    <s v="Trek Lift+ - 2018"/>
    <n v="5"/>
    <x v="4"/>
    <n v="2"/>
    <n v="2799.99"/>
    <n v="0.2"/>
    <n v="5599.78"/>
  </r>
  <r>
    <n v="1405"/>
    <n v="1"/>
    <n v="162"/>
    <s v="Trek Emonda SL 6 Disc - 2018"/>
    <n v="7"/>
    <x v="6"/>
    <n v="2"/>
    <n v="2999.99"/>
    <n v="0.1"/>
    <n v="5999.8799999999992"/>
  </r>
  <r>
    <n v="1406"/>
    <n v="1"/>
    <n v="230"/>
    <s v="Electra Cruiser Lux 1 Ladies' - 2018"/>
    <n v="3"/>
    <x v="0"/>
    <n v="2"/>
    <n v="429.99"/>
    <n v="0.05"/>
    <n v="859.93000000000006"/>
  </r>
  <r>
    <n v="1406"/>
    <n v="2"/>
    <n v="113"/>
    <s v="Trek Marlin 5 - 2018"/>
    <n v="6"/>
    <x v="1"/>
    <n v="1"/>
    <n v="489.99"/>
    <n v="0.1"/>
    <n v="489.89"/>
  </r>
  <r>
    <n v="1407"/>
    <n v="1"/>
    <n v="300"/>
    <s v="Electra Townie Balloon 3i EQ Ladies' - 2018"/>
    <n v="2"/>
    <x v="3"/>
    <n v="1"/>
    <n v="799.99"/>
    <n v="0.05"/>
    <n v="799.94"/>
  </r>
  <r>
    <n v="1407"/>
    <n v="2"/>
    <n v="36"/>
    <s v="Surly Troll Frameset - 2017"/>
    <n v="6"/>
    <x v="1"/>
    <n v="2"/>
    <n v="832.99"/>
    <n v="0.1"/>
    <n v="1665.88"/>
  </r>
  <r>
    <n v="1407"/>
    <n v="3"/>
    <n v="266"/>
    <s v="Trek Superfly 20 - 2018"/>
    <n v="1"/>
    <x v="5"/>
    <n v="1"/>
    <n v="399.99"/>
    <n v="0.1"/>
    <n v="399.89"/>
  </r>
  <r>
    <n v="1407"/>
    <n v="4"/>
    <n v="35"/>
    <s v="Sun Bicycles Spider 3i - 2017"/>
    <n v="6"/>
    <x v="1"/>
    <n v="1"/>
    <n v="832.99"/>
    <n v="0.2"/>
    <n v="832.79"/>
  </r>
  <r>
    <n v="1408"/>
    <n v="1"/>
    <n v="23"/>
    <s v="Electra Girl's Hawaii 1 (20-inch) - 2015/2016"/>
    <n v="1"/>
    <x v="5"/>
    <n v="2"/>
    <n v="299.99"/>
    <n v="0.2"/>
    <n v="599.78"/>
  </r>
  <r>
    <n v="1408"/>
    <n v="2"/>
    <n v="166"/>
    <s v="Trek Domane AL 2 Women's - 2018"/>
    <n v="7"/>
    <x v="6"/>
    <n v="1"/>
    <n v="749.99"/>
    <n v="0.2"/>
    <n v="749.79"/>
  </r>
  <r>
    <n v="1408"/>
    <n v="3"/>
    <n v="114"/>
    <s v="Trek Marlin 6 - 2018"/>
    <n v="6"/>
    <x v="1"/>
    <n v="1"/>
    <n v="579.99"/>
    <n v="7.0000000000000007E-2"/>
    <n v="579.91999999999996"/>
  </r>
  <r>
    <n v="1408"/>
    <n v="4"/>
    <n v="137"/>
    <s v="Heller Shagamaw GX1 - 2018"/>
    <n v="6"/>
    <x v="1"/>
    <n v="2"/>
    <n v="2599"/>
    <n v="0.2"/>
    <n v="5197.8"/>
  </r>
  <r>
    <n v="1409"/>
    <n v="1"/>
    <n v="301"/>
    <s v="Electra Townie Balloon 7i EQ - 2018"/>
    <n v="2"/>
    <x v="3"/>
    <n v="2"/>
    <n v="899.99"/>
    <n v="7.0000000000000007E-2"/>
    <n v="1799.91"/>
  </r>
  <r>
    <n v="1409"/>
    <n v="2"/>
    <n v="170"/>
    <s v="Trek CrossRip 2 - 2018"/>
    <n v="7"/>
    <x v="6"/>
    <n v="1"/>
    <n v="1299.99"/>
    <n v="7.0000000000000007E-2"/>
    <n v="1299.92"/>
  </r>
  <r>
    <n v="1409"/>
    <n v="3"/>
    <n v="171"/>
    <s v="Trek Domane SL 6 - 2018"/>
    <n v="7"/>
    <x v="6"/>
    <n v="2"/>
    <n v="3199.99"/>
    <n v="0.05"/>
    <n v="6399.9299999999994"/>
  </r>
  <r>
    <n v="1409"/>
    <n v="4"/>
    <n v="265"/>
    <s v="Strider Strider 20 Sport - 2018"/>
    <n v="1"/>
    <x v="5"/>
    <n v="1"/>
    <n v="289.99"/>
    <n v="0.05"/>
    <n v="289.94"/>
  </r>
  <r>
    <n v="1409"/>
    <n v="5"/>
    <n v="222"/>
    <s v="Electra Cruiser 1 Tall - 2016/2018"/>
    <n v="3"/>
    <x v="0"/>
    <n v="1"/>
    <n v="269.99"/>
    <n v="0.1"/>
    <n v="269.89"/>
  </r>
  <r>
    <n v="1410"/>
    <n v="1"/>
    <n v="205"/>
    <s v="Trek Super Commuter+ 8S - 2018"/>
    <n v="5"/>
    <x v="4"/>
    <n v="2"/>
    <n v="4999.99"/>
    <n v="0.1"/>
    <n v="9999.8799999999992"/>
  </r>
  <r>
    <n v="1410"/>
    <n v="2"/>
    <n v="203"/>
    <s v="Trek Powerfly 7 FS - 2018"/>
    <n v="5"/>
    <x v="4"/>
    <n v="2"/>
    <n v="4999.99"/>
    <n v="0.2"/>
    <n v="9999.7799999999988"/>
  </r>
  <r>
    <n v="1410"/>
    <n v="3"/>
    <n v="304"/>
    <s v="Electra Townie Original 21D EQ - 2017/2018"/>
    <n v="2"/>
    <x v="3"/>
    <n v="1"/>
    <n v="679.99"/>
    <n v="0.1"/>
    <n v="679.89"/>
  </r>
  <r>
    <n v="1411"/>
    <n v="1"/>
    <n v="9"/>
    <s v="Trek Conduit+ - 2016"/>
    <n v="5"/>
    <x v="4"/>
    <n v="1"/>
    <n v="2999.99"/>
    <n v="0.1"/>
    <n v="2999.89"/>
  </r>
  <r>
    <n v="1411"/>
    <n v="2"/>
    <n v="308"/>
    <s v="Electra Townie Balloon 8D EQ Ladies' - 2016/2017/2018"/>
    <n v="2"/>
    <x v="3"/>
    <n v="2"/>
    <n v="749.99"/>
    <n v="0.2"/>
    <n v="1499.78"/>
  </r>
  <r>
    <n v="1412"/>
    <n v="1"/>
    <n v="180"/>
    <s v="Trek Domane AL 3 Women's - 2018"/>
    <n v="7"/>
    <x v="6"/>
    <n v="2"/>
    <n v="919.99"/>
    <n v="7.0000000000000007E-2"/>
    <n v="1839.91"/>
  </r>
  <r>
    <n v="1412"/>
    <n v="2"/>
    <n v="43"/>
    <s v="Trek Fuel EX 9.8 27.5 Plus - 2017"/>
    <n v="6"/>
    <x v="1"/>
    <n v="1"/>
    <n v="5299.99"/>
    <n v="0.1"/>
    <n v="5299.8899999999994"/>
  </r>
  <r>
    <n v="1412"/>
    <n v="3"/>
    <n v="109"/>
    <s v="Sun Bicycles Cruz 7 - Women's - 2017"/>
    <n v="2"/>
    <x v="3"/>
    <n v="2"/>
    <n v="416.99"/>
    <n v="7.0000000000000007E-2"/>
    <n v="833.91"/>
  </r>
  <r>
    <n v="1413"/>
    <n v="1"/>
    <n v="297"/>
    <s v="Electra Under-The-Sea 1 16&quot; - 2018"/>
    <n v="1"/>
    <x v="5"/>
    <n v="2"/>
    <n v="279.99"/>
    <n v="0.05"/>
    <n v="559.93000000000006"/>
  </r>
  <r>
    <n v="1414"/>
    <n v="1"/>
    <n v="162"/>
    <s v="Trek Emonda SL 6 Disc - 2018"/>
    <n v="7"/>
    <x v="6"/>
    <n v="2"/>
    <n v="2999.99"/>
    <n v="0.1"/>
    <n v="5999.8799999999992"/>
  </r>
  <r>
    <n v="1414"/>
    <n v="2"/>
    <n v="292"/>
    <s v="Electra Sweet Ride 3i (20-inch) - Girls' - 2018"/>
    <n v="1"/>
    <x v="5"/>
    <n v="2"/>
    <n v="369.99"/>
    <n v="0.05"/>
    <n v="739.93000000000006"/>
  </r>
  <r>
    <n v="1415"/>
    <n v="1"/>
    <n v="31"/>
    <s v="Surly Wednesday - 2017"/>
    <n v="6"/>
    <x v="1"/>
    <n v="2"/>
    <n v="1632.99"/>
    <n v="7.0000000000000007E-2"/>
    <n v="3265.91"/>
  </r>
  <r>
    <n v="1415"/>
    <n v="2"/>
    <n v="17"/>
    <s v="Pure Cycles Vine 8-Speed - 2016"/>
    <n v="3"/>
    <x v="0"/>
    <n v="1"/>
    <n v="429"/>
    <n v="0.05"/>
    <n v="428.95"/>
  </r>
  <r>
    <n v="1415"/>
    <n v="3"/>
    <n v="264"/>
    <s v="Strider Sport 16 - 2018"/>
    <n v="1"/>
    <x v="5"/>
    <n v="2"/>
    <n v="249.99"/>
    <n v="0.1"/>
    <n v="499.88"/>
  </r>
  <r>
    <n v="1415"/>
    <n v="4"/>
    <n v="245"/>
    <s v="Electra Townie Original 3i EQ - 2017/2018"/>
    <n v="3"/>
    <x v="0"/>
    <n v="1"/>
    <n v="659.99"/>
    <n v="0.05"/>
    <n v="659.94"/>
  </r>
  <r>
    <n v="1416"/>
    <n v="1"/>
    <n v="194"/>
    <s v="Trek XM700+ - 2018"/>
    <n v="5"/>
    <x v="4"/>
    <n v="1"/>
    <n v="3499.99"/>
    <n v="0.2"/>
    <n v="3499.79"/>
  </r>
  <r>
    <n v="1416"/>
    <n v="2"/>
    <n v="242"/>
    <s v="Electra Townie Commute 8D Ladies' - 2018"/>
    <n v="3"/>
    <x v="0"/>
    <n v="2"/>
    <n v="699.99"/>
    <n v="0.1"/>
    <n v="1399.88"/>
  </r>
  <r>
    <n v="1416"/>
    <n v="3"/>
    <n v="92"/>
    <s v="Haro Shredder 20 - 2017"/>
    <n v="1"/>
    <x v="5"/>
    <n v="2"/>
    <n v="209.99"/>
    <n v="0.05"/>
    <n v="419.93"/>
  </r>
  <r>
    <n v="1417"/>
    <n v="1"/>
    <n v="219"/>
    <s v="Electra Moto 3i - 2018"/>
    <n v="3"/>
    <x v="0"/>
    <n v="2"/>
    <n v="639.99"/>
    <n v="0.2"/>
    <n v="1279.78"/>
  </r>
  <r>
    <n v="1418"/>
    <n v="1"/>
    <n v="120"/>
    <s v="Trek Fuel EX 7 29 - 2018"/>
    <n v="6"/>
    <x v="1"/>
    <n v="2"/>
    <n v="2499.9899999999998"/>
    <n v="0.2"/>
    <n v="4999.78"/>
  </r>
  <r>
    <n v="1418"/>
    <n v="2"/>
    <n v="243"/>
    <s v="Electra Townie Original 21D EQ Ladies' - 2018"/>
    <n v="3"/>
    <x v="0"/>
    <n v="2"/>
    <n v="679.99"/>
    <n v="0.05"/>
    <n v="1359.93"/>
  </r>
  <r>
    <n v="1419"/>
    <n v="1"/>
    <n v="124"/>
    <s v="Surly Krampus - 2018"/>
    <n v="6"/>
    <x v="1"/>
    <n v="1"/>
    <n v="1499"/>
    <n v="7.0000000000000007E-2"/>
    <n v="1498.93"/>
  </r>
  <r>
    <n v="1419"/>
    <n v="2"/>
    <n v="235"/>
    <s v="Electra Koa 3i Ladies' - 2018"/>
    <n v="3"/>
    <x v="0"/>
    <n v="2"/>
    <n v="899.99"/>
    <n v="0.2"/>
    <n v="1799.78"/>
  </r>
  <r>
    <n v="1419"/>
    <n v="3"/>
    <n v="234"/>
    <s v="Electra Daydreamer 3i Ladies' - 2018"/>
    <n v="3"/>
    <x v="0"/>
    <n v="1"/>
    <n v="899.99"/>
    <n v="0.1"/>
    <n v="899.89"/>
  </r>
  <r>
    <n v="1420"/>
    <n v="1"/>
    <n v="197"/>
    <s v="Trek Verve+ Lowstep - 2018"/>
    <n v="5"/>
    <x v="4"/>
    <n v="1"/>
    <n v="2299.9899999999998"/>
    <n v="0.2"/>
    <n v="2299.79"/>
  </r>
  <r>
    <n v="1420"/>
    <n v="2"/>
    <n v="194"/>
    <s v="Trek XM700+ - 2018"/>
    <n v="5"/>
    <x v="4"/>
    <n v="2"/>
    <n v="3499.99"/>
    <n v="0.1"/>
    <n v="6999.8799999999992"/>
  </r>
  <r>
    <n v="1420"/>
    <n v="3"/>
    <n v="128"/>
    <s v="Surly ECR 27.5 - 2018"/>
    <n v="6"/>
    <x v="1"/>
    <n v="1"/>
    <n v="1899"/>
    <n v="0.1"/>
    <n v="1898.9"/>
  </r>
  <r>
    <n v="1421"/>
    <n v="1"/>
    <n v="298"/>
    <s v="Electra Water Lily 1 (16-inch) - Girl's - 2018"/>
    <n v="1"/>
    <x v="5"/>
    <n v="2"/>
    <n v="279.99"/>
    <n v="0.05"/>
    <n v="559.93000000000006"/>
  </r>
  <r>
    <n v="1422"/>
    <n v="1"/>
    <n v="80"/>
    <s v="Sun Bicycles Brickell Tandem CB - 2017"/>
    <n v="3"/>
    <x v="0"/>
    <n v="2"/>
    <n v="761.99"/>
    <n v="7.0000000000000007E-2"/>
    <n v="1523.91"/>
  </r>
  <r>
    <n v="1422"/>
    <n v="2"/>
    <n v="180"/>
    <s v="Trek Domane AL 3 Women's - 2018"/>
    <n v="7"/>
    <x v="6"/>
    <n v="2"/>
    <n v="919.99"/>
    <n v="0.2"/>
    <n v="1839.78"/>
  </r>
  <r>
    <n v="1422"/>
    <n v="3"/>
    <n v="243"/>
    <s v="Electra Townie Original 21D EQ Ladies' - 2018"/>
    <n v="3"/>
    <x v="0"/>
    <n v="1"/>
    <n v="679.99"/>
    <n v="0.05"/>
    <n v="679.94"/>
  </r>
  <r>
    <n v="1423"/>
    <n v="1"/>
    <n v="249"/>
    <s v="Electra White Water 3i - 2018"/>
    <n v="3"/>
    <x v="0"/>
    <n v="1"/>
    <n v="749.99"/>
    <n v="0.2"/>
    <n v="749.79"/>
  </r>
  <r>
    <n v="1423"/>
    <n v="2"/>
    <n v="71"/>
    <s v="Sun Bicycles Atlas X-Type - 2017"/>
    <n v="3"/>
    <x v="0"/>
    <n v="1"/>
    <n v="416.99"/>
    <n v="0.1"/>
    <n v="416.89"/>
  </r>
  <r>
    <n v="1423"/>
    <n v="3"/>
    <n v="302"/>
    <s v="Electra Townie Original 1 - 2018"/>
    <n v="2"/>
    <x v="3"/>
    <n v="1"/>
    <n v="449.99"/>
    <n v="0.2"/>
    <n v="449.79"/>
  </r>
  <r>
    <n v="1423"/>
    <n v="4"/>
    <n v="113"/>
    <s v="Trek Marlin 5 - 2018"/>
    <n v="6"/>
    <x v="1"/>
    <n v="2"/>
    <n v="489.99"/>
    <n v="0.2"/>
    <n v="979.78"/>
  </r>
  <r>
    <n v="1424"/>
    <n v="1"/>
    <n v="140"/>
    <s v="Trek Remedy 9.8 27.5 - 2018"/>
    <n v="6"/>
    <x v="1"/>
    <n v="2"/>
    <n v="4999.99"/>
    <n v="0.2"/>
    <n v="9999.7799999999988"/>
  </r>
  <r>
    <n v="1425"/>
    <n v="1"/>
    <n v="227"/>
    <s v="Electra Cruiser 7D (24-Inch) Ladies' - 2016/2018"/>
    <n v="3"/>
    <x v="0"/>
    <n v="2"/>
    <n v="319.99"/>
    <n v="0.05"/>
    <n v="639.93000000000006"/>
  </r>
  <r>
    <n v="1425"/>
    <n v="2"/>
    <n v="263"/>
    <s v="Strider Classic 12 Balance Bike - 2018"/>
    <n v="1"/>
    <x v="5"/>
    <n v="1"/>
    <n v="89.99"/>
    <n v="7.0000000000000007E-2"/>
    <n v="89.92"/>
  </r>
  <r>
    <n v="1425"/>
    <n v="3"/>
    <n v="93"/>
    <s v="Haro Shredder 20 Girls - 2017"/>
    <n v="1"/>
    <x v="5"/>
    <n v="1"/>
    <n v="209.99"/>
    <n v="7.0000000000000007E-2"/>
    <n v="209.92000000000002"/>
  </r>
  <r>
    <n v="1425"/>
    <n v="4"/>
    <n v="54"/>
    <s v="Trek Domane SL Disc Frameset - 2017"/>
    <n v="7"/>
    <x v="6"/>
    <n v="2"/>
    <n v="3199.99"/>
    <n v="0.05"/>
    <n v="6399.9299999999994"/>
  </r>
  <r>
    <n v="1425"/>
    <n v="5"/>
    <n v="145"/>
    <s v="Trek Domane ALR 5 Disc - 2018"/>
    <n v="7"/>
    <x v="6"/>
    <n v="2"/>
    <n v="1799.99"/>
    <n v="7.0000000000000007E-2"/>
    <n v="3599.91"/>
  </r>
  <r>
    <n v="1426"/>
    <n v="1"/>
    <n v="215"/>
    <s v="Electra Queen of Hearts 3i - 2018"/>
    <n v="3"/>
    <x v="0"/>
    <n v="1"/>
    <n v="749.99"/>
    <n v="7.0000000000000007E-2"/>
    <n v="749.92"/>
  </r>
  <r>
    <n v="1426"/>
    <n v="2"/>
    <n v="20"/>
    <s v="Electra Townie Original 7D EQ - Women's - 2016"/>
    <n v="3"/>
    <x v="0"/>
    <n v="2"/>
    <n v="599.99"/>
    <n v="0.05"/>
    <n v="1199.93"/>
  </r>
  <r>
    <n v="1426"/>
    <n v="3"/>
    <n v="281"/>
    <s v="Electra Cruiser 7D (24-Inch) Ladies' - 2016/2018"/>
    <n v="1"/>
    <x v="5"/>
    <n v="1"/>
    <n v="319.99"/>
    <n v="7.0000000000000007E-2"/>
    <n v="319.92"/>
  </r>
  <r>
    <n v="1427"/>
    <n v="1"/>
    <n v="230"/>
    <s v="Electra Cruiser Lux 1 Ladies' - 2018"/>
    <n v="3"/>
    <x v="0"/>
    <n v="2"/>
    <n v="429.99"/>
    <n v="7.0000000000000007E-2"/>
    <n v="859.91"/>
  </r>
  <r>
    <n v="1427"/>
    <n v="2"/>
    <n v="139"/>
    <s v="Trek Remedy 7 27.5 - 2018"/>
    <n v="6"/>
    <x v="1"/>
    <n v="1"/>
    <n v="2999.99"/>
    <n v="0.05"/>
    <n v="2999.9399999999996"/>
  </r>
  <r>
    <n v="1427"/>
    <n v="3"/>
    <n v="164"/>
    <s v="Surly Straggler 650b - 2018"/>
    <n v="7"/>
    <x v="6"/>
    <n v="2"/>
    <n v="1549"/>
    <n v="7.0000000000000007E-2"/>
    <n v="3097.93"/>
  </r>
  <r>
    <n v="1428"/>
    <n v="1"/>
    <n v="216"/>
    <s v="Electra Super Moto 8i - 2018"/>
    <n v="3"/>
    <x v="0"/>
    <n v="2"/>
    <n v="899.99"/>
    <n v="0.2"/>
    <n v="1799.78"/>
  </r>
  <r>
    <n v="1428"/>
    <n v="2"/>
    <n v="126"/>
    <s v="Surly Big Fat Dummy Frameset - 2018"/>
    <n v="6"/>
    <x v="1"/>
    <n v="1"/>
    <n v="469.99"/>
    <n v="7.0000000000000007E-2"/>
    <n v="469.92"/>
  </r>
  <r>
    <n v="1428"/>
    <n v="3"/>
    <n v="187"/>
    <s v="Trek Neko+ - 2018"/>
    <n v="5"/>
    <x v="4"/>
    <n v="2"/>
    <n v="2799.99"/>
    <n v="7.0000000000000007E-2"/>
    <n v="5599.91"/>
  </r>
  <r>
    <n v="1428"/>
    <n v="4"/>
    <n v="28"/>
    <s v="Surly Karate Monkey 27.5+ Frameset - 2017"/>
    <n v="6"/>
    <x v="1"/>
    <n v="1"/>
    <n v="2499.9899999999998"/>
    <n v="0.1"/>
    <n v="2499.89"/>
  </r>
  <r>
    <n v="1428"/>
    <n v="5"/>
    <n v="194"/>
    <s v="Trek XM700+ - 2018"/>
    <n v="5"/>
    <x v="4"/>
    <n v="2"/>
    <n v="3499.99"/>
    <n v="0.2"/>
    <n v="6999.78"/>
  </r>
  <r>
    <n v="1429"/>
    <n v="1"/>
    <n v="70"/>
    <s v="Electra Amsterdam Original 3i - 2015/2017"/>
    <n v="3"/>
    <x v="0"/>
    <n v="2"/>
    <n v="659.99"/>
    <n v="0.2"/>
    <n v="1319.78"/>
  </r>
  <r>
    <n v="1430"/>
    <n v="1"/>
    <n v="221"/>
    <s v="Electra Cruiser 7D Ladies' - 2016/2018"/>
    <n v="3"/>
    <x v="0"/>
    <n v="1"/>
    <n v="319.99"/>
    <n v="0.05"/>
    <n v="319.94"/>
  </r>
  <r>
    <n v="1430"/>
    <n v="2"/>
    <n v="281"/>
    <s v="Electra Cruiser 7D (24-Inch) Ladies' - 2016/2018"/>
    <n v="1"/>
    <x v="5"/>
    <n v="1"/>
    <n v="319.99"/>
    <n v="7.0000000000000007E-2"/>
    <n v="319.92"/>
  </r>
  <r>
    <n v="1431"/>
    <n v="1"/>
    <n v="207"/>
    <s v="Trek Boone 7 Disc - 2018"/>
    <n v="4"/>
    <x v="2"/>
    <n v="1"/>
    <n v="3999.99"/>
    <n v="0.1"/>
    <n v="3999.89"/>
  </r>
  <r>
    <n v="1431"/>
    <n v="2"/>
    <n v="53"/>
    <s v="Surly Ogre Frameset - 2017"/>
    <n v="7"/>
    <x v="6"/>
    <n v="1"/>
    <n v="749.99"/>
    <n v="7.0000000000000007E-2"/>
    <n v="749.92"/>
  </r>
  <r>
    <n v="1431"/>
    <n v="3"/>
    <n v="252"/>
    <s v="Electra Townie Commute Go! Ladies' - 2018"/>
    <n v="3"/>
    <x v="0"/>
    <n v="1"/>
    <n v="2999.99"/>
    <n v="0.2"/>
    <n v="2999.79"/>
  </r>
  <r>
    <n v="1431"/>
    <n v="4"/>
    <n v="254"/>
    <s v="Electra Townie Balloon 3i EQ - 2017/2018"/>
    <n v="3"/>
    <x v="0"/>
    <n v="1"/>
    <n v="749.99"/>
    <n v="7.0000000000000007E-2"/>
    <n v="749.92"/>
  </r>
  <r>
    <n v="1432"/>
    <n v="1"/>
    <n v="161"/>
    <s v="Surly ECR - 2018"/>
    <n v="7"/>
    <x v="6"/>
    <n v="1"/>
    <n v="1899"/>
    <n v="0.2"/>
    <n v="1898.8"/>
  </r>
  <r>
    <n v="1433"/>
    <n v="1"/>
    <n v="264"/>
    <s v="Strider Sport 16 - 2018"/>
    <n v="1"/>
    <x v="5"/>
    <n v="1"/>
    <n v="249.99"/>
    <n v="7.0000000000000007E-2"/>
    <n v="249.92000000000002"/>
  </r>
  <r>
    <n v="1434"/>
    <n v="1"/>
    <n v="229"/>
    <s v="Electra Cruiser Lux 1 - 2016/2018"/>
    <n v="3"/>
    <x v="0"/>
    <n v="2"/>
    <n v="429.99"/>
    <n v="0.2"/>
    <n v="859.78"/>
  </r>
  <r>
    <n v="1434"/>
    <n v="2"/>
    <n v="198"/>
    <s v="Electra Townie Commute Go! - 2018"/>
    <n v="5"/>
    <x v="4"/>
    <n v="1"/>
    <n v="2999.99"/>
    <n v="0.1"/>
    <n v="2999.89"/>
  </r>
  <r>
    <n v="1434"/>
    <n v="3"/>
    <n v="286"/>
    <s v="Electra Starship 1 16&quot; - 2018"/>
    <n v="1"/>
    <x v="5"/>
    <n v="2"/>
    <n v="279.99"/>
    <n v="0.1"/>
    <n v="559.88"/>
  </r>
  <r>
    <n v="1434"/>
    <n v="4"/>
    <n v="61"/>
    <s v="Trek Powerfly 8 FS Plus - 2017"/>
    <n v="5"/>
    <x v="4"/>
    <n v="2"/>
    <n v="4999.99"/>
    <n v="7.0000000000000007E-2"/>
    <n v="9999.91"/>
  </r>
  <r>
    <n v="1435"/>
    <n v="1"/>
    <n v="141"/>
    <s v="Trek Stache 5 - 2018"/>
    <n v="6"/>
    <x v="1"/>
    <n v="2"/>
    <n v="1599.99"/>
    <n v="7.0000000000000007E-2"/>
    <n v="3199.91"/>
  </r>
  <r>
    <n v="1435"/>
    <n v="2"/>
    <n v="29"/>
    <s v="Trek X-Caliber 8 - 2017"/>
    <n v="6"/>
    <x v="1"/>
    <n v="1"/>
    <n v="999.99"/>
    <n v="0.2"/>
    <n v="999.79"/>
  </r>
  <r>
    <n v="1435"/>
    <n v="3"/>
    <n v="60"/>
    <s v="Sun Bicycles ElectroLite - 2017"/>
    <n v="5"/>
    <x v="4"/>
    <n v="1"/>
    <n v="1559.99"/>
    <n v="0.1"/>
    <n v="1559.89"/>
  </r>
  <r>
    <n v="1435"/>
    <n v="4"/>
    <n v="260"/>
    <s v="Electra Townie Balloon 3i EQ Ladies' - 2018"/>
    <n v="3"/>
    <x v="0"/>
    <n v="1"/>
    <n v="799.99"/>
    <n v="7.0000000000000007E-2"/>
    <n v="799.92"/>
  </r>
  <r>
    <n v="1436"/>
    <n v="1"/>
    <n v="244"/>
    <s v="Electra Townie Original 21D Ladies' - 2018"/>
    <n v="3"/>
    <x v="0"/>
    <n v="2"/>
    <n v="559.99"/>
    <n v="7.0000000000000007E-2"/>
    <n v="1119.9100000000001"/>
  </r>
  <r>
    <n v="1437"/>
    <n v="1"/>
    <n v="141"/>
    <s v="Trek Stache 5 - 2018"/>
    <n v="6"/>
    <x v="1"/>
    <n v="2"/>
    <n v="1599.99"/>
    <n v="0.05"/>
    <n v="3199.93"/>
  </r>
  <r>
    <n v="1438"/>
    <n v="1"/>
    <n v="225"/>
    <s v="Electra Delivery 3i - 2016/2017/2018"/>
    <n v="3"/>
    <x v="0"/>
    <n v="1"/>
    <n v="959.99"/>
    <n v="0.2"/>
    <n v="959.79"/>
  </r>
  <r>
    <n v="1438"/>
    <n v="2"/>
    <n v="140"/>
    <s v="Trek Remedy 9.8 27.5 - 2018"/>
    <n v="6"/>
    <x v="1"/>
    <n v="1"/>
    <n v="4999.99"/>
    <n v="0.2"/>
    <n v="4999.79"/>
  </r>
  <r>
    <n v="1438"/>
    <n v="3"/>
    <n v="81"/>
    <s v="Electra Amsterdam Fashion 7i Ladies' - 2017"/>
    <n v="3"/>
    <x v="0"/>
    <n v="2"/>
    <n v="1099.99"/>
    <n v="0.05"/>
    <n v="2199.9299999999998"/>
  </r>
  <r>
    <n v="1438"/>
    <n v="4"/>
    <n v="137"/>
    <s v="Heller Shagamaw GX1 - 2018"/>
    <n v="6"/>
    <x v="1"/>
    <n v="1"/>
    <n v="2599"/>
    <n v="0.1"/>
    <n v="2598.9"/>
  </r>
  <r>
    <n v="1438"/>
    <n v="5"/>
    <n v="190"/>
    <s v="Trek Dual Sport+ - 2018"/>
    <n v="5"/>
    <x v="4"/>
    <n v="2"/>
    <n v="2799.99"/>
    <n v="7.0000000000000007E-2"/>
    <n v="5599.91"/>
  </r>
  <r>
    <n v="1439"/>
    <n v="1"/>
    <n v="42"/>
    <s v="Trek Fuel EX 5 27.5 Plus - 2017"/>
    <n v="6"/>
    <x v="1"/>
    <n v="1"/>
    <n v="2299.9899999999998"/>
    <n v="7.0000000000000007E-2"/>
    <n v="2299.9199999999996"/>
  </r>
  <r>
    <n v="1439"/>
    <n v="2"/>
    <n v="263"/>
    <s v="Strider Classic 12 Balance Bike - 2018"/>
    <n v="1"/>
    <x v="5"/>
    <n v="1"/>
    <n v="89.99"/>
    <n v="0.2"/>
    <n v="89.789999999999992"/>
  </r>
  <r>
    <n v="1439"/>
    <n v="3"/>
    <n v="102"/>
    <s v="Electra Townie Original 7D - 2017"/>
    <n v="2"/>
    <x v="3"/>
    <n v="2"/>
    <n v="489.99"/>
    <n v="0.05"/>
    <n v="979.93000000000006"/>
  </r>
  <r>
    <n v="1439"/>
    <n v="4"/>
    <n v="149"/>
    <s v="Trek Domane SLR 8 Disc - 2018"/>
    <n v="7"/>
    <x v="6"/>
    <n v="1"/>
    <n v="7499.99"/>
    <n v="0.05"/>
    <n v="7499.94"/>
  </r>
  <r>
    <n v="1440"/>
    <n v="1"/>
    <n v="116"/>
    <s v="Trek Marlin 7 - 2017/2018"/>
    <n v="6"/>
    <x v="1"/>
    <n v="2"/>
    <n v="749.99"/>
    <n v="7.0000000000000007E-2"/>
    <n v="1499.91"/>
  </r>
  <r>
    <n v="1440"/>
    <n v="2"/>
    <n v="109"/>
    <s v="Sun Bicycles Cruz 7 - Women's - 2017"/>
    <n v="2"/>
    <x v="3"/>
    <n v="1"/>
    <n v="416.99"/>
    <n v="7.0000000000000007E-2"/>
    <n v="416.92"/>
  </r>
  <r>
    <n v="1440"/>
    <n v="3"/>
    <n v="186"/>
    <s v="Trek CrossRip+ - 2018"/>
    <n v="5"/>
    <x v="4"/>
    <n v="1"/>
    <n v="4499.99"/>
    <n v="0.1"/>
    <n v="4499.8899999999994"/>
  </r>
  <r>
    <n v="1440"/>
    <n v="4"/>
    <n v="178"/>
    <s v="Trek Domane AL 2 - 2018"/>
    <n v="7"/>
    <x v="6"/>
    <n v="2"/>
    <n v="749.99"/>
    <n v="0.05"/>
    <n v="1499.93"/>
  </r>
  <r>
    <n v="1440"/>
    <n v="5"/>
    <n v="67"/>
    <s v="Sun Bicycles Revolutions 24 - Girl's - 2017"/>
    <n v="3"/>
    <x v="0"/>
    <n v="2"/>
    <n v="250.99"/>
    <n v="0.2"/>
    <n v="501.78000000000003"/>
  </r>
  <r>
    <n v="1441"/>
    <n v="1"/>
    <n v="6"/>
    <s v="Surly Ice Cream Truck Frameset - 2016"/>
    <n v="6"/>
    <x v="1"/>
    <n v="1"/>
    <n v="469.99"/>
    <n v="0.05"/>
    <n v="469.94"/>
  </r>
  <r>
    <n v="1441"/>
    <n v="2"/>
    <n v="242"/>
    <s v="Electra Townie Commute 8D Ladies' - 2018"/>
    <n v="3"/>
    <x v="0"/>
    <n v="2"/>
    <n v="699.99"/>
    <n v="0.2"/>
    <n v="1399.78"/>
  </r>
  <r>
    <n v="1441"/>
    <n v="3"/>
    <n v="46"/>
    <s v="Haro SR 1.3 - 2017"/>
    <n v="6"/>
    <x v="1"/>
    <n v="1"/>
    <n v="1409.99"/>
    <n v="7.0000000000000007E-2"/>
    <n v="1409.92"/>
  </r>
  <r>
    <n v="1442"/>
    <n v="1"/>
    <n v="160"/>
    <s v="Trek Emonda SLR 6 - 2018"/>
    <n v="7"/>
    <x v="6"/>
    <n v="1"/>
    <n v="4499.99"/>
    <n v="0.1"/>
    <n v="4499.8899999999994"/>
  </r>
  <r>
    <n v="1442"/>
    <n v="2"/>
    <n v="220"/>
    <s v="Electra Cruiser 1 Ladies' - 2018"/>
    <n v="3"/>
    <x v="0"/>
    <n v="1"/>
    <n v="269.99"/>
    <n v="7.0000000000000007E-2"/>
    <n v="269.92"/>
  </r>
  <r>
    <n v="1442"/>
    <n v="3"/>
    <n v="271"/>
    <s v="Trek Precaliber 16 Girl's - 2018"/>
    <n v="1"/>
    <x v="5"/>
    <n v="2"/>
    <n v="209.99"/>
    <n v="0.05"/>
    <n v="419.93"/>
  </r>
  <r>
    <n v="1443"/>
    <n v="1"/>
    <n v="160"/>
    <s v="Trek Emonda SLR 6 - 2018"/>
    <n v="7"/>
    <x v="6"/>
    <n v="1"/>
    <n v="4499.99"/>
    <n v="7.0000000000000007E-2"/>
    <n v="4499.92"/>
  </r>
  <r>
    <n v="1443"/>
    <n v="2"/>
    <n v="57"/>
    <s v="Trek Emonda S 5 - 2017"/>
    <n v="7"/>
    <x v="6"/>
    <n v="1"/>
    <n v="1999.99"/>
    <n v="0.2"/>
    <n v="1999.79"/>
  </r>
  <r>
    <n v="1443"/>
    <n v="3"/>
    <n v="101"/>
    <s v="Electra Townie 7D (20-inch) - Boys' - 2017"/>
    <n v="1"/>
    <x v="5"/>
    <n v="2"/>
    <n v="339.99"/>
    <n v="0.1"/>
    <n v="679.88"/>
  </r>
  <r>
    <n v="1444"/>
    <n v="1"/>
    <n v="90"/>
    <s v="Trek Precaliber 16 Girls - 2017"/>
    <n v="1"/>
    <x v="5"/>
    <n v="1"/>
    <n v="209.99"/>
    <n v="0.1"/>
    <n v="209.89000000000001"/>
  </r>
  <r>
    <n v="1444"/>
    <n v="2"/>
    <n v="128"/>
    <s v="Surly ECR 27.5 - 2018"/>
    <n v="6"/>
    <x v="1"/>
    <n v="2"/>
    <n v="1899"/>
    <n v="0.2"/>
    <n v="3797.8"/>
  </r>
  <r>
    <n v="1445"/>
    <n v="1"/>
    <n v="219"/>
    <s v="Electra Moto 3i - 2018"/>
    <n v="3"/>
    <x v="0"/>
    <n v="2"/>
    <n v="639.99"/>
    <n v="0.1"/>
    <n v="1279.8800000000001"/>
  </r>
  <r>
    <n v="1445"/>
    <n v="2"/>
    <n v="52"/>
    <s v="Surly Steamroller - 2017"/>
    <n v="7"/>
    <x v="6"/>
    <n v="1"/>
    <n v="875.99"/>
    <n v="7.0000000000000007E-2"/>
    <n v="875.92"/>
  </r>
  <r>
    <n v="1445"/>
    <n v="3"/>
    <n v="123"/>
    <s v="Trek Farley Carbon Frameset - 2018"/>
    <n v="6"/>
    <x v="1"/>
    <n v="2"/>
    <n v="999.99"/>
    <n v="0.1"/>
    <n v="1999.88"/>
  </r>
  <r>
    <n v="1446"/>
    <n v="1"/>
    <n v="227"/>
    <s v="Electra Cruiser 7D (24-Inch) Ladies' - 2016/2018"/>
    <n v="3"/>
    <x v="0"/>
    <n v="1"/>
    <n v="319.99"/>
    <n v="0.05"/>
    <n v="319.94"/>
  </r>
  <r>
    <n v="1446"/>
    <n v="2"/>
    <n v="233"/>
    <s v="Electra Cruiser Lux Fat Tire 7D - 2018"/>
    <n v="3"/>
    <x v="0"/>
    <n v="2"/>
    <n v="639.99"/>
    <n v="0.05"/>
    <n v="1279.93"/>
  </r>
  <r>
    <n v="1446"/>
    <n v="3"/>
    <n v="234"/>
    <s v="Electra Daydreamer 3i Ladies' - 2018"/>
    <n v="3"/>
    <x v="0"/>
    <n v="2"/>
    <n v="899.99"/>
    <n v="0.05"/>
    <n v="1799.93"/>
  </r>
  <r>
    <n v="1447"/>
    <n v="1"/>
    <n v="148"/>
    <s v="Trek Domane SL 8 Disc - 2018"/>
    <n v="7"/>
    <x v="6"/>
    <n v="1"/>
    <n v="5499.99"/>
    <n v="0.2"/>
    <n v="5499.79"/>
  </r>
  <r>
    <n v="1448"/>
    <n v="1"/>
    <n v="239"/>
    <s v="Electra Townie Balloon 8D EQ Ladies' - 2016/2017/2018"/>
    <n v="3"/>
    <x v="0"/>
    <n v="1"/>
    <n v="749.99"/>
    <n v="0.1"/>
    <n v="749.89"/>
  </r>
  <r>
    <n v="1449"/>
    <n v="1"/>
    <n v="159"/>
    <s v="Trek Emonda ALR 6 - 2018"/>
    <n v="7"/>
    <x v="6"/>
    <n v="1"/>
    <n v="2299.9899999999998"/>
    <n v="7.0000000000000007E-2"/>
    <n v="2299.9199999999996"/>
  </r>
  <r>
    <n v="1449"/>
    <n v="2"/>
    <n v="55"/>
    <s v="Trek Domane S 6 - 2017"/>
    <n v="7"/>
    <x v="6"/>
    <n v="1"/>
    <n v="2699.99"/>
    <n v="0.2"/>
    <n v="2699.79"/>
  </r>
  <r>
    <n v="1449"/>
    <n v="3"/>
    <n v="260"/>
    <s v="Electra Townie Balloon 3i EQ Ladies' - 2018"/>
    <n v="3"/>
    <x v="0"/>
    <n v="2"/>
    <n v="799.99"/>
    <n v="7.0000000000000007E-2"/>
    <n v="1599.91"/>
  </r>
  <r>
    <n v="1449"/>
    <n v="4"/>
    <n v="252"/>
    <s v="Electra Townie Commute Go! Ladies' - 2018"/>
    <n v="3"/>
    <x v="0"/>
    <n v="2"/>
    <n v="2999.99"/>
    <n v="0.05"/>
    <n v="5999.9299999999994"/>
  </r>
  <r>
    <n v="1449"/>
    <n v="5"/>
    <n v="14"/>
    <s v="Electra Girl's Hawaii 1 (16-inch) - 2015/2016"/>
    <n v="3"/>
    <x v="0"/>
    <n v="2"/>
    <n v="269.99"/>
    <n v="0.1"/>
    <n v="539.88"/>
  </r>
  <r>
    <n v="1450"/>
    <n v="1"/>
    <n v="98"/>
    <s v="Electra Straight 8 3i (20-inch) - Boy's - 2017"/>
    <n v="1"/>
    <x v="5"/>
    <n v="1"/>
    <n v="489.99"/>
    <n v="7.0000000000000007E-2"/>
    <n v="489.92"/>
  </r>
  <r>
    <n v="1450"/>
    <n v="2"/>
    <n v="173"/>
    <s v="Trek Domane ALR Frameset - 2018"/>
    <n v="7"/>
    <x v="6"/>
    <n v="2"/>
    <n v="3199.99"/>
    <n v="0.1"/>
    <n v="6399.8799999999992"/>
  </r>
  <r>
    <n v="1450"/>
    <n v="3"/>
    <n v="299"/>
    <s v="Electra Townie Original 21D - 2018"/>
    <n v="2"/>
    <x v="3"/>
    <n v="1"/>
    <n v="559.99"/>
    <n v="0.2"/>
    <n v="559.79"/>
  </r>
  <r>
    <n v="1450"/>
    <n v="4"/>
    <n v="209"/>
    <s v="Trek Crockett 7 Disc - 2018"/>
    <n v="4"/>
    <x v="2"/>
    <n v="2"/>
    <n v="2999.99"/>
    <n v="0.1"/>
    <n v="5999.8799999999992"/>
  </r>
  <r>
    <n v="1450"/>
    <n v="5"/>
    <n v="235"/>
    <s v="Electra Koa 3i Ladies' - 2018"/>
    <n v="3"/>
    <x v="0"/>
    <n v="2"/>
    <n v="899.99"/>
    <n v="0.05"/>
    <n v="1799.93"/>
  </r>
  <r>
    <n v="1451"/>
    <n v="1"/>
    <n v="117"/>
    <s v="Trek Ticket S Frame - 2018"/>
    <n v="6"/>
    <x v="1"/>
    <n v="1"/>
    <n v="1469.99"/>
    <n v="0.05"/>
    <n v="1469.94"/>
  </r>
  <r>
    <n v="1452"/>
    <n v="1"/>
    <n v="99"/>
    <s v="Electra Sugar Skulls 1 (20-inch) - Girl's - 2017"/>
    <n v="1"/>
    <x v="5"/>
    <n v="2"/>
    <n v="299.99"/>
    <n v="0.1"/>
    <n v="599.88"/>
  </r>
  <r>
    <n v="1452"/>
    <n v="2"/>
    <n v="234"/>
    <s v="Electra Daydreamer 3i Ladies' - 2018"/>
    <n v="3"/>
    <x v="0"/>
    <n v="1"/>
    <n v="899.99"/>
    <n v="0.2"/>
    <n v="899.79"/>
  </r>
  <r>
    <n v="1452"/>
    <n v="3"/>
    <n v="86"/>
    <s v="Trek Girl's Kickster - 2017"/>
    <n v="1"/>
    <x v="5"/>
    <n v="2"/>
    <n v="149.99"/>
    <n v="0.05"/>
    <n v="299.93"/>
  </r>
  <r>
    <n v="1452"/>
    <n v="4"/>
    <n v="109"/>
    <s v="Sun Bicycles Cruz 7 - Women's - 2017"/>
    <n v="2"/>
    <x v="3"/>
    <n v="2"/>
    <n v="416.99"/>
    <n v="7.0000000000000007E-2"/>
    <n v="833.91"/>
  </r>
  <r>
    <n v="1453"/>
    <n v="1"/>
    <n v="89"/>
    <s v="Trek Precaliber 16 Boys - 2017"/>
    <n v="1"/>
    <x v="5"/>
    <n v="2"/>
    <n v="209.99"/>
    <n v="0.1"/>
    <n v="419.88"/>
  </r>
  <r>
    <n v="1454"/>
    <n v="1"/>
    <n v="283"/>
    <s v="Electra Heartchya 1 (20-inch) - Girl's - 2018"/>
    <n v="1"/>
    <x v="5"/>
    <n v="1"/>
    <n v="319.99"/>
    <n v="7.0000000000000007E-2"/>
    <n v="319.92"/>
  </r>
  <r>
    <n v="1454"/>
    <n v="2"/>
    <n v="35"/>
    <s v="Sun Bicycles Spider 3i - 2017"/>
    <n v="6"/>
    <x v="1"/>
    <n v="2"/>
    <n v="832.99"/>
    <n v="0.1"/>
    <n v="1665.88"/>
  </r>
  <r>
    <n v="1454"/>
    <n v="3"/>
    <n v="124"/>
    <s v="Surly Krampus - 2018"/>
    <n v="6"/>
    <x v="1"/>
    <n v="1"/>
    <n v="1499"/>
    <n v="0.2"/>
    <n v="1498.8"/>
  </r>
  <r>
    <n v="1454"/>
    <n v="4"/>
    <n v="38"/>
    <s v="Haro Flightline Two 26 Plus - 2017"/>
    <n v="6"/>
    <x v="1"/>
    <n v="2"/>
    <n v="549.99"/>
    <n v="0.05"/>
    <n v="1099.93"/>
  </r>
  <r>
    <n v="1455"/>
    <n v="1"/>
    <n v="101"/>
    <s v="Electra Townie 7D (20-inch) - Boys' - 2017"/>
    <n v="1"/>
    <x v="5"/>
    <n v="2"/>
    <n v="339.99"/>
    <n v="0.05"/>
    <n v="679.93000000000006"/>
  </r>
  <r>
    <n v="1455"/>
    <n v="2"/>
    <n v="254"/>
    <s v="Electra Townie Balloon 3i EQ - 2017/2018"/>
    <n v="3"/>
    <x v="0"/>
    <n v="1"/>
    <n v="749.99"/>
    <n v="0.2"/>
    <n v="749.79"/>
  </r>
  <r>
    <n v="1456"/>
    <n v="1"/>
    <n v="193"/>
    <s v="Trek Lift+ - 2018"/>
    <n v="5"/>
    <x v="4"/>
    <n v="2"/>
    <n v="2799.99"/>
    <n v="0.05"/>
    <n v="5599.9299999999994"/>
  </r>
  <r>
    <n v="1456"/>
    <n v="2"/>
    <n v="246"/>
    <s v="Electra Townie Original 3i EQ Ladies' - 2018"/>
    <n v="3"/>
    <x v="0"/>
    <n v="1"/>
    <n v="639.99"/>
    <n v="7.0000000000000007E-2"/>
    <n v="639.91999999999996"/>
  </r>
  <r>
    <n v="1456"/>
    <n v="3"/>
    <n v="268"/>
    <s v="Trek Kickster - 2018"/>
    <n v="1"/>
    <x v="5"/>
    <n v="2"/>
    <n v="159.99"/>
    <n v="0.1"/>
    <n v="319.88"/>
  </r>
  <r>
    <n v="1456"/>
    <n v="4"/>
    <n v="272"/>
    <s v="Trek Precaliber 20 6-speed Boy's - 2018"/>
    <n v="1"/>
    <x v="5"/>
    <n v="1"/>
    <n v="289.99"/>
    <n v="0.1"/>
    <n v="289.89"/>
  </r>
  <r>
    <n v="1456"/>
    <n v="5"/>
    <n v="126"/>
    <s v="Surly Big Fat Dummy Frameset - 2018"/>
    <n v="6"/>
    <x v="1"/>
    <n v="1"/>
    <n v="469.99"/>
    <n v="0.1"/>
    <n v="469.89"/>
  </r>
  <r>
    <n v="1457"/>
    <n v="1"/>
    <n v="113"/>
    <s v="Trek Marlin 5 - 2018"/>
    <n v="6"/>
    <x v="1"/>
    <n v="1"/>
    <n v="489.99"/>
    <n v="7.0000000000000007E-2"/>
    <n v="489.92"/>
  </r>
  <r>
    <n v="1457"/>
    <n v="2"/>
    <n v="111"/>
    <s v="Sun Bicycles Drifter 7 - Women's - 2017"/>
    <n v="2"/>
    <x v="3"/>
    <n v="1"/>
    <n v="470.99"/>
    <n v="0.2"/>
    <n v="470.79"/>
  </r>
  <r>
    <n v="1457"/>
    <n v="3"/>
    <n v="268"/>
    <s v="Trek Kickster - 2018"/>
    <n v="1"/>
    <x v="5"/>
    <n v="1"/>
    <n v="159.99"/>
    <n v="0.2"/>
    <n v="159.79000000000002"/>
  </r>
  <r>
    <n v="1457"/>
    <n v="4"/>
    <n v="152"/>
    <s v="Trek Domane SL 5 Disc Women's - 2018"/>
    <n v="7"/>
    <x v="6"/>
    <n v="2"/>
    <n v="2499.9899999999998"/>
    <n v="0.2"/>
    <n v="4999.78"/>
  </r>
  <r>
    <n v="1458"/>
    <n v="1"/>
    <n v="295"/>
    <s v="Electra Treasure 1 20&quot; - 2018"/>
    <n v="1"/>
    <x v="5"/>
    <n v="2"/>
    <n v="319.99"/>
    <n v="0.05"/>
    <n v="639.93000000000006"/>
  </r>
  <r>
    <n v="1458"/>
    <n v="2"/>
    <n v="105"/>
    <s v="Sun Bicycles Streamway 7 - 2017"/>
    <n v="2"/>
    <x v="3"/>
    <n v="1"/>
    <n v="533.99"/>
    <n v="0.05"/>
    <n v="533.94000000000005"/>
  </r>
  <r>
    <n v="1458"/>
    <n v="3"/>
    <n v="12"/>
    <s v="Electra Townie Original 21D - 2016"/>
    <n v="3"/>
    <x v="0"/>
    <n v="1"/>
    <n v="549.99"/>
    <n v="0.05"/>
    <n v="549.94000000000005"/>
  </r>
  <r>
    <n v="1458"/>
    <n v="4"/>
    <n v="78"/>
    <s v="Sun Bicycles Biscayne Tandem CB - 2017"/>
    <n v="3"/>
    <x v="0"/>
    <n v="2"/>
    <n v="647.99"/>
    <n v="0.1"/>
    <n v="1295.8800000000001"/>
  </r>
  <r>
    <n v="1459"/>
    <n v="1"/>
    <n v="258"/>
    <s v="Electra Amsterdam Royal 8i - 2017/2018"/>
    <n v="3"/>
    <x v="0"/>
    <n v="1"/>
    <n v="1259.9000000000001"/>
    <n v="0.1"/>
    <n v="1259.8000000000002"/>
  </r>
  <r>
    <n v="1460"/>
    <n v="1"/>
    <n v="201"/>
    <s v="Trek Powerfly 5 FS - 2018"/>
    <n v="5"/>
    <x v="4"/>
    <n v="1"/>
    <n v="4499.99"/>
    <n v="0.05"/>
    <n v="4499.9399999999996"/>
  </r>
  <r>
    <n v="1460"/>
    <n v="2"/>
    <n v="76"/>
    <s v="Electra Girl's Hawaii 1 16&quot; - 2017"/>
    <n v="3"/>
    <x v="0"/>
    <n v="1"/>
    <n v="299.99"/>
    <n v="7.0000000000000007E-2"/>
    <n v="299.92"/>
  </r>
  <r>
    <n v="1460"/>
    <n v="3"/>
    <n v="167"/>
    <s v="Surly ECR Frameset - 2018"/>
    <n v="7"/>
    <x v="6"/>
    <n v="1"/>
    <n v="749.99"/>
    <n v="0.05"/>
    <n v="749.94"/>
  </r>
  <r>
    <n v="1460"/>
    <n v="4"/>
    <n v="7"/>
    <s v="Trek Slash 8 27.5 - 2016"/>
    <n v="6"/>
    <x v="1"/>
    <n v="2"/>
    <n v="3999.99"/>
    <n v="7.0000000000000007E-2"/>
    <n v="7999.91"/>
  </r>
  <r>
    <n v="1460"/>
    <n v="5"/>
    <n v="123"/>
    <s v="Trek Farley Carbon Frameset - 2018"/>
    <n v="6"/>
    <x v="1"/>
    <n v="2"/>
    <n v="999.99"/>
    <n v="7.0000000000000007E-2"/>
    <n v="1999.91"/>
  </r>
  <r>
    <n v="1461"/>
    <n v="1"/>
    <n v="48"/>
    <s v="Trek Emonda S 4 - 2017"/>
    <n v="7"/>
    <x v="6"/>
    <n v="1"/>
    <n v="1499.99"/>
    <n v="0.2"/>
    <n v="1499.79"/>
  </r>
  <r>
    <n v="1461"/>
    <n v="2"/>
    <n v="242"/>
    <s v="Electra Townie Commute 8D Ladies' - 2018"/>
    <n v="3"/>
    <x v="0"/>
    <n v="2"/>
    <n v="699.99"/>
    <n v="0.2"/>
    <n v="1399.78"/>
  </r>
  <r>
    <n v="1462"/>
    <n v="1"/>
    <n v="263"/>
    <s v="Strider Classic 12 Balance Bike - 2018"/>
    <n v="1"/>
    <x v="5"/>
    <n v="1"/>
    <n v="89.99"/>
    <n v="0.2"/>
    <n v="89.789999999999992"/>
  </r>
  <r>
    <n v="1462"/>
    <n v="2"/>
    <n v="25"/>
    <s v="Electra Townie Original 7D - 2015/2016"/>
    <n v="2"/>
    <x v="3"/>
    <n v="1"/>
    <n v="499.99"/>
    <n v="7.0000000000000007E-2"/>
    <n v="499.92"/>
  </r>
  <r>
    <n v="1462"/>
    <n v="3"/>
    <n v="223"/>
    <s v="Electra Cruiser Lux 3i - 2018"/>
    <n v="3"/>
    <x v="0"/>
    <n v="1"/>
    <n v="529.99"/>
    <n v="0.1"/>
    <n v="529.89"/>
  </r>
  <r>
    <n v="1462"/>
    <n v="4"/>
    <n v="294"/>
    <s v="Electra Tiger Shark 3i (20-inch) - Boys' - 2018"/>
    <n v="1"/>
    <x v="5"/>
    <n v="1"/>
    <n v="369.99"/>
    <n v="0.1"/>
    <n v="369.89"/>
  </r>
  <r>
    <n v="1462"/>
    <n v="5"/>
    <n v="251"/>
    <s v="Electra Townie Commute Go! - 2018"/>
    <n v="3"/>
    <x v="0"/>
    <n v="1"/>
    <n v="2999.99"/>
    <n v="0.05"/>
    <n v="2999.9399999999996"/>
  </r>
  <r>
    <n v="1463"/>
    <n v="1"/>
    <n v="51"/>
    <s v="Trek Silque SLR 8 Women's - 2017"/>
    <n v="7"/>
    <x v="6"/>
    <n v="2"/>
    <n v="6499.99"/>
    <n v="0.05"/>
    <n v="12999.93"/>
  </r>
  <r>
    <n v="1463"/>
    <n v="2"/>
    <n v="168"/>
    <s v="Surly Straggler - 2018"/>
    <n v="7"/>
    <x v="6"/>
    <n v="1"/>
    <n v="1549"/>
    <n v="0.05"/>
    <n v="1548.95"/>
  </r>
  <r>
    <n v="1464"/>
    <n v="1"/>
    <n v="109"/>
    <s v="Sun Bicycles Cruz 7 - Women's - 2017"/>
    <n v="2"/>
    <x v="3"/>
    <n v="2"/>
    <n v="416.99"/>
    <n v="0.05"/>
    <n v="833.93000000000006"/>
  </r>
  <r>
    <n v="1464"/>
    <n v="2"/>
    <n v="124"/>
    <s v="Surly Krampus - 2018"/>
    <n v="6"/>
    <x v="1"/>
    <n v="1"/>
    <n v="1499"/>
    <n v="0.2"/>
    <n v="1498.8"/>
  </r>
  <r>
    <n v="1464"/>
    <n v="3"/>
    <n v="165"/>
    <s v="Trek 1120 - 2018"/>
    <n v="7"/>
    <x v="6"/>
    <n v="2"/>
    <n v="2499.9899999999998"/>
    <n v="0.2"/>
    <n v="4999.78"/>
  </r>
  <r>
    <n v="1464"/>
    <n v="4"/>
    <n v="151"/>
    <s v="Trek Domane ALR 4 Disc Women's - 2018"/>
    <n v="7"/>
    <x v="6"/>
    <n v="2"/>
    <n v="1549.99"/>
    <n v="0.05"/>
    <n v="3099.93"/>
  </r>
  <r>
    <n v="1465"/>
    <n v="1"/>
    <n v="70"/>
    <s v="Electra Amsterdam Original 3i - 2015/2017"/>
    <n v="3"/>
    <x v="0"/>
    <n v="2"/>
    <n v="659.99"/>
    <n v="0.05"/>
    <n v="1319.93"/>
  </r>
  <r>
    <n v="1466"/>
    <n v="1"/>
    <n v="310"/>
    <s v="Electra Townie Commute 27D Ladies - 2018"/>
    <n v="2"/>
    <x v="3"/>
    <n v="2"/>
    <n v="899.99"/>
    <n v="7.0000000000000007E-2"/>
    <n v="1799.91"/>
  </r>
  <r>
    <n v="1466"/>
    <n v="2"/>
    <n v="251"/>
    <s v="Electra Townie Commute Go! - 2018"/>
    <n v="3"/>
    <x v="0"/>
    <n v="1"/>
    <n v="2999.99"/>
    <n v="0.05"/>
    <n v="2999.9399999999996"/>
  </r>
  <r>
    <n v="1466"/>
    <n v="3"/>
    <n v="163"/>
    <s v="Surly Pack Rat - 2018"/>
    <n v="7"/>
    <x v="6"/>
    <n v="2"/>
    <n v="1349"/>
    <n v="0.2"/>
    <n v="2697.8"/>
  </r>
  <r>
    <n v="1466"/>
    <n v="4"/>
    <n v="39"/>
    <s v="Trek Stache 5 - 2017"/>
    <n v="6"/>
    <x v="1"/>
    <n v="2"/>
    <n v="1499.99"/>
    <n v="0.05"/>
    <n v="2999.93"/>
  </r>
  <r>
    <n v="1467"/>
    <n v="1"/>
    <n v="18"/>
    <s v="Pure Cycles Western 3-Speed - Women's - 2015/2016"/>
    <n v="3"/>
    <x v="0"/>
    <n v="1"/>
    <n v="449"/>
    <n v="7.0000000000000007E-2"/>
    <n v="448.93"/>
  </r>
  <r>
    <n v="1467"/>
    <n v="2"/>
    <n v="115"/>
    <s v="Trek Fuel EX 8 29 - 2018"/>
    <n v="6"/>
    <x v="1"/>
    <n v="1"/>
    <n v="3199.99"/>
    <n v="0.2"/>
    <n v="3199.79"/>
  </r>
  <r>
    <n v="1467"/>
    <n v="3"/>
    <n v="278"/>
    <s v="Trek Precaliber 24 21-speed Girl's - 2018"/>
    <n v="1"/>
    <x v="5"/>
    <n v="2"/>
    <n v="369.99"/>
    <n v="0.1"/>
    <n v="739.88"/>
  </r>
  <r>
    <n v="1468"/>
    <n v="1"/>
    <n v="269"/>
    <s v="Trek Precaliber 12 Boy's - 2018"/>
    <n v="1"/>
    <x v="5"/>
    <n v="1"/>
    <n v="199.99"/>
    <n v="0.05"/>
    <n v="199.94"/>
  </r>
  <r>
    <n v="1468"/>
    <n v="2"/>
    <n v="58"/>
    <s v="Trek Madone 9.2 - 2017"/>
    <n v="7"/>
    <x v="6"/>
    <n v="1"/>
    <n v="4999.99"/>
    <n v="7.0000000000000007E-2"/>
    <n v="4999.92"/>
  </r>
  <r>
    <n v="1468"/>
    <n v="3"/>
    <n v="50"/>
    <s v="Trek Silque SLR 7 Women's - 2017"/>
    <n v="7"/>
    <x v="6"/>
    <n v="2"/>
    <n v="5999.99"/>
    <n v="7.0000000000000007E-2"/>
    <n v="11999.91"/>
  </r>
  <r>
    <n v="1469"/>
    <n v="1"/>
    <n v="77"/>
    <s v="Electra Glam Punk 3i Ladies' - 2017"/>
    <n v="3"/>
    <x v="0"/>
    <n v="2"/>
    <n v="799.99"/>
    <n v="0.2"/>
    <n v="1599.78"/>
  </r>
  <r>
    <n v="1469"/>
    <n v="2"/>
    <n v="237"/>
    <s v="Electra Relic 3i - 2018"/>
    <n v="3"/>
    <x v="0"/>
    <n v="2"/>
    <n v="849.99"/>
    <n v="0.05"/>
    <n v="1699.93"/>
  </r>
  <r>
    <n v="1469"/>
    <n v="3"/>
    <n v="182"/>
    <s v="Trek Domane SL 5 Disc - 2018"/>
    <n v="7"/>
    <x v="6"/>
    <n v="1"/>
    <n v="2499.9899999999998"/>
    <n v="7.0000000000000007E-2"/>
    <n v="2499.9199999999996"/>
  </r>
  <r>
    <n v="1469"/>
    <n v="4"/>
    <n v="100"/>
    <s v="Electra Townie 3i EQ (20-inch) - Boys' - 2017"/>
    <n v="1"/>
    <x v="5"/>
    <n v="2"/>
    <n v="489.99"/>
    <n v="0.05"/>
    <n v="979.93000000000006"/>
  </r>
  <r>
    <n v="1470"/>
    <n v="1"/>
    <n v="110"/>
    <s v="Sun Bicycles Drifter 7 - 2017"/>
    <n v="2"/>
    <x v="3"/>
    <n v="2"/>
    <n v="470.99"/>
    <n v="0.1"/>
    <n v="941.88"/>
  </r>
  <r>
    <n v="1470"/>
    <n v="2"/>
    <n v="287"/>
    <s v="Electra Straight 8 1 (16-inch) - Boy's - 2018"/>
    <n v="1"/>
    <x v="5"/>
    <n v="1"/>
    <n v="279.99"/>
    <n v="0.05"/>
    <n v="279.94"/>
  </r>
  <r>
    <n v="1470"/>
    <n v="3"/>
    <n v="252"/>
    <s v="Electra Townie Commute Go! Ladies' - 2018"/>
    <n v="3"/>
    <x v="0"/>
    <n v="2"/>
    <n v="2999.99"/>
    <n v="0.05"/>
    <n v="5999.9299999999994"/>
  </r>
  <r>
    <n v="1471"/>
    <n v="1"/>
    <n v="59"/>
    <s v="Trek Domane S 5 Disc - 2017"/>
    <n v="7"/>
    <x v="6"/>
    <n v="2"/>
    <n v="2599.9899999999998"/>
    <n v="0.2"/>
    <n v="5199.78"/>
  </r>
  <r>
    <n v="1471"/>
    <n v="2"/>
    <n v="136"/>
    <s v="Trek Procaliber 6 - 2018"/>
    <n v="6"/>
    <x v="1"/>
    <n v="1"/>
    <n v="1799.99"/>
    <n v="7.0000000000000007E-2"/>
    <n v="1799.92"/>
  </r>
  <r>
    <n v="1472"/>
    <n v="1"/>
    <n v="84"/>
    <s v="Sun Bicycles Lil Kitt'n - 2017"/>
    <n v="1"/>
    <x v="5"/>
    <n v="1"/>
    <n v="109.99"/>
    <n v="0.2"/>
    <n v="109.78999999999999"/>
  </r>
  <r>
    <n v="1472"/>
    <n v="2"/>
    <n v="300"/>
    <s v="Electra Townie Balloon 3i EQ Ladies' - 2018"/>
    <n v="2"/>
    <x v="3"/>
    <n v="1"/>
    <n v="799.99"/>
    <n v="0.2"/>
    <n v="799.79"/>
  </r>
  <r>
    <n v="1473"/>
    <n v="1"/>
    <n v="84"/>
    <s v="Sun Bicycles Lil Kitt'n - 2017"/>
    <n v="1"/>
    <x v="5"/>
    <n v="2"/>
    <n v="109.99"/>
    <n v="0.2"/>
    <n v="219.78"/>
  </r>
  <r>
    <n v="1473"/>
    <n v="2"/>
    <n v="102"/>
    <s v="Electra Townie Original 7D - 2017"/>
    <n v="2"/>
    <x v="3"/>
    <n v="1"/>
    <n v="489.99"/>
    <n v="7.0000000000000007E-2"/>
    <n v="489.92"/>
  </r>
  <r>
    <n v="1474"/>
    <n v="1"/>
    <n v="301"/>
    <s v="Electra Townie Balloon 7i EQ - 2018"/>
    <n v="2"/>
    <x v="3"/>
    <n v="1"/>
    <n v="899.99"/>
    <n v="0.2"/>
    <n v="899.79"/>
  </r>
  <r>
    <n v="1474"/>
    <n v="2"/>
    <n v="123"/>
    <s v="Trek Farley Carbon Frameset - 2018"/>
    <n v="6"/>
    <x v="1"/>
    <n v="1"/>
    <n v="999.99"/>
    <n v="0.05"/>
    <n v="999.94"/>
  </r>
  <r>
    <n v="1475"/>
    <n v="1"/>
    <n v="306"/>
    <s v="Electra Townie Balloon 7i EQ Ladies' - 2017/2018"/>
    <n v="2"/>
    <x v="3"/>
    <n v="2"/>
    <n v="899.99"/>
    <n v="0.05"/>
    <n v="1799.93"/>
  </r>
  <r>
    <n v="1475"/>
    <n v="2"/>
    <n v="261"/>
    <s v="Electra Townie Balloon 7i EQ - 2018"/>
    <n v="3"/>
    <x v="0"/>
    <n v="2"/>
    <n v="899.99"/>
    <n v="7.0000000000000007E-2"/>
    <n v="1799.91"/>
  </r>
  <r>
    <n v="1475"/>
    <n v="3"/>
    <n v="161"/>
    <s v="Surly ECR - 2018"/>
    <n v="7"/>
    <x v="6"/>
    <n v="2"/>
    <n v="1899"/>
    <n v="0.05"/>
    <n v="3797.95"/>
  </r>
  <r>
    <n v="1475"/>
    <n v="4"/>
    <n v="248"/>
    <s v="Electra Townie Original 7D EQ Ladies' - 2017/2018"/>
    <n v="3"/>
    <x v="0"/>
    <n v="2"/>
    <n v="599.99"/>
    <n v="0.2"/>
    <n v="1199.78"/>
  </r>
  <r>
    <n v="1476"/>
    <n v="1"/>
    <n v="142"/>
    <s v="Trek Fuel EX 8 29 XT - 2018"/>
    <n v="6"/>
    <x v="1"/>
    <n v="2"/>
    <n v="3199.99"/>
    <n v="7.0000000000000007E-2"/>
    <n v="6399.91"/>
  </r>
  <r>
    <n v="1476"/>
    <n v="2"/>
    <n v="91"/>
    <s v="Trek Precaliber 24 (21-Speed) - Girls - 2017"/>
    <n v="1"/>
    <x v="5"/>
    <n v="2"/>
    <n v="349.99"/>
    <n v="7.0000000000000007E-2"/>
    <n v="699.91"/>
  </r>
  <r>
    <n v="1476"/>
    <n v="3"/>
    <n v="43"/>
    <s v="Trek Fuel EX 9.8 27.5 Plus - 2017"/>
    <n v="6"/>
    <x v="1"/>
    <n v="1"/>
    <n v="5299.99"/>
    <n v="7.0000000000000007E-2"/>
    <n v="5299.92"/>
  </r>
  <r>
    <n v="1476"/>
    <n v="4"/>
    <n v="191"/>
    <s v="Electra Loft Go! 8i - 2018"/>
    <n v="5"/>
    <x v="4"/>
    <n v="1"/>
    <n v="2799.99"/>
    <n v="0.1"/>
    <n v="2799.89"/>
  </r>
  <r>
    <n v="1476"/>
    <n v="5"/>
    <n v="265"/>
    <s v="Strider Strider 20 Sport - 2018"/>
    <n v="1"/>
    <x v="5"/>
    <n v="2"/>
    <n v="289.99"/>
    <n v="0.1"/>
    <n v="579.88"/>
  </r>
  <r>
    <n v="1477"/>
    <n v="1"/>
    <n v="210"/>
    <s v="Surly Straggler - 2018"/>
    <n v="4"/>
    <x v="2"/>
    <n v="2"/>
    <n v="1549"/>
    <n v="0.2"/>
    <n v="3097.8"/>
  </r>
  <r>
    <n v="1478"/>
    <n v="1"/>
    <n v="100"/>
    <s v="Electra Townie 3i EQ (20-inch) - Boys' - 2017"/>
    <n v="1"/>
    <x v="5"/>
    <n v="2"/>
    <n v="489.99"/>
    <n v="0.1"/>
    <n v="979.88"/>
  </r>
  <r>
    <n v="1478"/>
    <n v="2"/>
    <n v="123"/>
    <s v="Trek Farley Carbon Frameset - 2018"/>
    <n v="6"/>
    <x v="1"/>
    <n v="1"/>
    <n v="999.99"/>
    <n v="0.2"/>
    <n v="999.79"/>
  </r>
  <r>
    <n v="1479"/>
    <n v="1"/>
    <n v="252"/>
    <s v="Electra Townie Commute Go! Ladies' - 2018"/>
    <n v="3"/>
    <x v="0"/>
    <n v="1"/>
    <n v="2999.99"/>
    <n v="0.05"/>
    <n v="2999.9399999999996"/>
  </r>
  <r>
    <n v="1479"/>
    <n v="2"/>
    <n v="256"/>
    <s v="Electra Townie Commute 27D - 2018"/>
    <n v="3"/>
    <x v="0"/>
    <n v="1"/>
    <n v="899.99"/>
    <n v="0.1"/>
    <n v="899.89"/>
  </r>
  <r>
    <n v="1480"/>
    <n v="1"/>
    <n v="308"/>
    <s v="Electra Townie Balloon 8D EQ Ladies' - 2016/2017/2018"/>
    <n v="2"/>
    <x v="3"/>
    <n v="2"/>
    <n v="749.99"/>
    <n v="0.1"/>
    <n v="1499.88"/>
  </r>
  <r>
    <n v="1480"/>
    <n v="2"/>
    <n v="82"/>
    <s v="Electra Amsterdam Original 3i Ladies' - 2017"/>
    <n v="3"/>
    <x v="0"/>
    <n v="2"/>
    <n v="659.99"/>
    <n v="0.1"/>
    <n v="1319.88"/>
  </r>
  <r>
    <n v="1480"/>
    <n v="3"/>
    <n v="92"/>
    <s v="Haro Shredder 20 - 2017"/>
    <n v="1"/>
    <x v="5"/>
    <n v="2"/>
    <n v="209.99"/>
    <n v="7.0000000000000007E-2"/>
    <n v="419.91"/>
  </r>
  <r>
    <n v="1480"/>
    <n v="4"/>
    <n v="225"/>
    <s v="Electra Delivery 3i - 2016/2017/2018"/>
    <n v="3"/>
    <x v="0"/>
    <n v="2"/>
    <n v="959.99"/>
    <n v="7.0000000000000007E-2"/>
    <n v="1919.91"/>
  </r>
  <r>
    <n v="1481"/>
    <n v="1"/>
    <n v="53"/>
    <s v="Surly Ogre Frameset - 2017"/>
    <n v="7"/>
    <x v="6"/>
    <n v="2"/>
    <n v="749.99"/>
    <n v="7.0000000000000007E-2"/>
    <n v="1499.91"/>
  </r>
  <r>
    <n v="1481"/>
    <n v="2"/>
    <n v="130"/>
    <s v="Trek Stache Carbon Frameset - 2018"/>
    <n v="6"/>
    <x v="1"/>
    <n v="1"/>
    <n v="919.99"/>
    <n v="0.1"/>
    <n v="919.89"/>
  </r>
  <r>
    <n v="1482"/>
    <n v="1"/>
    <n v="48"/>
    <s v="Trek Emonda S 4 - 2017"/>
    <n v="7"/>
    <x v="6"/>
    <n v="1"/>
    <n v="1499.99"/>
    <n v="0.1"/>
    <n v="1499.89"/>
  </r>
  <r>
    <n v="1482"/>
    <n v="2"/>
    <n v="113"/>
    <s v="Trek Marlin 5 - 2018"/>
    <n v="6"/>
    <x v="1"/>
    <n v="1"/>
    <n v="489.99"/>
    <n v="0.05"/>
    <n v="489.94"/>
  </r>
  <r>
    <n v="1482"/>
    <n v="3"/>
    <n v="58"/>
    <s v="Trek Madone 9.2 - 2017"/>
    <n v="7"/>
    <x v="6"/>
    <n v="2"/>
    <n v="4999.99"/>
    <n v="7.0000000000000007E-2"/>
    <n v="9999.91"/>
  </r>
  <r>
    <n v="1482"/>
    <n v="4"/>
    <n v="40"/>
    <s v="Trek Fuel EX 9.8 29 - 2017"/>
    <n v="6"/>
    <x v="1"/>
    <n v="1"/>
    <n v="4999.99"/>
    <n v="0.05"/>
    <n v="4999.9399999999996"/>
  </r>
  <r>
    <n v="1482"/>
    <n v="5"/>
    <n v="205"/>
    <s v="Trek Super Commuter+ 8S - 2018"/>
    <n v="5"/>
    <x v="4"/>
    <n v="2"/>
    <n v="4999.99"/>
    <n v="0.05"/>
    <n v="9999.93"/>
  </r>
  <r>
    <n v="1483"/>
    <n v="1"/>
    <n v="280"/>
    <s v="Trek Superfly 24 - 2017/2018"/>
    <n v="1"/>
    <x v="5"/>
    <n v="1"/>
    <n v="489.99"/>
    <n v="0.05"/>
    <n v="489.94"/>
  </r>
  <r>
    <n v="1483"/>
    <n v="2"/>
    <n v="226"/>
    <s v="Electra Townie Original 21D EQ - 2017/2018"/>
    <n v="3"/>
    <x v="0"/>
    <n v="2"/>
    <n v="679.99"/>
    <n v="7.0000000000000007E-2"/>
    <n v="1359.91"/>
  </r>
  <r>
    <n v="1484"/>
    <n v="1"/>
    <n v="295"/>
    <s v="Electra Treasure 1 20&quot; - 2018"/>
    <n v="1"/>
    <x v="5"/>
    <n v="2"/>
    <n v="319.99"/>
    <n v="7.0000000000000007E-2"/>
    <n v="639.91"/>
  </r>
  <r>
    <n v="1484"/>
    <n v="2"/>
    <n v="49"/>
    <s v="Trek Domane SL 6 - 2017"/>
    <n v="7"/>
    <x v="6"/>
    <n v="2"/>
    <n v="3499.99"/>
    <n v="0.2"/>
    <n v="6999.78"/>
  </r>
  <r>
    <n v="1484"/>
    <n v="3"/>
    <n v="304"/>
    <s v="Electra Townie Original 21D EQ - 2017/2018"/>
    <n v="2"/>
    <x v="3"/>
    <n v="2"/>
    <n v="679.99"/>
    <n v="0.05"/>
    <n v="1359.93"/>
  </r>
  <r>
    <n v="1485"/>
    <n v="1"/>
    <n v="122"/>
    <s v="Surly Troll Frameset - 2018"/>
    <n v="6"/>
    <x v="1"/>
    <n v="2"/>
    <n v="2499.9899999999998"/>
    <n v="0.2"/>
    <n v="4999.78"/>
  </r>
  <r>
    <n v="1485"/>
    <n v="2"/>
    <n v="276"/>
    <s v="Trek Precaliber 24 (7-Speed) - Boys - 2018"/>
    <n v="1"/>
    <x v="5"/>
    <n v="1"/>
    <n v="319.99"/>
    <n v="0.2"/>
    <n v="319.79000000000002"/>
  </r>
  <r>
    <n v="1486"/>
    <n v="1"/>
    <n v="60"/>
    <s v="Sun Bicycles ElectroLite - 2017"/>
    <n v="5"/>
    <x v="4"/>
    <n v="2"/>
    <n v="1559.99"/>
    <n v="0.05"/>
    <n v="3119.93"/>
  </r>
  <r>
    <n v="1486"/>
    <n v="2"/>
    <n v="98"/>
    <s v="Electra Straight 8 3i (20-inch) - Boy's - 2017"/>
    <n v="1"/>
    <x v="5"/>
    <n v="1"/>
    <n v="489.99"/>
    <n v="0.05"/>
    <n v="489.94"/>
  </r>
  <r>
    <n v="1486"/>
    <n v="3"/>
    <n v="113"/>
    <s v="Trek Marlin 5 - 2018"/>
    <n v="6"/>
    <x v="1"/>
    <n v="1"/>
    <n v="489.99"/>
    <n v="0.1"/>
    <n v="489.89"/>
  </r>
  <r>
    <n v="1486"/>
    <n v="4"/>
    <n v="269"/>
    <s v="Trek Precaliber 12 Boy's - 2018"/>
    <n v="1"/>
    <x v="5"/>
    <n v="1"/>
    <n v="199.99"/>
    <n v="0.1"/>
    <n v="199.89000000000001"/>
  </r>
  <r>
    <n v="1487"/>
    <n v="1"/>
    <n v="160"/>
    <s v="Trek Emonda SLR 6 - 2018"/>
    <n v="7"/>
    <x v="6"/>
    <n v="1"/>
    <n v="4499.99"/>
    <n v="7.0000000000000007E-2"/>
    <n v="4499.92"/>
  </r>
  <r>
    <n v="1487"/>
    <n v="2"/>
    <n v="151"/>
    <s v="Trek Domane ALR 4 Disc Women's - 2018"/>
    <n v="7"/>
    <x v="6"/>
    <n v="2"/>
    <n v="1549.99"/>
    <n v="0.2"/>
    <n v="3099.78"/>
  </r>
  <r>
    <n v="1487"/>
    <n v="3"/>
    <n v="198"/>
    <s v="Electra Townie Commute Go! - 2018"/>
    <n v="5"/>
    <x v="4"/>
    <n v="1"/>
    <n v="2999.99"/>
    <n v="0.05"/>
    <n v="2999.9399999999996"/>
  </r>
  <r>
    <n v="1487"/>
    <n v="4"/>
    <n v="196"/>
    <s v="Trek Verve+ - 2018"/>
    <n v="5"/>
    <x v="4"/>
    <n v="1"/>
    <n v="2299.9899999999998"/>
    <n v="0.05"/>
    <n v="2299.9399999999996"/>
  </r>
  <r>
    <n v="1487"/>
    <n v="5"/>
    <n v="96"/>
    <s v="Electra Moto 3i (20-inch) - Boy's - 2017"/>
    <n v="1"/>
    <x v="5"/>
    <n v="2"/>
    <n v="349.99"/>
    <n v="0.2"/>
    <n v="699.78"/>
  </r>
  <r>
    <n v="1488"/>
    <n v="1"/>
    <n v="42"/>
    <s v="Trek Fuel EX 5 27.5 Plus - 2017"/>
    <n v="6"/>
    <x v="1"/>
    <n v="1"/>
    <n v="2299.9899999999998"/>
    <n v="7.0000000000000007E-2"/>
    <n v="2299.9199999999996"/>
  </r>
  <r>
    <n v="1488"/>
    <n v="2"/>
    <n v="122"/>
    <s v="Surly Troll Frameset - 2018"/>
    <n v="6"/>
    <x v="1"/>
    <n v="1"/>
    <n v="2499.9899999999998"/>
    <n v="7.0000000000000007E-2"/>
    <n v="2499.9199999999996"/>
  </r>
  <r>
    <n v="1489"/>
    <n v="1"/>
    <n v="198"/>
    <s v="Electra Townie Commute Go! - 2018"/>
    <n v="5"/>
    <x v="4"/>
    <n v="1"/>
    <n v="2999.99"/>
    <n v="0.2"/>
    <n v="2999.79"/>
  </r>
  <r>
    <n v="1489"/>
    <n v="2"/>
    <n v="282"/>
    <s v="Electra Cyclosaurus 1 (16-inch) - Boy's - 2018"/>
    <n v="1"/>
    <x v="5"/>
    <n v="2"/>
    <n v="279.99"/>
    <n v="0.2"/>
    <n v="559.78"/>
  </r>
  <r>
    <n v="1489"/>
    <n v="3"/>
    <n v="52"/>
    <s v="Surly Steamroller - 2017"/>
    <n v="7"/>
    <x v="6"/>
    <n v="1"/>
    <n v="875.99"/>
    <n v="0.1"/>
    <n v="875.89"/>
  </r>
  <r>
    <n v="1490"/>
    <n v="1"/>
    <n v="99"/>
    <s v="Electra Sugar Skulls 1 (20-inch) - Girl's - 2017"/>
    <n v="1"/>
    <x v="5"/>
    <n v="1"/>
    <n v="299.99"/>
    <n v="0.1"/>
    <n v="299.89"/>
  </r>
  <r>
    <n v="1490"/>
    <n v="2"/>
    <n v="254"/>
    <s v="Electra Townie Balloon 3i EQ - 2017/2018"/>
    <n v="3"/>
    <x v="0"/>
    <n v="1"/>
    <n v="749.99"/>
    <n v="0.1"/>
    <n v="749.89"/>
  </r>
  <r>
    <n v="1490"/>
    <n v="3"/>
    <n v="218"/>
    <s v="Electra Cruiser 7D - 2016/2017/2018"/>
    <n v="3"/>
    <x v="0"/>
    <n v="1"/>
    <n v="319.99"/>
    <n v="0.05"/>
    <n v="319.94"/>
  </r>
  <r>
    <n v="1491"/>
    <n v="1"/>
    <n v="95"/>
    <s v="Electra Girl's Hawaii 1 16&quot; - 2017"/>
    <n v="1"/>
    <x v="5"/>
    <n v="2"/>
    <n v="299.99"/>
    <n v="0.2"/>
    <n v="599.78"/>
  </r>
  <r>
    <n v="1491"/>
    <n v="2"/>
    <n v="302"/>
    <s v="Electra Townie Original 1 - 2018"/>
    <n v="2"/>
    <x v="3"/>
    <n v="1"/>
    <n v="449.99"/>
    <n v="0.05"/>
    <n v="449.94"/>
  </r>
  <r>
    <n v="1491"/>
    <n v="3"/>
    <n v="60"/>
    <s v="Sun Bicycles ElectroLite - 2017"/>
    <n v="5"/>
    <x v="4"/>
    <n v="2"/>
    <n v="1559.99"/>
    <n v="7.0000000000000007E-2"/>
    <n v="3119.91"/>
  </r>
  <r>
    <n v="1491"/>
    <n v="4"/>
    <n v="139"/>
    <s v="Trek Remedy 7 27.5 - 2018"/>
    <n v="6"/>
    <x v="1"/>
    <n v="2"/>
    <n v="2999.99"/>
    <n v="7.0000000000000007E-2"/>
    <n v="5999.91"/>
  </r>
  <r>
    <n v="1492"/>
    <n v="1"/>
    <n v="37"/>
    <s v="Haro Flightline One ST - 2017"/>
    <n v="6"/>
    <x v="1"/>
    <n v="2"/>
    <n v="379.99"/>
    <n v="0.1"/>
    <n v="759.88"/>
  </r>
  <r>
    <n v="1493"/>
    <n v="1"/>
    <n v="230"/>
    <s v="Electra Cruiser Lux 1 Ladies' - 2018"/>
    <n v="3"/>
    <x v="0"/>
    <n v="1"/>
    <n v="429.99"/>
    <n v="0.1"/>
    <n v="429.89"/>
  </r>
  <r>
    <n v="1494"/>
    <n v="1"/>
    <n v="230"/>
    <s v="Electra Cruiser Lux 1 Ladies' - 2018"/>
    <n v="3"/>
    <x v="0"/>
    <n v="2"/>
    <n v="429.99"/>
    <n v="0.1"/>
    <n v="859.88"/>
  </r>
  <r>
    <n v="1494"/>
    <n v="2"/>
    <n v="178"/>
    <s v="Trek Domane AL 2 - 2018"/>
    <n v="7"/>
    <x v="6"/>
    <n v="2"/>
    <n v="749.99"/>
    <n v="0.2"/>
    <n v="1499.78"/>
  </r>
  <r>
    <n v="1494"/>
    <n v="3"/>
    <n v="264"/>
    <s v="Strider Sport 16 - 2018"/>
    <n v="1"/>
    <x v="5"/>
    <n v="2"/>
    <n v="249.99"/>
    <n v="0.05"/>
    <n v="499.93"/>
  </r>
  <r>
    <n v="1495"/>
    <n v="1"/>
    <n v="292"/>
    <s v="Electra Sweet Ride 3i (20-inch) - Girls' - 2018"/>
    <n v="1"/>
    <x v="5"/>
    <n v="2"/>
    <n v="369.99"/>
    <n v="0.05"/>
    <n v="739.93000000000006"/>
  </r>
  <r>
    <n v="1495"/>
    <n v="2"/>
    <n v="308"/>
    <s v="Electra Townie Balloon 8D EQ Ladies' - 2016/2017/2018"/>
    <n v="2"/>
    <x v="3"/>
    <n v="2"/>
    <n v="749.99"/>
    <n v="0.2"/>
    <n v="1499.78"/>
  </r>
  <r>
    <n v="1495"/>
    <n v="3"/>
    <n v="137"/>
    <s v="Heller Shagamaw GX1 - 2018"/>
    <n v="6"/>
    <x v="1"/>
    <n v="1"/>
    <n v="2599"/>
    <n v="0.1"/>
    <n v="2598.9"/>
  </r>
  <r>
    <n v="1496"/>
    <n v="1"/>
    <n v="248"/>
    <s v="Electra Townie Original 7D EQ Ladies' - 2017/2018"/>
    <n v="3"/>
    <x v="0"/>
    <n v="1"/>
    <n v="599.99"/>
    <n v="7.0000000000000007E-2"/>
    <n v="599.91999999999996"/>
  </r>
  <r>
    <n v="1496"/>
    <n v="2"/>
    <n v="214"/>
    <s v="Electra Tiger Shark 3i - 2018"/>
    <n v="3"/>
    <x v="0"/>
    <n v="1"/>
    <n v="899.99"/>
    <n v="7.0000000000000007E-2"/>
    <n v="899.92"/>
  </r>
  <r>
    <n v="1496"/>
    <n v="3"/>
    <n v="224"/>
    <s v="Electra Cruiser Lux 7D - 2018"/>
    <n v="3"/>
    <x v="0"/>
    <n v="2"/>
    <n v="479.99"/>
    <n v="0.05"/>
    <n v="959.93000000000006"/>
  </r>
  <r>
    <n v="1496"/>
    <n v="4"/>
    <n v="302"/>
    <s v="Electra Townie Original 1 - 2018"/>
    <n v="2"/>
    <x v="3"/>
    <n v="1"/>
    <n v="449.99"/>
    <n v="0.05"/>
    <n v="449.94"/>
  </r>
  <r>
    <n v="1496"/>
    <n v="5"/>
    <n v="225"/>
    <s v="Electra Delivery 3i - 2016/2017/2018"/>
    <n v="3"/>
    <x v="0"/>
    <n v="2"/>
    <n v="959.99"/>
    <n v="0.2"/>
    <n v="1919.78"/>
  </r>
  <r>
    <n v="1497"/>
    <n v="1"/>
    <n v="141"/>
    <s v="Trek Stache 5 - 2018"/>
    <n v="6"/>
    <x v="1"/>
    <n v="2"/>
    <n v="1599.99"/>
    <n v="0.2"/>
    <n v="3199.78"/>
  </r>
  <r>
    <n v="1497"/>
    <n v="2"/>
    <n v="198"/>
    <s v="Electra Townie Commute Go! - 2018"/>
    <n v="5"/>
    <x v="4"/>
    <n v="2"/>
    <n v="2999.99"/>
    <n v="0.1"/>
    <n v="5999.8799999999992"/>
  </r>
  <r>
    <n v="1497"/>
    <n v="3"/>
    <n v="204"/>
    <s v="Trek Super Commuter+ 7 - 2018"/>
    <n v="5"/>
    <x v="4"/>
    <n v="2"/>
    <n v="3599.99"/>
    <n v="7.0000000000000007E-2"/>
    <n v="7199.91"/>
  </r>
  <r>
    <n v="1498"/>
    <n v="1"/>
    <n v="172"/>
    <s v="Trek Domane ALR Disc Frameset - 2018"/>
    <n v="7"/>
    <x v="6"/>
    <n v="1"/>
    <n v="3199.99"/>
    <n v="0.05"/>
    <n v="3199.9399999999996"/>
  </r>
  <r>
    <n v="1498"/>
    <n v="2"/>
    <n v="260"/>
    <s v="Electra Townie Balloon 3i EQ Ladies' - 2018"/>
    <n v="3"/>
    <x v="0"/>
    <n v="2"/>
    <n v="799.99"/>
    <n v="7.0000000000000007E-2"/>
    <n v="1599.91"/>
  </r>
  <r>
    <n v="1499"/>
    <n v="1"/>
    <n v="110"/>
    <s v="Sun Bicycles Drifter 7 - 2017"/>
    <n v="2"/>
    <x v="3"/>
    <n v="1"/>
    <n v="470.99"/>
    <n v="0.05"/>
    <n v="470.94"/>
  </r>
  <r>
    <n v="1499"/>
    <n v="2"/>
    <n v="208"/>
    <s v="Trek Crockett 5 Disc - 2018"/>
    <n v="4"/>
    <x v="2"/>
    <n v="1"/>
    <n v="1799.99"/>
    <n v="7.0000000000000007E-2"/>
    <n v="1799.92"/>
  </r>
  <r>
    <n v="1499"/>
    <n v="3"/>
    <n v="268"/>
    <s v="Trek Kickster - 2018"/>
    <n v="1"/>
    <x v="5"/>
    <n v="2"/>
    <n v="159.99"/>
    <n v="0.05"/>
    <n v="319.93"/>
  </r>
  <r>
    <n v="1499"/>
    <n v="4"/>
    <n v="2"/>
    <s v="Ritchey Timberwolf Frameset - 2016"/>
    <n v="6"/>
    <x v="1"/>
    <n v="1"/>
    <n v="749.99"/>
    <n v="0.05"/>
    <n v="749.94"/>
  </r>
  <r>
    <n v="1499"/>
    <n v="5"/>
    <n v="171"/>
    <s v="Trek Domane SL 6 - 2018"/>
    <n v="7"/>
    <x v="6"/>
    <n v="2"/>
    <n v="3199.99"/>
    <n v="0.1"/>
    <n v="6399.8799999999992"/>
  </r>
  <r>
    <n v="1500"/>
    <n v="1"/>
    <n v="41"/>
    <s v="Haro Shift R3 - 2017"/>
    <n v="6"/>
    <x v="1"/>
    <n v="2"/>
    <n v="1469.99"/>
    <n v="7.0000000000000007E-2"/>
    <n v="2939.91"/>
  </r>
  <r>
    <n v="1500"/>
    <n v="2"/>
    <n v="293"/>
    <s v="Electra Tiger Shark 1 (20-inch) - Boys' - 2018"/>
    <n v="1"/>
    <x v="5"/>
    <n v="1"/>
    <n v="319.99"/>
    <n v="7.0000000000000007E-2"/>
    <n v="319.92"/>
  </r>
  <r>
    <n v="1501"/>
    <n v="1"/>
    <n v="248"/>
    <s v="Electra Townie Original 7D EQ Ladies' - 2017/2018"/>
    <n v="3"/>
    <x v="0"/>
    <n v="1"/>
    <n v="599.99"/>
    <n v="0.05"/>
    <n v="599.94000000000005"/>
  </r>
  <r>
    <n v="1501"/>
    <n v="2"/>
    <n v="219"/>
    <s v="Electra Moto 3i - 2018"/>
    <n v="3"/>
    <x v="0"/>
    <n v="1"/>
    <n v="639.99"/>
    <n v="7.0000000000000007E-2"/>
    <n v="639.91999999999996"/>
  </r>
  <r>
    <n v="1501"/>
    <n v="3"/>
    <n v="15"/>
    <s v="Electra Moto 1 - 2016"/>
    <n v="3"/>
    <x v="0"/>
    <n v="1"/>
    <n v="529.99"/>
    <n v="0.05"/>
    <n v="529.94000000000005"/>
  </r>
  <r>
    <n v="1501"/>
    <n v="4"/>
    <n v="67"/>
    <s v="Sun Bicycles Revolutions 24 - Girl's - 2017"/>
    <n v="3"/>
    <x v="0"/>
    <n v="1"/>
    <n v="250.99"/>
    <n v="0.2"/>
    <n v="250.79000000000002"/>
  </r>
  <r>
    <n v="1501"/>
    <n v="5"/>
    <n v="210"/>
    <s v="Surly Straggler - 2018"/>
    <n v="4"/>
    <x v="2"/>
    <n v="1"/>
    <n v="1549"/>
    <n v="0.05"/>
    <n v="1548.95"/>
  </r>
  <r>
    <n v="1502"/>
    <n v="1"/>
    <n v="231"/>
    <s v="Electra Cruiser Lux 3i Ladies' - 2018"/>
    <n v="3"/>
    <x v="0"/>
    <n v="2"/>
    <n v="529.99"/>
    <n v="0.2"/>
    <n v="1059.78"/>
  </r>
  <r>
    <n v="1502"/>
    <n v="2"/>
    <n v="19"/>
    <s v="Pure Cycles William 3-Speed - 2016"/>
    <n v="3"/>
    <x v="0"/>
    <n v="2"/>
    <n v="449"/>
    <n v="7.0000000000000007E-2"/>
    <n v="897.93"/>
  </r>
  <r>
    <n v="1502"/>
    <n v="3"/>
    <n v="26"/>
    <s v="Electra Townie Original 7D EQ - 2016"/>
    <n v="2"/>
    <x v="3"/>
    <n v="2"/>
    <n v="599.99"/>
    <n v="7.0000000000000007E-2"/>
    <n v="1199.9100000000001"/>
  </r>
  <r>
    <n v="1502"/>
    <n v="4"/>
    <n v="268"/>
    <s v="Trek Kickster - 2018"/>
    <n v="1"/>
    <x v="5"/>
    <n v="1"/>
    <n v="159.99"/>
    <n v="0.2"/>
    <n v="159.79000000000002"/>
  </r>
  <r>
    <n v="1502"/>
    <n v="5"/>
    <n v="255"/>
    <s v="Electra Townie Balloon 7i EQ Ladies' - 2017/2018"/>
    <n v="3"/>
    <x v="0"/>
    <n v="1"/>
    <n v="899.99"/>
    <n v="7.0000000000000007E-2"/>
    <n v="899.92"/>
  </r>
  <r>
    <n v="1503"/>
    <n v="1"/>
    <n v="217"/>
    <s v="Electra Straight 8 3i - 2018"/>
    <n v="3"/>
    <x v="0"/>
    <n v="1"/>
    <n v="909.99"/>
    <n v="0.1"/>
    <n v="909.89"/>
  </r>
  <r>
    <n v="1503"/>
    <n v="2"/>
    <n v="302"/>
    <s v="Electra Townie Original 1 - 2018"/>
    <n v="2"/>
    <x v="3"/>
    <n v="2"/>
    <n v="449.99"/>
    <n v="0.05"/>
    <n v="899.93000000000006"/>
  </r>
  <r>
    <n v="1504"/>
    <n v="1"/>
    <n v="276"/>
    <s v="Trek Precaliber 24 (7-Speed) - Boys - 2018"/>
    <n v="1"/>
    <x v="5"/>
    <n v="1"/>
    <n v="319.99"/>
    <n v="7.0000000000000007E-2"/>
    <n v="319.92"/>
  </r>
  <r>
    <n v="1505"/>
    <n v="1"/>
    <n v="223"/>
    <s v="Electra Cruiser Lux 3i - 2018"/>
    <n v="3"/>
    <x v="0"/>
    <n v="2"/>
    <n v="529.99"/>
    <n v="0.05"/>
    <n v="1059.93"/>
  </r>
  <r>
    <n v="1505"/>
    <n v="2"/>
    <n v="24"/>
    <s v="Electra Townie Original 21D - 2016"/>
    <n v="2"/>
    <x v="3"/>
    <n v="2"/>
    <n v="549.99"/>
    <n v="7.0000000000000007E-2"/>
    <n v="1099.9100000000001"/>
  </r>
  <r>
    <n v="1505"/>
    <n v="3"/>
    <n v="43"/>
    <s v="Trek Fuel EX 9.8 27.5 Plus - 2017"/>
    <n v="6"/>
    <x v="1"/>
    <n v="2"/>
    <n v="5299.99"/>
    <n v="0.05"/>
    <n v="10599.93"/>
  </r>
  <r>
    <n v="1506"/>
    <n v="1"/>
    <n v="184"/>
    <s v="Trek Domane SL 6 Disc - 2018"/>
    <n v="7"/>
    <x v="6"/>
    <n v="1"/>
    <n v="3499.99"/>
    <n v="0.05"/>
    <n v="3499.9399999999996"/>
  </r>
  <r>
    <n v="1506"/>
    <n v="2"/>
    <n v="153"/>
    <s v="Trek Domane SL 7 Women's - 2018"/>
    <n v="7"/>
    <x v="6"/>
    <n v="2"/>
    <n v="4999.99"/>
    <n v="0.2"/>
    <n v="9999.7799999999988"/>
  </r>
  <r>
    <n v="1506"/>
    <n v="3"/>
    <n v="149"/>
    <s v="Trek Domane SLR 8 Disc - 2018"/>
    <n v="7"/>
    <x v="6"/>
    <n v="2"/>
    <n v="7499.99"/>
    <n v="0.05"/>
    <n v="14999.93"/>
  </r>
  <r>
    <n v="1507"/>
    <n v="1"/>
    <n v="39"/>
    <s v="Trek Stache 5 - 2017"/>
    <n v="6"/>
    <x v="1"/>
    <n v="2"/>
    <n v="1499.99"/>
    <n v="0.2"/>
    <n v="2999.78"/>
  </r>
  <r>
    <n v="1507"/>
    <n v="2"/>
    <n v="11"/>
    <s v="Surly Straggler 650b - 2016"/>
    <n v="4"/>
    <x v="2"/>
    <n v="2"/>
    <n v="1680.99"/>
    <n v="0.1"/>
    <n v="3361.88"/>
  </r>
  <r>
    <n v="1507"/>
    <n v="3"/>
    <n v="259"/>
    <s v="Electra Amsterdam Royal 8i Ladies - 2018"/>
    <n v="3"/>
    <x v="0"/>
    <n v="1"/>
    <n v="1199.99"/>
    <n v="7.0000000000000007E-2"/>
    <n v="1199.92"/>
  </r>
  <r>
    <n v="1507"/>
    <n v="4"/>
    <n v="281"/>
    <s v="Electra Cruiser 7D (24-Inch) Ladies' - 2016/2018"/>
    <n v="1"/>
    <x v="5"/>
    <n v="1"/>
    <n v="319.99"/>
    <n v="7.0000000000000007E-2"/>
    <n v="319.92"/>
  </r>
  <r>
    <n v="1507"/>
    <n v="5"/>
    <n v="293"/>
    <s v="Electra Tiger Shark 1 (20-inch) - Boys' - 2018"/>
    <n v="1"/>
    <x v="5"/>
    <n v="2"/>
    <n v="319.99"/>
    <n v="0.05"/>
    <n v="639.93000000000006"/>
  </r>
  <r>
    <n v="1508"/>
    <n v="1"/>
    <n v="37"/>
    <s v="Haro Flightline One ST - 2017"/>
    <n v="6"/>
    <x v="1"/>
    <n v="1"/>
    <n v="379.99"/>
    <n v="0.2"/>
    <n v="379.79"/>
  </r>
  <r>
    <n v="1508"/>
    <n v="2"/>
    <n v="109"/>
    <s v="Sun Bicycles Cruz 7 - Women's - 2017"/>
    <n v="2"/>
    <x v="3"/>
    <n v="1"/>
    <n v="416.99"/>
    <n v="0.1"/>
    <n v="416.89"/>
  </r>
  <r>
    <n v="1508"/>
    <n v="3"/>
    <n v="52"/>
    <s v="Surly Steamroller - 2017"/>
    <n v="7"/>
    <x v="6"/>
    <n v="2"/>
    <n v="875.99"/>
    <n v="0.05"/>
    <n v="1751.93"/>
  </r>
  <r>
    <n v="1508"/>
    <n v="4"/>
    <n v="88"/>
    <s v="Trek Precaliber 12 Girls - 2017"/>
    <n v="1"/>
    <x v="5"/>
    <n v="1"/>
    <n v="189.99"/>
    <n v="0.05"/>
    <n v="189.94"/>
  </r>
  <r>
    <n v="1509"/>
    <n v="1"/>
    <n v="215"/>
    <s v="Electra Queen of Hearts 3i - 2018"/>
    <n v="3"/>
    <x v="0"/>
    <n v="2"/>
    <n v="749.99"/>
    <n v="7.0000000000000007E-2"/>
    <n v="1499.91"/>
  </r>
  <r>
    <n v="1510"/>
    <n v="1"/>
    <n v="142"/>
    <s v="Trek Fuel EX 8 29 XT - 2018"/>
    <n v="6"/>
    <x v="1"/>
    <n v="2"/>
    <n v="3199.99"/>
    <n v="0.05"/>
    <n v="6399.9299999999994"/>
  </r>
  <r>
    <n v="1510"/>
    <n v="2"/>
    <n v="68"/>
    <s v="Sun Bicycles Cruz 3 - 2017"/>
    <n v="3"/>
    <x v="0"/>
    <n v="1"/>
    <n v="449.99"/>
    <n v="0.1"/>
    <n v="449.89"/>
  </r>
  <r>
    <n v="1510"/>
    <n v="3"/>
    <n v="251"/>
    <s v="Electra Townie Commute Go! - 2018"/>
    <n v="3"/>
    <x v="0"/>
    <n v="2"/>
    <n v="2999.99"/>
    <n v="0.1"/>
    <n v="5999.8799999999992"/>
  </r>
  <r>
    <n v="1510"/>
    <n v="4"/>
    <n v="220"/>
    <s v="Electra Cruiser 1 Ladies' - 2018"/>
    <n v="3"/>
    <x v="0"/>
    <n v="2"/>
    <n v="269.99"/>
    <n v="0.1"/>
    <n v="539.88"/>
  </r>
  <r>
    <n v="1510"/>
    <n v="5"/>
    <n v="137"/>
    <s v="Heller Shagamaw GX1 - 2018"/>
    <n v="6"/>
    <x v="1"/>
    <n v="1"/>
    <n v="2599"/>
    <n v="0.05"/>
    <n v="2598.9499999999998"/>
  </r>
  <r>
    <n v="1511"/>
    <n v="1"/>
    <n v="144"/>
    <s v="Trek Domane ALR 4 Disc - 2018"/>
    <n v="7"/>
    <x v="6"/>
    <n v="2"/>
    <n v="1549.99"/>
    <n v="0.2"/>
    <n v="3099.78"/>
  </r>
  <r>
    <n v="1511"/>
    <n v="2"/>
    <n v="288"/>
    <s v="Electra Straight 8 1 (20-inch) - Boy's - 2018"/>
    <n v="1"/>
    <x v="5"/>
    <n v="1"/>
    <n v="389.99"/>
    <n v="7.0000000000000007E-2"/>
    <n v="389.92"/>
  </r>
  <r>
    <n v="1511"/>
    <n v="3"/>
    <n v="17"/>
    <s v="Pure Cycles Vine 8-Speed - 2016"/>
    <n v="3"/>
    <x v="0"/>
    <n v="2"/>
    <n v="429"/>
    <n v="7.0000000000000007E-2"/>
    <n v="857.93"/>
  </r>
  <r>
    <n v="1511"/>
    <n v="4"/>
    <n v="41"/>
    <s v="Haro Shift R3 - 2017"/>
    <n v="6"/>
    <x v="1"/>
    <n v="1"/>
    <n v="1469.99"/>
    <n v="0.05"/>
    <n v="1469.94"/>
  </r>
  <r>
    <n v="1511"/>
    <n v="5"/>
    <n v="124"/>
    <s v="Surly Krampus - 2018"/>
    <n v="6"/>
    <x v="1"/>
    <n v="2"/>
    <n v="1499"/>
    <n v="0.2"/>
    <n v="2997.8"/>
  </r>
  <r>
    <n v="1512"/>
    <n v="1"/>
    <n v="217"/>
    <s v="Electra Straight 8 3i - 2018"/>
    <n v="3"/>
    <x v="0"/>
    <n v="1"/>
    <n v="909.99"/>
    <n v="7.0000000000000007E-2"/>
    <n v="909.92"/>
  </r>
  <r>
    <n v="1513"/>
    <n v="1"/>
    <n v="166"/>
    <s v="Trek Domane AL 2 Women's - 2018"/>
    <n v="7"/>
    <x v="6"/>
    <n v="1"/>
    <n v="749.99"/>
    <n v="0.1"/>
    <n v="749.89"/>
  </r>
  <r>
    <n v="1513"/>
    <n v="2"/>
    <n v="61"/>
    <s v="Trek Powerfly 8 FS Plus - 2017"/>
    <n v="5"/>
    <x v="4"/>
    <n v="2"/>
    <n v="4999.99"/>
    <n v="0.05"/>
    <n v="9999.93"/>
  </r>
  <r>
    <n v="1513"/>
    <n v="3"/>
    <n v="159"/>
    <s v="Trek Emonda ALR 6 - 2018"/>
    <n v="7"/>
    <x v="6"/>
    <n v="2"/>
    <n v="2299.9899999999998"/>
    <n v="0.05"/>
    <n v="4599.9299999999994"/>
  </r>
  <r>
    <n v="1514"/>
    <n v="1"/>
    <n v="240"/>
    <s v="Electra Townie Commute 27D Ladies - 2018"/>
    <n v="3"/>
    <x v="0"/>
    <n v="2"/>
    <n v="899.99"/>
    <n v="0.1"/>
    <n v="1799.88"/>
  </r>
  <r>
    <n v="1514"/>
    <n v="2"/>
    <n v="203"/>
    <s v="Trek Powerfly 7 FS - 2018"/>
    <n v="5"/>
    <x v="4"/>
    <n v="2"/>
    <n v="4999.99"/>
    <n v="0.05"/>
    <n v="9999.93"/>
  </r>
  <r>
    <n v="1515"/>
    <n v="1"/>
    <n v="27"/>
    <s v="Surly Big Dummy Frameset - 2017"/>
    <n v="6"/>
    <x v="1"/>
    <n v="2"/>
    <n v="999.99"/>
    <n v="0.2"/>
    <n v="1999.78"/>
  </r>
  <r>
    <n v="1515"/>
    <n v="2"/>
    <n v="202"/>
    <s v="Trek Powerfly 5 Women's - 2018"/>
    <n v="5"/>
    <x v="4"/>
    <n v="2"/>
    <n v="3499.99"/>
    <n v="0.1"/>
    <n v="6999.8799999999992"/>
  </r>
  <r>
    <n v="1515"/>
    <n v="3"/>
    <n v="310"/>
    <s v="Electra Townie Commute 27D Ladies - 2018"/>
    <n v="2"/>
    <x v="3"/>
    <n v="2"/>
    <n v="899.99"/>
    <n v="0.05"/>
    <n v="1799.93"/>
  </r>
  <r>
    <n v="1515"/>
    <n v="4"/>
    <n v="40"/>
    <s v="Trek Fuel EX 9.8 29 - 2017"/>
    <n v="6"/>
    <x v="1"/>
    <n v="1"/>
    <n v="4999.99"/>
    <n v="0.1"/>
    <n v="4999.8899999999994"/>
  </r>
  <r>
    <n v="1515"/>
    <n v="5"/>
    <n v="158"/>
    <s v="Trek CrossRip 1 - 2018"/>
    <n v="7"/>
    <x v="6"/>
    <n v="2"/>
    <n v="959.99"/>
    <n v="0.2"/>
    <n v="1919.78"/>
  </r>
  <r>
    <n v="1516"/>
    <n v="1"/>
    <n v="172"/>
    <s v="Trek Domane ALR Disc Frameset - 2018"/>
    <n v="7"/>
    <x v="6"/>
    <n v="2"/>
    <n v="3199.99"/>
    <n v="0.1"/>
    <n v="6399.8799999999992"/>
  </r>
  <r>
    <n v="1516"/>
    <n v="2"/>
    <n v="253"/>
    <s v="Electra Townie Go! 8i Ladies' - 2018"/>
    <n v="3"/>
    <x v="0"/>
    <n v="1"/>
    <n v="2599.9899999999998"/>
    <n v="0.1"/>
    <n v="2599.89"/>
  </r>
  <r>
    <n v="1516"/>
    <n v="3"/>
    <n v="196"/>
    <s v="Trek Verve+ - 2018"/>
    <n v="5"/>
    <x v="4"/>
    <n v="2"/>
    <n v="2299.9899999999998"/>
    <n v="0.2"/>
    <n v="4599.78"/>
  </r>
  <r>
    <n v="1516"/>
    <n v="4"/>
    <n v="259"/>
    <s v="Electra Amsterdam Royal 8i Ladies - 2018"/>
    <n v="3"/>
    <x v="0"/>
    <n v="2"/>
    <n v="1199.99"/>
    <n v="0.2"/>
    <n v="2399.7800000000002"/>
  </r>
  <r>
    <n v="1516"/>
    <n v="5"/>
    <n v="271"/>
    <s v="Trek Precaliber 16 Girl's - 2018"/>
    <n v="1"/>
    <x v="5"/>
    <n v="2"/>
    <n v="209.99"/>
    <n v="0.2"/>
    <n v="419.78000000000003"/>
  </r>
  <r>
    <n v="1517"/>
    <n v="1"/>
    <n v="303"/>
    <s v="Electra Townie Go! 8i - 2017/2018"/>
    <n v="2"/>
    <x v="3"/>
    <n v="2"/>
    <n v="2599.9899999999998"/>
    <n v="7.0000000000000007E-2"/>
    <n v="5199.91"/>
  </r>
  <r>
    <n v="1517"/>
    <n v="2"/>
    <n v="226"/>
    <s v="Electra Townie Original 21D EQ - 2017/2018"/>
    <n v="3"/>
    <x v="0"/>
    <n v="2"/>
    <n v="679.99"/>
    <n v="0.05"/>
    <n v="1359.93"/>
  </r>
  <r>
    <n v="1518"/>
    <n v="1"/>
    <n v="304"/>
    <s v="Electra Townie Original 21D EQ - 2017/2018"/>
    <n v="2"/>
    <x v="3"/>
    <n v="2"/>
    <n v="679.99"/>
    <n v="0.1"/>
    <n v="1359.88"/>
  </r>
  <r>
    <n v="1518"/>
    <n v="2"/>
    <n v="182"/>
    <s v="Trek Domane SL 5 Disc - 2018"/>
    <n v="7"/>
    <x v="6"/>
    <n v="2"/>
    <n v="2499.9899999999998"/>
    <n v="0.05"/>
    <n v="4999.9299999999994"/>
  </r>
  <r>
    <n v="1518"/>
    <n v="3"/>
    <n v="252"/>
    <s v="Electra Townie Commute Go! Ladies' - 2018"/>
    <n v="3"/>
    <x v="0"/>
    <n v="2"/>
    <n v="2999.99"/>
    <n v="0.05"/>
    <n v="5999.9299999999994"/>
  </r>
  <r>
    <n v="1519"/>
    <n v="1"/>
    <n v="150"/>
    <s v="Trek Emonda SL 7 - 2018"/>
    <n v="7"/>
    <x v="6"/>
    <n v="1"/>
    <n v="4499.99"/>
    <n v="0.2"/>
    <n v="4499.79"/>
  </r>
  <r>
    <n v="1519"/>
    <n v="2"/>
    <n v="85"/>
    <s v="Haro Downtown 16 - 2017"/>
    <n v="1"/>
    <x v="5"/>
    <n v="2"/>
    <n v="329.99"/>
    <n v="0.2"/>
    <n v="659.78"/>
  </r>
  <r>
    <n v="1519"/>
    <n v="3"/>
    <n v="124"/>
    <s v="Surly Krampus - 2018"/>
    <n v="6"/>
    <x v="1"/>
    <n v="2"/>
    <n v="1499"/>
    <n v="7.0000000000000007E-2"/>
    <n v="2997.93"/>
  </r>
  <r>
    <n v="1519"/>
    <n v="4"/>
    <n v="65"/>
    <s v="Sun Bicycles Lil Bolt Type-R - 2017"/>
    <n v="3"/>
    <x v="0"/>
    <n v="1"/>
    <n v="346.99"/>
    <n v="0.2"/>
    <n v="346.79"/>
  </r>
  <r>
    <n v="1519"/>
    <n v="5"/>
    <n v="265"/>
    <s v="Strider Strider 20 Sport - 2018"/>
    <n v="1"/>
    <x v="5"/>
    <n v="2"/>
    <n v="289.99"/>
    <n v="0.05"/>
    <n v="579.93000000000006"/>
  </r>
  <r>
    <n v="1520"/>
    <n v="1"/>
    <n v="186"/>
    <s v="Trek CrossRip+ - 2018"/>
    <n v="5"/>
    <x v="4"/>
    <n v="1"/>
    <n v="4499.99"/>
    <n v="0.05"/>
    <n v="4499.9399999999996"/>
  </r>
  <r>
    <n v="1520"/>
    <n v="2"/>
    <n v="188"/>
    <s v="Trek XM700+ Lowstep - 2018"/>
    <n v="5"/>
    <x v="4"/>
    <n v="2"/>
    <n v="3499.99"/>
    <n v="0.2"/>
    <n v="6999.78"/>
  </r>
  <r>
    <n v="1520"/>
    <n v="3"/>
    <n v="310"/>
    <s v="Electra Townie Commute 27D Ladies - 2018"/>
    <n v="2"/>
    <x v="3"/>
    <n v="2"/>
    <n v="899.99"/>
    <n v="7.0000000000000007E-2"/>
    <n v="1799.91"/>
  </r>
  <r>
    <n v="1520"/>
    <n v="4"/>
    <n v="263"/>
    <s v="Strider Classic 12 Balance Bike - 2018"/>
    <n v="1"/>
    <x v="5"/>
    <n v="2"/>
    <n v="89.99"/>
    <n v="0.1"/>
    <n v="179.88"/>
  </r>
  <r>
    <n v="1521"/>
    <n v="1"/>
    <n v="100"/>
    <s v="Electra Townie 3i EQ (20-inch) - Boys' - 2017"/>
    <n v="1"/>
    <x v="5"/>
    <n v="1"/>
    <n v="489.99"/>
    <n v="0.2"/>
    <n v="489.79"/>
  </r>
  <r>
    <n v="1521"/>
    <n v="2"/>
    <n v="314"/>
    <s v="Electra Townie Original 21D EQ Ladies' - 2018"/>
    <n v="2"/>
    <x v="3"/>
    <n v="2"/>
    <n v="679.99"/>
    <n v="0.2"/>
    <n v="1359.78"/>
  </r>
  <r>
    <n v="1521"/>
    <n v="3"/>
    <n v="123"/>
    <s v="Trek Farley Carbon Frameset - 2018"/>
    <n v="6"/>
    <x v="1"/>
    <n v="1"/>
    <n v="999.99"/>
    <n v="0.1"/>
    <n v="999.89"/>
  </r>
  <r>
    <n v="1521"/>
    <n v="4"/>
    <n v="135"/>
    <s v="Trek X-Caliber Frameset - 2018"/>
    <n v="6"/>
    <x v="1"/>
    <n v="2"/>
    <n v="1499.99"/>
    <n v="0.2"/>
    <n v="2999.78"/>
  </r>
  <r>
    <n v="1522"/>
    <n v="1"/>
    <n v="95"/>
    <s v="Electra Girl's Hawaii 1 16&quot; - 2017"/>
    <n v="1"/>
    <x v="5"/>
    <n v="1"/>
    <n v="299.99"/>
    <n v="0.1"/>
    <n v="299.89"/>
  </r>
  <r>
    <n v="1522"/>
    <n v="2"/>
    <n v="141"/>
    <s v="Trek Stache 5 - 2018"/>
    <n v="6"/>
    <x v="1"/>
    <n v="1"/>
    <n v="1599.99"/>
    <n v="7.0000000000000007E-2"/>
    <n v="1599.92"/>
  </r>
  <r>
    <n v="1522"/>
    <n v="3"/>
    <n v="117"/>
    <s v="Trek Ticket S Frame - 2018"/>
    <n v="6"/>
    <x v="1"/>
    <n v="1"/>
    <n v="1469.99"/>
    <n v="7.0000000000000007E-2"/>
    <n v="1469.92"/>
  </r>
  <r>
    <n v="1523"/>
    <n v="1"/>
    <n v="311"/>
    <s v="Electra Townie Commute 8D - 2018"/>
    <n v="2"/>
    <x v="3"/>
    <n v="2"/>
    <n v="749.99"/>
    <n v="0.2"/>
    <n v="1499.78"/>
  </r>
  <r>
    <n v="1524"/>
    <n v="1"/>
    <n v="168"/>
    <s v="Surly Straggler - 2018"/>
    <n v="7"/>
    <x v="6"/>
    <n v="1"/>
    <n v="1549"/>
    <n v="0.1"/>
    <n v="1548.9"/>
  </r>
  <r>
    <n v="1524"/>
    <n v="2"/>
    <n v="295"/>
    <s v="Electra Treasure 1 20&quot; - 2018"/>
    <n v="1"/>
    <x v="5"/>
    <n v="2"/>
    <n v="319.99"/>
    <n v="0.2"/>
    <n v="639.78"/>
  </r>
  <r>
    <n v="1524"/>
    <n v="3"/>
    <n v="313"/>
    <s v="Electra Townie Original 1 Ladies' - 2018"/>
    <n v="2"/>
    <x v="3"/>
    <n v="1"/>
    <n v="449.99"/>
    <n v="0.2"/>
    <n v="449.79"/>
  </r>
  <r>
    <n v="1524"/>
    <n v="4"/>
    <n v="252"/>
    <s v="Electra Townie Commute Go! Ladies' - 2018"/>
    <n v="3"/>
    <x v="0"/>
    <n v="2"/>
    <n v="2999.99"/>
    <n v="0.2"/>
    <n v="5999.78"/>
  </r>
  <r>
    <n v="1525"/>
    <n v="1"/>
    <n v="156"/>
    <s v="Trek Domane SL Frameset - 2018"/>
    <n v="7"/>
    <x v="6"/>
    <n v="1"/>
    <n v="6499.99"/>
    <n v="0.1"/>
    <n v="6499.8899999999994"/>
  </r>
  <r>
    <n v="1525"/>
    <n v="2"/>
    <n v="163"/>
    <s v="Surly Pack Rat - 2018"/>
    <n v="7"/>
    <x v="6"/>
    <n v="2"/>
    <n v="1349"/>
    <n v="7.0000000000000007E-2"/>
    <n v="2697.93"/>
  </r>
  <r>
    <n v="1525"/>
    <n v="3"/>
    <n v="193"/>
    <s v="Trek Lift+ - 2018"/>
    <n v="5"/>
    <x v="4"/>
    <n v="1"/>
    <n v="2799.99"/>
    <n v="7.0000000000000007E-2"/>
    <n v="2799.9199999999996"/>
  </r>
  <r>
    <n v="1526"/>
    <n v="1"/>
    <n v="151"/>
    <s v="Trek Domane ALR 4 Disc Women's - 2018"/>
    <n v="7"/>
    <x v="6"/>
    <n v="1"/>
    <n v="1549.99"/>
    <n v="7.0000000000000007E-2"/>
    <n v="1549.92"/>
  </r>
  <r>
    <n v="1526"/>
    <n v="2"/>
    <n v="56"/>
    <s v="Trek Domane SLR 6 Disc - 2017"/>
    <n v="7"/>
    <x v="6"/>
    <n v="1"/>
    <n v="5499.99"/>
    <n v="0.1"/>
    <n v="5499.8899999999994"/>
  </r>
  <r>
    <n v="1526"/>
    <n v="3"/>
    <n v="238"/>
    <s v="Electra Townie Balloon 8D EQ - 2016/2017/2018"/>
    <n v="3"/>
    <x v="0"/>
    <n v="1"/>
    <n v="749.99"/>
    <n v="0.1"/>
    <n v="749.89"/>
  </r>
  <r>
    <n v="1526"/>
    <n v="4"/>
    <n v="243"/>
    <s v="Electra Townie Original 21D EQ Ladies' - 2018"/>
    <n v="3"/>
    <x v="0"/>
    <n v="1"/>
    <n v="679.99"/>
    <n v="0.05"/>
    <n v="679.94"/>
  </r>
  <r>
    <n v="1527"/>
    <n v="1"/>
    <n v="33"/>
    <s v="Surly Wednesday Frameset - 2017"/>
    <n v="6"/>
    <x v="1"/>
    <n v="1"/>
    <n v="469.99"/>
    <n v="0.1"/>
    <n v="469.89"/>
  </r>
  <r>
    <n v="1527"/>
    <n v="2"/>
    <n v="103"/>
    <s v="Sun Bicycles Streamway 3 - 2017"/>
    <n v="2"/>
    <x v="3"/>
    <n v="1"/>
    <n v="551.99"/>
    <n v="0.05"/>
    <n v="551.94000000000005"/>
  </r>
  <r>
    <n v="1527"/>
    <n v="3"/>
    <n v="57"/>
    <s v="Trek Emonda S 5 - 2017"/>
    <n v="7"/>
    <x v="6"/>
    <n v="2"/>
    <n v="1999.99"/>
    <n v="0.05"/>
    <n v="3999.93"/>
  </r>
  <r>
    <n v="1528"/>
    <n v="1"/>
    <n v="229"/>
    <s v="Electra Cruiser Lux 1 - 2016/2018"/>
    <n v="3"/>
    <x v="0"/>
    <n v="2"/>
    <n v="429.99"/>
    <n v="0.2"/>
    <n v="859.78"/>
  </r>
  <r>
    <n v="1529"/>
    <n v="1"/>
    <n v="23"/>
    <s v="Electra Girl's Hawaii 1 (20-inch) - 2015/2016"/>
    <n v="1"/>
    <x v="5"/>
    <n v="1"/>
    <n v="299.99"/>
    <n v="0.05"/>
    <n v="299.94"/>
  </r>
  <r>
    <n v="1529"/>
    <n v="2"/>
    <n v="50"/>
    <s v="Trek Silque SLR 7 Women's - 2017"/>
    <n v="7"/>
    <x v="6"/>
    <n v="2"/>
    <n v="5999.99"/>
    <n v="0.1"/>
    <n v="11999.88"/>
  </r>
  <r>
    <n v="1530"/>
    <n v="1"/>
    <n v="213"/>
    <s v="Electra Cruiser 1 - 2016/2017/2018"/>
    <n v="3"/>
    <x v="0"/>
    <n v="2"/>
    <n v="269.99"/>
    <n v="0.1"/>
    <n v="539.88"/>
  </r>
  <r>
    <n v="1530"/>
    <n v="2"/>
    <n v="116"/>
    <s v="Trek Marlin 7 - 2017/2018"/>
    <n v="6"/>
    <x v="1"/>
    <n v="1"/>
    <n v="749.99"/>
    <n v="0.1"/>
    <n v="749.89"/>
  </r>
  <r>
    <n v="1531"/>
    <n v="1"/>
    <n v="128"/>
    <s v="Surly ECR 27.5 - 2018"/>
    <n v="6"/>
    <x v="1"/>
    <n v="1"/>
    <n v="1899"/>
    <n v="0.1"/>
    <n v="1898.9"/>
  </r>
  <r>
    <n v="1532"/>
    <n v="1"/>
    <n v="209"/>
    <s v="Trek Crockett 7 Disc - 2018"/>
    <n v="4"/>
    <x v="2"/>
    <n v="2"/>
    <n v="2999.99"/>
    <n v="7.0000000000000007E-2"/>
    <n v="5999.91"/>
  </r>
  <r>
    <n v="1533"/>
    <n v="1"/>
    <n v="274"/>
    <s v="Trek Precaliber 20 Boy's - 2018"/>
    <n v="1"/>
    <x v="5"/>
    <n v="2"/>
    <n v="229.99"/>
    <n v="0.1"/>
    <n v="459.88"/>
  </r>
  <r>
    <n v="1533"/>
    <n v="2"/>
    <n v="78"/>
    <s v="Sun Bicycles Biscayne Tandem CB - 2017"/>
    <n v="3"/>
    <x v="0"/>
    <n v="1"/>
    <n v="647.99"/>
    <n v="0.1"/>
    <n v="647.89"/>
  </r>
  <r>
    <n v="1533"/>
    <n v="3"/>
    <n v="96"/>
    <s v="Electra Moto 3i (20-inch) - Boy's - 2017"/>
    <n v="1"/>
    <x v="5"/>
    <n v="1"/>
    <n v="349.99"/>
    <n v="0.1"/>
    <n v="349.89"/>
  </r>
  <r>
    <n v="1533"/>
    <n v="4"/>
    <n v="235"/>
    <s v="Electra Koa 3i Ladies' - 2018"/>
    <n v="3"/>
    <x v="0"/>
    <n v="2"/>
    <n v="899.99"/>
    <n v="0.1"/>
    <n v="1799.88"/>
  </r>
  <r>
    <n v="1533"/>
    <n v="5"/>
    <n v="51"/>
    <s v="Trek Silque SLR 8 Women's - 2017"/>
    <n v="7"/>
    <x v="6"/>
    <n v="1"/>
    <n v="6499.99"/>
    <n v="0.1"/>
    <n v="6499.8899999999994"/>
  </r>
  <r>
    <n v="1534"/>
    <n v="1"/>
    <n v="194"/>
    <s v="Trek XM700+ - 2018"/>
    <n v="5"/>
    <x v="4"/>
    <n v="1"/>
    <n v="3499.99"/>
    <n v="0.1"/>
    <n v="3499.89"/>
  </r>
  <r>
    <n v="1534"/>
    <n v="2"/>
    <n v="117"/>
    <s v="Trek Ticket S Frame - 2018"/>
    <n v="6"/>
    <x v="1"/>
    <n v="1"/>
    <n v="1469.99"/>
    <n v="0.05"/>
    <n v="1469.94"/>
  </r>
  <r>
    <n v="1534"/>
    <n v="3"/>
    <n v="269"/>
    <s v="Trek Precaliber 12 Boy's - 2018"/>
    <n v="1"/>
    <x v="5"/>
    <n v="2"/>
    <n v="199.99"/>
    <n v="0.2"/>
    <n v="399.78000000000003"/>
  </r>
  <r>
    <n v="1534"/>
    <n v="4"/>
    <n v="172"/>
    <s v="Trek Domane ALR Disc Frameset - 2018"/>
    <n v="7"/>
    <x v="6"/>
    <n v="2"/>
    <n v="3199.99"/>
    <n v="0.2"/>
    <n v="6399.78"/>
  </r>
  <r>
    <n v="1535"/>
    <n v="1"/>
    <n v="92"/>
    <s v="Haro Shredder 20 - 2017"/>
    <n v="1"/>
    <x v="5"/>
    <n v="1"/>
    <n v="209.99"/>
    <n v="0.05"/>
    <n v="209.94"/>
  </r>
  <r>
    <n v="1535"/>
    <n v="2"/>
    <n v="75"/>
    <s v="Electra Cruiser Lux Fat Tire 1 Ladies - 2017"/>
    <n v="3"/>
    <x v="0"/>
    <n v="2"/>
    <n v="599.99"/>
    <n v="0.05"/>
    <n v="1199.93"/>
  </r>
  <r>
    <n v="1536"/>
    <n v="1"/>
    <n v="183"/>
    <s v="Trek Domane SL 5 Women's - 2018"/>
    <n v="7"/>
    <x v="6"/>
    <n v="1"/>
    <n v="2199.9899999999998"/>
    <n v="0.2"/>
    <n v="2199.79"/>
  </r>
  <r>
    <n v="1536"/>
    <n v="2"/>
    <n v="185"/>
    <s v="Trek Conduit+ - 2018"/>
    <n v="5"/>
    <x v="4"/>
    <n v="2"/>
    <n v="2799.99"/>
    <n v="7.0000000000000007E-2"/>
    <n v="5599.91"/>
  </r>
  <r>
    <n v="1536"/>
    <n v="3"/>
    <n v="196"/>
    <s v="Trek Verve+ - 2018"/>
    <n v="5"/>
    <x v="4"/>
    <n v="2"/>
    <n v="2299.9899999999998"/>
    <n v="0.2"/>
    <n v="4599.78"/>
  </r>
  <r>
    <n v="1537"/>
    <n v="1"/>
    <n v="237"/>
    <s v="Electra Relic 3i - 2018"/>
    <n v="3"/>
    <x v="0"/>
    <n v="2"/>
    <n v="849.99"/>
    <n v="0.05"/>
    <n v="1699.93"/>
  </r>
  <r>
    <n v="1538"/>
    <n v="1"/>
    <n v="206"/>
    <s v="Trek Boone 5 Disc - 2018"/>
    <n v="4"/>
    <x v="2"/>
    <n v="1"/>
    <n v="3299.99"/>
    <n v="7.0000000000000007E-2"/>
    <n v="3299.9199999999996"/>
  </r>
  <r>
    <n v="1538"/>
    <n v="2"/>
    <n v="46"/>
    <s v="Haro SR 1.3 - 2017"/>
    <n v="6"/>
    <x v="1"/>
    <n v="2"/>
    <n v="1409.99"/>
    <n v="7.0000000000000007E-2"/>
    <n v="2819.91"/>
  </r>
  <r>
    <n v="1538"/>
    <n v="3"/>
    <n v="117"/>
    <s v="Trek Ticket S Frame - 2018"/>
    <n v="6"/>
    <x v="1"/>
    <n v="1"/>
    <n v="1469.99"/>
    <n v="7.0000000000000007E-2"/>
    <n v="1469.92"/>
  </r>
  <r>
    <n v="1538"/>
    <n v="4"/>
    <n v="197"/>
    <s v="Trek Verve+ Lowstep - 2018"/>
    <n v="5"/>
    <x v="4"/>
    <n v="1"/>
    <n v="2299.9899999999998"/>
    <n v="0.2"/>
    <n v="2299.79"/>
  </r>
  <r>
    <n v="1538"/>
    <n v="5"/>
    <n v="306"/>
    <s v="Electra Townie Balloon 7i EQ Ladies' - 2017/2018"/>
    <n v="2"/>
    <x v="3"/>
    <n v="2"/>
    <n v="899.99"/>
    <n v="0.05"/>
    <n v="1799.93"/>
  </r>
  <r>
    <n v="1539"/>
    <n v="1"/>
    <n v="6"/>
    <s v="Surly Ice Cream Truck Frameset - 2016"/>
    <n v="6"/>
    <x v="1"/>
    <n v="2"/>
    <n v="469.99"/>
    <n v="0.05"/>
    <n v="939.93000000000006"/>
  </r>
  <r>
    <n v="1539"/>
    <n v="2"/>
    <n v="12"/>
    <s v="Electra Townie Original 21D - 2016"/>
    <n v="3"/>
    <x v="0"/>
    <n v="2"/>
    <n v="549.99"/>
    <n v="0.05"/>
    <n v="1099.93"/>
  </r>
  <r>
    <n v="1540"/>
    <n v="1"/>
    <n v="71"/>
    <s v="Sun Bicycles Atlas X-Type - 2017"/>
    <n v="3"/>
    <x v="0"/>
    <n v="2"/>
    <n v="416.99"/>
    <n v="0.05"/>
    <n v="833.93000000000006"/>
  </r>
  <r>
    <n v="1540"/>
    <n v="2"/>
    <n v="236"/>
    <s v="Electra Morningstar 3i Ladies' - 2018"/>
    <n v="3"/>
    <x v="0"/>
    <n v="1"/>
    <n v="749.99"/>
    <n v="7.0000000000000007E-2"/>
    <n v="749.92"/>
  </r>
  <r>
    <n v="1540"/>
    <n v="3"/>
    <n v="224"/>
    <s v="Electra Cruiser Lux 7D - 2018"/>
    <n v="3"/>
    <x v="0"/>
    <n v="1"/>
    <n v="479.99"/>
    <n v="0.05"/>
    <n v="479.94"/>
  </r>
  <r>
    <n v="1540"/>
    <n v="4"/>
    <n v="177"/>
    <s v="Trek Domane SLR 6 Disc - 2018"/>
    <n v="7"/>
    <x v="6"/>
    <n v="2"/>
    <n v="5499.99"/>
    <n v="0.05"/>
    <n v="10999.93"/>
  </r>
  <r>
    <n v="1540"/>
    <n v="5"/>
    <n v="78"/>
    <s v="Sun Bicycles Biscayne Tandem CB - 2017"/>
    <n v="3"/>
    <x v="0"/>
    <n v="1"/>
    <n v="647.99"/>
    <n v="0.2"/>
    <n v="647.79"/>
  </r>
  <r>
    <n v="1541"/>
    <n v="1"/>
    <n v="155"/>
    <s v="Trek Domane SLR 9 Disc - 2018"/>
    <n v="7"/>
    <x v="6"/>
    <n v="2"/>
    <n v="11999.99"/>
    <n v="0.1"/>
    <n v="23999.88"/>
  </r>
  <r>
    <n v="1541"/>
    <n v="2"/>
    <n v="248"/>
    <s v="Electra Townie Original 7D EQ Ladies' - 2017/2018"/>
    <n v="3"/>
    <x v="0"/>
    <n v="2"/>
    <n v="599.99"/>
    <n v="7.0000000000000007E-2"/>
    <n v="1199.9100000000001"/>
  </r>
  <r>
    <n v="1541"/>
    <n v="3"/>
    <n v="142"/>
    <s v="Trek Fuel EX 8 29 XT - 2018"/>
    <n v="6"/>
    <x v="1"/>
    <n v="2"/>
    <n v="3199.99"/>
    <n v="0.1"/>
    <n v="6399.8799999999992"/>
  </r>
  <r>
    <n v="1541"/>
    <n v="4"/>
    <n v="17"/>
    <s v="Pure Cycles Vine 8-Speed - 2016"/>
    <n v="3"/>
    <x v="0"/>
    <n v="1"/>
    <n v="429"/>
    <n v="0.1"/>
    <n v="428.9"/>
  </r>
  <r>
    <n v="1541"/>
    <n v="5"/>
    <n v="86"/>
    <s v="Trek Girl's Kickster - 2017"/>
    <n v="1"/>
    <x v="5"/>
    <n v="2"/>
    <n v="149.99"/>
    <n v="0.05"/>
    <n v="299.93"/>
  </r>
  <r>
    <n v="1542"/>
    <n v="1"/>
    <n v="79"/>
    <s v="Sun Bicycles Boardwalk (24-inch Wheels) - 2017"/>
    <n v="3"/>
    <x v="0"/>
    <n v="1"/>
    <n v="402.99"/>
    <n v="0.2"/>
    <n v="402.79"/>
  </r>
  <r>
    <n v="1542"/>
    <n v="2"/>
    <n v="122"/>
    <s v="Surly Troll Frameset - 2018"/>
    <n v="6"/>
    <x v="1"/>
    <n v="2"/>
    <n v="2499.9899999999998"/>
    <n v="0.05"/>
    <n v="4999.9299999999994"/>
  </r>
  <r>
    <n v="1542"/>
    <n v="3"/>
    <n v="184"/>
    <s v="Trek Domane SL 6 Disc - 2018"/>
    <n v="7"/>
    <x v="6"/>
    <n v="2"/>
    <n v="3499.99"/>
    <n v="0.2"/>
    <n v="6999.78"/>
  </r>
  <r>
    <n v="1542"/>
    <n v="4"/>
    <n v="37"/>
    <s v="Haro Flightline One ST - 2017"/>
    <n v="6"/>
    <x v="1"/>
    <n v="2"/>
    <n v="379.99"/>
    <n v="0.1"/>
    <n v="759.88"/>
  </r>
  <r>
    <n v="1542"/>
    <n v="5"/>
    <n v="297"/>
    <s v="Electra Under-The-Sea 1 16&quot; - 2018"/>
    <n v="1"/>
    <x v="5"/>
    <n v="1"/>
    <n v="279.99"/>
    <n v="0.2"/>
    <n v="279.79000000000002"/>
  </r>
  <r>
    <n v="1543"/>
    <n v="1"/>
    <n v="108"/>
    <s v="Sun Bicycles Cruz 3 - Women's - 2017"/>
    <n v="2"/>
    <x v="3"/>
    <n v="2"/>
    <n v="449.99"/>
    <n v="0.1"/>
    <n v="899.88"/>
  </r>
  <r>
    <n v="1543"/>
    <n v="2"/>
    <n v="93"/>
    <s v="Haro Shredder 20 Girls - 2017"/>
    <n v="1"/>
    <x v="5"/>
    <n v="1"/>
    <n v="209.99"/>
    <n v="0.2"/>
    <n v="209.79000000000002"/>
  </r>
  <r>
    <n v="1543"/>
    <n v="3"/>
    <n v="158"/>
    <s v="Trek CrossRip 1 - 2018"/>
    <n v="7"/>
    <x v="6"/>
    <n v="2"/>
    <n v="959.99"/>
    <n v="7.0000000000000007E-2"/>
    <n v="1919.91"/>
  </r>
  <r>
    <n v="1543"/>
    <n v="4"/>
    <n v="97"/>
    <s v="Electra Savannah 3i (20-inch) - Girl's - 2017"/>
    <n v="1"/>
    <x v="5"/>
    <n v="2"/>
    <n v="349.99"/>
    <n v="0.05"/>
    <n v="699.93000000000006"/>
  </r>
  <r>
    <n v="1543"/>
    <n v="5"/>
    <n v="136"/>
    <s v="Trek Procaliber 6 - 2018"/>
    <n v="6"/>
    <x v="1"/>
    <n v="1"/>
    <n v="1799.99"/>
    <n v="0.2"/>
    <n v="1799.79"/>
  </r>
  <r>
    <n v="1544"/>
    <n v="1"/>
    <n v="194"/>
    <s v="Trek XM700+ - 2018"/>
    <n v="5"/>
    <x v="4"/>
    <n v="2"/>
    <n v="3499.99"/>
    <n v="0.1"/>
    <n v="6999.8799999999992"/>
  </r>
  <r>
    <n v="1544"/>
    <n v="2"/>
    <n v="107"/>
    <s v="Sun Bicycles Cruz 7 - 2017"/>
    <n v="2"/>
    <x v="3"/>
    <n v="2"/>
    <n v="416.99"/>
    <n v="0.2"/>
    <n v="833.78"/>
  </r>
  <r>
    <n v="1545"/>
    <n v="1"/>
    <n v="45"/>
    <s v="Haro SR 1.2 - 2017"/>
    <n v="6"/>
    <x v="1"/>
    <n v="1"/>
    <n v="869.99"/>
    <n v="0.1"/>
    <n v="869.89"/>
  </r>
  <r>
    <n v="1546"/>
    <n v="1"/>
    <n v="156"/>
    <s v="Trek Domane SL Frameset - 2018"/>
    <n v="7"/>
    <x v="6"/>
    <n v="1"/>
    <n v="6499.99"/>
    <n v="0.1"/>
    <n v="6499.8899999999994"/>
  </r>
  <r>
    <n v="1546"/>
    <n v="2"/>
    <n v="185"/>
    <s v="Trek Conduit+ - 2018"/>
    <n v="5"/>
    <x v="4"/>
    <n v="2"/>
    <n v="2799.99"/>
    <n v="0.1"/>
    <n v="5599.8799999999992"/>
  </r>
  <r>
    <n v="1546"/>
    <n v="3"/>
    <n v="215"/>
    <s v="Electra Queen of Hearts 3i - 2018"/>
    <n v="3"/>
    <x v="0"/>
    <n v="1"/>
    <n v="749.99"/>
    <n v="0.1"/>
    <n v="749.89"/>
  </r>
  <r>
    <n v="1546"/>
    <n v="4"/>
    <n v="25"/>
    <s v="Electra Townie Original 7D - 2015/2016"/>
    <n v="2"/>
    <x v="3"/>
    <n v="1"/>
    <n v="499.99"/>
    <n v="0.05"/>
    <n v="499.94"/>
  </r>
  <r>
    <n v="1547"/>
    <n v="1"/>
    <n v="106"/>
    <s v="Sun Bicycles Cruz 3 - 2017"/>
    <n v="2"/>
    <x v="3"/>
    <n v="2"/>
    <n v="449.99"/>
    <n v="0.2"/>
    <n v="899.78"/>
  </r>
  <r>
    <n v="1547"/>
    <n v="2"/>
    <n v="204"/>
    <s v="Trek Super Commuter+ 7 - 2018"/>
    <n v="5"/>
    <x v="4"/>
    <n v="1"/>
    <n v="3599.99"/>
    <n v="0.2"/>
    <n v="3599.79"/>
  </r>
  <r>
    <n v="1548"/>
    <n v="1"/>
    <n v="32"/>
    <s v="Trek Farley Alloy Frameset - 2017"/>
    <n v="6"/>
    <x v="1"/>
    <n v="1"/>
    <n v="469.99"/>
    <n v="0.1"/>
    <n v="469.89"/>
  </r>
  <r>
    <n v="1548"/>
    <n v="2"/>
    <n v="202"/>
    <s v="Trek Powerfly 5 Women's - 2018"/>
    <n v="5"/>
    <x v="4"/>
    <n v="1"/>
    <n v="3499.99"/>
    <n v="7.0000000000000007E-2"/>
    <n v="3499.9199999999996"/>
  </r>
  <r>
    <n v="1548"/>
    <n v="3"/>
    <n v="62"/>
    <s v="Trek Boone 7 - 2017"/>
    <n v="4"/>
    <x v="2"/>
    <n v="2"/>
    <n v="3499.99"/>
    <n v="0.2"/>
    <n v="6999.78"/>
  </r>
  <r>
    <n v="1549"/>
    <n v="1"/>
    <n v="158"/>
    <s v="Trek CrossRip 1 - 2018"/>
    <n v="7"/>
    <x v="6"/>
    <n v="1"/>
    <n v="959.99"/>
    <n v="0.2"/>
    <n v="959.79"/>
  </r>
  <r>
    <n v="1549"/>
    <n v="2"/>
    <n v="119"/>
    <s v="Trek Kids' Neko - 2018"/>
    <n v="6"/>
    <x v="1"/>
    <n v="1"/>
    <n v="469.99"/>
    <n v="0.05"/>
    <n v="469.94"/>
  </r>
  <r>
    <n v="1549"/>
    <n v="3"/>
    <n v="249"/>
    <s v="Electra White Water 3i - 2018"/>
    <n v="3"/>
    <x v="0"/>
    <n v="2"/>
    <n v="749.99"/>
    <n v="0.05"/>
    <n v="1499.93"/>
  </r>
  <r>
    <n v="1549"/>
    <n v="4"/>
    <n v="242"/>
    <s v="Electra Townie Commute 8D Ladies' - 2018"/>
    <n v="3"/>
    <x v="0"/>
    <n v="2"/>
    <n v="699.99"/>
    <n v="0.1"/>
    <n v="1399.88"/>
  </r>
  <r>
    <n v="1550"/>
    <n v="1"/>
    <n v="315"/>
    <s v="Electra Townie Original 21D Ladies' - 2018"/>
    <n v="2"/>
    <x v="3"/>
    <n v="2"/>
    <n v="559.99"/>
    <n v="0.05"/>
    <n v="1119.93"/>
  </r>
  <r>
    <n v="1550"/>
    <n v="2"/>
    <n v="245"/>
    <s v="Electra Townie Original 3i EQ - 2017/2018"/>
    <n v="3"/>
    <x v="0"/>
    <n v="1"/>
    <n v="659.99"/>
    <n v="7.0000000000000007E-2"/>
    <n v="659.92"/>
  </r>
  <r>
    <n v="1550"/>
    <n v="3"/>
    <n v="185"/>
    <s v="Trek Conduit+ - 2018"/>
    <n v="5"/>
    <x v="4"/>
    <n v="2"/>
    <n v="2799.99"/>
    <n v="0.1"/>
    <n v="5599.8799999999992"/>
  </r>
  <r>
    <n v="1550"/>
    <n v="4"/>
    <n v="148"/>
    <s v="Trek Domane SL 8 Disc - 2018"/>
    <n v="7"/>
    <x v="6"/>
    <n v="1"/>
    <n v="5499.99"/>
    <n v="7.0000000000000007E-2"/>
    <n v="5499.92"/>
  </r>
  <r>
    <n v="1550"/>
    <n v="5"/>
    <n v="86"/>
    <s v="Trek Girl's Kickster - 2017"/>
    <n v="1"/>
    <x v="5"/>
    <n v="2"/>
    <n v="149.99"/>
    <n v="0.05"/>
    <n v="299.93"/>
  </r>
  <r>
    <n v="1551"/>
    <n v="1"/>
    <n v="207"/>
    <s v="Trek Boone 7 Disc - 2018"/>
    <n v="4"/>
    <x v="2"/>
    <n v="2"/>
    <n v="3999.99"/>
    <n v="0.2"/>
    <n v="7999.78"/>
  </r>
  <r>
    <n v="1552"/>
    <n v="1"/>
    <n v="197"/>
    <s v="Trek Verve+ Lowstep - 2018"/>
    <n v="5"/>
    <x v="4"/>
    <n v="1"/>
    <n v="2299.9899999999998"/>
    <n v="0.1"/>
    <n v="2299.89"/>
  </r>
  <r>
    <n v="1552"/>
    <n v="2"/>
    <n v="41"/>
    <s v="Haro Shift R3 - 2017"/>
    <n v="6"/>
    <x v="1"/>
    <n v="2"/>
    <n v="1469.99"/>
    <n v="0.05"/>
    <n v="2939.93"/>
  </r>
  <r>
    <n v="1553"/>
    <n v="1"/>
    <n v="102"/>
    <s v="Electra Townie Original 7D - 2017"/>
    <n v="2"/>
    <x v="3"/>
    <n v="1"/>
    <n v="489.99"/>
    <n v="7.0000000000000007E-2"/>
    <n v="489.92"/>
  </r>
  <r>
    <n v="1553"/>
    <n v="2"/>
    <n v="12"/>
    <s v="Electra Townie Original 21D - 2016"/>
    <n v="3"/>
    <x v="0"/>
    <n v="1"/>
    <n v="549.99"/>
    <n v="0.1"/>
    <n v="549.89"/>
  </r>
  <r>
    <n v="1553"/>
    <n v="3"/>
    <n v="251"/>
    <s v="Electra Townie Commute Go! - 2018"/>
    <n v="3"/>
    <x v="0"/>
    <n v="1"/>
    <n v="2999.99"/>
    <n v="0.05"/>
    <n v="2999.9399999999996"/>
  </r>
  <r>
    <n v="1553"/>
    <n v="4"/>
    <n v="89"/>
    <s v="Trek Precaliber 16 Boys - 2017"/>
    <n v="1"/>
    <x v="5"/>
    <n v="1"/>
    <n v="209.99"/>
    <n v="0.05"/>
    <n v="209.94"/>
  </r>
  <r>
    <n v="1554"/>
    <n v="1"/>
    <n v="166"/>
    <s v="Trek Domane AL 2 Women's - 2018"/>
    <n v="7"/>
    <x v="6"/>
    <n v="1"/>
    <n v="749.99"/>
    <n v="0.05"/>
    <n v="749.94"/>
  </r>
  <r>
    <n v="1554"/>
    <n v="2"/>
    <n v="285"/>
    <s v="Electra Soft Serve 1 (16-inch) - Girl's - 2018"/>
    <n v="1"/>
    <x v="5"/>
    <n v="1"/>
    <n v="279.99"/>
    <n v="0.2"/>
    <n v="279.79000000000002"/>
  </r>
  <r>
    <n v="1555"/>
    <n v="1"/>
    <n v="24"/>
    <s v="Electra Townie Original 21D - 2016"/>
    <n v="2"/>
    <x v="3"/>
    <n v="2"/>
    <n v="549.99"/>
    <n v="0.1"/>
    <n v="1099.8800000000001"/>
  </r>
  <r>
    <n v="1555"/>
    <n v="2"/>
    <n v="156"/>
    <s v="Trek Domane SL Frameset - 2018"/>
    <n v="7"/>
    <x v="6"/>
    <n v="1"/>
    <n v="6499.99"/>
    <n v="0.1"/>
    <n v="6499.8899999999994"/>
  </r>
  <r>
    <n v="1555"/>
    <n v="3"/>
    <n v="126"/>
    <s v="Surly Big Fat Dummy Frameset - 2018"/>
    <n v="6"/>
    <x v="1"/>
    <n v="1"/>
    <n v="469.99"/>
    <n v="0.1"/>
    <n v="469.89"/>
  </r>
  <r>
    <n v="1555"/>
    <n v="4"/>
    <n v="128"/>
    <s v="Surly ECR 27.5 - 2018"/>
    <n v="6"/>
    <x v="1"/>
    <n v="2"/>
    <n v="1899"/>
    <n v="0.05"/>
    <n v="3797.95"/>
  </r>
  <r>
    <n v="1555"/>
    <n v="5"/>
    <n v="174"/>
    <s v="Trek Domane SLR Disc Frameset - 2018"/>
    <n v="7"/>
    <x v="6"/>
    <n v="1"/>
    <n v="3199.99"/>
    <n v="0.2"/>
    <n v="3199.79"/>
  </r>
  <r>
    <n v="1556"/>
    <n v="1"/>
    <n v="49"/>
    <s v="Trek Domane SL 6 - 2017"/>
    <n v="7"/>
    <x v="6"/>
    <n v="2"/>
    <n v="3499.99"/>
    <n v="0.2"/>
    <n v="6999.78"/>
  </r>
  <r>
    <n v="1556"/>
    <n v="2"/>
    <n v="82"/>
    <s v="Electra Amsterdam Original 3i Ladies' - 2017"/>
    <n v="3"/>
    <x v="0"/>
    <n v="1"/>
    <n v="659.99"/>
    <n v="7.0000000000000007E-2"/>
    <n v="659.92"/>
  </r>
  <r>
    <n v="1556"/>
    <n v="3"/>
    <n v="265"/>
    <s v="Strider Strider 20 Sport - 2018"/>
    <n v="1"/>
    <x v="5"/>
    <n v="1"/>
    <n v="289.99"/>
    <n v="0.1"/>
    <n v="289.89"/>
  </r>
  <r>
    <n v="1556"/>
    <n v="4"/>
    <n v="119"/>
    <s v="Trek Kids' Neko - 2018"/>
    <n v="6"/>
    <x v="1"/>
    <n v="2"/>
    <n v="469.99"/>
    <n v="0.05"/>
    <n v="939.93000000000006"/>
  </r>
  <r>
    <n v="1556"/>
    <n v="5"/>
    <n v="235"/>
    <s v="Electra Koa 3i Ladies' - 2018"/>
    <n v="3"/>
    <x v="0"/>
    <n v="2"/>
    <n v="899.99"/>
    <n v="0.1"/>
    <n v="1799.88"/>
  </r>
  <r>
    <n v="1557"/>
    <n v="1"/>
    <n v="163"/>
    <s v="Surly Pack Rat - 2018"/>
    <n v="7"/>
    <x v="6"/>
    <n v="2"/>
    <n v="1349"/>
    <n v="7.0000000000000007E-2"/>
    <n v="2697.93"/>
  </r>
  <r>
    <n v="1558"/>
    <n v="1"/>
    <n v="46"/>
    <s v="Haro SR 1.3 - 2017"/>
    <n v="6"/>
    <x v="1"/>
    <n v="2"/>
    <n v="1409.99"/>
    <n v="7.0000000000000007E-2"/>
    <n v="2819.91"/>
  </r>
  <r>
    <n v="1558"/>
    <n v="2"/>
    <n v="123"/>
    <s v="Trek Farley Carbon Frameset - 2018"/>
    <n v="6"/>
    <x v="1"/>
    <n v="1"/>
    <n v="999.99"/>
    <n v="7.0000000000000007E-2"/>
    <n v="999.92"/>
  </r>
  <r>
    <n v="1558"/>
    <n v="3"/>
    <n v="4"/>
    <s v="Trek Fuel EX 8 29 - 2016"/>
    <n v="6"/>
    <x v="1"/>
    <n v="1"/>
    <n v="2899.99"/>
    <n v="0.05"/>
    <n v="2899.9399999999996"/>
  </r>
  <r>
    <n v="1558"/>
    <n v="4"/>
    <n v="55"/>
    <s v="Trek Domane S 6 - 2017"/>
    <n v="7"/>
    <x v="6"/>
    <n v="1"/>
    <n v="2699.99"/>
    <n v="0.2"/>
    <n v="2699.79"/>
  </r>
  <r>
    <n v="1558"/>
    <n v="5"/>
    <n v="253"/>
    <s v="Electra Townie Go! 8i Ladies' - 2018"/>
    <n v="3"/>
    <x v="0"/>
    <n v="1"/>
    <n v="2599.9899999999998"/>
    <n v="7.0000000000000007E-2"/>
    <n v="2599.9199999999996"/>
  </r>
  <r>
    <n v="1559"/>
    <n v="1"/>
    <n v="101"/>
    <s v="Electra Townie 7D (20-inch) - Boys' - 2017"/>
    <n v="1"/>
    <x v="5"/>
    <n v="2"/>
    <n v="339.99"/>
    <n v="7.0000000000000007E-2"/>
    <n v="679.91"/>
  </r>
  <r>
    <n v="1559"/>
    <n v="2"/>
    <n v="18"/>
    <s v="Pure Cycles Western 3-Speed - Women's - 2015/2016"/>
    <n v="3"/>
    <x v="0"/>
    <n v="1"/>
    <n v="449"/>
    <n v="0.1"/>
    <n v="448.9"/>
  </r>
  <r>
    <n v="1559"/>
    <n v="3"/>
    <n v="54"/>
    <s v="Trek Domane SL Disc Frameset - 2017"/>
    <n v="7"/>
    <x v="6"/>
    <n v="2"/>
    <n v="3199.99"/>
    <n v="0.1"/>
    <n v="6399.8799999999992"/>
  </r>
  <r>
    <n v="1559"/>
    <n v="4"/>
    <n v="221"/>
    <s v="Electra Cruiser 7D Ladies' - 2016/2018"/>
    <n v="3"/>
    <x v="0"/>
    <n v="1"/>
    <n v="319.99"/>
    <n v="0.1"/>
    <n v="319.89"/>
  </r>
  <r>
    <n v="1560"/>
    <n v="1"/>
    <n v="118"/>
    <s v="Trek X-Caliber 8 - 2018"/>
    <n v="6"/>
    <x v="1"/>
    <n v="2"/>
    <n v="999.99"/>
    <n v="0.2"/>
    <n v="1999.78"/>
  </r>
  <r>
    <n v="1560"/>
    <n v="2"/>
    <n v="41"/>
    <s v="Haro Shift R3 - 2017"/>
    <n v="6"/>
    <x v="1"/>
    <n v="1"/>
    <n v="1469.99"/>
    <n v="0.2"/>
    <n v="1469.79"/>
  </r>
  <r>
    <n v="1561"/>
    <n v="1"/>
    <n v="181"/>
    <s v="Trek Domane SL 5 - 2018"/>
    <n v="7"/>
    <x v="6"/>
    <n v="2"/>
    <n v="2199.9899999999998"/>
    <n v="7.0000000000000007E-2"/>
    <n v="4399.91"/>
  </r>
  <r>
    <n v="1561"/>
    <n v="2"/>
    <n v="297"/>
    <s v="Electra Under-The-Sea 1 16&quot; - 2018"/>
    <n v="1"/>
    <x v="5"/>
    <n v="2"/>
    <n v="279.99"/>
    <n v="0.05"/>
    <n v="559.93000000000006"/>
  </r>
  <r>
    <n v="1562"/>
    <n v="1"/>
    <n v="54"/>
    <s v="Trek Domane SL Disc Frameset - 2017"/>
    <n v="7"/>
    <x v="6"/>
    <n v="1"/>
    <n v="3199.99"/>
    <n v="0.2"/>
    <n v="3199.79"/>
  </r>
  <r>
    <n v="1562"/>
    <n v="2"/>
    <n v="66"/>
    <s v="Sun Bicycles Revolutions 24 - 2017"/>
    <n v="3"/>
    <x v="0"/>
    <n v="1"/>
    <n v="250.99"/>
    <n v="0.2"/>
    <n v="250.79000000000002"/>
  </r>
  <r>
    <n v="1562"/>
    <n v="3"/>
    <n v="115"/>
    <s v="Trek Fuel EX 8 29 - 2018"/>
    <n v="6"/>
    <x v="1"/>
    <n v="2"/>
    <n v="3199.99"/>
    <n v="7.0000000000000007E-2"/>
    <n v="6399.91"/>
  </r>
  <r>
    <n v="1563"/>
    <n v="1"/>
    <n v="188"/>
    <s v="Trek XM700+ Lowstep - 2018"/>
    <n v="5"/>
    <x v="4"/>
    <n v="1"/>
    <n v="3499.99"/>
    <n v="7.0000000000000007E-2"/>
    <n v="3499.9199999999996"/>
  </r>
  <r>
    <n v="1564"/>
    <n v="1"/>
    <n v="309"/>
    <s v="Electra Townie Commute 27D - 2018"/>
    <n v="2"/>
    <x v="3"/>
    <n v="1"/>
    <n v="899.99"/>
    <n v="7.0000000000000007E-2"/>
    <n v="899.92"/>
  </r>
  <r>
    <n v="1564"/>
    <n v="2"/>
    <n v="14"/>
    <s v="Electra Girl's Hawaii 1 (16-inch) - 2015/2016"/>
    <n v="3"/>
    <x v="0"/>
    <n v="1"/>
    <n v="269.99"/>
    <n v="0.1"/>
    <n v="269.89"/>
  </r>
  <r>
    <n v="1565"/>
    <n v="1"/>
    <n v="37"/>
    <s v="Haro Flightline One ST - 2017"/>
    <n v="6"/>
    <x v="1"/>
    <n v="1"/>
    <n v="379.99"/>
    <n v="7.0000000000000007E-2"/>
    <n v="379.92"/>
  </r>
  <r>
    <n v="1565"/>
    <n v="2"/>
    <n v="92"/>
    <s v="Haro Shredder 20 - 2017"/>
    <n v="1"/>
    <x v="5"/>
    <n v="1"/>
    <n v="209.99"/>
    <n v="0.1"/>
    <n v="209.89000000000001"/>
  </r>
  <r>
    <n v="1565"/>
    <n v="3"/>
    <n v="261"/>
    <s v="Electra Townie Balloon 7i EQ - 2018"/>
    <n v="3"/>
    <x v="0"/>
    <n v="1"/>
    <n v="899.99"/>
    <n v="0.1"/>
    <n v="899.89"/>
  </r>
  <r>
    <n v="1565"/>
    <n v="4"/>
    <n v="95"/>
    <s v="Electra Girl's Hawaii 1 16&quot; - 2017"/>
    <n v="1"/>
    <x v="5"/>
    <n v="1"/>
    <n v="299.99"/>
    <n v="7.0000000000000007E-2"/>
    <n v="299.92"/>
  </r>
  <r>
    <n v="1565"/>
    <n v="5"/>
    <n v="226"/>
    <s v="Electra Townie Original 21D EQ - 2017/2018"/>
    <n v="3"/>
    <x v="0"/>
    <n v="2"/>
    <n v="679.99"/>
    <n v="0.2"/>
    <n v="1359.78"/>
  </r>
  <r>
    <n v="1566"/>
    <n v="1"/>
    <n v="179"/>
    <s v="Trek Domane AL 3 - 2018"/>
    <n v="7"/>
    <x v="6"/>
    <n v="1"/>
    <n v="919.99"/>
    <n v="0.05"/>
    <n v="919.94"/>
  </r>
  <r>
    <n v="1566"/>
    <n v="2"/>
    <n v="61"/>
    <s v="Trek Powerfly 8 FS Plus - 2017"/>
    <n v="5"/>
    <x v="4"/>
    <n v="2"/>
    <n v="4999.99"/>
    <n v="0.05"/>
    <n v="9999.93"/>
  </r>
  <r>
    <n v="1567"/>
    <n v="1"/>
    <n v="279"/>
    <s v="Trek Precaliber 24 7-speed Girl's - 2018"/>
    <n v="1"/>
    <x v="5"/>
    <n v="1"/>
    <n v="319.99"/>
    <n v="0.2"/>
    <n v="319.79000000000002"/>
  </r>
  <r>
    <n v="1568"/>
    <n v="1"/>
    <n v="146"/>
    <s v="Trek Domane SLR 6 - 2018"/>
    <n v="7"/>
    <x v="6"/>
    <n v="1"/>
    <n v="4999.99"/>
    <n v="0.2"/>
    <n v="4999.79"/>
  </r>
  <r>
    <n v="1568"/>
    <n v="2"/>
    <n v="105"/>
    <s v="Sun Bicycles Streamway 7 - 2017"/>
    <n v="2"/>
    <x v="3"/>
    <n v="1"/>
    <n v="533.99"/>
    <n v="7.0000000000000007E-2"/>
    <n v="533.91999999999996"/>
  </r>
  <r>
    <n v="1568"/>
    <n v="3"/>
    <n v="301"/>
    <s v="Electra Townie Balloon 7i EQ - 2018"/>
    <n v="2"/>
    <x v="3"/>
    <n v="1"/>
    <n v="899.99"/>
    <n v="0.1"/>
    <n v="899.89"/>
  </r>
  <r>
    <n v="1569"/>
    <n v="1"/>
    <n v="252"/>
    <s v="Electra Townie Commute Go! Ladies' - 2018"/>
    <n v="3"/>
    <x v="0"/>
    <n v="1"/>
    <n v="2999.99"/>
    <n v="0.1"/>
    <n v="2999.89"/>
  </r>
  <r>
    <n v="1570"/>
    <n v="1"/>
    <n v="155"/>
    <s v="Trek Domane SLR 9 Disc - 2018"/>
    <n v="7"/>
    <x v="6"/>
    <n v="1"/>
    <n v="11999.99"/>
    <n v="7.0000000000000007E-2"/>
    <n v="11999.92"/>
  </r>
  <r>
    <n v="1571"/>
    <n v="1"/>
    <n v="312"/>
    <s v="Electra Townie Commute 8D Ladies' - 2018"/>
    <n v="2"/>
    <x v="3"/>
    <n v="2"/>
    <n v="699.99"/>
    <n v="0.1"/>
    <n v="1399.88"/>
  </r>
  <r>
    <n v="1571"/>
    <n v="2"/>
    <n v="212"/>
    <s v="Electra Townie Original 21D - 2018"/>
    <n v="3"/>
    <x v="0"/>
    <n v="1"/>
    <n v="559.99"/>
    <n v="7.0000000000000007E-2"/>
    <n v="559.91999999999996"/>
  </r>
  <r>
    <n v="1571"/>
    <n v="3"/>
    <n v="20"/>
    <s v="Electra Townie Original 7D EQ - Women's - 2016"/>
    <n v="3"/>
    <x v="0"/>
    <n v="2"/>
    <n v="599.99"/>
    <n v="0.2"/>
    <n v="1199.78"/>
  </r>
  <r>
    <n v="1572"/>
    <n v="1"/>
    <n v="216"/>
    <s v="Electra Super Moto 8i - 2018"/>
    <n v="3"/>
    <x v="0"/>
    <n v="2"/>
    <n v="899.99"/>
    <n v="0.05"/>
    <n v="1799.93"/>
  </r>
  <r>
    <n v="1572"/>
    <n v="2"/>
    <n v="198"/>
    <s v="Electra Townie Commute Go! - 2018"/>
    <n v="5"/>
    <x v="4"/>
    <n v="1"/>
    <n v="2999.99"/>
    <n v="0.2"/>
    <n v="2999.79"/>
  </r>
  <r>
    <n v="1572"/>
    <n v="3"/>
    <n v="115"/>
    <s v="Trek Fuel EX 8 29 - 2018"/>
    <n v="6"/>
    <x v="1"/>
    <n v="1"/>
    <n v="3199.99"/>
    <n v="0.05"/>
    <n v="3199.9399999999996"/>
  </r>
  <r>
    <n v="1572"/>
    <n v="4"/>
    <n v="304"/>
    <s v="Electra Townie Original 21D EQ - 2017/2018"/>
    <n v="2"/>
    <x v="3"/>
    <n v="2"/>
    <n v="679.99"/>
    <n v="0.2"/>
    <n v="1359.78"/>
  </r>
  <r>
    <n v="1573"/>
    <n v="1"/>
    <n v="9"/>
    <s v="Trek Conduit+ - 2016"/>
    <n v="5"/>
    <x v="4"/>
    <n v="1"/>
    <n v="2999.99"/>
    <n v="0.05"/>
    <n v="2999.9399999999996"/>
  </r>
  <r>
    <n v="1573"/>
    <n v="2"/>
    <n v="129"/>
    <s v="Trek X-Caliber 7 - 2018"/>
    <n v="6"/>
    <x v="1"/>
    <n v="1"/>
    <n v="919.99"/>
    <n v="7.0000000000000007E-2"/>
    <n v="919.92"/>
  </r>
  <r>
    <n v="1573"/>
    <n v="3"/>
    <n v="15"/>
    <s v="Electra Moto 1 - 2016"/>
    <n v="3"/>
    <x v="0"/>
    <n v="2"/>
    <n v="529.99"/>
    <n v="0.1"/>
    <n v="1059.8800000000001"/>
  </r>
  <r>
    <n v="1573"/>
    <n v="4"/>
    <n v="216"/>
    <s v="Electra Super Moto 8i - 2018"/>
    <n v="3"/>
    <x v="0"/>
    <n v="2"/>
    <n v="899.99"/>
    <n v="7.0000000000000007E-2"/>
    <n v="1799.91"/>
  </r>
  <r>
    <n v="1573"/>
    <n v="5"/>
    <n v="263"/>
    <s v="Strider Classic 12 Balance Bike - 2018"/>
    <n v="1"/>
    <x v="5"/>
    <n v="2"/>
    <n v="89.99"/>
    <n v="0.1"/>
    <n v="179.88"/>
  </r>
  <r>
    <n v="1574"/>
    <n v="1"/>
    <n v="127"/>
    <s v="Surly Pack Rat Frameset - 2018"/>
    <n v="6"/>
    <x v="1"/>
    <n v="1"/>
    <n v="469.99"/>
    <n v="0.1"/>
    <n v="469.89"/>
  </r>
  <r>
    <n v="1575"/>
    <n v="1"/>
    <n v="44"/>
    <s v="Haro SR 1.1 - 2017"/>
    <n v="6"/>
    <x v="1"/>
    <n v="1"/>
    <n v="539.99"/>
    <n v="7.0000000000000007E-2"/>
    <n v="539.91999999999996"/>
  </r>
  <r>
    <n v="1575"/>
    <n v="2"/>
    <n v="207"/>
    <s v="Trek Boone 7 Disc - 2018"/>
    <n v="4"/>
    <x v="2"/>
    <n v="2"/>
    <n v="3999.99"/>
    <n v="0.1"/>
    <n v="7999.8799999999992"/>
  </r>
  <r>
    <n v="1575"/>
    <n v="3"/>
    <n v="213"/>
    <s v="Electra Cruiser 1 - 2016/2017/2018"/>
    <n v="3"/>
    <x v="0"/>
    <n v="1"/>
    <n v="269.99"/>
    <n v="7.0000000000000007E-2"/>
    <n v="269.92"/>
  </r>
  <r>
    <n v="1575"/>
    <n v="4"/>
    <n v="126"/>
    <s v="Surly Big Fat Dummy Frameset - 2018"/>
    <n v="6"/>
    <x v="1"/>
    <n v="2"/>
    <n v="469.99"/>
    <n v="0.05"/>
    <n v="939.93000000000006"/>
  </r>
  <r>
    <n v="1575"/>
    <n v="5"/>
    <n v="92"/>
    <s v="Haro Shredder 20 - 2017"/>
    <n v="1"/>
    <x v="5"/>
    <n v="2"/>
    <n v="209.99"/>
    <n v="0.2"/>
    <n v="419.78000000000003"/>
  </r>
  <r>
    <n v="1576"/>
    <n v="1"/>
    <n v="69"/>
    <s v="Sun Bicycles Cruz 7 - 2017"/>
    <n v="3"/>
    <x v="0"/>
    <n v="1"/>
    <n v="416.99"/>
    <n v="0.05"/>
    <n v="416.94"/>
  </r>
  <r>
    <n v="1576"/>
    <n v="2"/>
    <n v="293"/>
    <s v="Electra Tiger Shark 1 (20-inch) - Boys' - 2018"/>
    <n v="1"/>
    <x v="5"/>
    <n v="1"/>
    <n v="319.99"/>
    <n v="0.05"/>
    <n v="319.94"/>
  </r>
  <r>
    <n v="1576"/>
    <n v="3"/>
    <n v="202"/>
    <s v="Trek Powerfly 5 Women's - 2018"/>
    <n v="5"/>
    <x v="4"/>
    <n v="2"/>
    <n v="3499.99"/>
    <n v="0.05"/>
    <n v="6999.9299999999994"/>
  </r>
  <r>
    <n v="1577"/>
    <n v="1"/>
    <n v="298"/>
    <s v="Electra Water Lily 1 (16-inch) - Girl's - 2018"/>
    <n v="1"/>
    <x v="5"/>
    <n v="2"/>
    <n v="279.99"/>
    <n v="0.05"/>
    <n v="559.93000000000006"/>
  </r>
  <r>
    <n v="1577"/>
    <n v="2"/>
    <n v="111"/>
    <s v="Sun Bicycles Drifter 7 - Women's - 2017"/>
    <n v="2"/>
    <x v="3"/>
    <n v="2"/>
    <n v="470.99"/>
    <n v="0.1"/>
    <n v="941.88"/>
  </r>
  <r>
    <n v="1577"/>
    <n v="3"/>
    <n v="300"/>
    <s v="Electra Townie Balloon 3i EQ Ladies' - 2018"/>
    <n v="2"/>
    <x v="3"/>
    <n v="2"/>
    <n v="799.99"/>
    <n v="0.2"/>
    <n v="1599.78"/>
  </r>
  <r>
    <n v="1577"/>
    <n v="4"/>
    <n v="131"/>
    <s v="Heller Bloodhound Trail - 2018"/>
    <n v="6"/>
    <x v="1"/>
    <n v="2"/>
    <n v="2599"/>
    <n v="7.0000000000000007E-2"/>
    <n v="5197.93"/>
  </r>
  <r>
    <n v="1577"/>
    <n v="5"/>
    <n v="282"/>
    <s v="Electra Cyclosaurus 1 (16-inch) - Boy's - 2018"/>
    <n v="1"/>
    <x v="5"/>
    <n v="2"/>
    <n v="279.99"/>
    <n v="0.05"/>
    <n v="559.93000000000006"/>
  </r>
  <r>
    <n v="1578"/>
    <n v="1"/>
    <n v="204"/>
    <s v="Trek Super Commuter+ 7 - 2018"/>
    <n v="5"/>
    <x v="4"/>
    <n v="2"/>
    <n v="3599.99"/>
    <n v="7.0000000000000007E-2"/>
    <n v="7199.91"/>
  </r>
  <r>
    <n v="1578"/>
    <n v="2"/>
    <n v="310"/>
    <s v="Electra Townie Commute 27D Ladies - 2018"/>
    <n v="2"/>
    <x v="3"/>
    <n v="1"/>
    <n v="899.99"/>
    <n v="0.05"/>
    <n v="899.94"/>
  </r>
  <r>
    <n v="1578"/>
    <n v="3"/>
    <n v="241"/>
    <s v="Electra Townie Commute 8D - 2018"/>
    <n v="3"/>
    <x v="0"/>
    <n v="2"/>
    <n v="749.99"/>
    <n v="0.2"/>
    <n v="1499.78"/>
  </r>
  <r>
    <n v="1579"/>
    <n v="1"/>
    <n v="49"/>
    <s v="Trek Domane SL 6 - 2017"/>
    <n v="7"/>
    <x v="6"/>
    <n v="1"/>
    <n v="3499.99"/>
    <n v="0.05"/>
    <n v="3499.9399999999996"/>
  </r>
  <r>
    <n v="1579"/>
    <n v="2"/>
    <n v="214"/>
    <s v="Electra Tiger Shark 3i - 2018"/>
    <n v="3"/>
    <x v="0"/>
    <n v="1"/>
    <n v="899.99"/>
    <n v="0.1"/>
    <n v="899.89"/>
  </r>
  <r>
    <n v="1579"/>
    <n v="3"/>
    <n v="286"/>
    <s v="Electra Starship 1 16&quot; - 2018"/>
    <n v="1"/>
    <x v="5"/>
    <n v="1"/>
    <n v="279.99"/>
    <n v="7.0000000000000007E-2"/>
    <n v="279.92"/>
  </r>
  <r>
    <n v="1579"/>
    <n v="4"/>
    <n v="65"/>
    <s v="Sun Bicycles Lil Bolt Type-R - 2017"/>
    <n v="3"/>
    <x v="0"/>
    <n v="2"/>
    <n v="346.99"/>
    <n v="0.1"/>
    <n v="693.88"/>
  </r>
  <r>
    <n v="1580"/>
    <n v="1"/>
    <n v="119"/>
    <s v="Trek Kids' Neko - 2018"/>
    <n v="6"/>
    <x v="1"/>
    <n v="2"/>
    <n v="469.99"/>
    <n v="7.0000000000000007E-2"/>
    <n v="939.91"/>
  </r>
  <r>
    <n v="1580"/>
    <n v="2"/>
    <n v="86"/>
    <s v="Trek Girl's Kickster - 2017"/>
    <n v="1"/>
    <x v="5"/>
    <n v="2"/>
    <n v="149.99"/>
    <n v="0.2"/>
    <n v="299.78000000000003"/>
  </r>
  <r>
    <n v="1581"/>
    <n v="1"/>
    <n v="64"/>
    <s v="Electra Townie Original 7D - 2017"/>
    <n v="3"/>
    <x v="0"/>
    <n v="1"/>
    <n v="489.99"/>
    <n v="0.1"/>
    <n v="489.89"/>
  </r>
  <r>
    <n v="1581"/>
    <n v="2"/>
    <n v="272"/>
    <s v="Trek Precaliber 20 6-speed Boy's - 2018"/>
    <n v="1"/>
    <x v="5"/>
    <n v="1"/>
    <n v="289.99"/>
    <n v="0.2"/>
    <n v="289.79000000000002"/>
  </r>
  <r>
    <n v="1582"/>
    <n v="1"/>
    <n v="75"/>
    <s v="Electra Cruiser Lux Fat Tire 1 Ladies - 2017"/>
    <n v="3"/>
    <x v="0"/>
    <n v="1"/>
    <n v="599.99"/>
    <n v="7.0000000000000007E-2"/>
    <n v="599.91999999999996"/>
  </r>
  <r>
    <n v="1582"/>
    <n v="2"/>
    <n v="133"/>
    <s v="Trek Procaliber Frameset - 2018"/>
    <n v="6"/>
    <x v="1"/>
    <n v="2"/>
    <n v="1499.99"/>
    <n v="7.0000000000000007E-2"/>
    <n v="2999.91"/>
  </r>
  <r>
    <n v="1583"/>
    <n v="1"/>
    <n v="15"/>
    <s v="Electra Moto 1 - 2016"/>
    <n v="3"/>
    <x v="0"/>
    <n v="1"/>
    <n v="529.99"/>
    <n v="0.05"/>
    <n v="529.94000000000005"/>
  </r>
  <r>
    <n v="1583"/>
    <n v="2"/>
    <n v="265"/>
    <s v="Strider Strider 20 Sport - 2018"/>
    <n v="1"/>
    <x v="5"/>
    <n v="2"/>
    <n v="289.99"/>
    <n v="0.2"/>
    <n v="579.78"/>
  </r>
  <r>
    <n v="1584"/>
    <n v="1"/>
    <n v="45"/>
    <s v="Haro SR 1.2 - 2017"/>
    <n v="6"/>
    <x v="1"/>
    <n v="2"/>
    <n v="869.99"/>
    <n v="0.1"/>
    <n v="1739.88"/>
  </r>
  <r>
    <n v="1584"/>
    <n v="2"/>
    <n v="216"/>
    <s v="Electra Super Moto 8i - 2018"/>
    <n v="3"/>
    <x v="0"/>
    <n v="2"/>
    <n v="899.99"/>
    <n v="0.1"/>
    <n v="1799.88"/>
  </r>
  <r>
    <n v="1584"/>
    <n v="3"/>
    <n v="43"/>
    <s v="Trek Fuel EX 9.8 27.5 Plus - 2017"/>
    <n v="6"/>
    <x v="1"/>
    <n v="1"/>
    <n v="5299.99"/>
    <n v="0.2"/>
    <n v="5299.79"/>
  </r>
  <r>
    <n v="1584"/>
    <n v="4"/>
    <n v="187"/>
    <s v="Trek Neko+ - 2018"/>
    <n v="5"/>
    <x v="4"/>
    <n v="1"/>
    <n v="2799.99"/>
    <n v="0.1"/>
    <n v="2799.89"/>
  </r>
  <r>
    <n v="1584"/>
    <n v="5"/>
    <n v="147"/>
    <s v="Trek Domane ALR 5 Gravel - 2018"/>
    <n v="7"/>
    <x v="6"/>
    <n v="2"/>
    <n v="1799.99"/>
    <n v="7.0000000000000007E-2"/>
    <n v="3599.91"/>
  </r>
  <r>
    <n v="1585"/>
    <n v="1"/>
    <n v="313"/>
    <s v="Electra Townie Original 1 Ladies' - 2018"/>
    <n v="2"/>
    <x v="3"/>
    <n v="1"/>
    <n v="449.99"/>
    <n v="0.1"/>
    <n v="449.89"/>
  </r>
  <r>
    <n v="1585"/>
    <n v="2"/>
    <n v="106"/>
    <s v="Sun Bicycles Cruz 3 - 2017"/>
    <n v="2"/>
    <x v="3"/>
    <n v="2"/>
    <n v="449.99"/>
    <n v="0.1"/>
    <n v="899.88"/>
  </r>
  <r>
    <n v="1585"/>
    <n v="3"/>
    <n v="207"/>
    <s v="Trek Boone 7 Disc - 2018"/>
    <n v="4"/>
    <x v="2"/>
    <n v="2"/>
    <n v="3999.99"/>
    <n v="7.0000000000000007E-2"/>
    <n v="7999.91"/>
  </r>
  <r>
    <n v="1585"/>
    <n v="4"/>
    <n v="95"/>
    <s v="Electra Girl's Hawaii 1 16&quot; - 2017"/>
    <n v="1"/>
    <x v="5"/>
    <n v="1"/>
    <n v="299.99"/>
    <n v="0.1"/>
    <n v="299.89"/>
  </r>
  <r>
    <n v="1585"/>
    <n v="5"/>
    <n v="191"/>
    <s v="Electra Loft Go! 8i - 2018"/>
    <n v="5"/>
    <x v="4"/>
    <n v="1"/>
    <n v="2799.99"/>
    <n v="0.1"/>
    <n v="2799.89"/>
  </r>
  <r>
    <n v="1586"/>
    <n v="1"/>
    <n v="22"/>
    <s v="Electra Girl's Hawaii 1 (16-inch) - 2015/2016"/>
    <n v="1"/>
    <x v="5"/>
    <n v="2"/>
    <n v="269.99"/>
    <n v="0.1"/>
    <n v="539.88"/>
  </r>
  <r>
    <n v="1586"/>
    <n v="2"/>
    <n v="277"/>
    <s v="Trek Precaliber 24 21-speed Boy's - 2018"/>
    <n v="1"/>
    <x v="5"/>
    <n v="1"/>
    <n v="369.99"/>
    <n v="7.0000000000000007E-2"/>
    <n v="369.92"/>
  </r>
  <r>
    <n v="1586"/>
    <n v="3"/>
    <n v="295"/>
    <s v="Electra Treasure 1 20&quot; - 2018"/>
    <n v="1"/>
    <x v="5"/>
    <n v="1"/>
    <n v="319.99"/>
    <n v="0.05"/>
    <n v="319.94"/>
  </r>
  <r>
    <n v="1586"/>
    <n v="4"/>
    <n v="173"/>
    <s v="Trek Domane ALR Frameset - 2018"/>
    <n v="7"/>
    <x v="6"/>
    <n v="1"/>
    <n v="3199.99"/>
    <n v="0.2"/>
    <n v="3199.79"/>
  </r>
  <r>
    <n v="1586"/>
    <n v="5"/>
    <n v="36"/>
    <s v="Surly Troll Frameset - 2017"/>
    <n v="6"/>
    <x v="1"/>
    <n v="1"/>
    <n v="832.99"/>
    <n v="0.1"/>
    <n v="832.89"/>
  </r>
  <r>
    <n v="1587"/>
    <n v="1"/>
    <n v="104"/>
    <s v="Sun Bicycles Streamway - 2017"/>
    <n v="2"/>
    <x v="3"/>
    <n v="1"/>
    <n v="481.99"/>
    <n v="0.1"/>
    <n v="481.89"/>
  </r>
  <r>
    <n v="1587"/>
    <n v="2"/>
    <n v="63"/>
    <s v="Trek Boone Race Shop Limited - 2017"/>
    <n v="4"/>
    <x v="2"/>
    <n v="2"/>
    <n v="3499.99"/>
    <n v="0.05"/>
    <n v="6999.9299999999994"/>
  </r>
  <r>
    <n v="1587"/>
    <n v="3"/>
    <n v="78"/>
    <s v="Sun Bicycles Biscayne Tandem CB - 2017"/>
    <n v="3"/>
    <x v="0"/>
    <n v="2"/>
    <n v="647.99"/>
    <n v="0.05"/>
    <n v="1295.93"/>
  </r>
  <r>
    <n v="1587"/>
    <n v="4"/>
    <n v="300"/>
    <s v="Electra Townie Balloon 3i EQ Ladies' - 2018"/>
    <n v="2"/>
    <x v="3"/>
    <n v="2"/>
    <n v="799.99"/>
    <n v="7.0000000000000007E-2"/>
    <n v="1599.91"/>
  </r>
  <r>
    <n v="1588"/>
    <n v="1"/>
    <n v="93"/>
    <s v="Haro Shredder 20 Girls - 2017"/>
    <n v="1"/>
    <x v="5"/>
    <n v="2"/>
    <n v="209.99"/>
    <n v="7.0000000000000007E-2"/>
    <n v="419.91"/>
  </r>
  <r>
    <n v="1589"/>
    <n v="1"/>
    <n v="246"/>
    <s v="Electra Townie Original 3i EQ Ladies' - 2018"/>
    <n v="3"/>
    <x v="0"/>
    <n v="2"/>
    <n v="639.99"/>
    <n v="0.05"/>
    <n v="1279.93"/>
  </r>
  <r>
    <n v="1589"/>
    <n v="2"/>
    <n v="260"/>
    <s v="Electra Townie Balloon 3i EQ Ladies' - 2018"/>
    <n v="3"/>
    <x v="0"/>
    <n v="1"/>
    <n v="799.99"/>
    <n v="0.2"/>
    <n v="799.79"/>
  </r>
  <r>
    <n v="1589"/>
    <n v="3"/>
    <n v="28"/>
    <s v="Surly Karate Monkey 27.5+ Frameset - 2017"/>
    <n v="6"/>
    <x v="1"/>
    <n v="2"/>
    <n v="2499.9899999999998"/>
    <n v="0.1"/>
    <n v="4999.8799999999992"/>
  </r>
  <r>
    <n v="1590"/>
    <n v="1"/>
    <n v="175"/>
    <s v="Trek Domane SLR Frameset - 2018"/>
    <n v="7"/>
    <x v="6"/>
    <n v="2"/>
    <n v="3199.99"/>
    <n v="7.0000000000000007E-2"/>
    <n v="6399.91"/>
  </r>
  <r>
    <n v="1590"/>
    <n v="2"/>
    <n v="248"/>
    <s v="Electra Townie Original 7D EQ Ladies' - 2017/2018"/>
    <n v="3"/>
    <x v="0"/>
    <n v="1"/>
    <n v="599.99"/>
    <n v="0.2"/>
    <n v="599.79"/>
  </r>
  <r>
    <n v="1590"/>
    <n v="3"/>
    <n v="23"/>
    <s v="Electra Girl's Hawaii 1 (20-inch) - 2015/2016"/>
    <n v="1"/>
    <x v="5"/>
    <n v="1"/>
    <n v="299.99"/>
    <n v="7.0000000000000007E-2"/>
    <n v="299.92"/>
  </r>
  <r>
    <n v="1591"/>
    <n v="1"/>
    <n v="286"/>
    <s v="Electra Starship 1 16&quot; - 2018"/>
    <n v="1"/>
    <x v="5"/>
    <n v="2"/>
    <n v="279.99"/>
    <n v="0.2"/>
    <n v="559.78"/>
  </r>
  <r>
    <n v="1591"/>
    <n v="2"/>
    <n v="126"/>
    <s v="Surly Big Fat Dummy Frameset - 2018"/>
    <n v="6"/>
    <x v="1"/>
    <n v="2"/>
    <n v="469.99"/>
    <n v="0.2"/>
    <n v="939.78"/>
  </r>
  <r>
    <n v="1591"/>
    <n v="3"/>
    <n v="97"/>
    <s v="Electra Savannah 3i (20-inch) - Girl's - 2017"/>
    <n v="1"/>
    <x v="5"/>
    <n v="2"/>
    <n v="349.99"/>
    <n v="7.0000000000000007E-2"/>
    <n v="699.91"/>
  </r>
  <r>
    <n v="1591"/>
    <n v="4"/>
    <n v="138"/>
    <s v="Trek Fuel EX 5 Plus - 2018"/>
    <n v="6"/>
    <x v="1"/>
    <n v="2"/>
    <n v="2249.9899999999998"/>
    <n v="0.05"/>
    <n v="4499.9299999999994"/>
  </r>
  <r>
    <n v="1591"/>
    <n v="5"/>
    <n v="265"/>
    <s v="Strider Strider 20 Sport - 2018"/>
    <n v="1"/>
    <x v="5"/>
    <n v="1"/>
    <n v="289.99"/>
    <n v="0.2"/>
    <n v="289.79000000000002"/>
  </r>
  <r>
    <n v="1592"/>
    <n v="1"/>
    <n v="211"/>
    <s v="Surly Straggler 650b - 2018"/>
    <n v="4"/>
    <x v="2"/>
    <n v="2"/>
    <n v="1549"/>
    <n v="0.05"/>
    <n v="3097.95"/>
  </r>
  <r>
    <n v="1592"/>
    <n v="2"/>
    <n v="159"/>
    <s v="Trek Emonda ALR 6 - 2018"/>
    <n v="7"/>
    <x v="6"/>
    <n v="1"/>
    <n v="2299.9899999999998"/>
    <n v="7.0000000000000007E-2"/>
    <n v="2299.9199999999996"/>
  </r>
  <r>
    <n v="1592"/>
    <n v="3"/>
    <n v="40"/>
    <s v="Trek Fuel EX 9.8 29 - 2017"/>
    <n v="6"/>
    <x v="1"/>
    <n v="2"/>
    <n v="4999.99"/>
    <n v="7.0000000000000007E-2"/>
    <n v="9999.91"/>
  </r>
  <r>
    <n v="1592"/>
    <n v="4"/>
    <n v="9"/>
    <s v="Trek Conduit+ - 2016"/>
    <n v="5"/>
    <x v="4"/>
    <n v="1"/>
    <n v="2999.99"/>
    <n v="0.2"/>
    <n v="2999.79"/>
  </r>
  <r>
    <n v="1592"/>
    <n v="5"/>
    <n v="271"/>
    <s v="Trek Precaliber 16 Girl's - 2018"/>
    <n v="1"/>
    <x v="5"/>
    <n v="2"/>
    <n v="209.99"/>
    <n v="0.05"/>
    <n v="419.93"/>
  </r>
  <r>
    <n v="1593"/>
    <n v="1"/>
    <n v="97"/>
    <s v="Electra Savannah 3i (20-inch) - Girl's - 2017"/>
    <n v="1"/>
    <x v="5"/>
    <n v="2"/>
    <n v="349.99"/>
    <n v="0.2"/>
    <n v="699.78"/>
  </r>
  <r>
    <n v="1593"/>
    <n v="2"/>
    <n v="34"/>
    <s v="Trek Session DH 27.5 Carbon Frameset - 2017"/>
    <n v="6"/>
    <x v="1"/>
    <n v="1"/>
    <n v="469.99"/>
    <n v="7.0000000000000007E-2"/>
    <n v="469.92"/>
  </r>
  <r>
    <n v="1593"/>
    <n v="3"/>
    <n v="190"/>
    <s v="Trek Dual Sport+ - 2018"/>
    <n v="5"/>
    <x v="4"/>
    <n v="2"/>
    <n v="2799.99"/>
    <n v="0.1"/>
    <n v="5599.8799999999992"/>
  </r>
  <r>
    <n v="1593"/>
    <n v="4"/>
    <n v="107"/>
    <s v="Sun Bicycles Cruz 7 - 2017"/>
    <n v="2"/>
    <x v="3"/>
    <n v="1"/>
    <n v="416.99"/>
    <n v="0.05"/>
    <n v="416.94"/>
  </r>
  <r>
    <n v="1593"/>
    <n v="5"/>
    <n v="169"/>
    <s v="Trek Emonda SLR 8 - 2018"/>
    <n v="7"/>
    <x v="6"/>
    <n v="2"/>
    <n v="6499.99"/>
    <n v="7.0000000000000007E-2"/>
    <n v="12999.91"/>
  </r>
  <r>
    <n v="1594"/>
    <n v="1"/>
    <n v="79"/>
    <s v="Sun Bicycles Boardwalk (24-inch Wheels) - 2017"/>
    <n v="3"/>
    <x v="0"/>
    <n v="2"/>
    <n v="402.99"/>
    <n v="0.1"/>
    <n v="805.88"/>
  </r>
  <r>
    <n v="1594"/>
    <n v="2"/>
    <n v="105"/>
    <s v="Sun Bicycles Streamway 7 - 2017"/>
    <n v="2"/>
    <x v="3"/>
    <n v="1"/>
    <n v="533.99"/>
    <n v="0.1"/>
    <n v="533.89"/>
  </r>
  <r>
    <n v="1595"/>
    <n v="1"/>
    <n v="112"/>
    <s v="Trek 820 - 2018"/>
    <n v="6"/>
    <x v="1"/>
    <n v="1"/>
    <n v="379.99"/>
    <n v="0.2"/>
    <n v="379.79"/>
  </r>
  <r>
    <n v="1596"/>
    <n v="1"/>
    <n v="91"/>
    <s v="Trek Precaliber 24 (21-Speed) - Girls - 2017"/>
    <n v="1"/>
    <x v="5"/>
    <n v="1"/>
    <n v="349.99"/>
    <n v="0.05"/>
    <n v="349.94"/>
  </r>
  <r>
    <n v="1596"/>
    <n v="2"/>
    <n v="18"/>
    <s v="Pure Cycles Western 3-Speed - Women's - 2015/2016"/>
    <n v="3"/>
    <x v="0"/>
    <n v="1"/>
    <n v="449"/>
    <n v="0.1"/>
    <n v="448.9"/>
  </r>
  <r>
    <n v="1597"/>
    <n v="1"/>
    <n v="176"/>
    <s v="Trek Madone 9 Frameset - 2018"/>
    <n v="7"/>
    <x v="6"/>
    <n v="1"/>
    <n v="3199.99"/>
    <n v="7.0000000000000007E-2"/>
    <n v="3199.9199999999996"/>
  </r>
  <r>
    <n v="1597"/>
    <n v="2"/>
    <n v="59"/>
    <s v="Trek Domane S 5 Disc - 2017"/>
    <n v="7"/>
    <x v="6"/>
    <n v="1"/>
    <n v="2599.9899999999998"/>
    <n v="7.0000000000000007E-2"/>
    <n v="2599.9199999999996"/>
  </r>
  <r>
    <n v="1598"/>
    <n v="1"/>
    <n v="247"/>
    <s v="Electra Townie Original 7D EQ - 2018"/>
    <n v="3"/>
    <x v="0"/>
    <n v="1"/>
    <n v="599.99"/>
    <n v="0.2"/>
    <n v="599.79"/>
  </r>
  <r>
    <n v="1598"/>
    <n v="2"/>
    <n v="49"/>
    <s v="Trek Domane SL 6 - 2017"/>
    <n v="7"/>
    <x v="6"/>
    <n v="2"/>
    <n v="3499.99"/>
    <n v="7.0000000000000007E-2"/>
    <n v="6999.91"/>
  </r>
  <r>
    <n v="1598"/>
    <n v="3"/>
    <n v="88"/>
    <s v="Trek Precaliber 12 Girls - 2017"/>
    <n v="1"/>
    <x v="5"/>
    <n v="1"/>
    <n v="189.99"/>
    <n v="0.2"/>
    <n v="189.79000000000002"/>
  </r>
  <r>
    <n v="1599"/>
    <n v="1"/>
    <n v="104"/>
    <s v="Sun Bicycles Streamway - 2017"/>
    <n v="2"/>
    <x v="3"/>
    <n v="2"/>
    <n v="481.99"/>
    <n v="0.2"/>
    <n v="963.78"/>
  </r>
  <r>
    <n v="1600"/>
    <n v="1"/>
    <n v="146"/>
    <s v="Trek Domane SLR 6 - 2018"/>
    <n v="7"/>
    <x v="6"/>
    <n v="1"/>
    <n v="4999.99"/>
    <n v="0.1"/>
    <n v="4999.8899999999994"/>
  </r>
  <r>
    <n v="1600"/>
    <n v="2"/>
    <n v="295"/>
    <s v="Electra Treasure 1 20&quot; - 2018"/>
    <n v="1"/>
    <x v="5"/>
    <n v="1"/>
    <n v="319.99"/>
    <n v="0.05"/>
    <n v="319.94"/>
  </r>
  <r>
    <n v="1600"/>
    <n v="3"/>
    <n v="36"/>
    <s v="Surly Troll Frameset - 2017"/>
    <n v="6"/>
    <x v="1"/>
    <n v="1"/>
    <n v="832.99"/>
    <n v="0.2"/>
    <n v="832.79"/>
  </r>
  <r>
    <n v="1601"/>
    <n v="1"/>
    <n v="114"/>
    <s v="Trek Marlin 6 - 2018"/>
    <n v="6"/>
    <x v="1"/>
    <n v="2"/>
    <n v="579.99"/>
    <n v="0.2"/>
    <n v="1159.78"/>
  </r>
  <r>
    <n v="1601"/>
    <n v="2"/>
    <n v="10"/>
    <s v="Surly Straggler - 2016"/>
    <n v="4"/>
    <x v="2"/>
    <n v="1"/>
    <n v="1549"/>
    <n v="0.2"/>
    <n v="1548.8"/>
  </r>
  <r>
    <n v="1601"/>
    <n v="3"/>
    <n v="220"/>
    <s v="Electra Cruiser 1 Ladies' - 2018"/>
    <n v="3"/>
    <x v="0"/>
    <n v="2"/>
    <n v="269.99"/>
    <n v="7.0000000000000007E-2"/>
    <n v="539.91"/>
  </r>
  <r>
    <n v="1601"/>
    <n v="4"/>
    <n v="7"/>
    <s v="Trek Slash 8 27.5 - 2016"/>
    <n v="6"/>
    <x v="1"/>
    <n v="2"/>
    <n v="3999.99"/>
    <n v="7.0000000000000007E-2"/>
    <n v="7999.91"/>
  </r>
  <r>
    <n v="1601"/>
    <n v="5"/>
    <n v="180"/>
    <s v="Trek Domane AL 3 Women's - 2018"/>
    <n v="7"/>
    <x v="6"/>
    <n v="1"/>
    <n v="919.99"/>
    <n v="0.1"/>
    <n v="919.89"/>
  </r>
  <r>
    <n v="1602"/>
    <n v="1"/>
    <n v="71"/>
    <s v="Sun Bicycles Atlas X-Type - 2017"/>
    <n v="3"/>
    <x v="0"/>
    <n v="2"/>
    <n v="416.99"/>
    <n v="0.05"/>
    <n v="833.93000000000006"/>
  </r>
  <r>
    <n v="1602"/>
    <n v="2"/>
    <n v="37"/>
    <s v="Haro Flightline One ST - 2017"/>
    <n v="6"/>
    <x v="1"/>
    <n v="1"/>
    <n v="379.99"/>
    <n v="7.0000000000000007E-2"/>
    <n v="379.92"/>
  </r>
  <r>
    <n v="1602"/>
    <n v="3"/>
    <n v="275"/>
    <s v="Trek Precaliber 20 Girl's - 2018"/>
    <n v="1"/>
    <x v="5"/>
    <n v="2"/>
    <n v="229.99"/>
    <n v="0.2"/>
    <n v="459.78000000000003"/>
  </r>
  <r>
    <n v="1602"/>
    <n v="4"/>
    <n v="257"/>
    <s v="Electra Amsterdam Fashion 3i Ladies' - 2017/2018"/>
    <n v="3"/>
    <x v="0"/>
    <n v="2"/>
    <n v="899.99"/>
    <n v="0.05"/>
    <n v="1799.93"/>
  </r>
  <r>
    <n v="1603"/>
    <n v="1"/>
    <n v="275"/>
    <s v="Trek Precaliber 20 Girl's - 2018"/>
    <n v="1"/>
    <x v="5"/>
    <n v="2"/>
    <n v="229.99"/>
    <n v="0.05"/>
    <n v="459.93"/>
  </r>
  <r>
    <n v="1604"/>
    <n v="1"/>
    <n v="271"/>
    <s v="Trek Precaliber 16 Girl's - 2018"/>
    <n v="1"/>
    <x v="5"/>
    <n v="1"/>
    <n v="209.99"/>
    <n v="0.1"/>
    <n v="209.89000000000001"/>
  </r>
  <r>
    <n v="1605"/>
    <n v="1"/>
    <n v="72"/>
    <s v="Sun Bicycles Biscayne Tandem 7 - 2017"/>
    <n v="3"/>
    <x v="0"/>
    <n v="1"/>
    <n v="619.99"/>
    <n v="0.1"/>
    <n v="619.89"/>
  </r>
  <r>
    <n v="1605"/>
    <n v="2"/>
    <n v="186"/>
    <s v="Trek CrossRip+ - 2018"/>
    <n v="5"/>
    <x v="4"/>
    <n v="1"/>
    <n v="4499.99"/>
    <n v="0.2"/>
    <n v="4499.79"/>
  </r>
  <r>
    <n v="1605"/>
    <n v="3"/>
    <n v="132"/>
    <s v="Trek Procal AL Frameset - 2018"/>
    <n v="6"/>
    <x v="1"/>
    <n v="2"/>
    <n v="1499.99"/>
    <n v="0.1"/>
    <n v="2999.88"/>
  </r>
  <r>
    <n v="1605"/>
    <n v="4"/>
    <n v="301"/>
    <s v="Electra Townie Balloon 7i EQ - 2018"/>
    <n v="2"/>
    <x v="3"/>
    <n v="1"/>
    <n v="899.99"/>
    <n v="0.1"/>
    <n v="899.89"/>
  </r>
  <r>
    <n v="1605"/>
    <n v="5"/>
    <n v="29"/>
    <s v="Trek X-Caliber 8 - 2017"/>
    <n v="6"/>
    <x v="1"/>
    <n v="1"/>
    <n v="999.99"/>
    <n v="7.0000000000000007E-2"/>
    <n v="999.92"/>
  </r>
  <r>
    <n v="1606"/>
    <n v="1"/>
    <n v="245"/>
    <s v="Electra Townie Original 3i EQ - 2017/2018"/>
    <n v="3"/>
    <x v="0"/>
    <n v="1"/>
    <n v="659.99"/>
    <n v="0.1"/>
    <n v="659.89"/>
  </r>
  <r>
    <n v="1606"/>
    <n v="2"/>
    <n v="271"/>
    <s v="Trek Precaliber 16 Girl's - 2018"/>
    <n v="1"/>
    <x v="5"/>
    <n v="1"/>
    <n v="209.99"/>
    <n v="0.1"/>
    <n v="209.89000000000001"/>
  </r>
  <r>
    <n v="1607"/>
    <n v="1"/>
    <n v="29"/>
    <s v="Trek X-Caliber 8 - 2017"/>
    <n v="6"/>
    <x v="1"/>
    <n v="1"/>
    <n v="999.99"/>
    <n v="0.05"/>
    <n v="999.94"/>
  </r>
  <r>
    <n v="1608"/>
    <n v="1"/>
    <n v="231"/>
    <s v="Electra Cruiser Lux 3i Ladies' - 2018"/>
    <n v="3"/>
    <x v="0"/>
    <n v="2"/>
    <n v="529.99"/>
    <n v="0.05"/>
    <n v="1059.93"/>
  </r>
  <r>
    <n v="1609"/>
    <n v="1"/>
    <n v="96"/>
    <s v="Electra Moto 3i (20-inch) - Boy's - 2017"/>
    <n v="1"/>
    <x v="5"/>
    <n v="1"/>
    <n v="349.99"/>
    <n v="0.2"/>
    <n v="349.79"/>
  </r>
  <r>
    <n v="1609"/>
    <n v="2"/>
    <n v="238"/>
    <s v="Electra Townie Balloon 8D EQ - 2016/2017/2018"/>
    <n v="3"/>
    <x v="0"/>
    <n v="2"/>
    <n v="749.99"/>
    <n v="0.2"/>
    <n v="1499.78"/>
  </r>
  <r>
    <n v="1609"/>
    <n v="3"/>
    <n v="228"/>
    <s v="Electra Cruiser 7D Tall - 2016/2018"/>
    <n v="3"/>
    <x v="0"/>
    <n v="2"/>
    <n v="319.99"/>
    <n v="0.1"/>
    <n v="639.88"/>
  </r>
  <r>
    <n v="1609"/>
    <n v="4"/>
    <n v="105"/>
    <s v="Sun Bicycles Streamway 7 - 2017"/>
    <n v="2"/>
    <x v="3"/>
    <n v="1"/>
    <n v="533.99"/>
    <n v="0.2"/>
    <n v="533.79"/>
  </r>
  <r>
    <n v="1610"/>
    <n v="1"/>
    <n v="36"/>
    <s v="Surly Troll Frameset - 2017"/>
    <n v="6"/>
    <x v="1"/>
    <n v="1"/>
    <n v="832.99"/>
    <n v="7.0000000000000007E-2"/>
    <n v="832.92"/>
  </r>
  <r>
    <n v="1610"/>
    <n v="2"/>
    <n v="173"/>
    <s v="Trek Domane ALR Frameset - 2018"/>
    <n v="7"/>
    <x v="6"/>
    <n v="2"/>
    <n v="3199.99"/>
    <n v="0.2"/>
    <n v="6399.78"/>
  </r>
  <r>
    <n v="1611"/>
    <n v="1"/>
    <n v="191"/>
    <s v="Electra Loft Go! 8i - 2018"/>
    <n v="5"/>
    <x v="4"/>
    <n v="1"/>
    <n v="2799.99"/>
    <n v="7.0000000000000007E-2"/>
    <n v="2799.9199999999996"/>
  </r>
  <r>
    <n v="1611"/>
    <n v="2"/>
    <n v="171"/>
    <s v="Trek Domane SL 6 - 2018"/>
    <n v="7"/>
    <x v="6"/>
    <n v="2"/>
    <n v="3199.99"/>
    <n v="0.1"/>
    <n v="6399.8799999999992"/>
  </r>
  <r>
    <n v="1611"/>
    <n v="3"/>
    <n v="236"/>
    <s v="Electra Morningstar 3i Ladies' - 2018"/>
    <n v="3"/>
    <x v="0"/>
    <n v="1"/>
    <n v="749.99"/>
    <n v="0.2"/>
    <n v="749.79"/>
  </r>
  <r>
    <n v="1612"/>
    <n v="1"/>
    <n v="242"/>
    <s v="Electra Townie Commute 8D Ladies' - 2018"/>
    <n v="3"/>
    <x v="0"/>
    <n v="1"/>
    <n v="699.99"/>
    <n v="0.1"/>
    <n v="699.89"/>
  </r>
  <r>
    <n v="1612"/>
    <n v="2"/>
    <n v="289"/>
    <s v="Electra Superbolt 1 20&quot; - 2018"/>
    <n v="1"/>
    <x v="5"/>
    <n v="2"/>
    <n v="319.99"/>
    <n v="0.05"/>
    <n v="639.93000000000006"/>
  </r>
  <r>
    <n v="1612"/>
    <n v="3"/>
    <n v="101"/>
    <s v="Electra Townie 7D (20-inch) - Boys' - 2017"/>
    <n v="1"/>
    <x v="5"/>
    <n v="2"/>
    <n v="339.99"/>
    <n v="0.2"/>
    <n v="679.78"/>
  </r>
  <r>
    <n v="1612"/>
    <n v="4"/>
    <n v="293"/>
    <s v="Electra Tiger Shark 1 (20-inch) - Boys' - 2018"/>
    <n v="1"/>
    <x v="5"/>
    <n v="2"/>
    <n v="319.99"/>
    <n v="7.0000000000000007E-2"/>
    <n v="639.91"/>
  </r>
  <r>
    <n v="1612"/>
    <n v="5"/>
    <n v="60"/>
    <s v="Sun Bicycles ElectroLite - 2017"/>
    <n v="5"/>
    <x v="4"/>
    <n v="1"/>
    <n v="1559.99"/>
    <n v="0.1"/>
    <n v="1559.89"/>
  </r>
  <r>
    <n v="1613"/>
    <n v="1"/>
    <n v="153"/>
    <s v="Trek Domane SL 7 Women's - 2018"/>
    <n v="7"/>
    <x v="6"/>
    <n v="1"/>
    <n v="4999.99"/>
    <n v="7.0000000000000007E-2"/>
    <n v="4999.92"/>
  </r>
  <r>
    <n v="1613"/>
    <n v="2"/>
    <n v="283"/>
    <s v="Electra Heartchya 1 (20-inch) - Girl's - 2018"/>
    <n v="1"/>
    <x v="5"/>
    <n v="2"/>
    <n v="319.99"/>
    <n v="0.05"/>
    <n v="639.93000000000006"/>
  </r>
  <r>
    <n v="1614"/>
    <n v="1"/>
    <n v="124"/>
    <s v="Surly Krampus - 2018"/>
    <n v="6"/>
    <x v="1"/>
    <n v="1"/>
    <n v="1499"/>
    <n v="7.0000000000000007E-2"/>
    <n v="1498.93"/>
  </r>
  <r>
    <n v="1614"/>
    <n v="2"/>
    <n v="159"/>
    <s v="Trek Emonda ALR 6 - 2018"/>
    <n v="7"/>
    <x v="6"/>
    <n v="2"/>
    <n v="2299.9899999999998"/>
    <n v="7.0000000000000007E-2"/>
    <n v="4599.91"/>
  </r>
  <r>
    <n v="1614"/>
    <n v="3"/>
    <n v="213"/>
    <s v="Electra Cruiser 1 - 2016/2017/2018"/>
    <n v="3"/>
    <x v="0"/>
    <n v="2"/>
    <n v="269.99"/>
    <n v="0.2"/>
    <n v="539.78"/>
  </r>
  <r>
    <n v="1615"/>
    <n v="1"/>
    <n v="197"/>
    <s v="Trek Verve+ Lowstep - 2018"/>
    <n v="5"/>
    <x v="4"/>
    <n v="2"/>
    <n v="2299.9899999999998"/>
    <n v="0.2"/>
    <n v="4599.78"/>
  </r>
  <r>
    <n v="1615"/>
    <n v="2"/>
    <n v="214"/>
    <s v="Electra Tiger Shark 3i - 2018"/>
    <n v="3"/>
    <x v="0"/>
    <n v="1"/>
    <n v="899.99"/>
    <n v="7.0000000000000007E-2"/>
    <n v="899.92"/>
  </r>
  <r>
    <n v="1615"/>
    <n v="3"/>
    <n v="182"/>
    <s v="Trek Domane SL 5 Disc - 2018"/>
    <n v="7"/>
    <x v="6"/>
    <n v="1"/>
    <n v="2499.9899999999998"/>
    <n v="0.2"/>
    <n v="2499.79"/>
  </r>
  <r>
    <m/>
    <m/>
    <m/>
    <m/>
    <m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6D27D-BF96-432E-A629-D5C5B9C97E4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9">
        <item x="5"/>
        <item x="3"/>
        <item x="0"/>
        <item x="2"/>
        <item x="4"/>
        <item x="1"/>
        <item x="6"/>
        <item h="1" x="7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_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A9831262-EE1C-4CB7-916A-D73CB8DF505C}" autoFormatId="16" applyNumberFormats="0" applyBorderFormats="0" applyFontFormats="0" applyPatternFormats="0" applyAlignmentFormats="0" applyWidthHeightFormats="0">
  <queryTableRefresh nextId="9">
    <queryTableFields count="8">
      <queryTableField id="1" name="staff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ctive" tableColumnId="6"/>
      <queryTableField id="7" name="store_id" tableColumnId="7"/>
      <queryTableField id="8" name="manager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1F710-E408-46B2-9B06-54F6C199A897}" name="Staffs" displayName="Staffs" ref="A1:H11" tableType="queryTable" totalsRowShown="0" headerRowDxfId="18" dataDxfId="16" headerRowBorderDxfId="17" tableBorderDxfId="15" totalsRowBorderDxfId="14">
  <tableColumns count="8">
    <tableColumn id="1" xr3:uid="{12C930B7-A71C-4171-8F7B-5B7B1EDECA10}" uniqueName="1" name="staff_id" queryTableFieldId="1" dataDxfId="13"/>
    <tableColumn id="2" xr3:uid="{414EE170-B840-4FDA-8752-6F4A893FD283}" uniqueName="2" name="first_name" queryTableFieldId="2" dataDxfId="12"/>
    <tableColumn id="3" xr3:uid="{63E2D1FB-ACF9-417C-9309-E299CBB43C72}" uniqueName="3" name="last_name" queryTableFieldId="3" dataDxfId="11"/>
    <tableColumn id="4" xr3:uid="{5DA291DA-3C50-47ED-8BC8-FF33EE77946E}" uniqueName="4" name="email" queryTableFieldId="4" dataDxfId="10"/>
    <tableColumn id="5" xr3:uid="{30701B02-CD03-45FE-A8D2-466C2455F136}" uniqueName="5" name="phone" queryTableFieldId="5" dataDxfId="9"/>
    <tableColumn id="6" xr3:uid="{340CB461-7CED-430C-B2F7-A245A5FEBC9A}" uniqueName="6" name="active" queryTableFieldId="6" dataDxfId="8"/>
    <tableColumn id="7" xr3:uid="{CAABEB6F-E1EE-4ECB-802F-9A858A9B48F3}" uniqueName="7" name="store_id" queryTableFieldId="7" dataDxfId="7"/>
    <tableColumn id="8" xr3:uid="{CDE83B08-DCEC-4E10-89AA-0F2D75F75F37}" uniqueName="8" name="manager_id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9821-F8FB-48CA-826D-4DF85C172467}">
  <dimension ref="A1:H4"/>
  <sheetViews>
    <sheetView tabSelected="1" workbookViewId="0">
      <selection activeCell="B3" sqref="B3"/>
    </sheetView>
  </sheetViews>
  <sheetFormatPr defaultRowHeight="15" x14ac:dyDescent="0.25"/>
  <cols>
    <col min="1" max="1" width="8.28515625" bestFit="1" customWidth="1"/>
    <col min="2" max="2" width="15.42578125" bestFit="1" customWidth="1"/>
    <col min="3" max="3" width="13.7109375" bestFit="1" customWidth="1"/>
    <col min="4" max="4" width="21" bestFit="1" customWidth="1"/>
    <col min="5" max="5" width="19.85546875" bestFit="1" customWidth="1"/>
    <col min="6" max="6" width="10.140625" bestFit="1" customWidth="1"/>
    <col min="7" max="7" width="5.42578125" bestFit="1" customWidth="1"/>
    <col min="8" max="8" width="8.85546875" bestFit="1" customWidth="1"/>
  </cols>
  <sheetData>
    <row r="1" spans="1:8" s="15" customFormat="1" x14ac:dyDescent="0.25">
      <c r="A1" s="14" t="s">
        <v>17</v>
      </c>
      <c r="B1" s="14" t="s">
        <v>65</v>
      </c>
      <c r="C1" s="14" t="s">
        <v>15</v>
      </c>
      <c r="D1" s="14" t="s">
        <v>14</v>
      </c>
      <c r="E1" s="14" t="s">
        <v>66</v>
      </c>
      <c r="F1" s="14" t="s">
        <v>67</v>
      </c>
      <c r="G1" s="14" t="s">
        <v>68</v>
      </c>
      <c r="H1" s="14" t="s">
        <v>69</v>
      </c>
    </row>
    <row r="2" spans="1:8" x14ac:dyDescent="0.25">
      <c r="A2" s="33">
        <v>1</v>
      </c>
      <c r="B2" s="34" t="s">
        <v>70</v>
      </c>
      <c r="C2" s="35" t="s">
        <v>71</v>
      </c>
      <c r="D2" s="34" t="s">
        <v>72</v>
      </c>
      <c r="E2" s="34" t="s">
        <v>73</v>
      </c>
      <c r="F2" s="33" t="s">
        <v>74</v>
      </c>
      <c r="G2" s="33" t="s">
        <v>75</v>
      </c>
      <c r="H2" s="35">
        <v>95060</v>
      </c>
    </row>
    <row r="3" spans="1:8" x14ac:dyDescent="0.25">
      <c r="A3" s="33">
        <v>2</v>
      </c>
      <c r="B3" s="34" t="s">
        <v>76</v>
      </c>
      <c r="C3" s="35" t="s">
        <v>77</v>
      </c>
      <c r="D3" s="34" t="s">
        <v>78</v>
      </c>
      <c r="E3" s="34" t="s">
        <v>79</v>
      </c>
      <c r="F3" s="33" t="s">
        <v>80</v>
      </c>
      <c r="G3" s="33" t="s">
        <v>81</v>
      </c>
      <c r="H3" s="35">
        <v>11432</v>
      </c>
    </row>
    <row r="4" spans="1:8" x14ac:dyDescent="0.25">
      <c r="A4" s="33">
        <v>3</v>
      </c>
      <c r="B4" s="34" t="s">
        <v>82</v>
      </c>
      <c r="C4" s="35" t="s">
        <v>53</v>
      </c>
      <c r="D4" s="34" t="s">
        <v>83</v>
      </c>
      <c r="E4" s="34" t="s">
        <v>84</v>
      </c>
      <c r="F4" s="33" t="s">
        <v>85</v>
      </c>
      <c r="G4" s="33" t="s">
        <v>86</v>
      </c>
      <c r="H4" s="35">
        <v>75088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B370-CE22-4E5A-AF50-B8B1F3B0807E}">
  <dimension ref="A1:C940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8.42578125" bestFit="1" customWidth="1"/>
  </cols>
  <sheetData>
    <row r="1" spans="1:3" s="18" customFormat="1" x14ac:dyDescent="0.25">
      <c r="A1" s="16" t="s">
        <v>17</v>
      </c>
      <c r="B1" s="17" t="s">
        <v>63</v>
      </c>
      <c r="C1" s="17" t="s">
        <v>64</v>
      </c>
    </row>
    <row r="2" spans="1:3" x14ac:dyDescent="0.25">
      <c r="A2" s="35">
        <v>1</v>
      </c>
      <c r="B2" s="35">
        <v>1</v>
      </c>
      <c r="C2" s="1">
        <v>27</v>
      </c>
    </row>
    <row r="3" spans="1:3" x14ac:dyDescent="0.25">
      <c r="A3" s="35">
        <v>2</v>
      </c>
      <c r="B3" s="35">
        <v>1</v>
      </c>
      <c r="C3" s="1">
        <v>14</v>
      </c>
    </row>
    <row r="4" spans="1:3" x14ac:dyDescent="0.25">
      <c r="A4" s="35">
        <v>3</v>
      </c>
      <c r="B4" s="35">
        <v>1</v>
      </c>
      <c r="C4" s="1">
        <v>14</v>
      </c>
    </row>
    <row r="5" spans="1:3" x14ac:dyDescent="0.25">
      <c r="A5" s="35">
        <v>1</v>
      </c>
      <c r="B5" s="35">
        <v>2</v>
      </c>
      <c r="C5" s="1">
        <v>5</v>
      </c>
    </row>
    <row r="6" spans="1:3" x14ac:dyDescent="0.25">
      <c r="A6" s="35">
        <v>2</v>
      </c>
      <c r="B6" s="35">
        <v>2</v>
      </c>
      <c r="C6" s="1">
        <v>16</v>
      </c>
    </row>
    <row r="7" spans="1:3" x14ac:dyDescent="0.25">
      <c r="A7" s="35">
        <v>3</v>
      </c>
      <c r="B7" s="35">
        <v>2</v>
      </c>
      <c r="C7" s="1">
        <v>24</v>
      </c>
    </row>
    <row r="8" spans="1:3" x14ac:dyDescent="0.25">
      <c r="A8" s="35">
        <v>1</v>
      </c>
      <c r="B8" s="35">
        <v>3</v>
      </c>
      <c r="C8" s="1">
        <v>6</v>
      </c>
    </row>
    <row r="9" spans="1:3" x14ac:dyDescent="0.25">
      <c r="A9" s="35">
        <v>2</v>
      </c>
      <c r="B9" s="35">
        <v>3</v>
      </c>
      <c r="C9" s="1">
        <v>28</v>
      </c>
    </row>
    <row r="10" spans="1:3" x14ac:dyDescent="0.25">
      <c r="A10" s="35">
        <v>3</v>
      </c>
      <c r="B10" s="35">
        <v>3</v>
      </c>
      <c r="C10" s="1">
        <v>0</v>
      </c>
    </row>
    <row r="11" spans="1:3" x14ac:dyDescent="0.25">
      <c r="A11" s="35">
        <v>1</v>
      </c>
      <c r="B11" s="35">
        <v>4</v>
      </c>
      <c r="C11" s="1">
        <v>23</v>
      </c>
    </row>
    <row r="12" spans="1:3" x14ac:dyDescent="0.25">
      <c r="A12" s="35">
        <v>2</v>
      </c>
      <c r="B12" s="35">
        <v>4</v>
      </c>
      <c r="C12" s="1">
        <v>2</v>
      </c>
    </row>
    <row r="13" spans="1:3" x14ac:dyDescent="0.25">
      <c r="A13" s="35">
        <v>3</v>
      </c>
      <c r="B13" s="35">
        <v>4</v>
      </c>
      <c r="C13" s="1">
        <v>11</v>
      </c>
    </row>
    <row r="14" spans="1:3" x14ac:dyDescent="0.25">
      <c r="A14" s="35">
        <v>1</v>
      </c>
      <c r="B14" s="35">
        <v>5</v>
      </c>
      <c r="C14" s="1">
        <v>22</v>
      </c>
    </row>
    <row r="15" spans="1:3" x14ac:dyDescent="0.25">
      <c r="A15" s="35">
        <v>2</v>
      </c>
      <c r="B15" s="35">
        <v>5</v>
      </c>
      <c r="C15" s="1">
        <v>1</v>
      </c>
    </row>
    <row r="16" spans="1:3" x14ac:dyDescent="0.25">
      <c r="A16" s="35">
        <v>3</v>
      </c>
      <c r="B16" s="35">
        <v>5</v>
      </c>
      <c r="C16" s="1">
        <v>3</v>
      </c>
    </row>
    <row r="17" spans="1:3" x14ac:dyDescent="0.25">
      <c r="A17" s="35">
        <v>1</v>
      </c>
      <c r="B17" s="35">
        <v>6</v>
      </c>
      <c r="C17" s="1">
        <v>0</v>
      </c>
    </row>
    <row r="18" spans="1:3" x14ac:dyDescent="0.25">
      <c r="A18" s="35">
        <v>2</v>
      </c>
      <c r="B18" s="35">
        <v>6</v>
      </c>
      <c r="C18" s="1">
        <v>11</v>
      </c>
    </row>
    <row r="19" spans="1:3" x14ac:dyDescent="0.25">
      <c r="A19" s="35">
        <v>3</v>
      </c>
      <c r="B19" s="35">
        <v>6</v>
      </c>
      <c r="C19" s="1">
        <v>27</v>
      </c>
    </row>
    <row r="20" spans="1:3" x14ac:dyDescent="0.25">
      <c r="A20" s="35">
        <v>1</v>
      </c>
      <c r="B20" s="35">
        <v>7</v>
      </c>
      <c r="C20" s="1">
        <v>8</v>
      </c>
    </row>
    <row r="21" spans="1:3" x14ac:dyDescent="0.25">
      <c r="A21" s="35">
        <v>2</v>
      </c>
      <c r="B21" s="35">
        <v>7</v>
      </c>
      <c r="C21" s="1">
        <v>8</v>
      </c>
    </row>
    <row r="22" spans="1:3" x14ac:dyDescent="0.25">
      <c r="A22" s="35">
        <v>3</v>
      </c>
      <c r="B22" s="35">
        <v>7</v>
      </c>
      <c r="C22" s="1">
        <v>12</v>
      </c>
    </row>
    <row r="23" spans="1:3" x14ac:dyDescent="0.25">
      <c r="A23" s="35">
        <v>1</v>
      </c>
      <c r="B23" s="35">
        <v>8</v>
      </c>
      <c r="C23" s="1">
        <v>0</v>
      </c>
    </row>
    <row r="24" spans="1:3" x14ac:dyDescent="0.25">
      <c r="A24" s="35">
        <v>2</v>
      </c>
      <c r="B24" s="35">
        <v>8</v>
      </c>
      <c r="C24" s="1">
        <v>1</v>
      </c>
    </row>
    <row r="25" spans="1:3" x14ac:dyDescent="0.25">
      <c r="A25" s="35">
        <v>3</v>
      </c>
      <c r="B25" s="35">
        <v>8</v>
      </c>
      <c r="C25" s="1">
        <v>12</v>
      </c>
    </row>
    <row r="26" spans="1:3" x14ac:dyDescent="0.25">
      <c r="A26" s="35">
        <v>1</v>
      </c>
      <c r="B26" s="35">
        <v>9</v>
      </c>
      <c r="C26" s="1">
        <v>11</v>
      </c>
    </row>
    <row r="27" spans="1:3" x14ac:dyDescent="0.25">
      <c r="A27" s="35">
        <v>2</v>
      </c>
      <c r="B27" s="35">
        <v>9</v>
      </c>
      <c r="C27" s="1">
        <v>17</v>
      </c>
    </row>
    <row r="28" spans="1:3" x14ac:dyDescent="0.25">
      <c r="A28" s="35">
        <v>3</v>
      </c>
      <c r="B28" s="35">
        <v>9</v>
      </c>
      <c r="C28" s="1">
        <v>23</v>
      </c>
    </row>
    <row r="29" spans="1:3" x14ac:dyDescent="0.25">
      <c r="A29" s="35">
        <v>1</v>
      </c>
      <c r="B29" s="35">
        <v>10</v>
      </c>
      <c r="C29" s="1">
        <v>15</v>
      </c>
    </row>
    <row r="30" spans="1:3" x14ac:dyDescent="0.25">
      <c r="A30" s="35">
        <v>2</v>
      </c>
      <c r="B30" s="35">
        <v>10</v>
      </c>
      <c r="C30" s="1">
        <v>13</v>
      </c>
    </row>
    <row r="31" spans="1:3" x14ac:dyDescent="0.25">
      <c r="A31" s="35">
        <v>3</v>
      </c>
      <c r="B31" s="35">
        <v>10</v>
      </c>
      <c r="C31" s="1">
        <v>21</v>
      </c>
    </row>
    <row r="32" spans="1:3" x14ac:dyDescent="0.25">
      <c r="A32" s="35">
        <v>1</v>
      </c>
      <c r="B32" s="35">
        <v>11</v>
      </c>
      <c r="C32" s="1">
        <v>8</v>
      </c>
    </row>
    <row r="33" spans="1:3" x14ac:dyDescent="0.25">
      <c r="A33" s="35">
        <v>2</v>
      </c>
      <c r="B33" s="35">
        <v>11</v>
      </c>
      <c r="C33" s="1">
        <v>21</v>
      </c>
    </row>
    <row r="34" spans="1:3" x14ac:dyDescent="0.25">
      <c r="A34" s="35">
        <v>3</v>
      </c>
      <c r="B34" s="35">
        <v>11</v>
      </c>
      <c r="C34" s="1">
        <v>30</v>
      </c>
    </row>
    <row r="35" spans="1:3" x14ac:dyDescent="0.25">
      <c r="A35" s="35">
        <v>1</v>
      </c>
      <c r="B35" s="35">
        <v>12</v>
      </c>
      <c r="C35" s="1">
        <v>16</v>
      </c>
    </row>
    <row r="36" spans="1:3" x14ac:dyDescent="0.25">
      <c r="A36" s="35">
        <v>2</v>
      </c>
      <c r="B36" s="35">
        <v>12</v>
      </c>
      <c r="C36" s="1">
        <v>2</v>
      </c>
    </row>
    <row r="37" spans="1:3" x14ac:dyDescent="0.25">
      <c r="A37" s="35">
        <v>3</v>
      </c>
      <c r="B37" s="35">
        <v>12</v>
      </c>
      <c r="C37" s="1">
        <v>30</v>
      </c>
    </row>
    <row r="38" spans="1:3" x14ac:dyDescent="0.25">
      <c r="A38" s="35">
        <v>1</v>
      </c>
      <c r="B38" s="35">
        <v>13</v>
      </c>
      <c r="C38" s="1">
        <v>13</v>
      </c>
    </row>
    <row r="39" spans="1:3" x14ac:dyDescent="0.25">
      <c r="A39" s="35">
        <v>2</v>
      </c>
      <c r="B39" s="35">
        <v>13</v>
      </c>
      <c r="C39" s="1">
        <v>1</v>
      </c>
    </row>
    <row r="40" spans="1:3" x14ac:dyDescent="0.25">
      <c r="A40" s="35">
        <v>3</v>
      </c>
      <c r="B40" s="35">
        <v>13</v>
      </c>
      <c r="C40" s="1">
        <v>19</v>
      </c>
    </row>
    <row r="41" spans="1:3" x14ac:dyDescent="0.25">
      <c r="A41" s="35">
        <v>1</v>
      </c>
      <c r="B41" s="35">
        <v>14</v>
      </c>
      <c r="C41" s="1">
        <v>8</v>
      </c>
    </row>
    <row r="42" spans="1:3" x14ac:dyDescent="0.25">
      <c r="A42" s="35">
        <v>2</v>
      </c>
      <c r="B42" s="35">
        <v>14</v>
      </c>
      <c r="C42" s="1">
        <v>18</v>
      </c>
    </row>
    <row r="43" spans="1:3" x14ac:dyDescent="0.25">
      <c r="A43" s="35">
        <v>3</v>
      </c>
      <c r="B43" s="35">
        <v>14</v>
      </c>
      <c r="C43" s="1">
        <v>4</v>
      </c>
    </row>
    <row r="44" spans="1:3" x14ac:dyDescent="0.25">
      <c r="A44" s="35">
        <v>1</v>
      </c>
      <c r="B44" s="35">
        <v>15</v>
      </c>
      <c r="C44" s="1">
        <v>3</v>
      </c>
    </row>
    <row r="45" spans="1:3" x14ac:dyDescent="0.25">
      <c r="A45" s="35">
        <v>2</v>
      </c>
      <c r="B45" s="35">
        <v>15</v>
      </c>
      <c r="C45" s="1">
        <v>6</v>
      </c>
    </row>
    <row r="46" spans="1:3" x14ac:dyDescent="0.25">
      <c r="A46" s="35">
        <v>3</v>
      </c>
      <c r="B46" s="35">
        <v>15</v>
      </c>
      <c r="C46" s="1">
        <v>22</v>
      </c>
    </row>
    <row r="47" spans="1:3" x14ac:dyDescent="0.25">
      <c r="A47" s="35">
        <v>1</v>
      </c>
      <c r="B47" s="35">
        <v>16</v>
      </c>
      <c r="C47" s="1">
        <v>4</v>
      </c>
    </row>
    <row r="48" spans="1:3" x14ac:dyDescent="0.25">
      <c r="A48" s="35">
        <v>2</v>
      </c>
      <c r="B48" s="35">
        <v>16</v>
      </c>
      <c r="C48" s="1">
        <v>20</v>
      </c>
    </row>
    <row r="49" spans="1:3" x14ac:dyDescent="0.25">
      <c r="A49" s="35">
        <v>3</v>
      </c>
      <c r="B49" s="35">
        <v>16</v>
      </c>
      <c r="C49" s="1">
        <v>19</v>
      </c>
    </row>
    <row r="50" spans="1:3" x14ac:dyDescent="0.25">
      <c r="A50" s="35">
        <v>1</v>
      </c>
      <c r="B50" s="35">
        <v>17</v>
      </c>
      <c r="C50" s="1">
        <v>2</v>
      </c>
    </row>
    <row r="51" spans="1:3" x14ac:dyDescent="0.25">
      <c r="A51" s="35">
        <v>2</v>
      </c>
      <c r="B51" s="35">
        <v>17</v>
      </c>
      <c r="C51" s="1">
        <v>3</v>
      </c>
    </row>
    <row r="52" spans="1:3" x14ac:dyDescent="0.25">
      <c r="A52" s="35">
        <v>3</v>
      </c>
      <c r="B52" s="35">
        <v>17</v>
      </c>
      <c r="C52" s="1">
        <v>22</v>
      </c>
    </row>
    <row r="53" spans="1:3" x14ac:dyDescent="0.25">
      <c r="A53" s="35">
        <v>1</v>
      </c>
      <c r="B53" s="35">
        <v>18</v>
      </c>
      <c r="C53" s="1">
        <v>16</v>
      </c>
    </row>
    <row r="54" spans="1:3" x14ac:dyDescent="0.25">
      <c r="A54" s="35">
        <v>2</v>
      </c>
      <c r="B54" s="35">
        <v>18</v>
      </c>
      <c r="C54" s="1">
        <v>13</v>
      </c>
    </row>
    <row r="55" spans="1:3" x14ac:dyDescent="0.25">
      <c r="A55" s="35">
        <v>3</v>
      </c>
      <c r="B55" s="35">
        <v>18</v>
      </c>
      <c r="C55" s="1">
        <v>5</v>
      </c>
    </row>
    <row r="56" spans="1:3" x14ac:dyDescent="0.25">
      <c r="A56" s="35">
        <v>1</v>
      </c>
      <c r="B56" s="35">
        <v>19</v>
      </c>
      <c r="C56" s="1">
        <v>4</v>
      </c>
    </row>
    <row r="57" spans="1:3" x14ac:dyDescent="0.25">
      <c r="A57" s="35">
        <v>2</v>
      </c>
      <c r="B57" s="35">
        <v>19</v>
      </c>
      <c r="C57" s="1">
        <v>15</v>
      </c>
    </row>
    <row r="58" spans="1:3" x14ac:dyDescent="0.25">
      <c r="A58" s="35">
        <v>3</v>
      </c>
      <c r="B58" s="35">
        <v>19</v>
      </c>
      <c r="C58" s="1">
        <v>24</v>
      </c>
    </row>
    <row r="59" spans="1:3" x14ac:dyDescent="0.25">
      <c r="A59" s="35">
        <v>1</v>
      </c>
      <c r="B59" s="35">
        <v>20</v>
      </c>
      <c r="C59" s="1">
        <v>26</v>
      </c>
    </row>
    <row r="60" spans="1:3" x14ac:dyDescent="0.25">
      <c r="A60" s="35">
        <v>2</v>
      </c>
      <c r="B60" s="35">
        <v>20</v>
      </c>
      <c r="C60" s="1">
        <v>20</v>
      </c>
    </row>
    <row r="61" spans="1:3" x14ac:dyDescent="0.25">
      <c r="A61" s="35">
        <v>3</v>
      </c>
      <c r="B61" s="35">
        <v>20</v>
      </c>
      <c r="C61" s="1">
        <v>19</v>
      </c>
    </row>
    <row r="62" spans="1:3" x14ac:dyDescent="0.25">
      <c r="A62" s="35">
        <v>1</v>
      </c>
      <c r="B62" s="35">
        <v>21</v>
      </c>
      <c r="C62" s="1">
        <v>24</v>
      </c>
    </row>
    <row r="63" spans="1:3" x14ac:dyDescent="0.25">
      <c r="A63" s="35">
        <v>2</v>
      </c>
      <c r="B63" s="35">
        <v>21</v>
      </c>
      <c r="C63" s="1">
        <v>16</v>
      </c>
    </row>
    <row r="64" spans="1:3" x14ac:dyDescent="0.25">
      <c r="A64" s="35">
        <v>3</v>
      </c>
      <c r="B64" s="35">
        <v>21</v>
      </c>
      <c r="C64" s="1">
        <v>8</v>
      </c>
    </row>
    <row r="65" spans="1:3" x14ac:dyDescent="0.25">
      <c r="A65" s="35">
        <v>1</v>
      </c>
      <c r="B65" s="35">
        <v>22</v>
      </c>
      <c r="C65" s="1">
        <v>29</v>
      </c>
    </row>
    <row r="66" spans="1:3" x14ac:dyDescent="0.25">
      <c r="A66" s="35">
        <v>2</v>
      </c>
      <c r="B66" s="35">
        <v>22</v>
      </c>
      <c r="C66" s="1">
        <v>0</v>
      </c>
    </row>
    <row r="67" spans="1:3" x14ac:dyDescent="0.25">
      <c r="A67" s="35">
        <v>3</v>
      </c>
      <c r="B67" s="35">
        <v>22</v>
      </c>
      <c r="C67" s="1">
        <v>20</v>
      </c>
    </row>
    <row r="68" spans="1:3" x14ac:dyDescent="0.25">
      <c r="A68" s="35">
        <v>1</v>
      </c>
      <c r="B68" s="35">
        <v>23</v>
      </c>
      <c r="C68" s="1">
        <v>9</v>
      </c>
    </row>
    <row r="69" spans="1:3" x14ac:dyDescent="0.25">
      <c r="A69" s="35">
        <v>2</v>
      </c>
      <c r="B69" s="35">
        <v>23</v>
      </c>
      <c r="C69" s="1">
        <v>12</v>
      </c>
    </row>
    <row r="70" spans="1:3" x14ac:dyDescent="0.25">
      <c r="A70" s="35">
        <v>3</v>
      </c>
      <c r="B70" s="35">
        <v>23</v>
      </c>
      <c r="C70" s="1">
        <v>8</v>
      </c>
    </row>
    <row r="71" spans="1:3" x14ac:dyDescent="0.25">
      <c r="A71" s="35">
        <v>1</v>
      </c>
      <c r="B71" s="35">
        <v>24</v>
      </c>
      <c r="C71" s="1">
        <v>10</v>
      </c>
    </row>
    <row r="72" spans="1:3" x14ac:dyDescent="0.25">
      <c r="A72" s="35">
        <v>2</v>
      </c>
      <c r="B72" s="35">
        <v>24</v>
      </c>
      <c r="C72" s="1">
        <v>16</v>
      </c>
    </row>
    <row r="73" spans="1:3" x14ac:dyDescent="0.25">
      <c r="A73" s="35">
        <v>3</v>
      </c>
      <c r="B73" s="35">
        <v>24</v>
      </c>
      <c r="C73" s="1">
        <v>18</v>
      </c>
    </row>
    <row r="74" spans="1:3" x14ac:dyDescent="0.25">
      <c r="A74" s="35">
        <v>1</v>
      </c>
      <c r="B74" s="35">
        <v>25</v>
      </c>
      <c r="C74" s="1">
        <v>10</v>
      </c>
    </row>
    <row r="75" spans="1:3" x14ac:dyDescent="0.25">
      <c r="A75" s="35">
        <v>2</v>
      </c>
      <c r="B75" s="35">
        <v>25</v>
      </c>
      <c r="C75" s="1">
        <v>18</v>
      </c>
    </row>
    <row r="76" spans="1:3" x14ac:dyDescent="0.25">
      <c r="A76" s="35">
        <v>3</v>
      </c>
      <c r="B76" s="35">
        <v>25</v>
      </c>
      <c r="C76" s="1">
        <v>15</v>
      </c>
    </row>
    <row r="77" spans="1:3" x14ac:dyDescent="0.25">
      <c r="A77" s="35">
        <v>1</v>
      </c>
      <c r="B77" s="35">
        <v>26</v>
      </c>
      <c r="C77" s="1">
        <v>16</v>
      </c>
    </row>
    <row r="78" spans="1:3" x14ac:dyDescent="0.25">
      <c r="A78" s="35">
        <v>2</v>
      </c>
      <c r="B78" s="35">
        <v>26</v>
      </c>
      <c r="C78" s="1">
        <v>2</v>
      </c>
    </row>
    <row r="79" spans="1:3" x14ac:dyDescent="0.25">
      <c r="A79" s="35">
        <v>3</v>
      </c>
      <c r="B79" s="35">
        <v>26</v>
      </c>
      <c r="C79" s="1">
        <v>27</v>
      </c>
    </row>
    <row r="80" spans="1:3" x14ac:dyDescent="0.25">
      <c r="A80" s="35">
        <v>1</v>
      </c>
      <c r="B80" s="35">
        <v>27</v>
      </c>
      <c r="C80" s="1">
        <v>21</v>
      </c>
    </row>
    <row r="81" spans="1:3" x14ac:dyDescent="0.25">
      <c r="A81" s="35">
        <v>2</v>
      </c>
      <c r="B81" s="35">
        <v>27</v>
      </c>
      <c r="C81" s="1">
        <v>10</v>
      </c>
    </row>
    <row r="82" spans="1:3" x14ac:dyDescent="0.25">
      <c r="A82" s="35">
        <v>3</v>
      </c>
      <c r="B82" s="35">
        <v>27</v>
      </c>
      <c r="C82" s="1">
        <v>21</v>
      </c>
    </row>
    <row r="83" spans="1:3" x14ac:dyDescent="0.25">
      <c r="A83" s="35">
        <v>1</v>
      </c>
      <c r="B83" s="35">
        <v>28</v>
      </c>
      <c r="C83" s="1">
        <v>20</v>
      </c>
    </row>
    <row r="84" spans="1:3" x14ac:dyDescent="0.25">
      <c r="A84" s="35">
        <v>2</v>
      </c>
      <c r="B84" s="35">
        <v>28</v>
      </c>
      <c r="C84" s="1">
        <v>25</v>
      </c>
    </row>
    <row r="85" spans="1:3" x14ac:dyDescent="0.25">
      <c r="A85" s="35">
        <v>3</v>
      </c>
      <c r="B85" s="35">
        <v>28</v>
      </c>
      <c r="C85" s="1">
        <v>20</v>
      </c>
    </row>
    <row r="86" spans="1:3" x14ac:dyDescent="0.25">
      <c r="A86" s="35">
        <v>1</v>
      </c>
      <c r="B86" s="35">
        <v>29</v>
      </c>
      <c r="C86" s="1">
        <v>13</v>
      </c>
    </row>
    <row r="87" spans="1:3" x14ac:dyDescent="0.25">
      <c r="A87" s="35">
        <v>2</v>
      </c>
      <c r="B87" s="35">
        <v>29</v>
      </c>
      <c r="C87" s="1">
        <v>29</v>
      </c>
    </row>
    <row r="88" spans="1:3" x14ac:dyDescent="0.25">
      <c r="A88" s="35">
        <v>3</v>
      </c>
      <c r="B88" s="35">
        <v>29</v>
      </c>
      <c r="C88" s="1">
        <v>11</v>
      </c>
    </row>
    <row r="89" spans="1:3" x14ac:dyDescent="0.25">
      <c r="A89" s="35">
        <v>1</v>
      </c>
      <c r="B89" s="35">
        <v>30</v>
      </c>
      <c r="C89" s="1">
        <v>30</v>
      </c>
    </row>
    <row r="90" spans="1:3" x14ac:dyDescent="0.25">
      <c r="A90" s="35">
        <v>2</v>
      </c>
      <c r="B90" s="35">
        <v>30</v>
      </c>
      <c r="C90" s="1">
        <v>17</v>
      </c>
    </row>
    <row r="91" spans="1:3" x14ac:dyDescent="0.25">
      <c r="A91" s="35">
        <v>3</v>
      </c>
      <c r="B91" s="35">
        <v>30</v>
      </c>
      <c r="C91" s="1">
        <v>23</v>
      </c>
    </row>
    <row r="92" spans="1:3" x14ac:dyDescent="0.25">
      <c r="A92" s="35">
        <v>1</v>
      </c>
      <c r="B92" s="35">
        <v>31</v>
      </c>
      <c r="C92" s="1">
        <v>2</v>
      </c>
    </row>
    <row r="93" spans="1:3" x14ac:dyDescent="0.25">
      <c r="A93" s="35">
        <v>2</v>
      </c>
      <c r="B93" s="35">
        <v>31</v>
      </c>
      <c r="C93" s="1">
        <v>10</v>
      </c>
    </row>
    <row r="94" spans="1:3" x14ac:dyDescent="0.25">
      <c r="A94" s="35">
        <v>3</v>
      </c>
      <c r="B94" s="35">
        <v>31</v>
      </c>
      <c r="C94" s="1">
        <v>10</v>
      </c>
    </row>
    <row r="95" spans="1:3" x14ac:dyDescent="0.25">
      <c r="A95" s="35">
        <v>1</v>
      </c>
      <c r="B95" s="35">
        <v>32</v>
      </c>
      <c r="C95" s="1">
        <v>0</v>
      </c>
    </row>
    <row r="96" spans="1:3" x14ac:dyDescent="0.25">
      <c r="A96" s="35">
        <v>2</v>
      </c>
      <c r="B96" s="35">
        <v>32</v>
      </c>
      <c r="C96" s="1">
        <v>13</v>
      </c>
    </row>
    <row r="97" spans="1:3" x14ac:dyDescent="0.25">
      <c r="A97" s="35">
        <v>3</v>
      </c>
      <c r="B97" s="35">
        <v>32</v>
      </c>
      <c r="C97" s="1">
        <v>14</v>
      </c>
    </row>
    <row r="98" spans="1:3" x14ac:dyDescent="0.25">
      <c r="A98" s="35">
        <v>1</v>
      </c>
      <c r="B98" s="35">
        <v>33</v>
      </c>
      <c r="C98" s="1">
        <v>10</v>
      </c>
    </row>
    <row r="99" spans="1:3" x14ac:dyDescent="0.25">
      <c r="A99" s="35">
        <v>2</v>
      </c>
      <c r="B99" s="35">
        <v>33</v>
      </c>
      <c r="C99" s="1">
        <v>8</v>
      </c>
    </row>
    <row r="100" spans="1:3" x14ac:dyDescent="0.25">
      <c r="A100" s="35">
        <v>3</v>
      </c>
      <c r="B100" s="35">
        <v>33</v>
      </c>
      <c r="C100" s="1">
        <v>14</v>
      </c>
    </row>
    <row r="101" spans="1:3" x14ac:dyDescent="0.25">
      <c r="A101" s="35">
        <v>1</v>
      </c>
      <c r="B101" s="35">
        <v>34</v>
      </c>
      <c r="C101" s="1">
        <v>2</v>
      </c>
    </row>
    <row r="102" spans="1:3" x14ac:dyDescent="0.25">
      <c r="A102" s="35">
        <v>2</v>
      </c>
      <c r="B102" s="35">
        <v>34</v>
      </c>
      <c r="C102" s="1">
        <v>24</v>
      </c>
    </row>
    <row r="103" spans="1:3" x14ac:dyDescent="0.25">
      <c r="A103" s="35">
        <v>3</v>
      </c>
      <c r="B103" s="35">
        <v>34</v>
      </c>
      <c r="C103" s="1">
        <v>6</v>
      </c>
    </row>
    <row r="104" spans="1:3" x14ac:dyDescent="0.25">
      <c r="A104" s="35">
        <v>1</v>
      </c>
      <c r="B104" s="35">
        <v>35</v>
      </c>
      <c r="C104" s="1">
        <v>18</v>
      </c>
    </row>
    <row r="105" spans="1:3" x14ac:dyDescent="0.25">
      <c r="A105" s="35">
        <v>2</v>
      </c>
      <c r="B105" s="35">
        <v>35</v>
      </c>
      <c r="C105" s="1">
        <v>25</v>
      </c>
    </row>
    <row r="106" spans="1:3" x14ac:dyDescent="0.25">
      <c r="A106" s="35">
        <v>3</v>
      </c>
      <c r="B106" s="35">
        <v>35</v>
      </c>
      <c r="C106" s="1">
        <v>3</v>
      </c>
    </row>
    <row r="107" spans="1:3" x14ac:dyDescent="0.25">
      <c r="A107" s="35">
        <v>1</v>
      </c>
      <c r="B107" s="35">
        <v>36</v>
      </c>
      <c r="C107" s="1">
        <v>26</v>
      </c>
    </row>
    <row r="108" spans="1:3" x14ac:dyDescent="0.25">
      <c r="A108" s="35">
        <v>2</v>
      </c>
      <c r="B108" s="35">
        <v>36</v>
      </c>
      <c r="C108" s="1">
        <v>15</v>
      </c>
    </row>
    <row r="109" spans="1:3" x14ac:dyDescent="0.25">
      <c r="A109" s="35">
        <v>3</v>
      </c>
      <c r="B109" s="35">
        <v>36</v>
      </c>
      <c r="C109" s="1">
        <v>28</v>
      </c>
    </row>
    <row r="110" spans="1:3" x14ac:dyDescent="0.25">
      <c r="A110" s="35">
        <v>1</v>
      </c>
      <c r="B110" s="35">
        <v>37</v>
      </c>
      <c r="C110" s="1">
        <v>12</v>
      </c>
    </row>
    <row r="111" spans="1:3" x14ac:dyDescent="0.25">
      <c r="A111" s="35">
        <v>2</v>
      </c>
      <c r="B111" s="35">
        <v>37</v>
      </c>
      <c r="C111" s="1">
        <v>5</v>
      </c>
    </row>
    <row r="112" spans="1:3" x14ac:dyDescent="0.25">
      <c r="A112" s="35">
        <v>3</v>
      </c>
      <c r="B112" s="35">
        <v>37</v>
      </c>
      <c r="C112" s="1">
        <v>30</v>
      </c>
    </row>
    <row r="113" spans="1:3" x14ac:dyDescent="0.25">
      <c r="A113" s="35">
        <v>1</v>
      </c>
      <c r="B113" s="35">
        <v>38</v>
      </c>
      <c r="C113" s="1">
        <v>13</v>
      </c>
    </row>
    <row r="114" spans="1:3" x14ac:dyDescent="0.25">
      <c r="A114" s="35">
        <v>2</v>
      </c>
      <c r="B114" s="35">
        <v>38</v>
      </c>
      <c r="C114" s="1">
        <v>18</v>
      </c>
    </row>
    <row r="115" spans="1:3" x14ac:dyDescent="0.25">
      <c r="A115" s="35">
        <v>3</v>
      </c>
      <c r="B115" s="35">
        <v>38</v>
      </c>
      <c r="C115" s="1">
        <v>23</v>
      </c>
    </row>
    <row r="116" spans="1:3" x14ac:dyDescent="0.25">
      <c r="A116" s="35">
        <v>1</v>
      </c>
      <c r="B116" s="35">
        <v>39</v>
      </c>
      <c r="C116" s="1">
        <v>2</v>
      </c>
    </row>
    <row r="117" spans="1:3" x14ac:dyDescent="0.25">
      <c r="A117" s="35">
        <v>2</v>
      </c>
      <c r="B117" s="35">
        <v>39</v>
      </c>
      <c r="C117" s="1">
        <v>28</v>
      </c>
    </row>
    <row r="118" spans="1:3" x14ac:dyDescent="0.25">
      <c r="A118" s="35">
        <v>3</v>
      </c>
      <c r="B118" s="35">
        <v>39</v>
      </c>
      <c r="C118" s="1">
        <v>22</v>
      </c>
    </row>
    <row r="119" spans="1:3" x14ac:dyDescent="0.25">
      <c r="A119" s="35">
        <v>1</v>
      </c>
      <c r="B119" s="35">
        <v>40</v>
      </c>
      <c r="C119" s="1">
        <v>24</v>
      </c>
    </row>
    <row r="120" spans="1:3" x14ac:dyDescent="0.25">
      <c r="A120" s="35">
        <v>2</v>
      </c>
      <c r="B120" s="35">
        <v>40</v>
      </c>
      <c r="C120" s="1">
        <v>15</v>
      </c>
    </row>
    <row r="121" spans="1:3" x14ac:dyDescent="0.25">
      <c r="A121" s="35">
        <v>3</v>
      </c>
      <c r="B121" s="35">
        <v>40</v>
      </c>
      <c r="C121" s="1">
        <v>2</v>
      </c>
    </row>
    <row r="122" spans="1:3" x14ac:dyDescent="0.25">
      <c r="A122" s="35">
        <v>1</v>
      </c>
      <c r="B122" s="35">
        <v>41</v>
      </c>
      <c r="C122" s="1">
        <v>10</v>
      </c>
    </row>
    <row r="123" spans="1:3" x14ac:dyDescent="0.25">
      <c r="A123" s="35">
        <v>2</v>
      </c>
      <c r="B123" s="35">
        <v>41</v>
      </c>
      <c r="C123" s="1">
        <v>6</v>
      </c>
    </row>
    <row r="124" spans="1:3" x14ac:dyDescent="0.25">
      <c r="A124" s="35">
        <v>3</v>
      </c>
      <c r="B124" s="35">
        <v>41</v>
      </c>
      <c r="C124" s="1">
        <v>25</v>
      </c>
    </row>
    <row r="125" spans="1:3" x14ac:dyDescent="0.25">
      <c r="A125" s="35">
        <v>1</v>
      </c>
      <c r="B125" s="35">
        <v>42</v>
      </c>
      <c r="C125" s="1">
        <v>0</v>
      </c>
    </row>
    <row r="126" spans="1:3" x14ac:dyDescent="0.25">
      <c r="A126" s="35">
        <v>2</v>
      </c>
      <c r="B126" s="35">
        <v>42</v>
      </c>
      <c r="C126" s="1">
        <v>16</v>
      </c>
    </row>
    <row r="127" spans="1:3" x14ac:dyDescent="0.25">
      <c r="A127" s="35">
        <v>3</v>
      </c>
      <c r="B127" s="35">
        <v>42</v>
      </c>
      <c r="C127" s="1">
        <v>9</v>
      </c>
    </row>
    <row r="128" spans="1:3" x14ac:dyDescent="0.25">
      <c r="A128" s="35">
        <v>1</v>
      </c>
      <c r="B128" s="35">
        <v>43</v>
      </c>
      <c r="C128" s="1">
        <v>2</v>
      </c>
    </row>
    <row r="129" spans="1:3" x14ac:dyDescent="0.25">
      <c r="A129" s="35">
        <v>2</v>
      </c>
      <c r="B129" s="35">
        <v>43</v>
      </c>
      <c r="C129" s="1">
        <v>2</v>
      </c>
    </row>
    <row r="130" spans="1:3" x14ac:dyDescent="0.25">
      <c r="A130" s="35">
        <v>3</v>
      </c>
      <c r="B130" s="35">
        <v>43</v>
      </c>
      <c r="C130" s="1">
        <v>26</v>
      </c>
    </row>
    <row r="131" spans="1:3" x14ac:dyDescent="0.25">
      <c r="A131" s="35">
        <v>1</v>
      </c>
      <c r="B131" s="35">
        <v>44</v>
      </c>
      <c r="C131" s="1">
        <v>1</v>
      </c>
    </row>
    <row r="132" spans="1:3" x14ac:dyDescent="0.25">
      <c r="A132" s="35">
        <v>2</v>
      </c>
      <c r="B132" s="35">
        <v>44</v>
      </c>
      <c r="C132" s="1">
        <v>24</v>
      </c>
    </row>
    <row r="133" spans="1:3" x14ac:dyDescent="0.25">
      <c r="A133" s="35">
        <v>3</v>
      </c>
      <c r="B133" s="35">
        <v>44</v>
      </c>
      <c r="C133" s="1">
        <v>26</v>
      </c>
    </row>
    <row r="134" spans="1:3" x14ac:dyDescent="0.25">
      <c r="A134" s="35">
        <v>1</v>
      </c>
      <c r="B134" s="35">
        <v>45</v>
      </c>
      <c r="C134" s="1">
        <v>15</v>
      </c>
    </row>
    <row r="135" spans="1:3" x14ac:dyDescent="0.25">
      <c r="A135" s="35">
        <v>2</v>
      </c>
      <c r="B135" s="35">
        <v>45</v>
      </c>
      <c r="C135" s="1">
        <v>13</v>
      </c>
    </row>
    <row r="136" spans="1:3" x14ac:dyDescent="0.25">
      <c r="A136" s="35">
        <v>3</v>
      </c>
      <c r="B136" s="35">
        <v>45</v>
      </c>
      <c r="C136" s="1">
        <v>1</v>
      </c>
    </row>
    <row r="137" spans="1:3" x14ac:dyDescent="0.25">
      <c r="A137" s="35">
        <v>1</v>
      </c>
      <c r="B137" s="35">
        <v>46</v>
      </c>
      <c r="C137" s="1">
        <v>19</v>
      </c>
    </row>
    <row r="138" spans="1:3" x14ac:dyDescent="0.25">
      <c r="A138" s="35">
        <v>2</v>
      </c>
      <c r="B138" s="35">
        <v>46</v>
      </c>
      <c r="C138" s="1">
        <v>18</v>
      </c>
    </row>
    <row r="139" spans="1:3" x14ac:dyDescent="0.25">
      <c r="A139" s="35">
        <v>3</v>
      </c>
      <c r="B139" s="35">
        <v>46</v>
      </c>
      <c r="C139" s="1">
        <v>16</v>
      </c>
    </row>
    <row r="140" spans="1:3" x14ac:dyDescent="0.25">
      <c r="A140" s="35">
        <v>1</v>
      </c>
      <c r="B140" s="35">
        <v>47</v>
      </c>
      <c r="C140" s="1">
        <v>21</v>
      </c>
    </row>
    <row r="141" spans="1:3" x14ac:dyDescent="0.25">
      <c r="A141" s="35">
        <v>2</v>
      </c>
      <c r="B141" s="35">
        <v>47</v>
      </c>
      <c r="C141" s="1">
        <v>0</v>
      </c>
    </row>
    <row r="142" spans="1:3" x14ac:dyDescent="0.25">
      <c r="A142" s="35">
        <v>3</v>
      </c>
      <c r="B142" s="35">
        <v>47</v>
      </c>
      <c r="C142" s="1">
        <v>14</v>
      </c>
    </row>
    <row r="143" spans="1:3" x14ac:dyDescent="0.25">
      <c r="A143" s="35">
        <v>1</v>
      </c>
      <c r="B143" s="35">
        <v>48</v>
      </c>
      <c r="C143" s="1">
        <v>5</v>
      </c>
    </row>
    <row r="144" spans="1:3" x14ac:dyDescent="0.25">
      <c r="A144" s="35">
        <v>2</v>
      </c>
      <c r="B144" s="35">
        <v>48</v>
      </c>
      <c r="C144" s="1">
        <v>20</v>
      </c>
    </row>
    <row r="145" spans="1:3" x14ac:dyDescent="0.25">
      <c r="A145" s="35">
        <v>3</v>
      </c>
      <c r="B145" s="35">
        <v>48</v>
      </c>
      <c r="C145" s="1">
        <v>2</v>
      </c>
    </row>
    <row r="146" spans="1:3" x14ac:dyDescent="0.25">
      <c r="A146" s="35">
        <v>1</v>
      </c>
      <c r="B146" s="35">
        <v>49</v>
      </c>
      <c r="C146" s="1">
        <v>8</v>
      </c>
    </row>
    <row r="147" spans="1:3" x14ac:dyDescent="0.25">
      <c r="A147" s="35">
        <v>2</v>
      </c>
      <c r="B147" s="35">
        <v>49</v>
      </c>
      <c r="C147" s="1">
        <v>4</v>
      </c>
    </row>
    <row r="148" spans="1:3" x14ac:dyDescent="0.25">
      <c r="A148" s="35">
        <v>3</v>
      </c>
      <c r="B148" s="35">
        <v>49</v>
      </c>
      <c r="C148" s="1">
        <v>4</v>
      </c>
    </row>
    <row r="149" spans="1:3" x14ac:dyDescent="0.25">
      <c r="A149" s="35">
        <v>1</v>
      </c>
      <c r="B149" s="35">
        <v>50</v>
      </c>
      <c r="C149" s="1">
        <v>29</v>
      </c>
    </row>
    <row r="150" spans="1:3" x14ac:dyDescent="0.25">
      <c r="A150" s="35">
        <v>2</v>
      </c>
      <c r="B150" s="35">
        <v>50</v>
      </c>
      <c r="C150" s="1">
        <v>7</v>
      </c>
    </row>
    <row r="151" spans="1:3" x14ac:dyDescent="0.25">
      <c r="A151" s="35">
        <v>3</v>
      </c>
      <c r="B151" s="35">
        <v>50</v>
      </c>
      <c r="C151" s="1">
        <v>25</v>
      </c>
    </row>
    <row r="152" spans="1:3" x14ac:dyDescent="0.25">
      <c r="A152" s="35">
        <v>1</v>
      </c>
      <c r="B152" s="35">
        <v>51</v>
      </c>
      <c r="C152" s="1">
        <v>2</v>
      </c>
    </row>
    <row r="153" spans="1:3" x14ac:dyDescent="0.25">
      <c r="A153" s="35">
        <v>2</v>
      </c>
      <c r="B153" s="35">
        <v>51</v>
      </c>
      <c r="C153" s="1">
        <v>8</v>
      </c>
    </row>
    <row r="154" spans="1:3" x14ac:dyDescent="0.25">
      <c r="A154" s="35">
        <v>3</v>
      </c>
      <c r="B154" s="35">
        <v>51</v>
      </c>
      <c r="C154" s="1">
        <v>2</v>
      </c>
    </row>
    <row r="155" spans="1:3" x14ac:dyDescent="0.25">
      <c r="A155" s="35">
        <v>1</v>
      </c>
      <c r="B155" s="35">
        <v>52</v>
      </c>
      <c r="C155" s="1">
        <v>18</v>
      </c>
    </row>
    <row r="156" spans="1:3" x14ac:dyDescent="0.25">
      <c r="A156" s="35">
        <v>2</v>
      </c>
      <c r="B156" s="35">
        <v>52</v>
      </c>
      <c r="C156" s="1">
        <v>23</v>
      </c>
    </row>
    <row r="157" spans="1:3" x14ac:dyDescent="0.25">
      <c r="A157" s="35">
        <v>3</v>
      </c>
      <c r="B157" s="35">
        <v>52</v>
      </c>
      <c r="C157" s="1">
        <v>8</v>
      </c>
    </row>
    <row r="158" spans="1:3" x14ac:dyDescent="0.25">
      <c r="A158" s="35">
        <v>1</v>
      </c>
      <c r="B158" s="35">
        <v>53</v>
      </c>
      <c r="C158" s="1">
        <v>17</v>
      </c>
    </row>
    <row r="159" spans="1:3" x14ac:dyDescent="0.25">
      <c r="A159" s="35">
        <v>2</v>
      </c>
      <c r="B159" s="35">
        <v>53</v>
      </c>
      <c r="C159" s="1">
        <v>19</v>
      </c>
    </row>
    <row r="160" spans="1:3" x14ac:dyDescent="0.25">
      <c r="A160" s="35">
        <v>3</v>
      </c>
      <c r="B160" s="35">
        <v>53</v>
      </c>
      <c r="C160" s="1">
        <v>6</v>
      </c>
    </row>
    <row r="161" spans="1:3" x14ac:dyDescent="0.25">
      <c r="A161" s="35">
        <v>1</v>
      </c>
      <c r="B161" s="35">
        <v>54</v>
      </c>
      <c r="C161" s="1">
        <v>11</v>
      </c>
    </row>
    <row r="162" spans="1:3" x14ac:dyDescent="0.25">
      <c r="A162" s="35">
        <v>2</v>
      </c>
      <c r="B162" s="35">
        <v>54</v>
      </c>
      <c r="C162" s="1">
        <v>6</v>
      </c>
    </row>
    <row r="163" spans="1:3" x14ac:dyDescent="0.25">
      <c r="A163" s="35">
        <v>3</v>
      </c>
      <c r="B163" s="35">
        <v>54</v>
      </c>
      <c r="C163" s="1">
        <v>13</v>
      </c>
    </row>
    <row r="164" spans="1:3" x14ac:dyDescent="0.25">
      <c r="A164" s="35">
        <v>1</v>
      </c>
      <c r="B164" s="35">
        <v>55</v>
      </c>
      <c r="C164" s="1">
        <v>11</v>
      </c>
    </row>
    <row r="165" spans="1:3" x14ac:dyDescent="0.25">
      <c r="A165" s="35">
        <v>2</v>
      </c>
      <c r="B165" s="35">
        <v>55</v>
      </c>
      <c r="C165" s="1">
        <v>5</v>
      </c>
    </row>
    <row r="166" spans="1:3" x14ac:dyDescent="0.25">
      <c r="A166" s="35">
        <v>3</v>
      </c>
      <c r="B166" s="35">
        <v>55</v>
      </c>
      <c r="C166" s="1">
        <v>5</v>
      </c>
    </row>
    <row r="167" spans="1:3" x14ac:dyDescent="0.25">
      <c r="A167" s="35">
        <v>1</v>
      </c>
      <c r="B167" s="35">
        <v>56</v>
      </c>
      <c r="C167" s="1">
        <v>15</v>
      </c>
    </row>
    <row r="168" spans="1:3" x14ac:dyDescent="0.25">
      <c r="A168" s="35">
        <v>2</v>
      </c>
      <c r="B168" s="35">
        <v>56</v>
      </c>
      <c r="C168" s="1">
        <v>20</v>
      </c>
    </row>
    <row r="169" spans="1:3" x14ac:dyDescent="0.25">
      <c r="A169" s="35">
        <v>3</v>
      </c>
      <c r="B169" s="35">
        <v>56</v>
      </c>
      <c r="C169" s="1">
        <v>19</v>
      </c>
    </row>
    <row r="170" spans="1:3" x14ac:dyDescent="0.25">
      <c r="A170" s="35">
        <v>1</v>
      </c>
      <c r="B170" s="35">
        <v>57</v>
      </c>
      <c r="C170" s="1">
        <v>1</v>
      </c>
    </row>
    <row r="171" spans="1:3" x14ac:dyDescent="0.25">
      <c r="A171" s="35">
        <v>2</v>
      </c>
      <c r="B171" s="35">
        <v>57</v>
      </c>
      <c r="C171" s="1">
        <v>27</v>
      </c>
    </row>
    <row r="172" spans="1:3" x14ac:dyDescent="0.25">
      <c r="A172" s="35">
        <v>3</v>
      </c>
      <c r="B172" s="35">
        <v>57</v>
      </c>
      <c r="C172" s="1">
        <v>9</v>
      </c>
    </row>
    <row r="173" spans="1:3" x14ac:dyDescent="0.25">
      <c r="A173" s="35">
        <v>1</v>
      </c>
      <c r="B173" s="35">
        <v>58</v>
      </c>
      <c r="C173" s="1">
        <v>1</v>
      </c>
    </row>
    <row r="174" spans="1:3" x14ac:dyDescent="0.25">
      <c r="A174" s="35">
        <v>2</v>
      </c>
      <c r="B174" s="35">
        <v>58</v>
      </c>
      <c r="C174" s="1">
        <v>15</v>
      </c>
    </row>
    <row r="175" spans="1:3" x14ac:dyDescent="0.25">
      <c r="A175" s="35">
        <v>3</v>
      </c>
      <c r="B175" s="35">
        <v>58</v>
      </c>
      <c r="C175" s="1">
        <v>27</v>
      </c>
    </row>
    <row r="176" spans="1:3" x14ac:dyDescent="0.25">
      <c r="A176" s="35">
        <v>1</v>
      </c>
      <c r="B176" s="35">
        <v>59</v>
      </c>
      <c r="C176" s="1">
        <v>22</v>
      </c>
    </row>
    <row r="177" spans="1:3" x14ac:dyDescent="0.25">
      <c r="A177" s="35">
        <v>2</v>
      </c>
      <c r="B177" s="35">
        <v>59</v>
      </c>
      <c r="C177" s="1">
        <v>17</v>
      </c>
    </row>
    <row r="178" spans="1:3" x14ac:dyDescent="0.25">
      <c r="A178" s="35">
        <v>3</v>
      </c>
      <c r="B178" s="35">
        <v>59</v>
      </c>
      <c r="C178" s="1">
        <v>0</v>
      </c>
    </row>
    <row r="179" spans="1:3" x14ac:dyDescent="0.25">
      <c r="A179" s="35">
        <v>1</v>
      </c>
      <c r="B179" s="35">
        <v>60</v>
      </c>
      <c r="C179" s="1">
        <v>19</v>
      </c>
    </row>
    <row r="180" spans="1:3" x14ac:dyDescent="0.25">
      <c r="A180" s="35">
        <v>2</v>
      </c>
      <c r="B180" s="35">
        <v>60</v>
      </c>
      <c r="C180" s="1">
        <v>1</v>
      </c>
    </row>
    <row r="181" spans="1:3" x14ac:dyDescent="0.25">
      <c r="A181" s="35">
        <v>3</v>
      </c>
      <c r="B181" s="35">
        <v>60</v>
      </c>
      <c r="C181" s="1">
        <v>7</v>
      </c>
    </row>
    <row r="182" spans="1:3" x14ac:dyDescent="0.25">
      <c r="A182" s="35">
        <v>1</v>
      </c>
      <c r="B182" s="35">
        <v>61</v>
      </c>
      <c r="C182" s="1">
        <v>30</v>
      </c>
    </row>
    <row r="183" spans="1:3" x14ac:dyDescent="0.25">
      <c r="A183" s="35">
        <v>2</v>
      </c>
      <c r="B183" s="35">
        <v>61</v>
      </c>
      <c r="C183" s="1">
        <v>20</v>
      </c>
    </row>
    <row r="184" spans="1:3" x14ac:dyDescent="0.25">
      <c r="A184" s="35">
        <v>3</v>
      </c>
      <c r="B184" s="35">
        <v>61</v>
      </c>
      <c r="C184" s="1">
        <v>28</v>
      </c>
    </row>
    <row r="185" spans="1:3" x14ac:dyDescent="0.25">
      <c r="A185" s="35">
        <v>1</v>
      </c>
      <c r="B185" s="35">
        <v>62</v>
      </c>
      <c r="C185" s="1">
        <v>21</v>
      </c>
    </row>
    <row r="186" spans="1:3" x14ac:dyDescent="0.25">
      <c r="A186" s="35">
        <v>2</v>
      </c>
      <c r="B186" s="35">
        <v>62</v>
      </c>
      <c r="C186" s="1">
        <v>4</v>
      </c>
    </row>
    <row r="187" spans="1:3" x14ac:dyDescent="0.25">
      <c r="A187" s="35">
        <v>3</v>
      </c>
      <c r="B187" s="35">
        <v>62</v>
      </c>
      <c r="C187" s="1">
        <v>4</v>
      </c>
    </row>
    <row r="188" spans="1:3" x14ac:dyDescent="0.25">
      <c r="A188" s="35">
        <v>1</v>
      </c>
      <c r="B188" s="35">
        <v>63</v>
      </c>
      <c r="C188" s="1">
        <v>4</v>
      </c>
    </row>
    <row r="189" spans="1:3" x14ac:dyDescent="0.25">
      <c r="A189" s="35">
        <v>2</v>
      </c>
      <c r="B189" s="35">
        <v>63</v>
      </c>
      <c r="C189" s="1">
        <v>5</v>
      </c>
    </row>
    <row r="190" spans="1:3" x14ac:dyDescent="0.25">
      <c r="A190" s="35">
        <v>3</v>
      </c>
      <c r="B190" s="35">
        <v>63</v>
      </c>
      <c r="C190" s="1">
        <v>8</v>
      </c>
    </row>
    <row r="191" spans="1:3" x14ac:dyDescent="0.25">
      <c r="A191" s="35">
        <v>1</v>
      </c>
      <c r="B191" s="35">
        <v>64</v>
      </c>
      <c r="C191" s="1">
        <v>30</v>
      </c>
    </row>
    <row r="192" spans="1:3" x14ac:dyDescent="0.25">
      <c r="A192" s="35">
        <v>2</v>
      </c>
      <c r="B192" s="35">
        <v>64</v>
      </c>
      <c r="C192" s="1">
        <v>30</v>
      </c>
    </row>
    <row r="193" spans="1:3" x14ac:dyDescent="0.25">
      <c r="A193" s="35">
        <v>3</v>
      </c>
      <c r="B193" s="35">
        <v>64</v>
      </c>
      <c r="C193" s="1">
        <v>22</v>
      </c>
    </row>
    <row r="194" spans="1:3" x14ac:dyDescent="0.25">
      <c r="A194" s="35">
        <v>1</v>
      </c>
      <c r="B194" s="35">
        <v>65</v>
      </c>
      <c r="C194" s="1">
        <v>10</v>
      </c>
    </row>
    <row r="195" spans="1:3" x14ac:dyDescent="0.25">
      <c r="A195" s="35">
        <v>2</v>
      </c>
      <c r="B195" s="35">
        <v>65</v>
      </c>
      <c r="C195" s="1">
        <v>16</v>
      </c>
    </row>
    <row r="196" spans="1:3" x14ac:dyDescent="0.25">
      <c r="A196" s="35">
        <v>3</v>
      </c>
      <c r="B196" s="35">
        <v>65</v>
      </c>
      <c r="C196" s="1">
        <v>1</v>
      </c>
    </row>
    <row r="197" spans="1:3" x14ac:dyDescent="0.25">
      <c r="A197" s="35">
        <v>1</v>
      </c>
      <c r="B197" s="35">
        <v>66</v>
      </c>
      <c r="C197" s="1">
        <v>12</v>
      </c>
    </row>
    <row r="198" spans="1:3" x14ac:dyDescent="0.25">
      <c r="A198" s="35">
        <v>2</v>
      </c>
      <c r="B198" s="35">
        <v>66</v>
      </c>
      <c r="C198" s="1">
        <v>22</v>
      </c>
    </row>
    <row r="199" spans="1:3" x14ac:dyDescent="0.25">
      <c r="A199" s="35">
        <v>3</v>
      </c>
      <c r="B199" s="35">
        <v>66</v>
      </c>
      <c r="C199" s="1">
        <v>3</v>
      </c>
    </row>
    <row r="200" spans="1:3" x14ac:dyDescent="0.25">
      <c r="A200" s="35">
        <v>1</v>
      </c>
      <c r="B200" s="35">
        <v>67</v>
      </c>
      <c r="C200" s="1">
        <v>19</v>
      </c>
    </row>
    <row r="201" spans="1:3" x14ac:dyDescent="0.25">
      <c r="A201" s="35">
        <v>2</v>
      </c>
      <c r="B201" s="35">
        <v>67</v>
      </c>
      <c r="C201" s="1">
        <v>8</v>
      </c>
    </row>
    <row r="202" spans="1:3" x14ac:dyDescent="0.25">
      <c r="A202" s="35">
        <v>3</v>
      </c>
      <c r="B202" s="35">
        <v>67</v>
      </c>
      <c r="C202" s="1">
        <v>6</v>
      </c>
    </row>
    <row r="203" spans="1:3" x14ac:dyDescent="0.25">
      <c r="A203" s="35">
        <v>1</v>
      </c>
      <c r="B203" s="35">
        <v>68</v>
      </c>
      <c r="C203" s="1">
        <v>30</v>
      </c>
    </row>
    <row r="204" spans="1:3" x14ac:dyDescent="0.25">
      <c r="A204" s="35">
        <v>2</v>
      </c>
      <c r="B204" s="35">
        <v>68</v>
      </c>
      <c r="C204" s="1">
        <v>23</v>
      </c>
    </row>
    <row r="205" spans="1:3" x14ac:dyDescent="0.25">
      <c r="A205" s="35">
        <v>3</v>
      </c>
      <c r="B205" s="35">
        <v>68</v>
      </c>
      <c r="C205" s="1">
        <v>18</v>
      </c>
    </row>
    <row r="206" spans="1:3" x14ac:dyDescent="0.25">
      <c r="A206" s="35">
        <v>1</v>
      </c>
      <c r="B206" s="35">
        <v>69</v>
      </c>
      <c r="C206" s="1">
        <v>4</v>
      </c>
    </row>
    <row r="207" spans="1:3" x14ac:dyDescent="0.25">
      <c r="A207" s="35">
        <v>2</v>
      </c>
      <c r="B207" s="35">
        <v>69</v>
      </c>
      <c r="C207" s="1">
        <v>22</v>
      </c>
    </row>
    <row r="208" spans="1:3" x14ac:dyDescent="0.25">
      <c r="A208" s="35">
        <v>3</v>
      </c>
      <c r="B208" s="35">
        <v>69</v>
      </c>
      <c r="C208" s="1">
        <v>29</v>
      </c>
    </row>
    <row r="209" spans="1:3" x14ac:dyDescent="0.25">
      <c r="A209" s="35">
        <v>1</v>
      </c>
      <c r="B209" s="35">
        <v>70</v>
      </c>
      <c r="C209" s="1">
        <v>3</v>
      </c>
    </row>
    <row r="210" spans="1:3" x14ac:dyDescent="0.25">
      <c r="A210" s="35">
        <v>2</v>
      </c>
      <c r="B210" s="35">
        <v>70</v>
      </c>
      <c r="C210" s="1">
        <v>6</v>
      </c>
    </row>
    <row r="211" spans="1:3" x14ac:dyDescent="0.25">
      <c r="A211" s="35">
        <v>3</v>
      </c>
      <c r="B211" s="35">
        <v>70</v>
      </c>
      <c r="C211" s="1">
        <v>2</v>
      </c>
    </row>
    <row r="212" spans="1:3" x14ac:dyDescent="0.25">
      <c r="A212" s="35">
        <v>1</v>
      </c>
      <c r="B212" s="35">
        <v>71</v>
      </c>
      <c r="C212" s="1">
        <v>25</v>
      </c>
    </row>
    <row r="213" spans="1:3" x14ac:dyDescent="0.25">
      <c r="A213" s="35">
        <v>2</v>
      </c>
      <c r="B213" s="35">
        <v>71</v>
      </c>
      <c r="C213" s="1">
        <v>30</v>
      </c>
    </row>
    <row r="214" spans="1:3" x14ac:dyDescent="0.25">
      <c r="A214" s="35">
        <v>3</v>
      </c>
      <c r="B214" s="35">
        <v>71</v>
      </c>
      <c r="C214" s="1">
        <v>13</v>
      </c>
    </row>
    <row r="215" spans="1:3" x14ac:dyDescent="0.25">
      <c r="A215" s="35">
        <v>1</v>
      </c>
      <c r="B215" s="35">
        <v>72</v>
      </c>
      <c r="C215" s="1">
        <v>9</v>
      </c>
    </row>
    <row r="216" spans="1:3" x14ac:dyDescent="0.25">
      <c r="A216" s="35">
        <v>2</v>
      </c>
      <c r="B216" s="35">
        <v>72</v>
      </c>
      <c r="C216" s="1">
        <v>1</v>
      </c>
    </row>
    <row r="217" spans="1:3" x14ac:dyDescent="0.25">
      <c r="A217" s="35">
        <v>3</v>
      </c>
      <c r="B217" s="35">
        <v>72</v>
      </c>
      <c r="C217" s="1">
        <v>6</v>
      </c>
    </row>
    <row r="218" spans="1:3" x14ac:dyDescent="0.25">
      <c r="A218" s="35">
        <v>1</v>
      </c>
      <c r="B218" s="35">
        <v>73</v>
      </c>
      <c r="C218" s="1">
        <v>7</v>
      </c>
    </row>
    <row r="219" spans="1:3" x14ac:dyDescent="0.25">
      <c r="A219" s="35">
        <v>2</v>
      </c>
      <c r="B219" s="35">
        <v>73</v>
      </c>
      <c r="C219" s="1">
        <v>20</v>
      </c>
    </row>
    <row r="220" spans="1:3" x14ac:dyDescent="0.25">
      <c r="A220" s="35">
        <v>3</v>
      </c>
      <c r="B220" s="35">
        <v>73</v>
      </c>
      <c r="C220" s="1">
        <v>3</v>
      </c>
    </row>
    <row r="221" spans="1:3" x14ac:dyDescent="0.25">
      <c r="A221" s="35">
        <v>1</v>
      </c>
      <c r="B221" s="35">
        <v>74</v>
      </c>
      <c r="C221" s="1">
        <v>9</v>
      </c>
    </row>
    <row r="222" spans="1:3" x14ac:dyDescent="0.25">
      <c r="A222" s="35">
        <v>2</v>
      </c>
      <c r="B222" s="35">
        <v>74</v>
      </c>
      <c r="C222" s="1">
        <v>23</v>
      </c>
    </row>
    <row r="223" spans="1:3" x14ac:dyDescent="0.25">
      <c r="A223" s="35">
        <v>3</v>
      </c>
      <c r="B223" s="35">
        <v>74</v>
      </c>
      <c r="C223" s="1">
        <v>17</v>
      </c>
    </row>
    <row r="224" spans="1:3" x14ac:dyDescent="0.25">
      <c r="A224" s="35">
        <v>1</v>
      </c>
      <c r="B224" s="35">
        <v>75</v>
      </c>
      <c r="C224" s="1">
        <v>23</v>
      </c>
    </row>
    <row r="225" spans="1:3" x14ac:dyDescent="0.25">
      <c r="A225" s="35">
        <v>2</v>
      </c>
      <c r="B225" s="35">
        <v>75</v>
      </c>
      <c r="C225" s="1">
        <v>11</v>
      </c>
    </row>
    <row r="226" spans="1:3" x14ac:dyDescent="0.25">
      <c r="A226" s="35">
        <v>3</v>
      </c>
      <c r="B226" s="35">
        <v>75</v>
      </c>
      <c r="C226" s="1">
        <v>29</v>
      </c>
    </row>
    <row r="227" spans="1:3" x14ac:dyDescent="0.25">
      <c r="A227" s="35">
        <v>1</v>
      </c>
      <c r="B227" s="35">
        <v>76</v>
      </c>
      <c r="C227" s="1">
        <v>15</v>
      </c>
    </row>
    <row r="228" spans="1:3" x14ac:dyDescent="0.25">
      <c r="A228" s="35">
        <v>2</v>
      </c>
      <c r="B228" s="35">
        <v>76</v>
      </c>
      <c r="C228" s="1">
        <v>20</v>
      </c>
    </row>
    <row r="229" spans="1:3" x14ac:dyDescent="0.25">
      <c r="A229" s="35">
        <v>3</v>
      </c>
      <c r="B229" s="35">
        <v>76</v>
      </c>
      <c r="C229" s="1">
        <v>23</v>
      </c>
    </row>
    <row r="230" spans="1:3" x14ac:dyDescent="0.25">
      <c r="A230" s="35">
        <v>1</v>
      </c>
      <c r="B230" s="35">
        <v>77</v>
      </c>
      <c r="C230" s="1">
        <v>16</v>
      </c>
    </row>
    <row r="231" spans="1:3" x14ac:dyDescent="0.25">
      <c r="A231" s="35">
        <v>2</v>
      </c>
      <c r="B231" s="35">
        <v>77</v>
      </c>
      <c r="C231" s="1">
        <v>25</v>
      </c>
    </row>
    <row r="232" spans="1:3" x14ac:dyDescent="0.25">
      <c r="A232" s="35">
        <v>3</v>
      </c>
      <c r="B232" s="35">
        <v>77</v>
      </c>
      <c r="C232" s="1">
        <v>23</v>
      </c>
    </row>
    <row r="233" spans="1:3" x14ac:dyDescent="0.25">
      <c r="A233" s="35">
        <v>1</v>
      </c>
      <c r="B233" s="35">
        <v>78</v>
      </c>
      <c r="C233" s="1">
        <v>13</v>
      </c>
    </row>
    <row r="234" spans="1:3" x14ac:dyDescent="0.25">
      <c r="A234" s="35">
        <v>2</v>
      </c>
      <c r="B234" s="35">
        <v>78</v>
      </c>
      <c r="C234" s="1">
        <v>4</v>
      </c>
    </row>
    <row r="235" spans="1:3" x14ac:dyDescent="0.25">
      <c r="A235" s="35">
        <v>3</v>
      </c>
      <c r="B235" s="35">
        <v>78</v>
      </c>
      <c r="C235" s="1">
        <v>19</v>
      </c>
    </row>
    <row r="236" spans="1:3" x14ac:dyDescent="0.25">
      <c r="A236" s="35">
        <v>1</v>
      </c>
      <c r="B236" s="35">
        <v>79</v>
      </c>
      <c r="C236" s="1">
        <v>13</v>
      </c>
    </row>
    <row r="237" spans="1:3" x14ac:dyDescent="0.25">
      <c r="A237" s="35">
        <v>2</v>
      </c>
      <c r="B237" s="35">
        <v>79</v>
      </c>
      <c r="C237" s="1">
        <v>29</v>
      </c>
    </row>
    <row r="238" spans="1:3" x14ac:dyDescent="0.25">
      <c r="A238" s="35">
        <v>3</v>
      </c>
      <c r="B238" s="35">
        <v>79</v>
      </c>
      <c r="C238" s="1">
        <v>29</v>
      </c>
    </row>
    <row r="239" spans="1:3" x14ac:dyDescent="0.25">
      <c r="A239" s="35">
        <v>1</v>
      </c>
      <c r="B239" s="35">
        <v>80</v>
      </c>
      <c r="C239" s="1">
        <v>11</v>
      </c>
    </row>
    <row r="240" spans="1:3" x14ac:dyDescent="0.25">
      <c r="A240" s="35">
        <v>2</v>
      </c>
      <c r="B240" s="35">
        <v>80</v>
      </c>
      <c r="C240" s="1">
        <v>27</v>
      </c>
    </row>
    <row r="241" spans="1:3" x14ac:dyDescent="0.25">
      <c r="A241" s="35">
        <v>3</v>
      </c>
      <c r="B241" s="35">
        <v>80</v>
      </c>
      <c r="C241" s="1">
        <v>22</v>
      </c>
    </row>
    <row r="242" spans="1:3" x14ac:dyDescent="0.25">
      <c r="A242" s="35">
        <v>1</v>
      </c>
      <c r="B242" s="35">
        <v>81</v>
      </c>
      <c r="C242" s="1">
        <v>25</v>
      </c>
    </row>
    <row r="243" spans="1:3" x14ac:dyDescent="0.25">
      <c r="A243" s="35">
        <v>2</v>
      </c>
      <c r="B243" s="35">
        <v>81</v>
      </c>
      <c r="C243" s="1">
        <v>19</v>
      </c>
    </row>
    <row r="244" spans="1:3" x14ac:dyDescent="0.25">
      <c r="A244" s="35">
        <v>3</v>
      </c>
      <c r="B244" s="35">
        <v>81</v>
      </c>
      <c r="C244" s="1">
        <v>18</v>
      </c>
    </row>
    <row r="245" spans="1:3" x14ac:dyDescent="0.25">
      <c r="A245" s="35">
        <v>1</v>
      </c>
      <c r="B245" s="35">
        <v>82</v>
      </c>
      <c r="C245" s="1">
        <v>1</v>
      </c>
    </row>
    <row r="246" spans="1:3" x14ac:dyDescent="0.25">
      <c r="A246" s="35">
        <v>2</v>
      </c>
      <c r="B246" s="35">
        <v>82</v>
      </c>
      <c r="C246" s="1">
        <v>4</v>
      </c>
    </row>
    <row r="247" spans="1:3" x14ac:dyDescent="0.25">
      <c r="A247" s="35">
        <v>3</v>
      </c>
      <c r="B247" s="35">
        <v>82</v>
      </c>
      <c r="C247" s="1">
        <v>7</v>
      </c>
    </row>
    <row r="248" spans="1:3" x14ac:dyDescent="0.25">
      <c r="A248" s="35">
        <v>1</v>
      </c>
      <c r="B248" s="35">
        <v>83</v>
      </c>
      <c r="C248" s="1">
        <v>13</v>
      </c>
    </row>
    <row r="249" spans="1:3" x14ac:dyDescent="0.25">
      <c r="A249" s="35">
        <v>2</v>
      </c>
      <c r="B249" s="35">
        <v>83</v>
      </c>
      <c r="C249" s="1">
        <v>21</v>
      </c>
    </row>
    <row r="250" spans="1:3" x14ac:dyDescent="0.25">
      <c r="A250" s="35">
        <v>3</v>
      </c>
      <c r="B250" s="35">
        <v>83</v>
      </c>
      <c r="C250" s="1">
        <v>23</v>
      </c>
    </row>
    <row r="251" spans="1:3" x14ac:dyDescent="0.25">
      <c r="A251" s="35">
        <v>1</v>
      </c>
      <c r="B251" s="35">
        <v>84</v>
      </c>
      <c r="C251" s="1">
        <v>11</v>
      </c>
    </row>
    <row r="252" spans="1:3" x14ac:dyDescent="0.25">
      <c r="A252" s="35">
        <v>2</v>
      </c>
      <c r="B252" s="35">
        <v>84</v>
      </c>
      <c r="C252" s="1">
        <v>22</v>
      </c>
    </row>
    <row r="253" spans="1:3" x14ac:dyDescent="0.25">
      <c r="A253" s="35">
        <v>3</v>
      </c>
      <c r="B253" s="35">
        <v>84</v>
      </c>
      <c r="C253" s="1">
        <v>15</v>
      </c>
    </row>
    <row r="254" spans="1:3" x14ac:dyDescent="0.25">
      <c r="A254" s="35">
        <v>1</v>
      </c>
      <c r="B254" s="35">
        <v>85</v>
      </c>
      <c r="C254" s="1">
        <v>23</v>
      </c>
    </row>
    <row r="255" spans="1:3" x14ac:dyDescent="0.25">
      <c r="A255" s="35">
        <v>2</v>
      </c>
      <c r="B255" s="35">
        <v>85</v>
      </c>
      <c r="C255" s="1">
        <v>6</v>
      </c>
    </row>
    <row r="256" spans="1:3" x14ac:dyDescent="0.25">
      <c r="A256" s="35">
        <v>3</v>
      </c>
      <c r="B256" s="35">
        <v>85</v>
      </c>
      <c r="C256" s="1">
        <v>15</v>
      </c>
    </row>
    <row r="257" spans="1:3" x14ac:dyDescent="0.25">
      <c r="A257" s="35">
        <v>1</v>
      </c>
      <c r="B257" s="35">
        <v>86</v>
      </c>
      <c r="C257" s="1">
        <v>19</v>
      </c>
    </row>
    <row r="258" spans="1:3" x14ac:dyDescent="0.25">
      <c r="A258" s="35">
        <v>2</v>
      </c>
      <c r="B258" s="35">
        <v>86</v>
      </c>
      <c r="C258" s="1">
        <v>24</v>
      </c>
    </row>
    <row r="259" spans="1:3" x14ac:dyDescent="0.25">
      <c r="A259" s="35">
        <v>3</v>
      </c>
      <c r="B259" s="35">
        <v>86</v>
      </c>
      <c r="C259" s="1">
        <v>27</v>
      </c>
    </row>
    <row r="260" spans="1:3" x14ac:dyDescent="0.25">
      <c r="A260" s="35">
        <v>1</v>
      </c>
      <c r="B260" s="35">
        <v>87</v>
      </c>
      <c r="C260" s="1">
        <v>27</v>
      </c>
    </row>
    <row r="261" spans="1:3" x14ac:dyDescent="0.25">
      <c r="A261" s="35">
        <v>2</v>
      </c>
      <c r="B261" s="35">
        <v>87</v>
      </c>
      <c r="C261" s="1">
        <v>14</v>
      </c>
    </row>
    <row r="262" spans="1:3" x14ac:dyDescent="0.25">
      <c r="A262" s="35">
        <v>3</v>
      </c>
      <c r="B262" s="35">
        <v>87</v>
      </c>
      <c r="C262" s="1">
        <v>16</v>
      </c>
    </row>
    <row r="263" spans="1:3" x14ac:dyDescent="0.25">
      <c r="A263" s="35">
        <v>1</v>
      </c>
      <c r="B263" s="35">
        <v>88</v>
      </c>
      <c r="C263" s="1">
        <v>7</v>
      </c>
    </row>
    <row r="264" spans="1:3" x14ac:dyDescent="0.25">
      <c r="A264" s="35">
        <v>2</v>
      </c>
      <c r="B264" s="35">
        <v>88</v>
      </c>
      <c r="C264" s="1">
        <v>8</v>
      </c>
    </row>
    <row r="265" spans="1:3" x14ac:dyDescent="0.25">
      <c r="A265" s="35">
        <v>3</v>
      </c>
      <c r="B265" s="35">
        <v>88</v>
      </c>
      <c r="C265" s="1">
        <v>28</v>
      </c>
    </row>
    <row r="266" spans="1:3" x14ac:dyDescent="0.25">
      <c r="A266" s="35">
        <v>1</v>
      </c>
      <c r="B266" s="35">
        <v>89</v>
      </c>
      <c r="C266" s="1">
        <v>9</v>
      </c>
    </row>
    <row r="267" spans="1:3" x14ac:dyDescent="0.25">
      <c r="A267" s="35">
        <v>2</v>
      </c>
      <c r="B267" s="35">
        <v>89</v>
      </c>
      <c r="C267" s="1">
        <v>8</v>
      </c>
    </row>
    <row r="268" spans="1:3" x14ac:dyDescent="0.25">
      <c r="A268" s="35">
        <v>3</v>
      </c>
      <c r="B268" s="35">
        <v>89</v>
      </c>
      <c r="C268" s="1">
        <v>22</v>
      </c>
    </row>
    <row r="269" spans="1:3" x14ac:dyDescent="0.25">
      <c r="A269" s="35">
        <v>1</v>
      </c>
      <c r="B269" s="35">
        <v>90</v>
      </c>
      <c r="C269" s="1">
        <v>4</v>
      </c>
    </row>
    <row r="270" spans="1:3" x14ac:dyDescent="0.25">
      <c r="A270" s="35">
        <v>2</v>
      </c>
      <c r="B270" s="35">
        <v>90</v>
      </c>
      <c r="C270" s="1">
        <v>26</v>
      </c>
    </row>
    <row r="271" spans="1:3" x14ac:dyDescent="0.25">
      <c r="A271" s="35">
        <v>3</v>
      </c>
      <c r="B271" s="35">
        <v>90</v>
      </c>
      <c r="C271" s="1">
        <v>9</v>
      </c>
    </row>
    <row r="272" spans="1:3" x14ac:dyDescent="0.25">
      <c r="A272" s="35">
        <v>1</v>
      </c>
      <c r="B272" s="35">
        <v>91</v>
      </c>
      <c r="C272" s="1">
        <v>8</v>
      </c>
    </row>
    <row r="273" spans="1:3" x14ac:dyDescent="0.25">
      <c r="A273" s="35">
        <v>2</v>
      </c>
      <c r="B273" s="35">
        <v>91</v>
      </c>
      <c r="C273" s="1">
        <v>0</v>
      </c>
    </row>
    <row r="274" spans="1:3" x14ac:dyDescent="0.25">
      <c r="A274" s="35">
        <v>3</v>
      </c>
      <c r="B274" s="35">
        <v>91</v>
      </c>
      <c r="C274" s="1">
        <v>8</v>
      </c>
    </row>
    <row r="275" spans="1:3" x14ac:dyDescent="0.25">
      <c r="A275" s="35">
        <v>1</v>
      </c>
      <c r="B275" s="35">
        <v>92</v>
      </c>
      <c r="C275" s="1">
        <v>0</v>
      </c>
    </row>
    <row r="276" spans="1:3" x14ac:dyDescent="0.25">
      <c r="A276" s="35">
        <v>2</v>
      </c>
      <c r="B276" s="35">
        <v>92</v>
      </c>
      <c r="C276" s="1">
        <v>22</v>
      </c>
    </row>
    <row r="277" spans="1:3" x14ac:dyDescent="0.25">
      <c r="A277" s="35">
        <v>3</v>
      </c>
      <c r="B277" s="35">
        <v>92</v>
      </c>
      <c r="C277" s="1">
        <v>28</v>
      </c>
    </row>
    <row r="278" spans="1:3" x14ac:dyDescent="0.25">
      <c r="A278" s="35">
        <v>1</v>
      </c>
      <c r="B278" s="35">
        <v>93</v>
      </c>
      <c r="C278" s="1">
        <v>22</v>
      </c>
    </row>
    <row r="279" spans="1:3" x14ac:dyDescent="0.25">
      <c r="A279" s="35">
        <v>2</v>
      </c>
      <c r="B279" s="35">
        <v>93</v>
      </c>
      <c r="C279" s="1">
        <v>22</v>
      </c>
    </row>
    <row r="280" spans="1:3" x14ac:dyDescent="0.25">
      <c r="A280" s="35">
        <v>3</v>
      </c>
      <c r="B280" s="35">
        <v>93</v>
      </c>
      <c r="C280" s="1">
        <v>18</v>
      </c>
    </row>
    <row r="281" spans="1:3" x14ac:dyDescent="0.25">
      <c r="A281" s="35">
        <v>1</v>
      </c>
      <c r="B281" s="35">
        <v>94</v>
      </c>
      <c r="C281" s="1">
        <v>6</v>
      </c>
    </row>
    <row r="282" spans="1:3" x14ac:dyDescent="0.25">
      <c r="A282" s="35">
        <v>2</v>
      </c>
      <c r="B282" s="35">
        <v>94</v>
      </c>
      <c r="C282" s="1">
        <v>2</v>
      </c>
    </row>
    <row r="283" spans="1:3" x14ac:dyDescent="0.25">
      <c r="A283" s="35">
        <v>3</v>
      </c>
      <c r="B283" s="35">
        <v>94</v>
      </c>
      <c r="C283" s="1">
        <v>15</v>
      </c>
    </row>
    <row r="284" spans="1:3" x14ac:dyDescent="0.25">
      <c r="A284" s="35">
        <v>1</v>
      </c>
      <c r="B284" s="35">
        <v>95</v>
      </c>
      <c r="C284" s="1">
        <v>25</v>
      </c>
    </row>
    <row r="285" spans="1:3" x14ac:dyDescent="0.25">
      <c r="A285" s="35">
        <v>2</v>
      </c>
      <c r="B285" s="35">
        <v>95</v>
      </c>
      <c r="C285" s="1">
        <v>10</v>
      </c>
    </row>
    <row r="286" spans="1:3" x14ac:dyDescent="0.25">
      <c r="A286" s="35">
        <v>3</v>
      </c>
      <c r="B286" s="35">
        <v>95</v>
      </c>
      <c r="C286" s="1">
        <v>14</v>
      </c>
    </row>
    <row r="287" spans="1:3" x14ac:dyDescent="0.25">
      <c r="A287" s="35">
        <v>1</v>
      </c>
      <c r="B287" s="35">
        <v>96</v>
      </c>
      <c r="C287" s="1">
        <v>20</v>
      </c>
    </row>
    <row r="288" spans="1:3" x14ac:dyDescent="0.25">
      <c r="A288" s="35">
        <v>2</v>
      </c>
      <c r="B288" s="35">
        <v>96</v>
      </c>
      <c r="C288" s="1">
        <v>22</v>
      </c>
    </row>
    <row r="289" spans="1:3" x14ac:dyDescent="0.25">
      <c r="A289" s="35">
        <v>3</v>
      </c>
      <c r="B289" s="35">
        <v>96</v>
      </c>
      <c r="C289" s="1">
        <v>1</v>
      </c>
    </row>
    <row r="290" spans="1:3" x14ac:dyDescent="0.25">
      <c r="A290" s="35">
        <v>1</v>
      </c>
      <c r="B290" s="35">
        <v>97</v>
      </c>
      <c r="C290" s="1">
        <v>20</v>
      </c>
    </row>
    <row r="291" spans="1:3" x14ac:dyDescent="0.25">
      <c r="A291" s="35">
        <v>2</v>
      </c>
      <c r="B291" s="35">
        <v>97</v>
      </c>
      <c r="C291" s="1">
        <v>15</v>
      </c>
    </row>
    <row r="292" spans="1:3" x14ac:dyDescent="0.25">
      <c r="A292" s="35">
        <v>3</v>
      </c>
      <c r="B292" s="35">
        <v>97</v>
      </c>
      <c r="C292" s="1">
        <v>28</v>
      </c>
    </row>
    <row r="293" spans="1:3" x14ac:dyDescent="0.25">
      <c r="A293" s="35">
        <v>1</v>
      </c>
      <c r="B293" s="35">
        <v>98</v>
      </c>
      <c r="C293" s="1">
        <v>28</v>
      </c>
    </row>
    <row r="294" spans="1:3" x14ac:dyDescent="0.25">
      <c r="A294" s="35">
        <v>2</v>
      </c>
      <c r="B294" s="35">
        <v>98</v>
      </c>
      <c r="C294" s="1">
        <v>14</v>
      </c>
    </row>
    <row r="295" spans="1:3" x14ac:dyDescent="0.25">
      <c r="A295" s="35">
        <v>3</v>
      </c>
      <c r="B295" s="35">
        <v>98</v>
      </c>
      <c r="C295" s="1">
        <v>5</v>
      </c>
    </row>
    <row r="296" spans="1:3" x14ac:dyDescent="0.25">
      <c r="A296" s="35">
        <v>1</v>
      </c>
      <c r="B296" s="35">
        <v>99</v>
      </c>
      <c r="C296" s="1">
        <v>28</v>
      </c>
    </row>
    <row r="297" spans="1:3" x14ac:dyDescent="0.25">
      <c r="A297" s="35">
        <v>2</v>
      </c>
      <c r="B297" s="35">
        <v>99</v>
      </c>
      <c r="C297" s="1">
        <v>24</v>
      </c>
    </row>
    <row r="298" spans="1:3" x14ac:dyDescent="0.25">
      <c r="A298" s="35">
        <v>3</v>
      </c>
      <c r="B298" s="35">
        <v>99</v>
      </c>
      <c r="C298" s="1">
        <v>19</v>
      </c>
    </row>
    <row r="299" spans="1:3" x14ac:dyDescent="0.25">
      <c r="A299" s="35">
        <v>1</v>
      </c>
      <c r="B299" s="35">
        <v>100</v>
      </c>
      <c r="C299" s="1">
        <v>15</v>
      </c>
    </row>
    <row r="300" spans="1:3" x14ac:dyDescent="0.25">
      <c r="A300" s="35">
        <v>2</v>
      </c>
      <c r="B300" s="35">
        <v>100</v>
      </c>
      <c r="C300" s="1">
        <v>12</v>
      </c>
    </row>
    <row r="301" spans="1:3" x14ac:dyDescent="0.25">
      <c r="A301" s="35">
        <v>3</v>
      </c>
      <c r="B301" s="35">
        <v>100</v>
      </c>
      <c r="C301" s="1">
        <v>28</v>
      </c>
    </row>
    <row r="302" spans="1:3" x14ac:dyDescent="0.25">
      <c r="A302" s="35">
        <v>1</v>
      </c>
      <c r="B302" s="35">
        <v>101</v>
      </c>
      <c r="C302" s="1">
        <v>17</v>
      </c>
    </row>
    <row r="303" spans="1:3" x14ac:dyDescent="0.25">
      <c r="A303" s="35">
        <v>2</v>
      </c>
      <c r="B303" s="35">
        <v>101</v>
      </c>
      <c r="C303" s="1">
        <v>4</v>
      </c>
    </row>
    <row r="304" spans="1:3" x14ac:dyDescent="0.25">
      <c r="A304" s="35">
        <v>3</v>
      </c>
      <c r="B304" s="35">
        <v>101</v>
      </c>
      <c r="C304" s="1">
        <v>17</v>
      </c>
    </row>
    <row r="305" spans="1:3" x14ac:dyDescent="0.25">
      <c r="A305" s="35">
        <v>1</v>
      </c>
      <c r="B305" s="35">
        <v>102</v>
      </c>
      <c r="C305" s="1">
        <v>9</v>
      </c>
    </row>
    <row r="306" spans="1:3" x14ac:dyDescent="0.25">
      <c r="A306" s="35">
        <v>2</v>
      </c>
      <c r="B306" s="35">
        <v>102</v>
      </c>
      <c r="C306" s="1">
        <v>12</v>
      </c>
    </row>
    <row r="307" spans="1:3" x14ac:dyDescent="0.25">
      <c r="A307" s="35">
        <v>3</v>
      </c>
      <c r="B307" s="35">
        <v>102</v>
      </c>
      <c r="C307" s="1">
        <v>22</v>
      </c>
    </row>
    <row r="308" spans="1:3" x14ac:dyDescent="0.25">
      <c r="A308" s="35">
        <v>1</v>
      </c>
      <c r="B308" s="35">
        <v>103</v>
      </c>
      <c r="C308" s="1">
        <v>13</v>
      </c>
    </row>
    <row r="309" spans="1:3" x14ac:dyDescent="0.25">
      <c r="A309" s="35">
        <v>2</v>
      </c>
      <c r="B309" s="35">
        <v>103</v>
      </c>
      <c r="C309" s="1">
        <v>1</v>
      </c>
    </row>
    <row r="310" spans="1:3" x14ac:dyDescent="0.25">
      <c r="A310" s="35">
        <v>3</v>
      </c>
      <c r="B310" s="35">
        <v>103</v>
      </c>
      <c r="C310" s="1">
        <v>10</v>
      </c>
    </row>
    <row r="311" spans="1:3" x14ac:dyDescent="0.25">
      <c r="A311" s="35">
        <v>1</v>
      </c>
      <c r="B311" s="35">
        <v>104</v>
      </c>
      <c r="C311" s="1">
        <v>25</v>
      </c>
    </row>
    <row r="312" spans="1:3" x14ac:dyDescent="0.25">
      <c r="A312" s="35">
        <v>2</v>
      </c>
      <c r="B312" s="35">
        <v>104</v>
      </c>
      <c r="C312" s="1">
        <v>26</v>
      </c>
    </row>
    <row r="313" spans="1:3" x14ac:dyDescent="0.25">
      <c r="A313" s="35">
        <v>3</v>
      </c>
      <c r="B313" s="35">
        <v>104</v>
      </c>
      <c r="C313" s="1">
        <v>22</v>
      </c>
    </row>
    <row r="314" spans="1:3" x14ac:dyDescent="0.25">
      <c r="A314" s="35">
        <v>1</v>
      </c>
      <c r="B314" s="35">
        <v>105</v>
      </c>
      <c r="C314" s="1">
        <v>7</v>
      </c>
    </row>
    <row r="315" spans="1:3" x14ac:dyDescent="0.25">
      <c r="A315" s="35">
        <v>2</v>
      </c>
      <c r="B315" s="35">
        <v>105</v>
      </c>
      <c r="C315" s="1">
        <v>3</v>
      </c>
    </row>
    <row r="316" spans="1:3" x14ac:dyDescent="0.25">
      <c r="A316" s="35">
        <v>3</v>
      </c>
      <c r="B316" s="35">
        <v>105</v>
      </c>
      <c r="C316" s="1">
        <v>1</v>
      </c>
    </row>
    <row r="317" spans="1:3" x14ac:dyDescent="0.25">
      <c r="A317" s="35">
        <v>1</v>
      </c>
      <c r="B317" s="35">
        <v>106</v>
      </c>
      <c r="C317" s="1">
        <v>30</v>
      </c>
    </row>
    <row r="318" spans="1:3" x14ac:dyDescent="0.25">
      <c r="A318" s="35">
        <v>2</v>
      </c>
      <c r="B318" s="35">
        <v>106</v>
      </c>
      <c r="C318" s="1">
        <v>7</v>
      </c>
    </row>
    <row r="319" spans="1:3" x14ac:dyDescent="0.25">
      <c r="A319" s="35">
        <v>3</v>
      </c>
      <c r="B319" s="35">
        <v>106</v>
      </c>
      <c r="C319" s="1">
        <v>1</v>
      </c>
    </row>
    <row r="320" spans="1:3" x14ac:dyDescent="0.25">
      <c r="A320" s="35">
        <v>1</v>
      </c>
      <c r="B320" s="35">
        <v>107</v>
      </c>
      <c r="C320" s="1">
        <v>20</v>
      </c>
    </row>
    <row r="321" spans="1:3" x14ac:dyDescent="0.25">
      <c r="A321" s="35">
        <v>2</v>
      </c>
      <c r="B321" s="35">
        <v>107</v>
      </c>
      <c r="C321" s="1">
        <v>29</v>
      </c>
    </row>
    <row r="322" spans="1:3" x14ac:dyDescent="0.25">
      <c r="A322" s="35">
        <v>3</v>
      </c>
      <c r="B322" s="35">
        <v>107</v>
      </c>
      <c r="C322" s="1">
        <v>11</v>
      </c>
    </row>
    <row r="323" spans="1:3" x14ac:dyDescent="0.25">
      <c r="A323" s="35">
        <v>1</v>
      </c>
      <c r="B323" s="35">
        <v>108</v>
      </c>
      <c r="C323" s="1">
        <v>15</v>
      </c>
    </row>
    <row r="324" spans="1:3" x14ac:dyDescent="0.25">
      <c r="A324" s="35">
        <v>2</v>
      </c>
      <c r="B324" s="35">
        <v>108</v>
      </c>
      <c r="C324" s="1">
        <v>29</v>
      </c>
    </row>
    <row r="325" spans="1:3" x14ac:dyDescent="0.25">
      <c r="A325" s="35">
        <v>3</v>
      </c>
      <c r="B325" s="35">
        <v>108</v>
      </c>
      <c r="C325" s="1">
        <v>23</v>
      </c>
    </row>
    <row r="326" spans="1:3" x14ac:dyDescent="0.25">
      <c r="A326" s="35">
        <v>1</v>
      </c>
      <c r="B326" s="35">
        <v>109</v>
      </c>
      <c r="C326" s="1">
        <v>30</v>
      </c>
    </row>
    <row r="327" spans="1:3" x14ac:dyDescent="0.25">
      <c r="A327" s="35">
        <v>2</v>
      </c>
      <c r="B327" s="35">
        <v>109</v>
      </c>
      <c r="C327" s="1">
        <v>25</v>
      </c>
    </row>
    <row r="328" spans="1:3" x14ac:dyDescent="0.25">
      <c r="A328" s="35">
        <v>3</v>
      </c>
      <c r="B328" s="35">
        <v>109</v>
      </c>
      <c r="C328" s="1">
        <v>24</v>
      </c>
    </row>
    <row r="329" spans="1:3" x14ac:dyDescent="0.25">
      <c r="A329" s="35">
        <v>1</v>
      </c>
      <c r="B329" s="35">
        <v>110</v>
      </c>
      <c r="C329" s="1">
        <v>1</v>
      </c>
    </row>
    <row r="330" spans="1:3" x14ac:dyDescent="0.25">
      <c r="A330" s="35">
        <v>2</v>
      </c>
      <c r="B330" s="35">
        <v>110</v>
      </c>
      <c r="C330" s="1">
        <v>7</v>
      </c>
    </row>
    <row r="331" spans="1:3" x14ac:dyDescent="0.25">
      <c r="A331" s="35">
        <v>3</v>
      </c>
      <c r="B331" s="35">
        <v>110</v>
      </c>
      <c r="C331" s="1">
        <v>11</v>
      </c>
    </row>
    <row r="332" spans="1:3" x14ac:dyDescent="0.25">
      <c r="A332" s="35">
        <v>1</v>
      </c>
      <c r="B332" s="35">
        <v>111</v>
      </c>
      <c r="C332" s="1">
        <v>11</v>
      </c>
    </row>
    <row r="333" spans="1:3" x14ac:dyDescent="0.25">
      <c r="A333" s="35">
        <v>2</v>
      </c>
      <c r="B333" s="35">
        <v>111</v>
      </c>
      <c r="C333" s="1">
        <v>6</v>
      </c>
    </row>
    <row r="334" spans="1:3" x14ac:dyDescent="0.25">
      <c r="A334" s="35">
        <v>3</v>
      </c>
      <c r="B334" s="35">
        <v>111</v>
      </c>
      <c r="C334" s="1">
        <v>29</v>
      </c>
    </row>
    <row r="335" spans="1:3" x14ac:dyDescent="0.25">
      <c r="A335" s="35">
        <v>1</v>
      </c>
      <c r="B335" s="35">
        <v>112</v>
      </c>
      <c r="C335" s="1">
        <v>17</v>
      </c>
    </row>
    <row r="336" spans="1:3" x14ac:dyDescent="0.25">
      <c r="A336" s="35">
        <v>2</v>
      </c>
      <c r="B336" s="35">
        <v>112</v>
      </c>
      <c r="C336" s="1">
        <v>1</v>
      </c>
    </row>
    <row r="337" spans="1:3" x14ac:dyDescent="0.25">
      <c r="A337" s="35">
        <v>3</v>
      </c>
      <c r="B337" s="35">
        <v>112</v>
      </c>
      <c r="C337" s="1">
        <v>24</v>
      </c>
    </row>
    <row r="338" spans="1:3" x14ac:dyDescent="0.25">
      <c r="A338" s="35">
        <v>1</v>
      </c>
      <c r="B338" s="35">
        <v>113</v>
      </c>
      <c r="C338" s="1">
        <v>24</v>
      </c>
    </row>
    <row r="339" spans="1:3" x14ac:dyDescent="0.25">
      <c r="A339" s="35">
        <v>2</v>
      </c>
      <c r="B339" s="35">
        <v>113</v>
      </c>
      <c r="C339" s="1">
        <v>7</v>
      </c>
    </row>
    <row r="340" spans="1:3" x14ac:dyDescent="0.25">
      <c r="A340" s="35">
        <v>3</v>
      </c>
      <c r="B340" s="35">
        <v>113</v>
      </c>
      <c r="C340" s="1">
        <v>23</v>
      </c>
    </row>
    <row r="341" spans="1:3" x14ac:dyDescent="0.25">
      <c r="A341" s="35">
        <v>1</v>
      </c>
      <c r="B341" s="35">
        <v>114</v>
      </c>
      <c r="C341" s="1">
        <v>3</v>
      </c>
    </row>
    <row r="342" spans="1:3" x14ac:dyDescent="0.25">
      <c r="A342" s="35">
        <v>2</v>
      </c>
      <c r="B342" s="35">
        <v>114</v>
      </c>
      <c r="C342" s="1">
        <v>12</v>
      </c>
    </row>
    <row r="343" spans="1:3" x14ac:dyDescent="0.25">
      <c r="A343" s="35">
        <v>3</v>
      </c>
      <c r="B343" s="35">
        <v>114</v>
      </c>
      <c r="C343" s="1">
        <v>12</v>
      </c>
    </row>
    <row r="344" spans="1:3" x14ac:dyDescent="0.25">
      <c r="A344" s="35">
        <v>1</v>
      </c>
      <c r="B344" s="35">
        <v>115</v>
      </c>
      <c r="C344" s="1">
        <v>10</v>
      </c>
    </row>
    <row r="345" spans="1:3" x14ac:dyDescent="0.25">
      <c r="A345" s="35">
        <v>2</v>
      </c>
      <c r="B345" s="35">
        <v>115</v>
      </c>
      <c r="C345" s="1">
        <v>19</v>
      </c>
    </row>
    <row r="346" spans="1:3" x14ac:dyDescent="0.25">
      <c r="A346" s="35">
        <v>3</v>
      </c>
      <c r="B346" s="35">
        <v>115</v>
      </c>
      <c r="C346" s="1">
        <v>25</v>
      </c>
    </row>
    <row r="347" spans="1:3" x14ac:dyDescent="0.25">
      <c r="A347" s="35">
        <v>1</v>
      </c>
      <c r="B347" s="35">
        <v>116</v>
      </c>
      <c r="C347" s="1">
        <v>24</v>
      </c>
    </row>
    <row r="348" spans="1:3" x14ac:dyDescent="0.25">
      <c r="A348" s="35">
        <v>2</v>
      </c>
      <c r="B348" s="35">
        <v>116</v>
      </c>
      <c r="C348" s="1">
        <v>17</v>
      </c>
    </row>
    <row r="349" spans="1:3" x14ac:dyDescent="0.25">
      <c r="A349" s="35">
        <v>3</v>
      </c>
      <c r="B349" s="35">
        <v>116</v>
      </c>
      <c r="C349" s="1">
        <v>30</v>
      </c>
    </row>
    <row r="350" spans="1:3" x14ac:dyDescent="0.25">
      <c r="A350" s="35">
        <v>1</v>
      </c>
      <c r="B350" s="35">
        <v>117</v>
      </c>
      <c r="C350" s="1">
        <v>15</v>
      </c>
    </row>
    <row r="351" spans="1:3" x14ac:dyDescent="0.25">
      <c r="A351" s="35">
        <v>2</v>
      </c>
      <c r="B351" s="35">
        <v>117</v>
      </c>
      <c r="C351" s="1">
        <v>18</v>
      </c>
    </row>
    <row r="352" spans="1:3" x14ac:dyDescent="0.25">
      <c r="A352" s="35">
        <v>3</v>
      </c>
      <c r="B352" s="35">
        <v>117</v>
      </c>
      <c r="C352" s="1">
        <v>23</v>
      </c>
    </row>
    <row r="353" spans="1:3" x14ac:dyDescent="0.25">
      <c r="A353" s="35">
        <v>1</v>
      </c>
      <c r="B353" s="35">
        <v>118</v>
      </c>
      <c r="C353" s="1">
        <v>12</v>
      </c>
    </row>
    <row r="354" spans="1:3" x14ac:dyDescent="0.25">
      <c r="A354" s="35">
        <v>2</v>
      </c>
      <c r="B354" s="35">
        <v>118</v>
      </c>
      <c r="C354" s="1">
        <v>25</v>
      </c>
    </row>
    <row r="355" spans="1:3" x14ac:dyDescent="0.25">
      <c r="A355" s="35">
        <v>3</v>
      </c>
      <c r="B355" s="35">
        <v>118</v>
      </c>
      <c r="C355" s="1">
        <v>9</v>
      </c>
    </row>
    <row r="356" spans="1:3" x14ac:dyDescent="0.25">
      <c r="A356" s="35">
        <v>1</v>
      </c>
      <c r="B356" s="35">
        <v>119</v>
      </c>
      <c r="C356" s="1">
        <v>17</v>
      </c>
    </row>
    <row r="357" spans="1:3" x14ac:dyDescent="0.25">
      <c r="A357" s="35">
        <v>2</v>
      </c>
      <c r="B357" s="35">
        <v>119</v>
      </c>
      <c r="C357" s="1">
        <v>23</v>
      </c>
    </row>
    <row r="358" spans="1:3" x14ac:dyDescent="0.25">
      <c r="A358" s="35">
        <v>3</v>
      </c>
      <c r="B358" s="35">
        <v>119</v>
      </c>
      <c r="C358" s="1">
        <v>29</v>
      </c>
    </row>
    <row r="359" spans="1:3" x14ac:dyDescent="0.25">
      <c r="A359" s="35">
        <v>1</v>
      </c>
      <c r="B359" s="35">
        <v>120</v>
      </c>
      <c r="C359" s="1">
        <v>23</v>
      </c>
    </row>
    <row r="360" spans="1:3" x14ac:dyDescent="0.25">
      <c r="A360" s="35">
        <v>2</v>
      </c>
      <c r="B360" s="35">
        <v>120</v>
      </c>
      <c r="C360" s="1">
        <v>16</v>
      </c>
    </row>
    <row r="361" spans="1:3" x14ac:dyDescent="0.25">
      <c r="A361" s="35">
        <v>3</v>
      </c>
      <c r="B361" s="35">
        <v>120</v>
      </c>
      <c r="C361" s="1">
        <v>25</v>
      </c>
    </row>
    <row r="362" spans="1:3" x14ac:dyDescent="0.25">
      <c r="A362" s="35">
        <v>1</v>
      </c>
      <c r="B362" s="35">
        <v>121</v>
      </c>
      <c r="C362" s="1">
        <v>19</v>
      </c>
    </row>
    <row r="363" spans="1:3" x14ac:dyDescent="0.25">
      <c r="A363" s="35">
        <v>2</v>
      </c>
      <c r="B363" s="35">
        <v>121</v>
      </c>
      <c r="C363" s="1">
        <v>3</v>
      </c>
    </row>
    <row r="364" spans="1:3" x14ac:dyDescent="0.25">
      <c r="A364" s="35">
        <v>3</v>
      </c>
      <c r="B364" s="35">
        <v>121</v>
      </c>
      <c r="C364" s="1">
        <v>4</v>
      </c>
    </row>
    <row r="365" spans="1:3" x14ac:dyDescent="0.25">
      <c r="A365" s="35">
        <v>1</v>
      </c>
      <c r="B365" s="35">
        <v>122</v>
      </c>
      <c r="C365" s="1">
        <v>22</v>
      </c>
    </row>
    <row r="366" spans="1:3" x14ac:dyDescent="0.25">
      <c r="A366" s="35">
        <v>2</v>
      </c>
      <c r="B366" s="35">
        <v>122</v>
      </c>
      <c r="C366" s="1">
        <v>11</v>
      </c>
    </row>
    <row r="367" spans="1:3" x14ac:dyDescent="0.25">
      <c r="A367" s="35">
        <v>3</v>
      </c>
      <c r="B367" s="35">
        <v>122</v>
      </c>
      <c r="C367" s="1">
        <v>8</v>
      </c>
    </row>
    <row r="368" spans="1:3" x14ac:dyDescent="0.25">
      <c r="A368" s="35">
        <v>1</v>
      </c>
      <c r="B368" s="35">
        <v>123</v>
      </c>
      <c r="C368" s="1">
        <v>8</v>
      </c>
    </row>
    <row r="369" spans="1:3" x14ac:dyDescent="0.25">
      <c r="A369" s="35">
        <v>2</v>
      </c>
      <c r="B369" s="35">
        <v>123</v>
      </c>
      <c r="C369" s="1">
        <v>18</v>
      </c>
    </row>
    <row r="370" spans="1:3" x14ac:dyDescent="0.25">
      <c r="A370" s="35">
        <v>3</v>
      </c>
      <c r="B370" s="35">
        <v>123</v>
      </c>
      <c r="C370" s="1">
        <v>15</v>
      </c>
    </row>
    <row r="371" spans="1:3" x14ac:dyDescent="0.25">
      <c r="A371" s="35">
        <v>1</v>
      </c>
      <c r="B371" s="35">
        <v>124</v>
      </c>
      <c r="C371" s="1">
        <v>23</v>
      </c>
    </row>
    <row r="372" spans="1:3" x14ac:dyDescent="0.25">
      <c r="A372" s="35">
        <v>2</v>
      </c>
      <c r="B372" s="35">
        <v>124</v>
      </c>
      <c r="C372" s="1">
        <v>4</v>
      </c>
    </row>
    <row r="373" spans="1:3" x14ac:dyDescent="0.25">
      <c r="A373" s="35">
        <v>3</v>
      </c>
      <c r="B373" s="35">
        <v>124</v>
      </c>
      <c r="C373" s="1">
        <v>11</v>
      </c>
    </row>
    <row r="374" spans="1:3" x14ac:dyDescent="0.25">
      <c r="A374" s="35">
        <v>1</v>
      </c>
      <c r="B374" s="35">
        <v>125</v>
      </c>
      <c r="C374" s="1">
        <v>22</v>
      </c>
    </row>
    <row r="375" spans="1:3" x14ac:dyDescent="0.25">
      <c r="A375" s="35">
        <v>2</v>
      </c>
      <c r="B375" s="35">
        <v>125</v>
      </c>
      <c r="C375" s="1">
        <v>10</v>
      </c>
    </row>
    <row r="376" spans="1:3" x14ac:dyDescent="0.25">
      <c r="A376" s="35">
        <v>3</v>
      </c>
      <c r="B376" s="35">
        <v>125</v>
      </c>
      <c r="C376" s="1">
        <v>2</v>
      </c>
    </row>
    <row r="377" spans="1:3" x14ac:dyDescent="0.25">
      <c r="A377" s="35">
        <v>1</v>
      </c>
      <c r="B377" s="35">
        <v>126</v>
      </c>
      <c r="C377" s="1">
        <v>28</v>
      </c>
    </row>
    <row r="378" spans="1:3" x14ac:dyDescent="0.25">
      <c r="A378" s="35">
        <v>2</v>
      </c>
      <c r="B378" s="35">
        <v>126</v>
      </c>
      <c r="C378" s="1">
        <v>13</v>
      </c>
    </row>
    <row r="379" spans="1:3" x14ac:dyDescent="0.25">
      <c r="A379" s="35">
        <v>3</v>
      </c>
      <c r="B379" s="35">
        <v>126</v>
      </c>
      <c r="C379" s="1">
        <v>5</v>
      </c>
    </row>
    <row r="380" spans="1:3" x14ac:dyDescent="0.25">
      <c r="A380" s="35">
        <v>1</v>
      </c>
      <c r="B380" s="35">
        <v>127</v>
      </c>
      <c r="C380" s="1">
        <v>12</v>
      </c>
    </row>
    <row r="381" spans="1:3" x14ac:dyDescent="0.25">
      <c r="A381" s="35">
        <v>2</v>
      </c>
      <c r="B381" s="35">
        <v>127</v>
      </c>
      <c r="C381" s="1">
        <v>12</v>
      </c>
    </row>
    <row r="382" spans="1:3" x14ac:dyDescent="0.25">
      <c r="A382" s="35">
        <v>3</v>
      </c>
      <c r="B382" s="35">
        <v>127</v>
      </c>
      <c r="C382" s="1">
        <v>4</v>
      </c>
    </row>
    <row r="383" spans="1:3" x14ac:dyDescent="0.25">
      <c r="A383" s="35">
        <v>1</v>
      </c>
      <c r="B383" s="35">
        <v>128</v>
      </c>
      <c r="C383" s="1">
        <v>11</v>
      </c>
    </row>
    <row r="384" spans="1:3" x14ac:dyDescent="0.25">
      <c r="A384" s="35">
        <v>2</v>
      </c>
      <c r="B384" s="35">
        <v>128</v>
      </c>
      <c r="C384" s="1">
        <v>28</v>
      </c>
    </row>
    <row r="385" spans="1:3" x14ac:dyDescent="0.25">
      <c r="A385" s="35">
        <v>3</v>
      </c>
      <c r="B385" s="35">
        <v>128</v>
      </c>
      <c r="C385" s="1">
        <v>20</v>
      </c>
    </row>
    <row r="386" spans="1:3" x14ac:dyDescent="0.25">
      <c r="A386" s="35">
        <v>1</v>
      </c>
      <c r="B386" s="35">
        <v>129</v>
      </c>
      <c r="C386" s="1">
        <v>21</v>
      </c>
    </row>
    <row r="387" spans="1:3" x14ac:dyDescent="0.25">
      <c r="A387" s="35">
        <v>2</v>
      </c>
      <c r="B387" s="35">
        <v>129</v>
      </c>
      <c r="C387" s="1">
        <v>21</v>
      </c>
    </row>
    <row r="388" spans="1:3" x14ac:dyDescent="0.25">
      <c r="A388" s="35">
        <v>3</v>
      </c>
      <c r="B388" s="35">
        <v>129</v>
      </c>
      <c r="C388" s="1">
        <v>10</v>
      </c>
    </row>
    <row r="389" spans="1:3" x14ac:dyDescent="0.25">
      <c r="A389" s="35">
        <v>1</v>
      </c>
      <c r="B389" s="35">
        <v>130</v>
      </c>
      <c r="C389" s="1">
        <v>22</v>
      </c>
    </row>
    <row r="390" spans="1:3" x14ac:dyDescent="0.25">
      <c r="A390" s="35">
        <v>2</v>
      </c>
      <c r="B390" s="35">
        <v>130</v>
      </c>
      <c r="C390" s="1">
        <v>17</v>
      </c>
    </row>
    <row r="391" spans="1:3" x14ac:dyDescent="0.25">
      <c r="A391" s="35">
        <v>3</v>
      </c>
      <c r="B391" s="35">
        <v>130</v>
      </c>
      <c r="C391" s="1">
        <v>20</v>
      </c>
    </row>
    <row r="392" spans="1:3" x14ac:dyDescent="0.25">
      <c r="A392" s="35">
        <v>1</v>
      </c>
      <c r="B392" s="35">
        <v>131</v>
      </c>
      <c r="C392" s="1">
        <v>20</v>
      </c>
    </row>
    <row r="393" spans="1:3" x14ac:dyDescent="0.25">
      <c r="A393" s="35">
        <v>2</v>
      </c>
      <c r="B393" s="35">
        <v>131</v>
      </c>
      <c r="C393" s="1">
        <v>9</v>
      </c>
    </row>
    <row r="394" spans="1:3" x14ac:dyDescent="0.25">
      <c r="A394" s="35">
        <v>3</v>
      </c>
      <c r="B394" s="35">
        <v>131</v>
      </c>
      <c r="C394" s="1">
        <v>23</v>
      </c>
    </row>
    <row r="395" spans="1:3" x14ac:dyDescent="0.25">
      <c r="A395" s="35">
        <v>1</v>
      </c>
      <c r="B395" s="35">
        <v>132</v>
      </c>
      <c r="C395" s="1">
        <v>1</v>
      </c>
    </row>
    <row r="396" spans="1:3" x14ac:dyDescent="0.25">
      <c r="A396" s="35">
        <v>2</v>
      </c>
      <c r="B396" s="35">
        <v>132</v>
      </c>
      <c r="C396" s="1">
        <v>6</v>
      </c>
    </row>
    <row r="397" spans="1:3" x14ac:dyDescent="0.25">
      <c r="A397" s="35">
        <v>3</v>
      </c>
      <c r="B397" s="35">
        <v>132</v>
      </c>
      <c r="C397" s="1">
        <v>16</v>
      </c>
    </row>
    <row r="398" spans="1:3" x14ac:dyDescent="0.25">
      <c r="A398" s="35">
        <v>1</v>
      </c>
      <c r="B398" s="35">
        <v>133</v>
      </c>
      <c r="C398" s="1">
        <v>9</v>
      </c>
    </row>
    <row r="399" spans="1:3" x14ac:dyDescent="0.25">
      <c r="A399" s="35">
        <v>2</v>
      </c>
      <c r="B399" s="35">
        <v>133</v>
      </c>
      <c r="C399" s="1">
        <v>28</v>
      </c>
    </row>
    <row r="400" spans="1:3" x14ac:dyDescent="0.25">
      <c r="A400" s="35">
        <v>3</v>
      </c>
      <c r="B400" s="35">
        <v>133</v>
      </c>
      <c r="C400" s="1">
        <v>16</v>
      </c>
    </row>
    <row r="401" spans="1:3" x14ac:dyDescent="0.25">
      <c r="A401" s="35">
        <v>1</v>
      </c>
      <c r="B401" s="35">
        <v>134</v>
      </c>
      <c r="C401" s="1">
        <v>26</v>
      </c>
    </row>
    <row r="402" spans="1:3" x14ac:dyDescent="0.25">
      <c r="A402" s="35">
        <v>2</v>
      </c>
      <c r="B402" s="35">
        <v>134</v>
      </c>
      <c r="C402" s="1">
        <v>13</v>
      </c>
    </row>
    <row r="403" spans="1:3" x14ac:dyDescent="0.25">
      <c r="A403" s="35">
        <v>3</v>
      </c>
      <c r="B403" s="35">
        <v>134</v>
      </c>
      <c r="C403" s="1">
        <v>17</v>
      </c>
    </row>
    <row r="404" spans="1:3" x14ac:dyDescent="0.25">
      <c r="A404" s="35">
        <v>1</v>
      </c>
      <c r="B404" s="35">
        <v>135</v>
      </c>
      <c r="C404" s="1">
        <v>15</v>
      </c>
    </row>
    <row r="405" spans="1:3" x14ac:dyDescent="0.25">
      <c r="A405" s="35">
        <v>2</v>
      </c>
      <c r="B405" s="35">
        <v>135</v>
      </c>
      <c r="C405" s="1">
        <v>30</v>
      </c>
    </row>
    <row r="406" spans="1:3" x14ac:dyDescent="0.25">
      <c r="A406" s="35">
        <v>3</v>
      </c>
      <c r="B406" s="35">
        <v>135</v>
      </c>
      <c r="C406" s="1">
        <v>15</v>
      </c>
    </row>
    <row r="407" spans="1:3" x14ac:dyDescent="0.25">
      <c r="A407" s="35">
        <v>1</v>
      </c>
      <c r="B407" s="35">
        <v>136</v>
      </c>
      <c r="C407" s="1">
        <v>12</v>
      </c>
    </row>
    <row r="408" spans="1:3" x14ac:dyDescent="0.25">
      <c r="A408" s="35">
        <v>2</v>
      </c>
      <c r="B408" s="35">
        <v>136</v>
      </c>
      <c r="C408" s="1">
        <v>8</v>
      </c>
    </row>
    <row r="409" spans="1:3" x14ac:dyDescent="0.25">
      <c r="A409" s="35">
        <v>3</v>
      </c>
      <c r="B409" s="35">
        <v>136</v>
      </c>
      <c r="C409" s="1">
        <v>4</v>
      </c>
    </row>
    <row r="410" spans="1:3" x14ac:dyDescent="0.25">
      <c r="A410" s="35">
        <v>1</v>
      </c>
      <c r="B410" s="35">
        <v>137</v>
      </c>
      <c r="C410" s="1">
        <v>12</v>
      </c>
    </row>
    <row r="411" spans="1:3" x14ac:dyDescent="0.25">
      <c r="A411" s="35">
        <v>2</v>
      </c>
      <c r="B411" s="35">
        <v>137</v>
      </c>
      <c r="C411" s="1">
        <v>1</v>
      </c>
    </row>
    <row r="412" spans="1:3" x14ac:dyDescent="0.25">
      <c r="A412" s="35">
        <v>3</v>
      </c>
      <c r="B412" s="35">
        <v>137</v>
      </c>
      <c r="C412" s="1">
        <v>17</v>
      </c>
    </row>
    <row r="413" spans="1:3" x14ac:dyDescent="0.25">
      <c r="A413" s="35">
        <v>1</v>
      </c>
      <c r="B413" s="35">
        <v>138</v>
      </c>
      <c r="C413" s="1">
        <v>6</v>
      </c>
    </row>
    <row r="414" spans="1:3" x14ac:dyDescent="0.25">
      <c r="A414" s="35">
        <v>2</v>
      </c>
      <c r="B414" s="35">
        <v>138</v>
      </c>
      <c r="C414" s="1">
        <v>16</v>
      </c>
    </row>
    <row r="415" spans="1:3" x14ac:dyDescent="0.25">
      <c r="A415" s="35">
        <v>3</v>
      </c>
      <c r="B415" s="35">
        <v>138</v>
      </c>
      <c r="C415" s="1">
        <v>17</v>
      </c>
    </row>
    <row r="416" spans="1:3" x14ac:dyDescent="0.25">
      <c r="A416" s="35">
        <v>1</v>
      </c>
      <c r="B416" s="35">
        <v>139</v>
      </c>
      <c r="C416" s="1">
        <v>17</v>
      </c>
    </row>
    <row r="417" spans="1:3" x14ac:dyDescent="0.25">
      <c r="A417" s="35">
        <v>2</v>
      </c>
      <c r="B417" s="35">
        <v>139</v>
      </c>
      <c r="C417" s="1">
        <v>24</v>
      </c>
    </row>
    <row r="418" spans="1:3" x14ac:dyDescent="0.25">
      <c r="A418" s="35">
        <v>3</v>
      </c>
      <c r="B418" s="35">
        <v>139</v>
      </c>
      <c r="C418" s="1">
        <v>21</v>
      </c>
    </row>
    <row r="419" spans="1:3" x14ac:dyDescent="0.25">
      <c r="A419" s="35">
        <v>1</v>
      </c>
      <c r="B419" s="35">
        <v>140</v>
      </c>
      <c r="C419" s="1">
        <v>3</v>
      </c>
    </row>
    <row r="420" spans="1:3" x14ac:dyDescent="0.25">
      <c r="A420" s="35">
        <v>2</v>
      </c>
      <c r="B420" s="35">
        <v>140</v>
      </c>
      <c r="C420" s="1">
        <v>13</v>
      </c>
    </row>
    <row r="421" spans="1:3" x14ac:dyDescent="0.25">
      <c r="A421" s="35">
        <v>3</v>
      </c>
      <c r="B421" s="35">
        <v>140</v>
      </c>
      <c r="C421" s="1">
        <v>3</v>
      </c>
    </row>
    <row r="422" spans="1:3" x14ac:dyDescent="0.25">
      <c r="A422" s="35">
        <v>1</v>
      </c>
      <c r="B422" s="35">
        <v>141</v>
      </c>
      <c r="C422" s="1">
        <v>21</v>
      </c>
    </row>
    <row r="423" spans="1:3" x14ac:dyDescent="0.25">
      <c r="A423" s="35">
        <v>2</v>
      </c>
      <c r="B423" s="35">
        <v>141</v>
      </c>
      <c r="C423" s="1">
        <v>28</v>
      </c>
    </row>
    <row r="424" spans="1:3" x14ac:dyDescent="0.25">
      <c r="A424" s="35">
        <v>3</v>
      </c>
      <c r="B424" s="35">
        <v>141</v>
      </c>
      <c r="C424" s="1">
        <v>4</v>
      </c>
    </row>
    <row r="425" spans="1:3" x14ac:dyDescent="0.25">
      <c r="A425" s="35">
        <v>1</v>
      </c>
      <c r="B425" s="35">
        <v>142</v>
      </c>
      <c r="C425" s="1">
        <v>22</v>
      </c>
    </row>
    <row r="426" spans="1:3" x14ac:dyDescent="0.25">
      <c r="A426" s="35">
        <v>2</v>
      </c>
      <c r="B426" s="35">
        <v>142</v>
      </c>
      <c r="C426" s="1">
        <v>24</v>
      </c>
    </row>
    <row r="427" spans="1:3" x14ac:dyDescent="0.25">
      <c r="A427" s="35">
        <v>3</v>
      </c>
      <c r="B427" s="35">
        <v>142</v>
      </c>
      <c r="C427" s="1">
        <v>29</v>
      </c>
    </row>
    <row r="428" spans="1:3" x14ac:dyDescent="0.25">
      <c r="A428" s="35">
        <v>1</v>
      </c>
      <c r="B428" s="35">
        <v>143</v>
      </c>
      <c r="C428" s="1">
        <v>19</v>
      </c>
    </row>
    <row r="429" spans="1:3" x14ac:dyDescent="0.25">
      <c r="A429" s="35">
        <v>2</v>
      </c>
      <c r="B429" s="35">
        <v>143</v>
      </c>
      <c r="C429" s="1">
        <v>12</v>
      </c>
    </row>
    <row r="430" spans="1:3" x14ac:dyDescent="0.25">
      <c r="A430" s="35">
        <v>3</v>
      </c>
      <c r="B430" s="35">
        <v>143</v>
      </c>
      <c r="C430" s="1">
        <v>9</v>
      </c>
    </row>
    <row r="431" spans="1:3" x14ac:dyDescent="0.25">
      <c r="A431" s="35">
        <v>1</v>
      </c>
      <c r="B431" s="35">
        <v>144</v>
      </c>
      <c r="C431" s="1">
        <v>7</v>
      </c>
    </row>
    <row r="432" spans="1:3" x14ac:dyDescent="0.25">
      <c r="A432" s="35">
        <v>2</v>
      </c>
      <c r="B432" s="35">
        <v>144</v>
      </c>
      <c r="C432" s="1">
        <v>4</v>
      </c>
    </row>
    <row r="433" spans="1:3" x14ac:dyDescent="0.25">
      <c r="A433" s="35">
        <v>3</v>
      </c>
      <c r="B433" s="35">
        <v>144</v>
      </c>
      <c r="C433" s="1">
        <v>9</v>
      </c>
    </row>
    <row r="434" spans="1:3" x14ac:dyDescent="0.25">
      <c r="A434" s="35">
        <v>1</v>
      </c>
      <c r="B434" s="35">
        <v>145</v>
      </c>
      <c r="C434" s="1">
        <v>5</v>
      </c>
    </row>
    <row r="435" spans="1:3" x14ac:dyDescent="0.25">
      <c r="A435" s="35">
        <v>2</v>
      </c>
      <c r="B435" s="35">
        <v>145</v>
      </c>
      <c r="C435" s="1">
        <v>23</v>
      </c>
    </row>
    <row r="436" spans="1:3" x14ac:dyDescent="0.25">
      <c r="A436" s="35">
        <v>3</v>
      </c>
      <c r="B436" s="35">
        <v>145</v>
      </c>
      <c r="C436" s="1">
        <v>11</v>
      </c>
    </row>
    <row r="437" spans="1:3" x14ac:dyDescent="0.25">
      <c r="A437" s="35">
        <v>1</v>
      </c>
      <c r="B437" s="35">
        <v>146</v>
      </c>
      <c r="C437" s="1">
        <v>6</v>
      </c>
    </row>
    <row r="438" spans="1:3" x14ac:dyDescent="0.25">
      <c r="A438" s="35">
        <v>2</v>
      </c>
      <c r="B438" s="35">
        <v>146</v>
      </c>
      <c r="C438" s="1">
        <v>3</v>
      </c>
    </row>
    <row r="439" spans="1:3" x14ac:dyDescent="0.25">
      <c r="A439" s="35">
        <v>3</v>
      </c>
      <c r="B439" s="35">
        <v>146</v>
      </c>
      <c r="C439" s="1">
        <v>9</v>
      </c>
    </row>
    <row r="440" spans="1:3" x14ac:dyDescent="0.25">
      <c r="A440" s="35">
        <v>1</v>
      </c>
      <c r="B440" s="35">
        <v>147</v>
      </c>
      <c r="C440" s="1">
        <v>8</v>
      </c>
    </row>
    <row r="441" spans="1:3" x14ac:dyDescent="0.25">
      <c r="A441" s="35">
        <v>2</v>
      </c>
      <c r="B441" s="35">
        <v>147</v>
      </c>
      <c r="C441" s="1">
        <v>13</v>
      </c>
    </row>
    <row r="442" spans="1:3" x14ac:dyDescent="0.25">
      <c r="A442" s="35">
        <v>3</v>
      </c>
      <c r="B442" s="35">
        <v>147</v>
      </c>
      <c r="C442" s="1">
        <v>3</v>
      </c>
    </row>
    <row r="443" spans="1:3" x14ac:dyDescent="0.25">
      <c r="A443" s="35">
        <v>1</v>
      </c>
      <c r="B443" s="35">
        <v>148</v>
      </c>
      <c r="C443" s="1">
        <v>6</v>
      </c>
    </row>
    <row r="444" spans="1:3" x14ac:dyDescent="0.25">
      <c r="A444" s="35">
        <v>2</v>
      </c>
      <c r="B444" s="35">
        <v>148</v>
      </c>
      <c r="C444" s="1">
        <v>27</v>
      </c>
    </row>
    <row r="445" spans="1:3" x14ac:dyDescent="0.25">
      <c r="A445" s="35">
        <v>3</v>
      </c>
      <c r="B445" s="35">
        <v>148</v>
      </c>
      <c r="C445" s="1">
        <v>6</v>
      </c>
    </row>
    <row r="446" spans="1:3" x14ac:dyDescent="0.25">
      <c r="A446" s="35">
        <v>1</v>
      </c>
      <c r="B446" s="35">
        <v>149</v>
      </c>
      <c r="C446" s="1">
        <v>1</v>
      </c>
    </row>
    <row r="447" spans="1:3" x14ac:dyDescent="0.25">
      <c r="A447" s="35">
        <v>2</v>
      </c>
      <c r="B447" s="35">
        <v>149</v>
      </c>
      <c r="C447" s="1">
        <v>22</v>
      </c>
    </row>
    <row r="448" spans="1:3" x14ac:dyDescent="0.25">
      <c r="A448" s="35">
        <v>3</v>
      </c>
      <c r="B448" s="35">
        <v>149</v>
      </c>
      <c r="C448" s="1">
        <v>1</v>
      </c>
    </row>
    <row r="449" spans="1:3" x14ac:dyDescent="0.25">
      <c r="A449" s="35">
        <v>1</v>
      </c>
      <c r="B449" s="35">
        <v>150</v>
      </c>
      <c r="C449" s="1">
        <v>22</v>
      </c>
    </row>
    <row r="450" spans="1:3" x14ac:dyDescent="0.25">
      <c r="A450" s="35">
        <v>2</v>
      </c>
      <c r="B450" s="35">
        <v>150</v>
      </c>
      <c r="C450" s="1">
        <v>7</v>
      </c>
    </row>
    <row r="451" spans="1:3" x14ac:dyDescent="0.25">
      <c r="A451" s="35">
        <v>3</v>
      </c>
      <c r="B451" s="35">
        <v>150</v>
      </c>
      <c r="C451" s="1">
        <v>21</v>
      </c>
    </row>
    <row r="452" spans="1:3" x14ac:dyDescent="0.25">
      <c r="A452" s="35">
        <v>1</v>
      </c>
      <c r="B452" s="35">
        <v>151</v>
      </c>
      <c r="C452" s="1">
        <v>24</v>
      </c>
    </row>
    <row r="453" spans="1:3" x14ac:dyDescent="0.25">
      <c r="A453" s="35">
        <v>2</v>
      </c>
      <c r="B453" s="35">
        <v>151</v>
      </c>
      <c r="C453" s="1">
        <v>2</v>
      </c>
    </row>
    <row r="454" spans="1:3" x14ac:dyDescent="0.25">
      <c r="A454" s="35">
        <v>3</v>
      </c>
      <c r="B454" s="35">
        <v>151</v>
      </c>
      <c r="C454" s="1">
        <v>1</v>
      </c>
    </row>
    <row r="455" spans="1:3" x14ac:dyDescent="0.25">
      <c r="A455" s="35">
        <v>1</v>
      </c>
      <c r="B455" s="35">
        <v>152</v>
      </c>
      <c r="C455" s="1">
        <v>12</v>
      </c>
    </row>
    <row r="456" spans="1:3" x14ac:dyDescent="0.25">
      <c r="A456" s="35">
        <v>2</v>
      </c>
      <c r="B456" s="35">
        <v>152</v>
      </c>
      <c r="C456" s="1">
        <v>21</v>
      </c>
    </row>
    <row r="457" spans="1:3" x14ac:dyDescent="0.25">
      <c r="A457" s="35">
        <v>3</v>
      </c>
      <c r="B457" s="35">
        <v>152</v>
      </c>
      <c r="C457" s="1">
        <v>1</v>
      </c>
    </row>
    <row r="458" spans="1:3" x14ac:dyDescent="0.25">
      <c r="A458" s="35">
        <v>1</v>
      </c>
      <c r="B458" s="35">
        <v>153</v>
      </c>
      <c r="C458" s="1">
        <v>25</v>
      </c>
    </row>
    <row r="459" spans="1:3" x14ac:dyDescent="0.25">
      <c r="A459" s="35">
        <v>2</v>
      </c>
      <c r="B459" s="35">
        <v>153</v>
      </c>
      <c r="C459" s="1">
        <v>21</v>
      </c>
    </row>
    <row r="460" spans="1:3" x14ac:dyDescent="0.25">
      <c r="A460" s="35">
        <v>3</v>
      </c>
      <c r="B460" s="35">
        <v>153</v>
      </c>
      <c r="C460" s="1">
        <v>7</v>
      </c>
    </row>
    <row r="461" spans="1:3" x14ac:dyDescent="0.25">
      <c r="A461" s="35">
        <v>1</v>
      </c>
      <c r="B461" s="35">
        <v>154</v>
      </c>
      <c r="C461" s="1">
        <v>13</v>
      </c>
    </row>
    <row r="462" spans="1:3" x14ac:dyDescent="0.25">
      <c r="A462" s="35">
        <v>2</v>
      </c>
      <c r="B462" s="35">
        <v>154</v>
      </c>
      <c r="C462" s="1">
        <v>9</v>
      </c>
    </row>
    <row r="463" spans="1:3" x14ac:dyDescent="0.25">
      <c r="A463" s="35">
        <v>3</v>
      </c>
      <c r="B463" s="35">
        <v>154</v>
      </c>
      <c r="C463" s="1">
        <v>22</v>
      </c>
    </row>
    <row r="464" spans="1:3" x14ac:dyDescent="0.25">
      <c r="A464" s="35">
        <v>1</v>
      </c>
      <c r="B464" s="35">
        <v>155</v>
      </c>
      <c r="C464" s="1">
        <v>8</v>
      </c>
    </row>
    <row r="465" spans="1:3" x14ac:dyDescent="0.25">
      <c r="A465" s="35">
        <v>2</v>
      </c>
      <c r="B465" s="35">
        <v>155</v>
      </c>
      <c r="C465" s="1">
        <v>21</v>
      </c>
    </row>
    <row r="466" spans="1:3" x14ac:dyDescent="0.25">
      <c r="A466" s="35">
        <v>3</v>
      </c>
      <c r="B466" s="35">
        <v>155</v>
      </c>
      <c r="C466" s="1">
        <v>25</v>
      </c>
    </row>
    <row r="467" spans="1:3" x14ac:dyDescent="0.25">
      <c r="A467" s="35">
        <v>1</v>
      </c>
      <c r="B467" s="35">
        <v>156</v>
      </c>
      <c r="C467" s="1">
        <v>13</v>
      </c>
    </row>
    <row r="468" spans="1:3" x14ac:dyDescent="0.25">
      <c r="A468" s="35">
        <v>2</v>
      </c>
      <c r="B468" s="35">
        <v>156</v>
      </c>
      <c r="C468" s="1">
        <v>8</v>
      </c>
    </row>
    <row r="469" spans="1:3" x14ac:dyDescent="0.25">
      <c r="A469" s="35">
        <v>3</v>
      </c>
      <c r="B469" s="35">
        <v>156</v>
      </c>
      <c r="C469" s="1">
        <v>14</v>
      </c>
    </row>
    <row r="470" spans="1:3" x14ac:dyDescent="0.25">
      <c r="A470" s="35">
        <v>1</v>
      </c>
      <c r="B470" s="35">
        <v>157</v>
      </c>
      <c r="C470" s="1">
        <v>25</v>
      </c>
    </row>
    <row r="471" spans="1:3" x14ac:dyDescent="0.25">
      <c r="A471" s="35">
        <v>2</v>
      </c>
      <c r="B471" s="35">
        <v>157</v>
      </c>
      <c r="C471" s="1">
        <v>28</v>
      </c>
    </row>
    <row r="472" spans="1:3" x14ac:dyDescent="0.25">
      <c r="A472" s="35">
        <v>3</v>
      </c>
      <c r="B472" s="35">
        <v>157</v>
      </c>
      <c r="C472" s="1">
        <v>12</v>
      </c>
    </row>
    <row r="473" spans="1:3" x14ac:dyDescent="0.25">
      <c r="A473" s="35">
        <v>1</v>
      </c>
      <c r="B473" s="35">
        <v>158</v>
      </c>
      <c r="C473" s="1">
        <v>11</v>
      </c>
    </row>
    <row r="474" spans="1:3" x14ac:dyDescent="0.25">
      <c r="A474" s="35">
        <v>2</v>
      </c>
      <c r="B474" s="35">
        <v>158</v>
      </c>
      <c r="C474" s="1">
        <v>0</v>
      </c>
    </row>
    <row r="475" spans="1:3" x14ac:dyDescent="0.25">
      <c r="A475" s="35">
        <v>3</v>
      </c>
      <c r="B475" s="35">
        <v>158</v>
      </c>
      <c r="C475" s="1">
        <v>17</v>
      </c>
    </row>
    <row r="476" spans="1:3" x14ac:dyDescent="0.25">
      <c r="A476" s="35">
        <v>1</v>
      </c>
      <c r="B476" s="35">
        <v>159</v>
      </c>
      <c r="C476" s="1">
        <v>18</v>
      </c>
    </row>
    <row r="477" spans="1:3" x14ac:dyDescent="0.25">
      <c r="A477" s="35">
        <v>2</v>
      </c>
      <c r="B477" s="35">
        <v>159</v>
      </c>
      <c r="C477" s="1">
        <v>30</v>
      </c>
    </row>
    <row r="478" spans="1:3" x14ac:dyDescent="0.25">
      <c r="A478" s="35">
        <v>3</v>
      </c>
      <c r="B478" s="35">
        <v>159</v>
      </c>
      <c r="C478" s="1">
        <v>6</v>
      </c>
    </row>
    <row r="479" spans="1:3" x14ac:dyDescent="0.25">
      <c r="A479" s="35">
        <v>1</v>
      </c>
      <c r="B479" s="35">
        <v>160</v>
      </c>
      <c r="C479" s="1">
        <v>0</v>
      </c>
    </row>
    <row r="480" spans="1:3" x14ac:dyDescent="0.25">
      <c r="A480" s="35">
        <v>2</v>
      </c>
      <c r="B480" s="35">
        <v>160</v>
      </c>
      <c r="C480" s="1">
        <v>4</v>
      </c>
    </row>
    <row r="481" spans="1:3" x14ac:dyDescent="0.25">
      <c r="A481" s="35">
        <v>3</v>
      </c>
      <c r="B481" s="35">
        <v>160</v>
      </c>
      <c r="C481" s="1">
        <v>27</v>
      </c>
    </row>
    <row r="482" spans="1:3" x14ac:dyDescent="0.25">
      <c r="A482" s="35">
        <v>1</v>
      </c>
      <c r="B482" s="35">
        <v>161</v>
      </c>
      <c r="C482" s="1">
        <v>17</v>
      </c>
    </row>
    <row r="483" spans="1:3" x14ac:dyDescent="0.25">
      <c r="A483" s="35">
        <v>2</v>
      </c>
      <c r="B483" s="35">
        <v>161</v>
      </c>
      <c r="C483" s="1">
        <v>9</v>
      </c>
    </row>
    <row r="484" spans="1:3" x14ac:dyDescent="0.25">
      <c r="A484" s="35">
        <v>3</v>
      </c>
      <c r="B484" s="35">
        <v>161</v>
      </c>
      <c r="C484" s="1">
        <v>11</v>
      </c>
    </row>
    <row r="485" spans="1:3" x14ac:dyDescent="0.25">
      <c r="A485" s="35">
        <v>1</v>
      </c>
      <c r="B485" s="35">
        <v>162</v>
      </c>
      <c r="C485" s="1">
        <v>14</v>
      </c>
    </row>
    <row r="486" spans="1:3" x14ac:dyDescent="0.25">
      <c r="A486" s="35">
        <v>2</v>
      </c>
      <c r="B486" s="35">
        <v>162</v>
      </c>
      <c r="C486" s="1">
        <v>18</v>
      </c>
    </row>
    <row r="487" spans="1:3" x14ac:dyDescent="0.25">
      <c r="A487" s="35">
        <v>3</v>
      </c>
      <c r="B487" s="35">
        <v>162</v>
      </c>
      <c r="C487" s="1">
        <v>11</v>
      </c>
    </row>
    <row r="488" spans="1:3" x14ac:dyDescent="0.25">
      <c r="A488" s="35">
        <v>1</v>
      </c>
      <c r="B488" s="35">
        <v>163</v>
      </c>
      <c r="C488" s="1">
        <v>0</v>
      </c>
    </row>
    <row r="489" spans="1:3" x14ac:dyDescent="0.25">
      <c r="A489" s="35">
        <v>2</v>
      </c>
      <c r="B489" s="35">
        <v>163</v>
      </c>
      <c r="C489" s="1">
        <v>30</v>
      </c>
    </row>
    <row r="490" spans="1:3" x14ac:dyDescent="0.25">
      <c r="A490" s="35">
        <v>3</v>
      </c>
      <c r="B490" s="35">
        <v>163</v>
      </c>
      <c r="C490" s="1">
        <v>11</v>
      </c>
    </row>
    <row r="491" spans="1:3" x14ac:dyDescent="0.25">
      <c r="A491" s="35">
        <v>1</v>
      </c>
      <c r="B491" s="35">
        <v>164</v>
      </c>
      <c r="C491" s="1">
        <v>15</v>
      </c>
    </row>
    <row r="492" spans="1:3" x14ac:dyDescent="0.25">
      <c r="A492" s="35">
        <v>2</v>
      </c>
      <c r="B492" s="35">
        <v>164</v>
      </c>
      <c r="C492" s="1">
        <v>9</v>
      </c>
    </row>
    <row r="493" spans="1:3" x14ac:dyDescent="0.25">
      <c r="A493" s="35">
        <v>3</v>
      </c>
      <c r="B493" s="35">
        <v>164</v>
      </c>
      <c r="C493" s="1">
        <v>18</v>
      </c>
    </row>
    <row r="494" spans="1:3" x14ac:dyDescent="0.25">
      <c r="A494" s="35">
        <v>1</v>
      </c>
      <c r="B494" s="35">
        <v>165</v>
      </c>
      <c r="C494" s="1">
        <v>16</v>
      </c>
    </row>
    <row r="495" spans="1:3" x14ac:dyDescent="0.25">
      <c r="A495" s="35">
        <v>2</v>
      </c>
      <c r="B495" s="35">
        <v>165</v>
      </c>
      <c r="C495" s="1">
        <v>6</v>
      </c>
    </row>
    <row r="496" spans="1:3" x14ac:dyDescent="0.25">
      <c r="A496" s="35">
        <v>3</v>
      </c>
      <c r="B496" s="35">
        <v>165</v>
      </c>
      <c r="C496" s="1">
        <v>19</v>
      </c>
    </row>
    <row r="497" spans="1:3" x14ac:dyDescent="0.25">
      <c r="A497" s="35">
        <v>1</v>
      </c>
      <c r="B497" s="35">
        <v>166</v>
      </c>
      <c r="C497" s="1">
        <v>23</v>
      </c>
    </row>
    <row r="498" spans="1:3" x14ac:dyDescent="0.25">
      <c r="A498" s="35">
        <v>2</v>
      </c>
      <c r="B498" s="35">
        <v>166</v>
      </c>
      <c r="C498" s="1">
        <v>27</v>
      </c>
    </row>
    <row r="499" spans="1:3" x14ac:dyDescent="0.25">
      <c r="A499" s="35">
        <v>3</v>
      </c>
      <c r="B499" s="35">
        <v>166</v>
      </c>
      <c r="C499" s="1">
        <v>27</v>
      </c>
    </row>
    <row r="500" spans="1:3" x14ac:dyDescent="0.25">
      <c r="A500" s="35">
        <v>1</v>
      </c>
      <c r="B500" s="35">
        <v>167</v>
      </c>
      <c r="C500" s="1">
        <v>28</v>
      </c>
    </row>
    <row r="501" spans="1:3" x14ac:dyDescent="0.25">
      <c r="A501" s="35">
        <v>2</v>
      </c>
      <c r="B501" s="35">
        <v>167</v>
      </c>
      <c r="C501" s="1">
        <v>1</v>
      </c>
    </row>
    <row r="502" spans="1:3" x14ac:dyDescent="0.25">
      <c r="A502" s="35">
        <v>3</v>
      </c>
      <c r="B502" s="35">
        <v>167</v>
      </c>
      <c r="C502" s="1">
        <v>8</v>
      </c>
    </row>
    <row r="503" spans="1:3" x14ac:dyDescent="0.25">
      <c r="A503" s="35">
        <v>1</v>
      </c>
      <c r="B503" s="35">
        <v>168</v>
      </c>
      <c r="C503" s="1">
        <v>0</v>
      </c>
    </row>
    <row r="504" spans="1:3" x14ac:dyDescent="0.25">
      <c r="A504" s="35">
        <v>2</v>
      </c>
      <c r="B504" s="35">
        <v>168</v>
      </c>
      <c r="C504" s="1">
        <v>29</v>
      </c>
    </row>
    <row r="505" spans="1:3" x14ac:dyDescent="0.25">
      <c r="A505" s="35">
        <v>3</v>
      </c>
      <c r="B505" s="35">
        <v>168</v>
      </c>
      <c r="C505" s="1">
        <v>23</v>
      </c>
    </row>
    <row r="506" spans="1:3" x14ac:dyDescent="0.25">
      <c r="A506" s="35">
        <v>1</v>
      </c>
      <c r="B506" s="35">
        <v>169</v>
      </c>
      <c r="C506" s="1">
        <v>25</v>
      </c>
    </row>
    <row r="507" spans="1:3" x14ac:dyDescent="0.25">
      <c r="A507" s="35">
        <v>2</v>
      </c>
      <c r="B507" s="35">
        <v>169</v>
      </c>
      <c r="C507" s="1">
        <v>1</v>
      </c>
    </row>
    <row r="508" spans="1:3" x14ac:dyDescent="0.25">
      <c r="A508" s="35">
        <v>3</v>
      </c>
      <c r="B508" s="35">
        <v>169</v>
      </c>
      <c r="C508" s="1">
        <v>3</v>
      </c>
    </row>
    <row r="509" spans="1:3" x14ac:dyDescent="0.25">
      <c r="A509" s="35">
        <v>1</v>
      </c>
      <c r="B509" s="35">
        <v>170</v>
      </c>
      <c r="C509" s="1">
        <v>14</v>
      </c>
    </row>
    <row r="510" spans="1:3" x14ac:dyDescent="0.25">
      <c r="A510" s="35">
        <v>2</v>
      </c>
      <c r="B510" s="35">
        <v>170</v>
      </c>
      <c r="C510" s="1">
        <v>2</v>
      </c>
    </row>
    <row r="511" spans="1:3" x14ac:dyDescent="0.25">
      <c r="A511" s="35">
        <v>3</v>
      </c>
      <c r="B511" s="35">
        <v>170</v>
      </c>
      <c r="C511" s="1">
        <v>13</v>
      </c>
    </row>
    <row r="512" spans="1:3" x14ac:dyDescent="0.25">
      <c r="A512" s="35">
        <v>1</v>
      </c>
      <c r="B512" s="35">
        <v>171</v>
      </c>
      <c r="C512" s="1">
        <v>3</v>
      </c>
    </row>
    <row r="513" spans="1:3" x14ac:dyDescent="0.25">
      <c r="A513" s="35">
        <v>2</v>
      </c>
      <c r="B513" s="35">
        <v>171</v>
      </c>
      <c r="C513" s="1">
        <v>28</v>
      </c>
    </row>
    <row r="514" spans="1:3" x14ac:dyDescent="0.25">
      <c r="A514" s="35">
        <v>3</v>
      </c>
      <c r="B514" s="35">
        <v>171</v>
      </c>
      <c r="C514" s="1">
        <v>11</v>
      </c>
    </row>
    <row r="515" spans="1:3" x14ac:dyDescent="0.25">
      <c r="A515" s="35">
        <v>1</v>
      </c>
      <c r="B515" s="35">
        <v>172</v>
      </c>
      <c r="C515" s="1">
        <v>3</v>
      </c>
    </row>
    <row r="516" spans="1:3" x14ac:dyDescent="0.25">
      <c r="A516" s="35">
        <v>2</v>
      </c>
      <c r="B516" s="35">
        <v>172</v>
      </c>
      <c r="C516" s="1">
        <v>16</v>
      </c>
    </row>
    <row r="517" spans="1:3" x14ac:dyDescent="0.25">
      <c r="A517" s="35">
        <v>3</v>
      </c>
      <c r="B517" s="35">
        <v>172</v>
      </c>
      <c r="C517" s="1">
        <v>22</v>
      </c>
    </row>
    <row r="518" spans="1:3" x14ac:dyDescent="0.25">
      <c r="A518" s="35">
        <v>1</v>
      </c>
      <c r="B518" s="35">
        <v>173</v>
      </c>
      <c r="C518" s="1">
        <v>2</v>
      </c>
    </row>
    <row r="519" spans="1:3" x14ac:dyDescent="0.25">
      <c r="A519" s="35">
        <v>2</v>
      </c>
      <c r="B519" s="35">
        <v>173</v>
      </c>
      <c r="C519" s="1">
        <v>17</v>
      </c>
    </row>
    <row r="520" spans="1:3" x14ac:dyDescent="0.25">
      <c r="A520" s="35">
        <v>3</v>
      </c>
      <c r="B520" s="35">
        <v>173</v>
      </c>
      <c r="C520" s="1">
        <v>15</v>
      </c>
    </row>
    <row r="521" spans="1:3" x14ac:dyDescent="0.25">
      <c r="A521" s="35">
        <v>1</v>
      </c>
      <c r="B521" s="35">
        <v>174</v>
      </c>
      <c r="C521" s="1">
        <v>26</v>
      </c>
    </row>
    <row r="522" spans="1:3" x14ac:dyDescent="0.25">
      <c r="A522" s="35">
        <v>2</v>
      </c>
      <c r="B522" s="35">
        <v>174</v>
      </c>
      <c r="C522" s="1">
        <v>8</v>
      </c>
    </row>
    <row r="523" spans="1:3" x14ac:dyDescent="0.25">
      <c r="A523" s="35">
        <v>3</v>
      </c>
      <c r="B523" s="35">
        <v>174</v>
      </c>
      <c r="C523" s="1">
        <v>1</v>
      </c>
    </row>
    <row r="524" spans="1:3" x14ac:dyDescent="0.25">
      <c r="A524" s="35">
        <v>1</v>
      </c>
      <c r="B524" s="35">
        <v>175</v>
      </c>
      <c r="C524" s="1">
        <v>2</v>
      </c>
    </row>
    <row r="525" spans="1:3" x14ac:dyDescent="0.25">
      <c r="A525" s="35">
        <v>2</v>
      </c>
      <c r="B525" s="35">
        <v>175</v>
      </c>
      <c r="C525" s="1">
        <v>0</v>
      </c>
    </row>
    <row r="526" spans="1:3" x14ac:dyDescent="0.25">
      <c r="A526" s="35">
        <v>3</v>
      </c>
      <c r="B526" s="35">
        <v>175</v>
      </c>
      <c r="C526" s="1">
        <v>3</v>
      </c>
    </row>
    <row r="527" spans="1:3" x14ac:dyDescent="0.25">
      <c r="A527" s="35">
        <v>1</v>
      </c>
      <c r="B527" s="35">
        <v>176</v>
      </c>
      <c r="C527" s="1">
        <v>11</v>
      </c>
    </row>
    <row r="528" spans="1:3" x14ac:dyDescent="0.25">
      <c r="A528" s="35">
        <v>2</v>
      </c>
      <c r="B528" s="35">
        <v>176</v>
      </c>
      <c r="C528" s="1">
        <v>26</v>
      </c>
    </row>
    <row r="529" spans="1:3" x14ac:dyDescent="0.25">
      <c r="A529" s="35">
        <v>3</v>
      </c>
      <c r="B529" s="35">
        <v>176</v>
      </c>
      <c r="C529" s="1">
        <v>6</v>
      </c>
    </row>
    <row r="530" spans="1:3" x14ac:dyDescent="0.25">
      <c r="A530" s="35">
        <v>1</v>
      </c>
      <c r="B530" s="35">
        <v>177</v>
      </c>
      <c r="C530" s="1">
        <v>19</v>
      </c>
    </row>
    <row r="531" spans="1:3" x14ac:dyDescent="0.25">
      <c r="A531" s="35">
        <v>2</v>
      </c>
      <c r="B531" s="35">
        <v>177</v>
      </c>
      <c r="C531" s="1">
        <v>9</v>
      </c>
    </row>
    <row r="532" spans="1:3" x14ac:dyDescent="0.25">
      <c r="A532" s="35">
        <v>3</v>
      </c>
      <c r="B532" s="35">
        <v>177</v>
      </c>
      <c r="C532" s="1">
        <v>2</v>
      </c>
    </row>
    <row r="533" spans="1:3" x14ac:dyDescent="0.25">
      <c r="A533" s="35">
        <v>1</v>
      </c>
      <c r="B533" s="35">
        <v>178</v>
      </c>
      <c r="C533" s="1">
        <v>23</v>
      </c>
    </row>
    <row r="534" spans="1:3" x14ac:dyDescent="0.25">
      <c r="A534" s="35">
        <v>2</v>
      </c>
      <c r="B534" s="35">
        <v>178</v>
      </c>
      <c r="C534" s="1">
        <v>1</v>
      </c>
    </row>
    <row r="535" spans="1:3" x14ac:dyDescent="0.25">
      <c r="A535" s="35">
        <v>3</v>
      </c>
      <c r="B535" s="35">
        <v>178</v>
      </c>
      <c r="C535" s="1">
        <v>12</v>
      </c>
    </row>
    <row r="536" spans="1:3" x14ac:dyDescent="0.25">
      <c r="A536" s="35">
        <v>1</v>
      </c>
      <c r="B536" s="35">
        <v>179</v>
      </c>
      <c r="C536" s="1">
        <v>16</v>
      </c>
    </row>
    <row r="537" spans="1:3" x14ac:dyDescent="0.25">
      <c r="A537" s="35">
        <v>2</v>
      </c>
      <c r="B537" s="35">
        <v>179</v>
      </c>
      <c r="C537" s="1">
        <v>16</v>
      </c>
    </row>
    <row r="538" spans="1:3" x14ac:dyDescent="0.25">
      <c r="A538" s="35">
        <v>3</v>
      </c>
      <c r="B538" s="35">
        <v>179</v>
      </c>
      <c r="C538" s="1">
        <v>20</v>
      </c>
    </row>
    <row r="539" spans="1:3" x14ac:dyDescent="0.25">
      <c r="A539" s="35">
        <v>1</v>
      </c>
      <c r="B539" s="35">
        <v>180</v>
      </c>
      <c r="C539" s="1">
        <v>5</v>
      </c>
    </row>
    <row r="540" spans="1:3" x14ac:dyDescent="0.25">
      <c r="A540" s="35">
        <v>2</v>
      </c>
      <c r="B540" s="35">
        <v>180</v>
      </c>
      <c r="C540" s="1">
        <v>3</v>
      </c>
    </row>
    <row r="541" spans="1:3" x14ac:dyDescent="0.25">
      <c r="A541" s="35">
        <v>3</v>
      </c>
      <c r="B541" s="35">
        <v>180</v>
      </c>
      <c r="C541" s="1">
        <v>6</v>
      </c>
    </row>
    <row r="542" spans="1:3" x14ac:dyDescent="0.25">
      <c r="A542" s="35">
        <v>1</v>
      </c>
      <c r="B542" s="35">
        <v>181</v>
      </c>
      <c r="C542" s="1">
        <v>19</v>
      </c>
    </row>
    <row r="543" spans="1:3" x14ac:dyDescent="0.25">
      <c r="A543" s="35">
        <v>2</v>
      </c>
      <c r="B543" s="35">
        <v>181</v>
      </c>
      <c r="C543" s="1">
        <v>29</v>
      </c>
    </row>
    <row r="544" spans="1:3" x14ac:dyDescent="0.25">
      <c r="A544" s="35">
        <v>3</v>
      </c>
      <c r="B544" s="35">
        <v>181</v>
      </c>
      <c r="C544" s="1">
        <v>8</v>
      </c>
    </row>
    <row r="545" spans="1:3" x14ac:dyDescent="0.25">
      <c r="A545" s="35">
        <v>1</v>
      </c>
      <c r="B545" s="35">
        <v>182</v>
      </c>
      <c r="C545" s="1">
        <v>28</v>
      </c>
    </row>
    <row r="546" spans="1:3" x14ac:dyDescent="0.25">
      <c r="A546" s="35">
        <v>2</v>
      </c>
      <c r="B546" s="35">
        <v>182</v>
      </c>
      <c r="C546" s="1">
        <v>21</v>
      </c>
    </row>
    <row r="547" spans="1:3" x14ac:dyDescent="0.25">
      <c r="A547" s="35">
        <v>3</v>
      </c>
      <c r="B547" s="35">
        <v>182</v>
      </c>
      <c r="C547" s="1">
        <v>28</v>
      </c>
    </row>
    <row r="548" spans="1:3" x14ac:dyDescent="0.25">
      <c r="A548" s="35">
        <v>1</v>
      </c>
      <c r="B548" s="35">
        <v>183</v>
      </c>
      <c r="C548" s="1">
        <v>11</v>
      </c>
    </row>
    <row r="549" spans="1:3" x14ac:dyDescent="0.25">
      <c r="A549" s="35">
        <v>2</v>
      </c>
      <c r="B549" s="35">
        <v>183</v>
      </c>
      <c r="C549" s="1">
        <v>26</v>
      </c>
    </row>
    <row r="550" spans="1:3" x14ac:dyDescent="0.25">
      <c r="A550" s="35">
        <v>3</v>
      </c>
      <c r="B550" s="35">
        <v>183</v>
      </c>
      <c r="C550" s="1">
        <v>26</v>
      </c>
    </row>
    <row r="551" spans="1:3" x14ac:dyDescent="0.25">
      <c r="A551" s="35">
        <v>1</v>
      </c>
      <c r="B551" s="35">
        <v>184</v>
      </c>
      <c r="C551" s="1">
        <v>4</v>
      </c>
    </row>
    <row r="552" spans="1:3" x14ac:dyDescent="0.25">
      <c r="A552" s="35">
        <v>2</v>
      </c>
      <c r="B552" s="35">
        <v>184</v>
      </c>
      <c r="C552" s="1">
        <v>0</v>
      </c>
    </row>
    <row r="553" spans="1:3" x14ac:dyDescent="0.25">
      <c r="A553" s="35">
        <v>3</v>
      </c>
      <c r="B553" s="35">
        <v>184</v>
      </c>
      <c r="C553" s="1">
        <v>21</v>
      </c>
    </row>
    <row r="554" spans="1:3" x14ac:dyDescent="0.25">
      <c r="A554" s="35">
        <v>1</v>
      </c>
      <c r="B554" s="35">
        <v>185</v>
      </c>
      <c r="C554" s="1">
        <v>3</v>
      </c>
    </row>
    <row r="555" spans="1:3" x14ac:dyDescent="0.25">
      <c r="A555" s="35">
        <v>2</v>
      </c>
      <c r="B555" s="35">
        <v>185</v>
      </c>
      <c r="C555" s="1">
        <v>4</v>
      </c>
    </row>
    <row r="556" spans="1:3" x14ac:dyDescent="0.25">
      <c r="A556" s="35">
        <v>3</v>
      </c>
      <c r="B556" s="35">
        <v>185</v>
      </c>
      <c r="C556" s="1">
        <v>15</v>
      </c>
    </row>
    <row r="557" spans="1:3" x14ac:dyDescent="0.25">
      <c r="A557" s="35">
        <v>1</v>
      </c>
      <c r="B557" s="35">
        <v>186</v>
      </c>
      <c r="C557" s="1">
        <v>1</v>
      </c>
    </row>
    <row r="558" spans="1:3" x14ac:dyDescent="0.25">
      <c r="A558" s="35">
        <v>2</v>
      </c>
      <c r="B558" s="35">
        <v>186</v>
      </c>
      <c r="C558" s="1">
        <v>16</v>
      </c>
    </row>
    <row r="559" spans="1:3" x14ac:dyDescent="0.25">
      <c r="A559" s="35">
        <v>3</v>
      </c>
      <c r="B559" s="35">
        <v>186</v>
      </c>
      <c r="C559" s="1">
        <v>30</v>
      </c>
    </row>
    <row r="560" spans="1:3" x14ac:dyDescent="0.25">
      <c r="A560" s="35">
        <v>1</v>
      </c>
      <c r="B560" s="35">
        <v>187</v>
      </c>
      <c r="C560" s="1">
        <v>16</v>
      </c>
    </row>
    <row r="561" spans="1:3" x14ac:dyDescent="0.25">
      <c r="A561" s="35">
        <v>2</v>
      </c>
      <c r="B561" s="35">
        <v>187</v>
      </c>
      <c r="C561" s="1">
        <v>10</v>
      </c>
    </row>
    <row r="562" spans="1:3" x14ac:dyDescent="0.25">
      <c r="A562" s="35">
        <v>3</v>
      </c>
      <c r="B562" s="35">
        <v>187</v>
      </c>
      <c r="C562" s="1">
        <v>2</v>
      </c>
    </row>
    <row r="563" spans="1:3" x14ac:dyDescent="0.25">
      <c r="A563" s="35">
        <v>1</v>
      </c>
      <c r="B563" s="35">
        <v>188</v>
      </c>
      <c r="C563" s="1">
        <v>30</v>
      </c>
    </row>
    <row r="564" spans="1:3" x14ac:dyDescent="0.25">
      <c r="A564" s="35">
        <v>2</v>
      </c>
      <c r="B564" s="35">
        <v>188</v>
      </c>
      <c r="C564" s="1">
        <v>27</v>
      </c>
    </row>
    <row r="565" spans="1:3" x14ac:dyDescent="0.25">
      <c r="A565" s="35">
        <v>3</v>
      </c>
      <c r="B565" s="35">
        <v>188</v>
      </c>
      <c r="C565" s="1">
        <v>29</v>
      </c>
    </row>
    <row r="566" spans="1:3" x14ac:dyDescent="0.25">
      <c r="A566" s="35">
        <v>1</v>
      </c>
      <c r="B566" s="35">
        <v>189</v>
      </c>
      <c r="C566" s="1">
        <v>6</v>
      </c>
    </row>
    <row r="567" spans="1:3" x14ac:dyDescent="0.25">
      <c r="A567" s="35">
        <v>2</v>
      </c>
      <c r="B567" s="35">
        <v>189</v>
      </c>
      <c r="C567" s="1">
        <v>13</v>
      </c>
    </row>
    <row r="568" spans="1:3" x14ac:dyDescent="0.25">
      <c r="A568" s="35">
        <v>3</v>
      </c>
      <c r="B568" s="35">
        <v>189</v>
      </c>
      <c r="C568" s="1">
        <v>20</v>
      </c>
    </row>
    <row r="569" spans="1:3" x14ac:dyDescent="0.25">
      <c r="A569" s="35">
        <v>1</v>
      </c>
      <c r="B569" s="35">
        <v>190</v>
      </c>
      <c r="C569" s="1">
        <v>21</v>
      </c>
    </row>
    <row r="570" spans="1:3" x14ac:dyDescent="0.25">
      <c r="A570" s="35">
        <v>2</v>
      </c>
      <c r="B570" s="35">
        <v>190</v>
      </c>
      <c r="C570" s="1">
        <v>18</v>
      </c>
    </row>
    <row r="571" spans="1:3" x14ac:dyDescent="0.25">
      <c r="A571" s="35">
        <v>3</v>
      </c>
      <c r="B571" s="35">
        <v>190</v>
      </c>
      <c r="C571" s="1">
        <v>20</v>
      </c>
    </row>
    <row r="572" spans="1:3" x14ac:dyDescent="0.25">
      <c r="A572" s="35">
        <v>1</v>
      </c>
      <c r="B572" s="35">
        <v>191</v>
      </c>
      <c r="C572" s="1">
        <v>21</v>
      </c>
    </row>
    <row r="573" spans="1:3" x14ac:dyDescent="0.25">
      <c r="A573" s="35">
        <v>2</v>
      </c>
      <c r="B573" s="35">
        <v>191</v>
      </c>
      <c r="C573" s="1">
        <v>15</v>
      </c>
    </row>
    <row r="574" spans="1:3" x14ac:dyDescent="0.25">
      <c r="A574" s="35">
        <v>3</v>
      </c>
      <c r="B574" s="35">
        <v>191</v>
      </c>
      <c r="C574" s="1">
        <v>23</v>
      </c>
    </row>
    <row r="575" spans="1:3" x14ac:dyDescent="0.25">
      <c r="A575" s="35">
        <v>1</v>
      </c>
      <c r="B575" s="35">
        <v>192</v>
      </c>
      <c r="C575" s="1">
        <v>20</v>
      </c>
    </row>
    <row r="576" spans="1:3" x14ac:dyDescent="0.25">
      <c r="A576" s="35">
        <v>2</v>
      </c>
      <c r="B576" s="35">
        <v>192</v>
      </c>
      <c r="C576" s="1">
        <v>0</v>
      </c>
    </row>
    <row r="577" spans="1:3" x14ac:dyDescent="0.25">
      <c r="A577" s="35">
        <v>3</v>
      </c>
      <c r="B577" s="35">
        <v>192</v>
      </c>
      <c r="C577" s="1">
        <v>10</v>
      </c>
    </row>
    <row r="578" spans="1:3" x14ac:dyDescent="0.25">
      <c r="A578" s="35">
        <v>1</v>
      </c>
      <c r="B578" s="35">
        <v>193</v>
      </c>
      <c r="C578" s="1">
        <v>30</v>
      </c>
    </row>
    <row r="579" spans="1:3" x14ac:dyDescent="0.25">
      <c r="A579" s="35">
        <v>2</v>
      </c>
      <c r="B579" s="35">
        <v>193</v>
      </c>
      <c r="C579" s="1">
        <v>21</v>
      </c>
    </row>
    <row r="580" spans="1:3" x14ac:dyDescent="0.25">
      <c r="A580" s="35">
        <v>3</v>
      </c>
      <c r="B580" s="35">
        <v>193</v>
      </c>
      <c r="C580" s="1">
        <v>5</v>
      </c>
    </row>
    <row r="581" spans="1:3" x14ac:dyDescent="0.25">
      <c r="A581" s="35">
        <v>1</v>
      </c>
      <c r="B581" s="35">
        <v>194</v>
      </c>
      <c r="C581" s="1">
        <v>24</v>
      </c>
    </row>
    <row r="582" spans="1:3" x14ac:dyDescent="0.25">
      <c r="A582" s="35">
        <v>2</v>
      </c>
      <c r="B582" s="35">
        <v>194</v>
      </c>
      <c r="C582" s="1">
        <v>15</v>
      </c>
    </row>
    <row r="583" spans="1:3" x14ac:dyDescent="0.25">
      <c r="A583" s="35">
        <v>3</v>
      </c>
      <c r="B583" s="35">
        <v>194</v>
      </c>
      <c r="C583" s="1">
        <v>20</v>
      </c>
    </row>
    <row r="584" spans="1:3" x14ac:dyDescent="0.25">
      <c r="A584" s="35">
        <v>1</v>
      </c>
      <c r="B584" s="35">
        <v>195</v>
      </c>
      <c r="C584" s="1">
        <v>1</v>
      </c>
    </row>
    <row r="585" spans="1:3" x14ac:dyDescent="0.25">
      <c r="A585" s="35">
        <v>2</v>
      </c>
      <c r="B585" s="35">
        <v>195</v>
      </c>
      <c r="C585" s="1">
        <v>19</v>
      </c>
    </row>
    <row r="586" spans="1:3" x14ac:dyDescent="0.25">
      <c r="A586" s="35">
        <v>3</v>
      </c>
      <c r="B586" s="35">
        <v>195</v>
      </c>
      <c r="C586" s="1">
        <v>20</v>
      </c>
    </row>
    <row r="587" spans="1:3" x14ac:dyDescent="0.25">
      <c r="A587" s="35">
        <v>1</v>
      </c>
      <c r="B587" s="35">
        <v>196</v>
      </c>
      <c r="C587" s="1">
        <v>26</v>
      </c>
    </row>
    <row r="588" spans="1:3" x14ac:dyDescent="0.25">
      <c r="A588" s="35">
        <v>2</v>
      </c>
      <c r="B588" s="35">
        <v>196</v>
      </c>
      <c r="C588" s="1">
        <v>28</v>
      </c>
    </row>
    <row r="589" spans="1:3" x14ac:dyDescent="0.25">
      <c r="A589" s="35">
        <v>3</v>
      </c>
      <c r="B589" s="35">
        <v>196</v>
      </c>
      <c r="C589" s="1">
        <v>25</v>
      </c>
    </row>
    <row r="590" spans="1:3" x14ac:dyDescent="0.25">
      <c r="A590" s="35">
        <v>1</v>
      </c>
      <c r="B590" s="35">
        <v>197</v>
      </c>
      <c r="C590" s="1">
        <v>22</v>
      </c>
    </row>
    <row r="591" spans="1:3" x14ac:dyDescent="0.25">
      <c r="A591" s="35">
        <v>2</v>
      </c>
      <c r="B591" s="35">
        <v>197</v>
      </c>
      <c r="C591" s="1">
        <v>10</v>
      </c>
    </row>
    <row r="592" spans="1:3" x14ac:dyDescent="0.25">
      <c r="A592" s="35">
        <v>3</v>
      </c>
      <c r="B592" s="35">
        <v>197</v>
      </c>
      <c r="C592" s="1">
        <v>8</v>
      </c>
    </row>
    <row r="593" spans="1:3" x14ac:dyDescent="0.25">
      <c r="A593" s="35">
        <v>1</v>
      </c>
      <c r="B593" s="35">
        <v>198</v>
      </c>
      <c r="C593" s="1">
        <v>1</v>
      </c>
    </row>
    <row r="594" spans="1:3" x14ac:dyDescent="0.25">
      <c r="A594" s="35">
        <v>2</v>
      </c>
      <c r="B594" s="35">
        <v>198</v>
      </c>
      <c r="C594" s="1">
        <v>0</v>
      </c>
    </row>
    <row r="595" spans="1:3" x14ac:dyDescent="0.25">
      <c r="A595" s="35">
        <v>3</v>
      </c>
      <c r="B595" s="35">
        <v>198</v>
      </c>
      <c r="C595" s="1">
        <v>27</v>
      </c>
    </row>
    <row r="596" spans="1:3" x14ac:dyDescent="0.25">
      <c r="A596" s="35">
        <v>1</v>
      </c>
      <c r="B596" s="35">
        <v>199</v>
      </c>
      <c r="C596" s="1">
        <v>2</v>
      </c>
    </row>
    <row r="597" spans="1:3" x14ac:dyDescent="0.25">
      <c r="A597" s="35">
        <v>2</v>
      </c>
      <c r="B597" s="35">
        <v>199</v>
      </c>
      <c r="C597" s="1">
        <v>13</v>
      </c>
    </row>
    <row r="598" spans="1:3" x14ac:dyDescent="0.25">
      <c r="A598" s="35">
        <v>3</v>
      </c>
      <c r="B598" s="35">
        <v>199</v>
      </c>
      <c r="C598" s="1">
        <v>5</v>
      </c>
    </row>
    <row r="599" spans="1:3" x14ac:dyDescent="0.25">
      <c r="A599" s="35">
        <v>1</v>
      </c>
      <c r="B599" s="35">
        <v>200</v>
      </c>
      <c r="C599" s="1">
        <v>27</v>
      </c>
    </row>
    <row r="600" spans="1:3" x14ac:dyDescent="0.25">
      <c r="A600" s="35">
        <v>2</v>
      </c>
      <c r="B600" s="35">
        <v>200</v>
      </c>
      <c r="C600" s="1">
        <v>11</v>
      </c>
    </row>
    <row r="601" spans="1:3" x14ac:dyDescent="0.25">
      <c r="A601" s="35">
        <v>3</v>
      </c>
      <c r="B601" s="35">
        <v>200</v>
      </c>
      <c r="C601" s="1">
        <v>29</v>
      </c>
    </row>
    <row r="602" spans="1:3" x14ac:dyDescent="0.25">
      <c r="A602" s="35">
        <v>1</v>
      </c>
      <c r="B602" s="35">
        <v>201</v>
      </c>
      <c r="C602" s="1">
        <v>16</v>
      </c>
    </row>
    <row r="603" spans="1:3" x14ac:dyDescent="0.25">
      <c r="A603" s="35">
        <v>2</v>
      </c>
      <c r="B603" s="35">
        <v>201</v>
      </c>
      <c r="C603" s="1">
        <v>24</v>
      </c>
    </row>
    <row r="604" spans="1:3" x14ac:dyDescent="0.25">
      <c r="A604" s="35">
        <v>3</v>
      </c>
      <c r="B604" s="35">
        <v>201</v>
      </c>
      <c r="C604" s="1">
        <v>30</v>
      </c>
    </row>
    <row r="605" spans="1:3" x14ac:dyDescent="0.25">
      <c r="A605" s="35">
        <v>1</v>
      </c>
      <c r="B605" s="35">
        <v>202</v>
      </c>
      <c r="C605" s="1">
        <v>5</v>
      </c>
    </row>
    <row r="606" spans="1:3" x14ac:dyDescent="0.25">
      <c r="A606" s="35">
        <v>2</v>
      </c>
      <c r="B606" s="35">
        <v>202</v>
      </c>
      <c r="C606" s="1">
        <v>1</v>
      </c>
    </row>
    <row r="607" spans="1:3" x14ac:dyDescent="0.25">
      <c r="A607" s="35">
        <v>3</v>
      </c>
      <c r="B607" s="35">
        <v>202</v>
      </c>
      <c r="C607" s="1">
        <v>11</v>
      </c>
    </row>
    <row r="608" spans="1:3" x14ac:dyDescent="0.25">
      <c r="A608" s="35">
        <v>1</v>
      </c>
      <c r="B608" s="35">
        <v>203</v>
      </c>
      <c r="C608" s="1">
        <v>4</v>
      </c>
    </row>
    <row r="609" spans="1:3" x14ac:dyDescent="0.25">
      <c r="A609" s="35">
        <v>2</v>
      </c>
      <c r="B609" s="35">
        <v>203</v>
      </c>
      <c r="C609" s="1">
        <v>7</v>
      </c>
    </row>
    <row r="610" spans="1:3" x14ac:dyDescent="0.25">
      <c r="A610" s="35">
        <v>3</v>
      </c>
      <c r="B610" s="35">
        <v>203</v>
      </c>
      <c r="C610" s="1">
        <v>6</v>
      </c>
    </row>
    <row r="611" spans="1:3" x14ac:dyDescent="0.25">
      <c r="A611" s="35">
        <v>1</v>
      </c>
      <c r="B611" s="35">
        <v>204</v>
      </c>
      <c r="C611" s="1">
        <v>23</v>
      </c>
    </row>
    <row r="612" spans="1:3" x14ac:dyDescent="0.25">
      <c r="A612" s="35">
        <v>2</v>
      </c>
      <c r="B612" s="35">
        <v>204</v>
      </c>
      <c r="C612" s="1">
        <v>25</v>
      </c>
    </row>
    <row r="613" spans="1:3" x14ac:dyDescent="0.25">
      <c r="A613" s="35">
        <v>3</v>
      </c>
      <c r="B613" s="35">
        <v>204</v>
      </c>
      <c r="C613" s="1">
        <v>16</v>
      </c>
    </row>
    <row r="614" spans="1:3" x14ac:dyDescent="0.25">
      <c r="A614" s="35">
        <v>1</v>
      </c>
      <c r="B614" s="35">
        <v>205</v>
      </c>
      <c r="C614" s="1">
        <v>9</v>
      </c>
    </row>
    <row r="615" spans="1:3" x14ac:dyDescent="0.25">
      <c r="A615" s="35">
        <v>2</v>
      </c>
      <c r="B615" s="35">
        <v>205</v>
      </c>
      <c r="C615" s="1">
        <v>13</v>
      </c>
    </row>
    <row r="616" spans="1:3" x14ac:dyDescent="0.25">
      <c r="A616" s="35">
        <v>3</v>
      </c>
      <c r="B616" s="35">
        <v>205</v>
      </c>
      <c r="C616" s="1">
        <v>3</v>
      </c>
    </row>
    <row r="617" spans="1:3" x14ac:dyDescent="0.25">
      <c r="A617" s="35">
        <v>1</v>
      </c>
      <c r="B617" s="35">
        <v>206</v>
      </c>
      <c r="C617" s="1">
        <v>10</v>
      </c>
    </row>
    <row r="618" spans="1:3" x14ac:dyDescent="0.25">
      <c r="A618" s="35">
        <v>2</v>
      </c>
      <c r="B618" s="35">
        <v>206</v>
      </c>
      <c r="C618" s="1">
        <v>9</v>
      </c>
    </row>
    <row r="619" spans="1:3" x14ac:dyDescent="0.25">
      <c r="A619" s="35">
        <v>3</v>
      </c>
      <c r="B619" s="35">
        <v>206</v>
      </c>
      <c r="C619" s="1">
        <v>29</v>
      </c>
    </row>
    <row r="620" spans="1:3" x14ac:dyDescent="0.25">
      <c r="A620" s="35">
        <v>1</v>
      </c>
      <c r="B620" s="35">
        <v>207</v>
      </c>
      <c r="C620" s="1">
        <v>27</v>
      </c>
    </row>
    <row r="621" spans="1:3" x14ac:dyDescent="0.25">
      <c r="A621" s="35">
        <v>2</v>
      </c>
      <c r="B621" s="35">
        <v>207</v>
      </c>
      <c r="C621" s="1">
        <v>8</v>
      </c>
    </row>
    <row r="622" spans="1:3" x14ac:dyDescent="0.25">
      <c r="A622" s="35">
        <v>3</v>
      </c>
      <c r="B622" s="35">
        <v>207</v>
      </c>
      <c r="C622" s="1">
        <v>29</v>
      </c>
    </row>
    <row r="623" spans="1:3" x14ac:dyDescent="0.25">
      <c r="A623" s="35">
        <v>1</v>
      </c>
      <c r="B623" s="35">
        <v>208</v>
      </c>
      <c r="C623" s="1">
        <v>13</v>
      </c>
    </row>
    <row r="624" spans="1:3" x14ac:dyDescent="0.25">
      <c r="A624" s="35">
        <v>2</v>
      </c>
      <c r="B624" s="35">
        <v>208</v>
      </c>
      <c r="C624" s="1">
        <v>12</v>
      </c>
    </row>
    <row r="625" spans="1:3" x14ac:dyDescent="0.25">
      <c r="A625" s="35">
        <v>3</v>
      </c>
      <c r="B625" s="35">
        <v>208</v>
      </c>
      <c r="C625" s="1">
        <v>12</v>
      </c>
    </row>
    <row r="626" spans="1:3" x14ac:dyDescent="0.25">
      <c r="A626" s="35">
        <v>1</v>
      </c>
      <c r="B626" s="35">
        <v>209</v>
      </c>
      <c r="C626" s="1">
        <v>22</v>
      </c>
    </row>
    <row r="627" spans="1:3" x14ac:dyDescent="0.25">
      <c r="A627" s="35">
        <v>2</v>
      </c>
      <c r="B627" s="35">
        <v>209</v>
      </c>
      <c r="C627" s="1">
        <v>11</v>
      </c>
    </row>
    <row r="628" spans="1:3" x14ac:dyDescent="0.25">
      <c r="A628" s="35">
        <v>3</v>
      </c>
      <c r="B628" s="35">
        <v>209</v>
      </c>
      <c r="C628" s="1">
        <v>1</v>
      </c>
    </row>
    <row r="629" spans="1:3" x14ac:dyDescent="0.25">
      <c r="A629" s="35">
        <v>1</v>
      </c>
      <c r="B629" s="35">
        <v>210</v>
      </c>
      <c r="C629" s="1">
        <v>25</v>
      </c>
    </row>
    <row r="630" spans="1:3" x14ac:dyDescent="0.25">
      <c r="A630" s="35">
        <v>2</v>
      </c>
      <c r="B630" s="35">
        <v>210</v>
      </c>
      <c r="C630" s="1">
        <v>10</v>
      </c>
    </row>
    <row r="631" spans="1:3" x14ac:dyDescent="0.25">
      <c r="A631" s="35">
        <v>3</v>
      </c>
      <c r="B631" s="35">
        <v>210</v>
      </c>
      <c r="C631" s="1">
        <v>22</v>
      </c>
    </row>
    <row r="632" spans="1:3" x14ac:dyDescent="0.25">
      <c r="A632" s="35">
        <v>1</v>
      </c>
      <c r="B632" s="35">
        <v>211</v>
      </c>
      <c r="C632" s="1">
        <v>13</v>
      </c>
    </row>
    <row r="633" spans="1:3" x14ac:dyDescent="0.25">
      <c r="A633" s="35">
        <v>2</v>
      </c>
      <c r="B633" s="35">
        <v>211</v>
      </c>
      <c r="C633" s="1">
        <v>4</v>
      </c>
    </row>
    <row r="634" spans="1:3" x14ac:dyDescent="0.25">
      <c r="A634" s="35">
        <v>3</v>
      </c>
      <c r="B634" s="35">
        <v>211</v>
      </c>
      <c r="C634" s="1">
        <v>3</v>
      </c>
    </row>
    <row r="635" spans="1:3" x14ac:dyDescent="0.25">
      <c r="A635" s="35">
        <v>1</v>
      </c>
      <c r="B635" s="35">
        <v>212</v>
      </c>
      <c r="C635" s="1">
        <v>17</v>
      </c>
    </row>
    <row r="636" spans="1:3" x14ac:dyDescent="0.25">
      <c r="A636" s="35">
        <v>2</v>
      </c>
      <c r="B636" s="35">
        <v>212</v>
      </c>
      <c r="C636" s="1">
        <v>22</v>
      </c>
    </row>
    <row r="637" spans="1:3" x14ac:dyDescent="0.25">
      <c r="A637" s="35">
        <v>3</v>
      </c>
      <c r="B637" s="35">
        <v>212</v>
      </c>
      <c r="C637" s="1">
        <v>23</v>
      </c>
    </row>
    <row r="638" spans="1:3" x14ac:dyDescent="0.25">
      <c r="A638" s="35">
        <v>1</v>
      </c>
      <c r="B638" s="35">
        <v>213</v>
      </c>
      <c r="C638" s="1">
        <v>14</v>
      </c>
    </row>
    <row r="639" spans="1:3" x14ac:dyDescent="0.25">
      <c r="A639" s="35">
        <v>2</v>
      </c>
      <c r="B639" s="35">
        <v>213</v>
      </c>
      <c r="C639" s="1">
        <v>10</v>
      </c>
    </row>
    <row r="640" spans="1:3" x14ac:dyDescent="0.25">
      <c r="A640" s="35">
        <v>3</v>
      </c>
      <c r="B640" s="35">
        <v>213</v>
      </c>
      <c r="C640" s="1">
        <v>10</v>
      </c>
    </row>
    <row r="641" spans="1:3" x14ac:dyDescent="0.25">
      <c r="A641" s="35">
        <v>1</v>
      </c>
      <c r="B641" s="35">
        <v>214</v>
      </c>
      <c r="C641" s="1">
        <v>4</v>
      </c>
    </row>
    <row r="642" spans="1:3" x14ac:dyDescent="0.25">
      <c r="A642" s="35">
        <v>2</v>
      </c>
      <c r="B642" s="35">
        <v>214</v>
      </c>
      <c r="C642" s="1">
        <v>7</v>
      </c>
    </row>
    <row r="643" spans="1:3" x14ac:dyDescent="0.25">
      <c r="A643" s="35">
        <v>3</v>
      </c>
      <c r="B643" s="35">
        <v>214</v>
      </c>
      <c r="C643" s="1">
        <v>30</v>
      </c>
    </row>
    <row r="644" spans="1:3" x14ac:dyDescent="0.25">
      <c r="A644" s="35">
        <v>1</v>
      </c>
      <c r="B644" s="35">
        <v>215</v>
      </c>
      <c r="C644" s="1">
        <v>1</v>
      </c>
    </row>
    <row r="645" spans="1:3" x14ac:dyDescent="0.25">
      <c r="A645" s="35">
        <v>2</v>
      </c>
      <c r="B645" s="35">
        <v>215</v>
      </c>
      <c r="C645" s="1">
        <v>11</v>
      </c>
    </row>
    <row r="646" spans="1:3" x14ac:dyDescent="0.25">
      <c r="A646" s="35">
        <v>3</v>
      </c>
      <c r="B646" s="35">
        <v>215</v>
      </c>
      <c r="C646" s="1">
        <v>12</v>
      </c>
    </row>
    <row r="647" spans="1:3" x14ac:dyDescent="0.25">
      <c r="A647" s="35">
        <v>1</v>
      </c>
      <c r="B647" s="35">
        <v>216</v>
      </c>
      <c r="C647" s="1">
        <v>11</v>
      </c>
    </row>
    <row r="648" spans="1:3" x14ac:dyDescent="0.25">
      <c r="A648" s="35">
        <v>2</v>
      </c>
      <c r="B648" s="35">
        <v>216</v>
      </c>
      <c r="C648" s="1">
        <v>19</v>
      </c>
    </row>
    <row r="649" spans="1:3" x14ac:dyDescent="0.25">
      <c r="A649" s="35">
        <v>3</v>
      </c>
      <c r="B649" s="35">
        <v>216</v>
      </c>
      <c r="C649" s="1">
        <v>5</v>
      </c>
    </row>
    <row r="650" spans="1:3" x14ac:dyDescent="0.25">
      <c r="A650" s="35">
        <v>1</v>
      </c>
      <c r="B650" s="35">
        <v>217</v>
      </c>
      <c r="C650" s="1">
        <v>11</v>
      </c>
    </row>
    <row r="651" spans="1:3" x14ac:dyDescent="0.25">
      <c r="A651" s="35">
        <v>2</v>
      </c>
      <c r="B651" s="35">
        <v>217</v>
      </c>
      <c r="C651" s="1">
        <v>22</v>
      </c>
    </row>
    <row r="652" spans="1:3" x14ac:dyDescent="0.25">
      <c r="A652" s="35">
        <v>3</v>
      </c>
      <c r="B652" s="35">
        <v>217</v>
      </c>
      <c r="C652" s="1">
        <v>4</v>
      </c>
    </row>
    <row r="653" spans="1:3" x14ac:dyDescent="0.25">
      <c r="A653" s="35">
        <v>1</v>
      </c>
      <c r="B653" s="35">
        <v>218</v>
      </c>
      <c r="C653" s="1">
        <v>27</v>
      </c>
    </row>
    <row r="654" spans="1:3" x14ac:dyDescent="0.25">
      <c r="A654" s="35">
        <v>2</v>
      </c>
      <c r="B654" s="35">
        <v>218</v>
      </c>
      <c r="C654" s="1">
        <v>26</v>
      </c>
    </row>
    <row r="655" spans="1:3" x14ac:dyDescent="0.25">
      <c r="A655" s="35">
        <v>3</v>
      </c>
      <c r="B655" s="35">
        <v>218</v>
      </c>
      <c r="C655" s="1">
        <v>21</v>
      </c>
    </row>
    <row r="656" spans="1:3" x14ac:dyDescent="0.25">
      <c r="A656" s="35">
        <v>1</v>
      </c>
      <c r="B656" s="35">
        <v>219</v>
      </c>
      <c r="C656" s="1">
        <v>30</v>
      </c>
    </row>
    <row r="657" spans="1:3" x14ac:dyDescent="0.25">
      <c r="A657" s="35">
        <v>2</v>
      </c>
      <c r="B657" s="35">
        <v>219</v>
      </c>
      <c r="C657" s="1">
        <v>16</v>
      </c>
    </row>
    <row r="658" spans="1:3" x14ac:dyDescent="0.25">
      <c r="A658" s="35">
        <v>3</v>
      </c>
      <c r="B658" s="35">
        <v>219</v>
      </c>
      <c r="C658" s="1">
        <v>29</v>
      </c>
    </row>
    <row r="659" spans="1:3" x14ac:dyDescent="0.25">
      <c r="A659" s="35">
        <v>1</v>
      </c>
      <c r="B659" s="35">
        <v>220</v>
      </c>
      <c r="C659" s="1">
        <v>4</v>
      </c>
    </row>
    <row r="660" spans="1:3" x14ac:dyDescent="0.25">
      <c r="A660" s="35">
        <v>2</v>
      </c>
      <c r="B660" s="35">
        <v>220</v>
      </c>
      <c r="C660" s="1">
        <v>6</v>
      </c>
    </row>
    <row r="661" spans="1:3" x14ac:dyDescent="0.25">
      <c r="A661" s="35">
        <v>3</v>
      </c>
      <c r="B661" s="35">
        <v>220</v>
      </c>
      <c r="C661" s="1">
        <v>0</v>
      </c>
    </row>
    <row r="662" spans="1:3" x14ac:dyDescent="0.25">
      <c r="A662" s="35">
        <v>1</v>
      </c>
      <c r="B662" s="35">
        <v>221</v>
      </c>
      <c r="C662" s="1">
        <v>7</v>
      </c>
    </row>
    <row r="663" spans="1:3" x14ac:dyDescent="0.25">
      <c r="A663" s="35">
        <v>2</v>
      </c>
      <c r="B663" s="35">
        <v>221</v>
      </c>
      <c r="C663" s="1">
        <v>12</v>
      </c>
    </row>
    <row r="664" spans="1:3" x14ac:dyDescent="0.25">
      <c r="A664" s="35">
        <v>3</v>
      </c>
      <c r="B664" s="35">
        <v>221</v>
      </c>
      <c r="C664" s="1">
        <v>25</v>
      </c>
    </row>
    <row r="665" spans="1:3" x14ac:dyDescent="0.25">
      <c r="A665" s="35">
        <v>1</v>
      </c>
      <c r="B665" s="35">
        <v>222</v>
      </c>
      <c r="C665" s="1">
        <v>12</v>
      </c>
    </row>
    <row r="666" spans="1:3" x14ac:dyDescent="0.25">
      <c r="A666" s="35">
        <v>2</v>
      </c>
      <c r="B666" s="35">
        <v>222</v>
      </c>
      <c r="C666" s="1">
        <v>30</v>
      </c>
    </row>
    <row r="667" spans="1:3" x14ac:dyDescent="0.25">
      <c r="A667" s="35">
        <v>3</v>
      </c>
      <c r="B667" s="35">
        <v>222</v>
      </c>
      <c r="C667" s="1">
        <v>12</v>
      </c>
    </row>
    <row r="668" spans="1:3" x14ac:dyDescent="0.25">
      <c r="A668" s="35">
        <v>1</v>
      </c>
      <c r="B668" s="35">
        <v>223</v>
      </c>
      <c r="C668" s="1">
        <v>3</v>
      </c>
    </row>
    <row r="669" spans="1:3" x14ac:dyDescent="0.25">
      <c r="A669" s="35">
        <v>2</v>
      </c>
      <c r="B669" s="35">
        <v>223</v>
      </c>
      <c r="C669" s="1">
        <v>7</v>
      </c>
    </row>
    <row r="670" spans="1:3" x14ac:dyDescent="0.25">
      <c r="A670" s="35">
        <v>3</v>
      </c>
      <c r="B670" s="35">
        <v>223</v>
      </c>
      <c r="C670" s="1">
        <v>29</v>
      </c>
    </row>
    <row r="671" spans="1:3" x14ac:dyDescent="0.25">
      <c r="A671" s="35">
        <v>1</v>
      </c>
      <c r="B671" s="35">
        <v>224</v>
      </c>
      <c r="C671" s="1">
        <v>16</v>
      </c>
    </row>
    <row r="672" spans="1:3" x14ac:dyDescent="0.25">
      <c r="A672" s="35">
        <v>2</v>
      </c>
      <c r="B672" s="35">
        <v>224</v>
      </c>
      <c r="C672" s="1">
        <v>4</v>
      </c>
    </row>
    <row r="673" spans="1:3" x14ac:dyDescent="0.25">
      <c r="A673" s="35">
        <v>3</v>
      </c>
      <c r="B673" s="35">
        <v>224</v>
      </c>
      <c r="C673" s="1">
        <v>23</v>
      </c>
    </row>
    <row r="674" spans="1:3" x14ac:dyDescent="0.25">
      <c r="A674" s="35">
        <v>1</v>
      </c>
      <c r="B674" s="35">
        <v>225</v>
      </c>
      <c r="C674" s="1">
        <v>24</v>
      </c>
    </row>
    <row r="675" spans="1:3" x14ac:dyDescent="0.25">
      <c r="A675" s="35">
        <v>2</v>
      </c>
      <c r="B675" s="35">
        <v>225</v>
      </c>
      <c r="C675" s="1">
        <v>11</v>
      </c>
    </row>
    <row r="676" spans="1:3" x14ac:dyDescent="0.25">
      <c r="A676" s="35">
        <v>3</v>
      </c>
      <c r="B676" s="35">
        <v>225</v>
      </c>
      <c r="C676" s="1">
        <v>12</v>
      </c>
    </row>
    <row r="677" spans="1:3" x14ac:dyDescent="0.25">
      <c r="A677" s="35">
        <v>1</v>
      </c>
      <c r="B677" s="35">
        <v>226</v>
      </c>
      <c r="C677" s="1">
        <v>18</v>
      </c>
    </row>
    <row r="678" spans="1:3" x14ac:dyDescent="0.25">
      <c r="A678" s="35">
        <v>2</v>
      </c>
      <c r="B678" s="35">
        <v>226</v>
      </c>
      <c r="C678" s="1">
        <v>5</v>
      </c>
    </row>
    <row r="679" spans="1:3" x14ac:dyDescent="0.25">
      <c r="A679" s="35">
        <v>3</v>
      </c>
      <c r="B679" s="35">
        <v>226</v>
      </c>
      <c r="C679" s="1">
        <v>14</v>
      </c>
    </row>
    <row r="680" spans="1:3" x14ac:dyDescent="0.25">
      <c r="A680" s="35">
        <v>1</v>
      </c>
      <c r="B680" s="35">
        <v>227</v>
      </c>
      <c r="C680" s="1">
        <v>19</v>
      </c>
    </row>
    <row r="681" spans="1:3" x14ac:dyDescent="0.25">
      <c r="A681" s="35">
        <v>2</v>
      </c>
      <c r="B681" s="35">
        <v>227</v>
      </c>
      <c r="C681" s="1">
        <v>12</v>
      </c>
    </row>
    <row r="682" spans="1:3" x14ac:dyDescent="0.25">
      <c r="A682" s="35">
        <v>3</v>
      </c>
      <c r="B682" s="35">
        <v>227</v>
      </c>
      <c r="C682" s="1">
        <v>22</v>
      </c>
    </row>
    <row r="683" spans="1:3" x14ac:dyDescent="0.25">
      <c r="A683" s="35">
        <v>1</v>
      </c>
      <c r="B683" s="35">
        <v>228</v>
      </c>
      <c r="C683" s="1">
        <v>22</v>
      </c>
    </row>
    <row r="684" spans="1:3" x14ac:dyDescent="0.25">
      <c r="A684" s="35">
        <v>2</v>
      </c>
      <c r="B684" s="35">
        <v>228</v>
      </c>
      <c r="C684" s="1">
        <v>7</v>
      </c>
    </row>
    <row r="685" spans="1:3" x14ac:dyDescent="0.25">
      <c r="A685" s="35">
        <v>3</v>
      </c>
      <c r="B685" s="35">
        <v>228</v>
      </c>
      <c r="C685" s="1">
        <v>29</v>
      </c>
    </row>
    <row r="686" spans="1:3" x14ac:dyDescent="0.25">
      <c r="A686" s="35">
        <v>1</v>
      </c>
      <c r="B686" s="35">
        <v>229</v>
      </c>
      <c r="C686" s="1">
        <v>27</v>
      </c>
    </row>
    <row r="687" spans="1:3" x14ac:dyDescent="0.25">
      <c r="A687" s="35">
        <v>2</v>
      </c>
      <c r="B687" s="35">
        <v>229</v>
      </c>
      <c r="C687" s="1">
        <v>29</v>
      </c>
    </row>
    <row r="688" spans="1:3" x14ac:dyDescent="0.25">
      <c r="A688" s="35">
        <v>3</v>
      </c>
      <c r="B688" s="35">
        <v>229</v>
      </c>
      <c r="C688" s="1">
        <v>7</v>
      </c>
    </row>
    <row r="689" spans="1:3" x14ac:dyDescent="0.25">
      <c r="A689" s="35">
        <v>1</v>
      </c>
      <c r="B689" s="35">
        <v>230</v>
      </c>
      <c r="C689" s="1">
        <v>7</v>
      </c>
    </row>
    <row r="690" spans="1:3" x14ac:dyDescent="0.25">
      <c r="A690" s="35">
        <v>2</v>
      </c>
      <c r="B690" s="35">
        <v>230</v>
      </c>
      <c r="C690" s="1">
        <v>25</v>
      </c>
    </row>
    <row r="691" spans="1:3" x14ac:dyDescent="0.25">
      <c r="A691" s="35">
        <v>3</v>
      </c>
      <c r="B691" s="35">
        <v>230</v>
      </c>
      <c r="C691" s="1">
        <v>29</v>
      </c>
    </row>
    <row r="692" spans="1:3" x14ac:dyDescent="0.25">
      <c r="A692" s="35">
        <v>1</v>
      </c>
      <c r="B692" s="35">
        <v>231</v>
      </c>
      <c r="C692" s="1">
        <v>25</v>
      </c>
    </row>
    <row r="693" spans="1:3" x14ac:dyDescent="0.25">
      <c r="A693" s="35">
        <v>2</v>
      </c>
      <c r="B693" s="35">
        <v>231</v>
      </c>
      <c r="C693" s="1">
        <v>8</v>
      </c>
    </row>
    <row r="694" spans="1:3" x14ac:dyDescent="0.25">
      <c r="A694" s="35">
        <v>3</v>
      </c>
      <c r="B694" s="35">
        <v>231</v>
      </c>
      <c r="C694" s="1">
        <v>6</v>
      </c>
    </row>
    <row r="695" spans="1:3" x14ac:dyDescent="0.25">
      <c r="A695" s="35">
        <v>1</v>
      </c>
      <c r="B695" s="35">
        <v>232</v>
      </c>
      <c r="C695" s="1">
        <v>5</v>
      </c>
    </row>
    <row r="696" spans="1:3" x14ac:dyDescent="0.25">
      <c r="A696" s="35">
        <v>2</v>
      </c>
      <c r="B696" s="35">
        <v>232</v>
      </c>
      <c r="C696" s="1">
        <v>11</v>
      </c>
    </row>
    <row r="697" spans="1:3" x14ac:dyDescent="0.25">
      <c r="A697" s="35">
        <v>3</v>
      </c>
      <c r="B697" s="35">
        <v>232</v>
      </c>
      <c r="C697" s="1">
        <v>16</v>
      </c>
    </row>
    <row r="698" spans="1:3" x14ac:dyDescent="0.25">
      <c r="A698" s="35">
        <v>1</v>
      </c>
      <c r="B698" s="35">
        <v>233</v>
      </c>
      <c r="C698" s="1">
        <v>5</v>
      </c>
    </row>
    <row r="699" spans="1:3" x14ac:dyDescent="0.25">
      <c r="A699" s="35">
        <v>2</v>
      </c>
      <c r="B699" s="35">
        <v>233</v>
      </c>
      <c r="C699" s="1">
        <v>25</v>
      </c>
    </row>
    <row r="700" spans="1:3" x14ac:dyDescent="0.25">
      <c r="A700" s="35">
        <v>3</v>
      </c>
      <c r="B700" s="35">
        <v>233</v>
      </c>
      <c r="C700" s="1">
        <v>9</v>
      </c>
    </row>
    <row r="701" spans="1:3" x14ac:dyDescent="0.25">
      <c r="A701" s="35">
        <v>1</v>
      </c>
      <c r="B701" s="35">
        <v>234</v>
      </c>
      <c r="C701" s="1">
        <v>13</v>
      </c>
    </row>
    <row r="702" spans="1:3" x14ac:dyDescent="0.25">
      <c r="A702" s="35">
        <v>2</v>
      </c>
      <c r="B702" s="35">
        <v>234</v>
      </c>
      <c r="C702" s="1">
        <v>12</v>
      </c>
    </row>
    <row r="703" spans="1:3" x14ac:dyDescent="0.25">
      <c r="A703" s="35">
        <v>3</v>
      </c>
      <c r="B703" s="35">
        <v>234</v>
      </c>
      <c r="C703" s="1">
        <v>24</v>
      </c>
    </row>
    <row r="704" spans="1:3" x14ac:dyDescent="0.25">
      <c r="A704" s="35">
        <v>1</v>
      </c>
      <c r="B704" s="35">
        <v>235</v>
      </c>
      <c r="C704" s="1">
        <v>7</v>
      </c>
    </row>
    <row r="705" spans="1:3" x14ac:dyDescent="0.25">
      <c r="A705" s="35">
        <v>2</v>
      </c>
      <c r="B705" s="35">
        <v>235</v>
      </c>
      <c r="C705" s="1">
        <v>4</v>
      </c>
    </row>
    <row r="706" spans="1:3" x14ac:dyDescent="0.25">
      <c r="A706" s="35">
        <v>3</v>
      </c>
      <c r="B706" s="35">
        <v>235</v>
      </c>
      <c r="C706" s="1">
        <v>1</v>
      </c>
    </row>
    <row r="707" spans="1:3" x14ac:dyDescent="0.25">
      <c r="A707" s="35">
        <v>1</v>
      </c>
      <c r="B707" s="35">
        <v>236</v>
      </c>
      <c r="C707" s="1">
        <v>18</v>
      </c>
    </row>
    <row r="708" spans="1:3" x14ac:dyDescent="0.25">
      <c r="A708" s="35">
        <v>2</v>
      </c>
      <c r="B708" s="35">
        <v>236</v>
      </c>
      <c r="C708" s="1">
        <v>7</v>
      </c>
    </row>
    <row r="709" spans="1:3" x14ac:dyDescent="0.25">
      <c r="A709" s="35">
        <v>3</v>
      </c>
      <c r="B709" s="35">
        <v>236</v>
      </c>
      <c r="C709" s="1">
        <v>3</v>
      </c>
    </row>
    <row r="710" spans="1:3" x14ac:dyDescent="0.25">
      <c r="A710" s="35">
        <v>1</v>
      </c>
      <c r="B710" s="35">
        <v>237</v>
      </c>
      <c r="C710" s="1">
        <v>26</v>
      </c>
    </row>
    <row r="711" spans="1:3" x14ac:dyDescent="0.25">
      <c r="A711" s="35">
        <v>2</v>
      </c>
      <c r="B711" s="35">
        <v>237</v>
      </c>
      <c r="C711" s="1">
        <v>30</v>
      </c>
    </row>
    <row r="712" spans="1:3" x14ac:dyDescent="0.25">
      <c r="A712" s="35">
        <v>3</v>
      </c>
      <c r="B712" s="35">
        <v>237</v>
      </c>
      <c r="C712" s="1">
        <v>16</v>
      </c>
    </row>
    <row r="713" spans="1:3" x14ac:dyDescent="0.25">
      <c r="A713" s="35">
        <v>1</v>
      </c>
      <c r="B713" s="35">
        <v>238</v>
      </c>
      <c r="C713" s="1">
        <v>20</v>
      </c>
    </row>
    <row r="714" spans="1:3" x14ac:dyDescent="0.25">
      <c r="A714" s="35">
        <v>2</v>
      </c>
      <c r="B714" s="35">
        <v>238</v>
      </c>
      <c r="C714" s="1">
        <v>6</v>
      </c>
    </row>
    <row r="715" spans="1:3" x14ac:dyDescent="0.25">
      <c r="A715" s="35">
        <v>3</v>
      </c>
      <c r="B715" s="35">
        <v>238</v>
      </c>
      <c r="C715" s="1">
        <v>12</v>
      </c>
    </row>
    <row r="716" spans="1:3" x14ac:dyDescent="0.25">
      <c r="A716" s="35">
        <v>1</v>
      </c>
      <c r="B716" s="35">
        <v>239</v>
      </c>
      <c r="C716" s="1">
        <v>28</v>
      </c>
    </row>
    <row r="717" spans="1:3" x14ac:dyDescent="0.25">
      <c r="A717" s="35">
        <v>2</v>
      </c>
      <c r="B717" s="35">
        <v>239</v>
      </c>
      <c r="C717" s="1">
        <v>17</v>
      </c>
    </row>
    <row r="718" spans="1:3" x14ac:dyDescent="0.25">
      <c r="A718" s="35">
        <v>3</v>
      </c>
      <c r="B718" s="35">
        <v>239</v>
      </c>
      <c r="C718" s="1">
        <v>29</v>
      </c>
    </row>
    <row r="719" spans="1:3" x14ac:dyDescent="0.25">
      <c r="A719" s="35">
        <v>1</v>
      </c>
      <c r="B719" s="35">
        <v>240</v>
      </c>
      <c r="C719" s="1">
        <v>17</v>
      </c>
    </row>
    <row r="720" spans="1:3" x14ac:dyDescent="0.25">
      <c r="A720" s="35">
        <v>2</v>
      </c>
      <c r="B720" s="35">
        <v>240</v>
      </c>
      <c r="C720" s="1">
        <v>19</v>
      </c>
    </row>
    <row r="721" spans="1:3" x14ac:dyDescent="0.25">
      <c r="A721" s="35">
        <v>3</v>
      </c>
      <c r="B721" s="35">
        <v>240</v>
      </c>
      <c r="C721" s="1">
        <v>26</v>
      </c>
    </row>
    <row r="722" spans="1:3" x14ac:dyDescent="0.25">
      <c r="A722" s="35">
        <v>1</v>
      </c>
      <c r="B722" s="35">
        <v>241</v>
      </c>
      <c r="C722" s="1">
        <v>17</v>
      </c>
    </row>
    <row r="723" spans="1:3" x14ac:dyDescent="0.25">
      <c r="A723" s="35">
        <v>2</v>
      </c>
      <c r="B723" s="35">
        <v>241</v>
      </c>
      <c r="C723" s="1">
        <v>24</v>
      </c>
    </row>
    <row r="724" spans="1:3" x14ac:dyDescent="0.25">
      <c r="A724" s="35">
        <v>3</v>
      </c>
      <c r="B724" s="35">
        <v>241</v>
      </c>
      <c r="C724" s="1">
        <v>8</v>
      </c>
    </row>
    <row r="725" spans="1:3" x14ac:dyDescent="0.25">
      <c r="A725" s="35">
        <v>1</v>
      </c>
      <c r="B725" s="35">
        <v>242</v>
      </c>
      <c r="C725" s="1">
        <v>10</v>
      </c>
    </row>
    <row r="726" spans="1:3" x14ac:dyDescent="0.25">
      <c r="A726" s="35">
        <v>2</v>
      </c>
      <c r="B726" s="35">
        <v>242</v>
      </c>
      <c r="C726" s="1">
        <v>2</v>
      </c>
    </row>
    <row r="727" spans="1:3" x14ac:dyDescent="0.25">
      <c r="A727" s="35">
        <v>3</v>
      </c>
      <c r="B727" s="35">
        <v>242</v>
      </c>
      <c r="C727" s="1">
        <v>5</v>
      </c>
    </row>
    <row r="728" spans="1:3" x14ac:dyDescent="0.25">
      <c r="A728" s="35">
        <v>1</v>
      </c>
      <c r="B728" s="35">
        <v>243</v>
      </c>
      <c r="C728" s="1">
        <v>11</v>
      </c>
    </row>
    <row r="729" spans="1:3" x14ac:dyDescent="0.25">
      <c r="A729" s="35">
        <v>2</v>
      </c>
      <c r="B729" s="35">
        <v>243</v>
      </c>
      <c r="C729" s="1">
        <v>18</v>
      </c>
    </row>
    <row r="730" spans="1:3" x14ac:dyDescent="0.25">
      <c r="A730" s="35">
        <v>3</v>
      </c>
      <c r="B730" s="35">
        <v>243</v>
      </c>
      <c r="C730" s="1">
        <v>7</v>
      </c>
    </row>
    <row r="731" spans="1:3" x14ac:dyDescent="0.25">
      <c r="A731" s="35">
        <v>1</v>
      </c>
      <c r="B731" s="35">
        <v>244</v>
      </c>
      <c r="C731" s="1">
        <v>10</v>
      </c>
    </row>
    <row r="732" spans="1:3" x14ac:dyDescent="0.25">
      <c r="A732" s="35">
        <v>2</v>
      </c>
      <c r="B732" s="35">
        <v>244</v>
      </c>
      <c r="C732" s="1">
        <v>1</v>
      </c>
    </row>
    <row r="733" spans="1:3" x14ac:dyDescent="0.25">
      <c r="A733" s="35">
        <v>3</v>
      </c>
      <c r="B733" s="35">
        <v>244</v>
      </c>
      <c r="C733" s="1">
        <v>5</v>
      </c>
    </row>
    <row r="734" spans="1:3" x14ac:dyDescent="0.25">
      <c r="A734" s="35">
        <v>1</v>
      </c>
      <c r="B734" s="35">
        <v>245</v>
      </c>
      <c r="C734" s="1">
        <v>3</v>
      </c>
    </row>
    <row r="735" spans="1:3" x14ac:dyDescent="0.25">
      <c r="A735" s="35">
        <v>2</v>
      </c>
      <c r="B735" s="35">
        <v>245</v>
      </c>
      <c r="C735" s="1">
        <v>18</v>
      </c>
    </row>
    <row r="736" spans="1:3" x14ac:dyDescent="0.25">
      <c r="A736" s="35">
        <v>3</v>
      </c>
      <c r="B736" s="35">
        <v>245</v>
      </c>
      <c r="C736" s="1">
        <v>10</v>
      </c>
    </row>
    <row r="737" spans="1:3" x14ac:dyDescent="0.25">
      <c r="A737" s="35">
        <v>1</v>
      </c>
      <c r="B737" s="35">
        <v>246</v>
      </c>
      <c r="C737" s="1">
        <v>0</v>
      </c>
    </row>
    <row r="738" spans="1:3" x14ac:dyDescent="0.25">
      <c r="A738" s="35">
        <v>2</v>
      </c>
      <c r="B738" s="35">
        <v>246</v>
      </c>
      <c r="C738" s="1">
        <v>10</v>
      </c>
    </row>
    <row r="739" spans="1:3" x14ac:dyDescent="0.25">
      <c r="A739" s="35">
        <v>3</v>
      </c>
      <c r="B739" s="35">
        <v>246</v>
      </c>
      <c r="C739" s="1">
        <v>7</v>
      </c>
    </row>
    <row r="740" spans="1:3" x14ac:dyDescent="0.25">
      <c r="A740" s="35">
        <v>1</v>
      </c>
      <c r="B740" s="35">
        <v>247</v>
      </c>
      <c r="C740" s="1">
        <v>15</v>
      </c>
    </row>
    <row r="741" spans="1:3" x14ac:dyDescent="0.25">
      <c r="A741" s="35">
        <v>2</v>
      </c>
      <c r="B741" s="35">
        <v>247</v>
      </c>
      <c r="C741" s="1">
        <v>16</v>
      </c>
    </row>
    <row r="742" spans="1:3" x14ac:dyDescent="0.25">
      <c r="A742" s="35">
        <v>3</v>
      </c>
      <c r="B742" s="35">
        <v>247</v>
      </c>
      <c r="C742" s="1">
        <v>3</v>
      </c>
    </row>
    <row r="743" spans="1:3" x14ac:dyDescent="0.25">
      <c r="A743" s="35">
        <v>1</v>
      </c>
      <c r="B743" s="35">
        <v>248</v>
      </c>
      <c r="C743" s="1">
        <v>14</v>
      </c>
    </row>
    <row r="744" spans="1:3" x14ac:dyDescent="0.25">
      <c r="A744" s="35">
        <v>2</v>
      </c>
      <c r="B744" s="35">
        <v>248</v>
      </c>
      <c r="C744" s="1">
        <v>26</v>
      </c>
    </row>
    <row r="745" spans="1:3" x14ac:dyDescent="0.25">
      <c r="A745" s="35">
        <v>3</v>
      </c>
      <c r="B745" s="35">
        <v>248</v>
      </c>
      <c r="C745" s="1">
        <v>11</v>
      </c>
    </row>
    <row r="746" spans="1:3" x14ac:dyDescent="0.25">
      <c r="A746" s="35">
        <v>1</v>
      </c>
      <c r="B746" s="35">
        <v>249</v>
      </c>
      <c r="C746" s="1">
        <v>27</v>
      </c>
    </row>
    <row r="747" spans="1:3" x14ac:dyDescent="0.25">
      <c r="A747" s="35">
        <v>2</v>
      </c>
      <c r="B747" s="35">
        <v>249</v>
      </c>
      <c r="C747" s="1">
        <v>10</v>
      </c>
    </row>
    <row r="748" spans="1:3" x14ac:dyDescent="0.25">
      <c r="A748" s="35">
        <v>3</v>
      </c>
      <c r="B748" s="35">
        <v>249</v>
      </c>
      <c r="C748" s="1">
        <v>6</v>
      </c>
    </row>
    <row r="749" spans="1:3" x14ac:dyDescent="0.25">
      <c r="A749" s="35">
        <v>1</v>
      </c>
      <c r="B749" s="35">
        <v>250</v>
      </c>
      <c r="C749" s="1">
        <v>3</v>
      </c>
    </row>
    <row r="750" spans="1:3" x14ac:dyDescent="0.25">
      <c r="A750" s="35">
        <v>2</v>
      </c>
      <c r="B750" s="35">
        <v>250</v>
      </c>
      <c r="C750" s="1">
        <v>23</v>
      </c>
    </row>
    <row r="751" spans="1:3" x14ac:dyDescent="0.25">
      <c r="A751" s="35">
        <v>3</v>
      </c>
      <c r="B751" s="35">
        <v>250</v>
      </c>
      <c r="C751" s="1">
        <v>16</v>
      </c>
    </row>
    <row r="752" spans="1:3" x14ac:dyDescent="0.25">
      <c r="A752" s="35">
        <v>1</v>
      </c>
      <c r="B752" s="35">
        <v>251</v>
      </c>
      <c r="C752" s="1">
        <v>2</v>
      </c>
    </row>
    <row r="753" spans="1:3" x14ac:dyDescent="0.25">
      <c r="A753" s="35">
        <v>2</v>
      </c>
      <c r="B753" s="35">
        <v>251</v>
      </c>
      <c r="C753" s="1">
        <v>0</v>
      </c>
    </row>
    <row r="754" spans="1:3" x14ac:dyDescent="0.25">
      <c r="A754" s="35">
        <v>3</v>
      </c>
      <c r="B754" s="35">
        <v>251</v>
      </c>
      <c r="C754" s="1">
        <v>10</v>
      </c>
    </row>
    <row r="755" spans="1:3" x14ac:dyDescent="0.25">
      <c r="A755" s="35">
        <v>1</v>
      </c>
      <c r="B755" s="35">
        <v>252</v>
      </c>
      <c r="C755" s="1">
        <v>28</v>
      </c>
    </row>
    <row r="756" spans="1:3" x14ac:dyDescent="0.25">
      <c r="A756" s="35">
        <v>2</v>
      </c>
      <c r="B756" s="35">
        <v>252</v>
      </c>
      <c r="C756" s="1">
        <v>20</v>
      </c>
    </row>
    <row r="757" spans="1:3" x14ac:dyDescent="0.25">
      <c r="A757" s="35">
        <v>3</v>
      </c>
      <c r="B757" s="35">
        <v>252</v>
      </c>
      <c r="C757" s="1">
        <v>27</v>
      </c>
    </row>
    <row r="758" spans="1:3" x14ac:dyDescent="0.25">
      <c r="A758" s="35">
        <v>1</v>
      </c>
      <c r="B758" s="35">
        <v>253</v>
      </c>
      <c r="C758" s="1">
        <v>16</v>
      </c>
    </row>
    <row r="759" spans="1:3" x14ac:dyDescent="0.25">
      <c r="A759" s="35">
        <v>2</v>
      </c>
      <c r="B759" s="35">
        <v>253</v>
      </c>
      <c r="C759" s="1">
        <v>29</v>
      </c>
    </row>
    <row r="760" spans="1:3" x14ac:dyDescent="0.25">
      <c r="A760" s="35">
        <v>3</v>
      </c>
      <c r="B760" s="35">
        <v>253</v>
      </c>
      <c r="C760" s="1">
        <v>15</v>
      </c>
    </row>
    <row r="761" spans="1:3" x14ac:dyDescent="0.25">
      <c r="A761" s="35">
        <v>1</v>
      </c>
      <c r="B761" s="35">
        <v>254</v>
      </c>
      <c r="C761" s="1">
        <v>24</v>
      </c>
    </row>
    <row r="762" spans="1:3" x14ac:dyDescent="0.25">
      <c r="A762" s="35">
        <v>2</v>
      </c>
      <c r="B762" s="35">
        <v>254</v>
      </c>
      <c r="C762" s="1">
        <v>7</v>
      </c>
    </row>
    <row r="763" spans="1:3" x14ac:dyDescent="0.25">
      <c r="A763" s="35">
        <v>3</v>
      </c>
      <c r="B763" s="35">
        <v>254</v>
      </c>
      <c r="C763" s="1">
        <v>4</v>
      </c>
    </row>
    <row r="764" spans="1:3" x14ac:dyDescent="0.25">
      <c r="A764" s="35">
        <v>1</v>
      </c>
      <c r="B764" s="35">
        <v>255</v>
      </c>
      <c r="C764" s="1">
        <v>13</v>
      </c>
    </row>
    <row r="765" spans="1:3" x14ac:dyDescent="0.25">
      <c r="A765" s="35">
        <v>2</v>
      </c>
      <c r="B765" s="35">
        <v>255</v>
      </c>
      <c r="C765" s="1">
        <v>12</v>
      </c>
    </row>
    <row r="766" spans="1:3" x14ac:dyDescent="0.25">
      <c r="A766" s="35">
        <v>3</v>
      </c>
      <c r="B766" s="35">
        <v>255</v>
      </c>
      <c r="C766" s="1">
        <v>17</v>
      </c>
    </row>
    <row r="767" spans="1:3" x14ac:dyDescent="0.25">
      <c r="A767" s="35">
        <v>1</v>
      </c>
      <c r="B767" s="35">
        <v>256</v>
      </c>
      <c r="C767" s="1">
        <v>20</v>
      </c>
    </row>
    <row r="768" spans="1:3" x14ac:dyDescent="0.25">
      <c r="A768" s="35">
        <v>2</v>
      </c>
      <c r="B768" s="35">
        <v>256</v>
      </c>
      <c r="C768" s="1">
        <v>8</v>
      </c>
    </row>
    <row r="769" spans="1:3" x14ac:dyDescent="0.25">
      <c r="A769" s="35">
        <v>3</v>
      </c>
      <c r="B769" s="35">
        <v>256</v>
      </c>
      <c r="C769" s="1">
        <v>1</v>
      </c>
    </row>
    <row r="770" spans="1:3" x14ac:dyDescent="0.25">
      <c r="A770" s="35">
        <v>1</v>
      </c>
      <c r="B770" s="35">
        <v>257</v>
      </c>
      <c r="C770" s="1">
        <v>17</v>
      </c>
    </row>
    <row r="771" spans="1:3" x14ac:dyDescent="0.25">
      <c r="A771" s="35">
        <v>2</v>
      </c>
      <c r="B771" s="35">
        <v>257</v>
      </c>
      <c r="C771" s="1">
        <v>5</v>
      </c>
    </row>
    <row r="772" spans="1:3" x14ac:dyDescent="0.25">
      <c r="A772" s="35">
        <v>3</v>
      </c>
      <c r="B772" s="35">
        <v>257</v>
      </c>
      <c r="C772" s="1">
        <v>25</v>
      </c>
    </row>
    <row r="773" spans="1:3" x14ac:dyDescent="0.25">
      <c r="A773" s="35">
        <v>1</v>
      </c>
      <c r="B773" s="35">
        <v>258</v>
      </c>
      <c r="C773" s="1">
        <v>25</v>
      </c>
    </row>
    <row r="774" spans="1:3" x14ac:dyDescent="0.25">
      <c r="A774" s="35">
        <v>2</v>
      </c>
      <c r="B774" s="35">
        <v>258</v>
      </c>
      <c r="C774" s="1">
        <v>10</v>
      </c>
    </row>
    <row r="775" spans="1:3" x14ac:dyDescent="0.25">
      <c r="A775" s="35">
        <v>3</v>
      </c>
      <c r="B775" s="35">
        <v>258</v>
      </c>
      <c r="C775" s="1">
        <v>10</v>
      </c>
    </row>
    <row r="776" spans="1:3" x14ac:dyDescent="0.25">
      <c r="A776" s="35">
        <v>1</v>
      </c>
      <c r="B776" s="35">
        <v>259</v>
      </c>
      <c r="C776" s="1">
        <v>10</v>
      </c>
    </row>
    <row r="777" spans="1:3" x14ac:dyDescent="0.25">
      <c r="A777" s="35">
        <v>2</v>
      </c>
      <c r="B777" s="35">
        <v>259</v>
      </c>
      <c r="C777" s="1">
        <v>16</v>
      </c>
    </row>
    <row r="778" spans="1:3" x14ac:dyDescent="0.25">
      <c r="A778" s="35">
        <v>3</v>
      </c>
      <c r="B778" s="35">
        <v>259</v>
      </c>
      <c r="C778" s="1">
        <v>0</v>
      </c>
    </row>
    <row r="779" spans="1:3" x14ac:dyDescent="0.25">
      <c r="A779" s="35">
        <v>1</v>
      </c>
      <c r="B779" s="35">
        <v>260</v>
      </c>
      <c r="C779" s="1">
        <v>20</v>
      </c>
    </row>
    <row r="780" spans="1:3" x14ac:dyDescent="0.25">
      <c r="A780" s="35">
        <v>2</v>
      </c>
      <c r="B780" s="35">
        <v>260</v>
      </c>
      <c r="C780" s="1">
        <v>20</v>
      </c>
    </row>
    <row r="781" spans="1:3" x14ac:dyDescent="0.25">
      <c r="A781" s="35">
        <v>3</v>
      </c>
      <c r="B781" s="35">
        <v>260</v>
      </c>
      <c r="C781" s="1">
        <v>5</v>
      </c>
    </row>
    <row r="782" spans="1:3" x14ac:dyDescent="0.25">
      <c r="A782" s="35">
        <v>1</v>
      </c>
      <c r="B782" s="35">
        <v>261</v>
      </c>
      <c r="C782" s="1">
        <v>3</v>
      </c>
    </row>
    <row r="783" spans="1:3" x14ac:dyDescent="0.25">
      <c r="A783" s="35">
        <v>2</v>
      </c>
      <c r="B783" s="35">
        <v>261</v>
      </c>
      <c r="C783" s="1">
        <v>4</v>
      </c>
    </row>
    <row r="784" spans="1:3" x14ac:dyDescent="0.25">
      <c r="A784" s="35">
        <v>3</v>
      </c>
      <c r="B784" s="35">
        <v>261</v>
      </c>
      <c r="C784" s="1">
        <v>24</v>
      </c>
    </row>
    <row r="785" spans="1:3" x14ac:dyDescent="0.25">
      <c r="A785" s="35">
        <v>1</v>
      </c>
      <c r="B785" s="35">
        <v>262</v>
      </c>
      <c r="C785" s="1">
        <v>6</v>
      </c>
    </row>
    <row r="786" spans="1:3" x14ac:dyDescent="0.25">
      <c r="A786" s="35">
        <v>2</v>
      </c>
      <c r="B786" s="35">
        <v>262</v>
      </c>
      <c r="C786" s="1">
        <v>8</v>
      </c>
    </row>
    <row r="787" spans="1:3" x14ac:dyDescent="0.25">
      <c r="A787" s="35">
        <v>3</v>
      </c>
      <c r="B787" s="35">
        <v>262</v>
      </c>
      <c r="C787" s="1">
        <v>29</v>
      </c>
    </row>
    <row r="788" spans="1:3" x14ac:dyDescent="0.25">
      <c r="A788" s="35">
        <v>1</v>
      </c>
      <c r="B788" s="35">
        <v>263</v>
      </c>
      <c r="C788" s="1">
        <v>21</v>
      </c>
    </row>
    <row r="789" spans="1:3" x14ac:dyDescent="0.25">
      <c r="A789" s="35">
        <v>2</v>
      </c>
      <c r="B789" s="35">
        <v>263</v>
      </c>
      <c r="C789" s="1">
        <v>4</v>
      </c>
    </row>
    <row r="790" spans="1:3" x14ac:dyDescent="0.25">
      <c r="A790" s="35">
        <v>3</v>
      </c>
      <c r="B790" s="35">
        <v>263</v>
      </c>
      <c r="C790" s="1">
        <v>21</v>
      </c>
    </row>
    <row r="791" spans="1:3" x14ac:dyDescent="0.25">
      <c r="A791" s="35">
        <v>1</v>
      </c>
      <c r="B791" s="35">
        <v>264</v>
      </c>
      <c r="C791" s="1">
        <v>16</v>
      </c>
    </row>
    <row r="792" spans="1:3" x14ac:dyDescent="0.25">
      <c r="A792" s="35">
        <v>2</v>
      </c>
      <c r="B792" s="35">
        <v>264</v>
      </c>
      <c r="C792" s="1">
        <v>13</v>
      </c>
    </row>
    <row r="793" spans="1:3" x14ac:dyDescent="0.25">
      <c r="A793" s="35">
        <v>3</v>
      </c>
      <c r="B793" s="35">
        <v>264</v>
      </c>
      <c r="C793" s="1">
        <v>7</v>
      </c>
    </row>
    <row r="794" spans="1:3" x14ac:dyDescent="0.25">
      <c r="A794" s="35">
        <v>1</v>
      </c>
      <c r="B794" s="35">
        <v>265</v>
      </c>
      <c r="C794" s="1">
        <v>28</v>
      </c>
    </row>
    <row r="795" spans="1:3" x14ac:dyDescent="0.25">
      <c r="A795" s="35">
        <v>2</v>
      </c>
      <c r="B795" s="35">
        <v>265</v>
      </c>
      <c r="C795" s="1">
        <v>4</v>
      </c>
    </row>
    <row r="796" spans="1:3" x14ac:dyDescent="0.25">
      <c r="A796" s="35">
        <v>3</v>
      </c>
      <c r="B796" s="35">
        <v>265</v>
      </c>
      <c r="C796" s="1">
        <v>22</v>
      </c>
    </row>
    <row r="797" spans="1:3" x14ac:dyDescent="0.25">
      <c r="A797" s="35">
        <v>1</v>
      </c>
      <c r="B797" s="35">
        <v>266</v>
      </c>
      <c r="C797" s="1">
        <v>1</v>
      </c>
    </row>
    <row r="798" spans="1:3" x14ac:dyDescent="0.25">
      <c r="A798" s="35">
        <v>2</v>
      </c>
      <c r="B798" s="35">
        <v>266</v>
      </c>
      <c r="C798" s="1">
        <v>18</v>
      </c>
    </row>
    <row r="799" spans="1:3" x14ac:dyDescent="0.25">
      <c r="A799" s="35">
        <v>3</v>
      </c>
      <c r="B799" s="35">
        <v>266</v>
      </c>
      <c r="C799" s="1">
        <v>18</v>
      </c>
    </row>
    <row r="800" spans="1:3" x14ac:dyDescent="0.25">
      <c r="A800" s="35">
        <v>1</v>
      </c>
      <c r="B800" s="35">
        <v>267</v>
      </c>
      <c r="C800" s="1">
        <v>27</v>
      </c>
    </row>
    <row r="801" spans="1:3" x14ac:dyDescent="0.25">
      <c r="A801" s="35">
        <v>2</v>
      </c>
      <c r="B801" s="35">
        <v>267</v>
      </c>
      <c r="C801" s="1">
        <v>21</v>
      </c>
    </row>
    <row r="802" spans="1:3" x14ac:dyDescent="0.25">
      <c r="A802" s="35">
        <v>3</v>
      </c>
      <c r="B802" s="35">
        <v>267</v>
      </c>
      <c r="C802" s="1">
        <v>12</v>
      </c>
    </row>
    <row r="803" spans="1:3" x14ac:dyDescent="0.25">
      <c r="A803" s="35">
        <v>1</v>
      </c>
      <c r="B803" s="35">
        <v>268</v>
      </c>
      <c r="C803" s="1">
        <v>23</v>
      </c>
    </row>
    <row r="804" spans="1:3" x14ac:dyDescent="0.25">
      <c r="A804" s="35">
        <v>2</v>
      </c>
      <c r="B804" s="35">
        <v>268</v>
      </c>
      <c r="C804" s="1">
        <v>3</v>
      </c>
    </row>
    <row r="805" spans="1:3" x14ac:dyDescent="0.25">
      <c r="A805" s="35">
        <v>3</v>
      </c>
      <c r="B805" s="35">
        <v>268</v>
      </c>
      <c r="C805" s="1">
        <v>17</v>
      </c>
    </row>
    <row r="806" spans="1:3" x14ac:dyDescent="0.25">
      <c r="A806" s="35">
        <v>1</v>
      </c>
      <c r="B806" s="35">
        <v>269</v>
      </c>
      <c r="C806" s="1">
        <v>22</v>
      </c>
    </row>
    <row r="807" spans="1:3" x14ac:dyDescent="0.25">
      <c r="A807" s="35">
        <v>2</v>
      </c>
      <c r="B807" s="35">
        <v>269</v>
      </c>
      <c r="C807" s="1">
        <v>4</v>
      </c>
    </row>
    <row r="808" spans="1:3" x14ac:dyDescent="0.25">
      <c r="A808" s="35">
        <v>3</v>
      </c>
      <c r="B808" s="35">
        <v>269</v>
      </c>
      <c r="C808" s="1">
        <v>26</v>
      </c>
    </row>
    <row r="809" spans="1:3" x14ac:dyDescent="0.25">
      <c r="A809" s="35">
        <v>1</v>
      </c>
      <c r="B809" s="35">
        <v>270</v>
      </c>
      <c r="C809" s="1">
        <v>16</v>
      </c>
    </row>
    <row r="810" spans="1:3" x14ac:dyDescent="0.25">
      <c r="A810" s="35">
        <v>2</v>
      </c>
      <c r="B810" s="35">
        <v>270</v>
      </c>
      <c r="C810" s="1">
        <v>15</v>
      </c>
    </row>
    <row r="811" spans="1:3" x14ac:dyDescent="0.25">
      <c r="A811" s="35">
        <v>3</v>
      </c>
      <c r="B811" s="35">
        <v>270</v>
      </c>
      <c r="C811" s="1">
        <v>6</v>
      </c>
    </row>
    <row r="812" spans="1:3" x14ac:dyDescent="0.25">
      <c r="A812" s="35">
        <v>1</v>
      </c>
      <c r="B812" s="35">
        <v>271</v>
      </c>
      <c r="C812" s="1">
        <v>6</v>
      </c>
    </row>
    <row r="813" spans="1:3" x14ac:dyDescent="0.25">
      <c r="A813" s="35">
        <v>2</v>
      </c>
      <c r="B813" s="35">
        <v>271</v>
      </c>
      <c r="C813" s="1">
        <v>26</v>
      </c>
    </row>
    <row r="814" spans="1:3" x14ac:dyDescent="0.25">
      <c r="A814" s="35">
        <v>3</v>
      </c>
      <c r="B814" s="35">
        <v>271</v>
      </c>
      <c r="C814" s="1">
        <v>23</v>
      </c>
    </row>
    <row r="815" spans="1:3" x14ac:dyDescent="0.25">
      <c r="A815" s="35">
        <v>1</v>
      </c>
      <c r="B815" s="35">
        <v>272</v>
      </c>
      <c r="C815" s="1">
        <v>14</v>
      </c>
    </row>
    <row r="816" spans="1:3" x14ac:dyDescent="0.25">
      <c r="A816" s="35">
        <v>2</v>
      </c>
      <c r="B816" s="35">
        <v>272</v>
      </c>
      <c r="C816" s="1">
        <v>1</v>
      </c>
    </row>
    <row r="817" spans="1:3" x14ac:dyDescent="0.25">
      <c r="A817" s="35">
        <v>3</v>
      </c>
      <c r="B817" s="35">
        <v>272</v>
      </c>
      <c r="C817" s="1">
        <v>12</v>
      </c>
    </row>
    <row r="818" spans="1:3" x14ac:dyDescent="0.25">
      <c r="A818" s="35">
        <v>1</v>
      </c>
      <c r="B818" s="35">
        <v>273</v>
      </c>
      <c r="C818" s="1">
        <v>20</v>
      </c>
    </row>
    <row r="819" spans="1:3" x14ac:dyDescent="0.25">
      <c r="A819" s="35">
        <v>2</v>
      </c>
      <c r="B819" s="35">
        <v>273</v>
      </c>
      <c r="C819" s="1">
        <v>28</v>
      </c>
    </row>
    <row r="820" spans="1:3" x14ac:dyDescent="0.25">
      <c r="A820" s="35">
        <v>3</v>
      </c>
      <c r="B820" s="35">
        <v>273</v>
      </c>
      <c r="C820" s="1">
        <v>19</v>
      </c>
    </row>
    <row r="821" spans="1:3" x14ac:dyDescent="0.25">
      <c r="A821" s="35">
        <v>1</v>
      </c>
      <c r="B821" s="35">
        <v>274</v>
      </c>
      <c r="C821" s="1">
        <v>19</v>
      </c>
    </row>
    <row r="822" spans="1:3" x14ac:dyDescent="0.25">
      <c r="A822" s="35">
        <v>2</v>
      </c>
      <c r="B822" s="35">
        <v>274</v>
      </c>
      <c r="C822" s="1">
        <v>15</v>
      </c>
    </row>
    <row r="823" spans="1:3" x14ac:dyDescent="0.25">
      <c r="A823" s="35">
        <v>3</v>
      </c>
      <c r="B823" s="35">
        <v>274</v>
      </c>
      <c r="C823" s="1">
        <v>7</v>
      </c>
    </row>
    <row r="824" spans="1:3" x14ac:dyDescent="0.25">
      <c r="A824" s="35">
        <v>1</v>
      </c>
      <c r="B824" s="35">
        <v>275</v>
      </c>
      <c r="C824" s="1">
        <v>28</v>
      </c>
    </row>
    <row r="825" spans="1:3" x14ac:dyDescent="0.25">
      <c r="A825" s="35">
        <v>2</v>
      </c>
      <c r="B825" s="35">
        <v>275</v>
      </c>
      <c r="C825" s="1">
        <v>3</v>
      </c>
    </row>
    <row r="826" spans="1:3" x14ac:dyDescent="0.25">
      <c r="A826" s="35">
        <v>3</v>
      </c>
      <c r="B826" s="35">
        <v>275</v>
      </c>
      <c r="C826" s="1">
        <v>23</v>
      </c>
    </row>
    <row r="827" spans="1:3" x14ac:dyDescent="0.25">
      <c r="A827" s="35">
        <v>1</v>
      </c>
      <c r="B827" s="35">
        <v>276</v>
      </c>
      <c r="C827" s="1">
        <v>7</v>
      </c>
    </row>
    <row r="828" spans="1:3" x14ac:dyDescent="0.25">
      <c r="A828" s="35">
        <v>2</v>
      </c>
      <c r="B828" s="35">
        <v>276</v>
      </c>
      <c r="C828" s="1">
        <v>9</v>
      </c>
    </row>
    <row r="829" spans="1:3" x14ac:dyDescent="0.25">
      <c r="A829" s="35">
        <v>3</v>
      </c>
      <c r="B829" s="35">
        <v>276</v>
      </c>
      <c r="C829" s="1">
        <v>14</v>
      </c>
    </row>
    <row r="830" spans="1:3" x14ac:dyDescent="0.25">
      <c r="A830" s="35">
        <v>1</v>
      </c>
      <c r="B830" s="35">
        <v>277</v>
      </c>
      <c r="C830" s="1">
        <v>13</v>
      </c>
    </row>
    <row r="831" spans="1:3" x14ac:dyDescent="0.25">
      <c r="A831" s="35">
        <v>2</v>
      </c>
      <c r="B831" s="35">
        <v>277</v>
      </c>
      <c r="C831" s="1">
        <v>4</v>
      </c>
    </row>
    <row r="832" spans="1:3" x14ac:dyDescent="0.25">
      <c r="A832" s="35">
        <v>3</v>
      </c>
      <c r="B832" s="35">
        <v>277</v>
      </c>
      <c r="C832" s="1">
        <v>26</v>
      </c>
    </row>
    <row r="833" spans="1:3" x14ac:dyDescent="0.25">
      <c r="A833" s="35">
        <v>1</v>
      </c>
      <c r="B833" s="35">
        <v>278</v>
      </c>
      <c r="C833" s="1">
        <v>17</v>
      </c>
    </row>
    <row r="834" spans="1:3" x14ac:dyDescent="0.25">
      <c r="A834" s="35">
        <v>2</v>
      </c>
      <c r="B834" s="35">
        <v>278</v>
      </c>
      <c r="C834" s="1">
        <v>8</v>
      </c>
    </row>
    <row r="835" spans="1:3" x14ac:dyDescent="0.25">
      <c r="A835" s="35">
        <v>3</v>
      </c>
      <c r="B835" s="35">
        <v>278</v>
      </c>
      <c r="C835" s="1">
        <v>15</v>
      </c>
    </row>
    <row r="836" spans="1:3" x14ac:dyDescent="0.25">
      <c r="A836" s="35">
        <v>1</v>
      </c>
      <c r="B836" s="35">
        <v>279</v>
      </c>
      <c r="C836" s="1">
        <v>17</v>
      </c>
    </row>
    <row r="837" spans="1:3" x14ac:dyDescent="0.25">
      <c r="A837" s="35">
        <v>2</v>
      </c>
      <c r="B837" s="35">
        <v>279</v>
      </c>
      <c r="C837" s="1">
        <v>18</v>
      </c>
    </row>
    <row r="838" spans="1:3" x14ac:dyDescent="0.25">
      <c r="A838" s="35">
        <v>3</v>
      </c>
      <c r="B838" s="35">
        <v>279</v>
      </c>
      <c r="C838" s="1">
        <v>15</v>
      </c>
    </row>
    <row r="839" spans="1:3" x14ac:dyDescent="0.25">
      <c r="A839" s="35">
        <v>1</v>
      </c>
      <c r="B839" s="35">
        <v>280</v>
      </c>
      <c r="C839" s="1">
        <v>23</v>
      </c>
    </row>
    <row r="840" spans="1:3" x14ac:dyDescent="0.25">
      <c r="A840" s="35">
        <v>2</v>
      </c>
      <c r="B840" s="35">
        <v>280</v>
      </c>
      <c r="C840" s="1">
        <v>11</v>
      </c>
    </row>
    <row r="841" spans="1:3" x14ac:dyDescent="0.25">
      <c r="A841" s="35">
        <v>3</v>
      </c>
      <c r="B841" s="35">
        <v>280</v>
      </c>
      <c r="C841" s="1">
        <v>1</v>
      </c>
    </row>
    <row r="842" spans="1:3" x14ac:dyDescent="0.25">
      <c r="A842" s="35">
        <v>1</v>
      </c>
      <c r="B842" s="35">
        <v>281</v>
      </c>
      <c r="C842" s="1">
        <v>11</v>
      </c>
    </row>
    <row r="843" spans="1:3" x14ac:dyDescent="0.25">
      <c r="A843" s="35">
        <v>2</v>
      </c>
      <c r="B843" s="35">
        <v>281</v>
      </c>
      <c r="C843" s="1">
        <v>3</v>
      </c>
    </row>
    <row r="844" spans="1:3" x14ac:dyDescent="0.25">
      <c r="A844" s="35">
        <v>3</v>
      </c>
      <c r="B844" s="35">
        <v>281</v>
      </c>
      <c r="C844" s="1">
        <v>2</v>
      </c>
    </row>
    <row r="845" spans="1:3" x14ac:dyDescent="0.25">
      <c r="A845" s="35">
        <v>1</v>
      </c>
      <c r="B845" s="35">
        <v>282</v>
      </c>
      <c r="C845" s="1">
        <v>6</v>
      </c>
    </row>
    <row r="846" spans="1:3" x14ac:dyDescent="0.25">
      <c r="A846" s="35">
        <v>2</v>
      </c>
      <c r="B846" s="35">
        <v>282</v>
      </c>
      <c r="C846" s="1">
        <v>8</v>
      </c>
    </row>
    <row r="847" spans="1:3" x14ac:dyDescent="0.25">
      <c r="A847" s="35">
        <v>3</v>
      </c>
      <c r="B847" s="35">
        <v>282</v>
      </c>
      <c r="C847" s="1">
        <v>18</v>
      </c>
    </row>
    <row r="848" spans="1:3" x14ac:dyDescent="0.25">
      <c r="A848" s="35">
        <v>1</v>
      </c>
      <c r="B848" s="35">
        <v>283</v>
      </c>
      <c r="C848" s="1">
        <v>10</v>
      </c>
    </row>
    <row r="849" spans="1:3" x14ac:dyDescent="0.25">
      <c r="A849" s="35">
        <v>2</v>
      </c>
      <c r="B849" s="35">
        <v>283</v>
      </c>
      <c r="C849" s="1">
        <v>28</v>
      </c>
    </row>
    <row r="850" spans="1:3" x14ac:dyDescent="0.25">
      <c r="A850" s="35">
        <v>3</v>
      </c>
      <c r="B850" s="35">
        <v>283</v>
      </c>
      <c r="C850" s="1">
        <v>1</v>
      </c>
    </row>
    <row r="851" spans="1:3" x14ac:dyDescent="0.25">
      <c r="A851" s="35">
        <v>1</v>
      </c>
      <c r="B851" s="35">
        <v>284</v>
      </c>
      <c r="C851" s="1">
        <v>27</v>
      </c>
    </row>
    <row r="852" spans="1:3" x14ac:dyDescent="0.25">
      <c r="A852" s="35">
        <v>2</v>
      </c>
      <c r="B852" s="35">
        <v>284</v>
      </c>
      <c r="C852" s="1">
        <v>6</v>
      </c>
    </row>
    <row r="853" spans="1:3" x14ac:dyDescent="0.25">
      <c r="A853" s="35">
        <v>3</v>
      </c>
      <c r="B853" s="35">
        <v>284</v>
      </c>
      <c r="C853" s="1">
        <v>26</v>
      </c>
    </row>
    <row r="854" spans="1:3" x14ac:dyDescent="0.25">
      <c r="A854" s="35">
        <v>1</v>
      </c>
      <c r="B854" s="35">
        <v>285</v>
      </c>
      <c r="C854" s="1">
        <v>20</v>
      </c>
    </row>
    <row r="855" spans="1:3" x14ac:dyDescent="0.25">
      <c r="A855" s="35">
        <v>2</v>
      </c>
      <c r="B855" s="35">
        <v>285</v>
      </c>
      <c r="C855" s="1">
        <v>22</v>
      </c>
    </row>
    <row r="856" spans="1:3" x14ac:dyDescent="0.25">
      <c r="A856" s="35">
        <v>3</v>
      </c>
      <c r="B856" s="35">
        <v>285</v>
      </c>
      <c r="C856" s="1">
        <v>2</v>
      </c>
    </row>
    <row r="857" spans="1:3" x14ac:dyDescent="0.25">
      <c r="A857" s="35">
        <v>1</v>
      </c>
      <c r="B857" s="35">
        <v>286</v>
      </c>
      <c r="C857" s="1">
        <v>28</v>
      </c>
    </row>
    <row r="858" spans="1:3" x14ac:dyDescent="0.25">
      <c r="A858" s="35">
        <v>2</v>
      </c>
      <c r="B858" s="35">
        <v>286</v>
      </c>
      <c r="C858" s="1">
        <v>3</v>
      </c>
    </row>
    <row r="859" spans="1:3" x14ac:dyDescent="0.25">
      <c r="A859" s="35">
        <v>3</v>
      </c>
      <c r="B859" s="35">
        <v>286</v>
      </c>
      <c r="C859" s="1">
        <v>7</v>
      </c>
    </row>
    <row r="860" spans="1:3" x14ac:dyDescent="0.25">
      <c r="A860" s="35">
        <v>1</v>
      </c>
      <c r="B860" s="35">
        <v>287</v>
      </c>
      <c r="C860" s="1">
        <v>2</v>
      </c>
    </row>
    <row r="861" spans="1:3" x14ac:dyDescent="0.25">
      <c r="A861" s="35">
        <v>2</v>
      </c>
      <c r="B861" s="35">
        <v>287</v>
      </c>
      <c r="C861" s="1">
        <v>15</v>
      </c>
    </row>
    <row r="862" spans="1:3" x14ac:dyDescent="0.25">
      <c r="A862" s="35">
        <v>3</v>
      </c>
      <c r="B862" s="35">
        <v>287</v>
      </c>
      <c r="C862" s="1">
        <v>26</v>
      </c>
    </row>
    <row r="863" spans="1:3" x14ac:dyDescent="0.25">
      <c r="A863" s="35">
        <v>1</v>
      </c>
      <c r="B863" s="35">
        <v>288</v>
      </c>
      <c r="C863" s="1">
        <v>9</v>
      </c>
    </row>
    <row r="864" spans="1:3" x14ac:dyDescent="0.25">
      <c r="A864" s="35">
        <v>2</v>
      </c>
      <c r="B864" s="35">
        <v>288</v>
      </c>
      <c r="C864" s="1">
        <v>13</v>
      </c>
    </row>
    <row r="865" spans="1:3" x14ac:dyDescent="0.25">
      <c r="A865" s="35">
        <v>3</v>
      </c>
      <c r="B865" s="35">
        <v>288</v>
      </c>
      <c r="C865" s="1">
        <v>2</v>
      </c>
    </row>
    <row r="866" spans="1:3" x14ac:dyDescent="0.25">
      <c r="A866" s="35">
        <v>1</v>
      </c>
      <c r="B866" s="35">
        <v>289</v>
      </c>
      <c r="C866" s="1">
        <v>2</v>
      </c>
    </row>
    <row r="867" spans="1:3" x14ac:dyDescent="0.25">
      <c r="A867" s="35">
        <v>2</v>
      </c>
      <c r="B867" s="35">
        <v>289</v>
      </c>
      <c r="C867" s="1">
        <v>5</v>
      </c>
    </row>
    <row r="868" spans="1:3" x14ac:dyDescent="0.25">
      <c r="A868" s="35">
        <v>3</v>
      </c>
      <c r="B868" s="35">
        <v>289</v>
      </c>
      <c r="C868" s="1">
        <v>2</v>
      </c>
    </row>
    <row r="869" spans="1:3" x14ac:dyDescent="0.25">
      <c r="A869" s="35">
        <v>1</v>
      </c>
      <c r="B869" s="35">
        <v>290</v>
      </c>
      <c r="C869" s="1">
        <v>8</v>
      </c>
    </row>
    <row r="870" spans="1:3" x14ac:dyDescent="0.25">
      <c r="A870" s="35">
        <v>2</v>
      </c>
      <c r="B870" s="35">
        <v>290</v>
      </c>
      <c r="C870" s="1">
        <v>29</v>
      </c>
    </row>
    <row r="871" spans="1:3" x14ac:dyDescent="0.25">
      <c r="A871" s="35">
        <v>3</v>
      </c>
      <c r="B871" s="35">
        <v>290</v>
      </c>
      <c r="C871" s="1">
        <v>6</v>
      </c>
    </row>
    <row r="872" spans="1:3" x14ac:dyDescent="0.25">
      <c r="A872" s="35">
        <v>1</v>
      </c>
      <c r="B872" s="35">
        <v>291</v>
      </c>
      <c r="C872" s="1">
        <v>9</v>
      </c>
    </row>
    <row r="873" spans="1:3" x14ac:dyDescent="0.25">
      <c r="A873" s="35">
        <v>2</v>
      </c>
      <c r="B873" s="35">
        <v>291</v>
      </c>
      <c r="C873" s="1">
        <v>22</v>
      </c>
    </row>
    <row r="874" spans="1:3" x14ac:dyDescent="0.25">
      <c r="A874" s="35">
        <v>3</v>
      </c>
      <c r="B874" s="35">
        <v>291</v>
      </c>
      <c r="C874" s="1">
        <v>10</v>
      </c>
    </row>
    <row r="875" spans="1:3" x14ac:dyDescent="0.25">
      <c r="A875" s="35">
        <v>1</v>
      </c>
      <c r="B875" s="35">
        <v>292</v>
      </c>
      <c r="C875" s="1">
        <v>30</v>
      </c>
    </row>
    <row r="876" spans="1:3" x14ac:dyDescent="0.25">
      <c r="A876" s="35">
        <v>2</v>
      </c>
      <c r="B876" s="35">
        <v>292</v>
      </c>
      <c r="C876" s="1">
        <v>22</v>
      </c>
    </row>
    <row r="877" spans="1:3" x14ac:dyDescent="0.25">
      <c r="A877" s="35">
        <v>3</v>
      </c>
      <c r="B877" s="35">
        <v>292</v>
      </c>
      <c r="C877" s="1">
        <v>16</v>
      </c>
    </row>
    <row r="878" spans="1:3" x14ac:dyDescent="0.25">
      <c r="A878" s="35">
        <v>1</v>
      </c>
      <c r="B878" s="35">
        <v>293</v>
      </c>
      <c r="C878" s="1">
        <v>18</v>
      </c>
    </row>
    <row r="879" spans="1:3" x14ac:dyDescent="0.25">
      <c r="A879" s="35">
        <v>2</v>
      </c>
      <c r="B879" s="35">
        <v>293</v>
      </c>
      <c r="C879" s="1">
        <v>12</v>
      </c>
    </row>
    <row r="880" spans="1:3" x14ac:dyDescent="0.25">
      <c r="A880" s="35">
        <v>3</v>
      </c>
      <c r="B880" s="35">
        <v>293</v>
      </c>
      <c r="C880" s="1">
        <v>14</v>
      </c>
    </row>
    <row r="881" spans="1:3" x14ac:dyDescent="0.25">
      <c r="A881" s="35">
        <v>1</v>
      </c>
      <c r="B881" s="35">
        <v>294</v>
      </c>
      <c r="C881" s="1">
        <v>3</v>
      </c>
    </row>
    <row r="882" spans="1:3" x14ac:dyDescent="0.25">
      <c r="A882" s="35">
        <v>2</v>
      </c>
      <c r="B882" s="35">
        <v>294</v>
      </c>
      <c r="C882" s="1">
        <v>7</v>
      </c>
    </row>
    <row r="883" spans="1:3" x14ac:dyDescent="0.25">
      <c r="A883" s="35">
        <v>3</v>
      </c>
      <c r="B883" s="35">
        <v>294</v>
      </c>
      <c r="C883" s="1">
        <v>13</v>
      </c>
    </row>
    <row r="884" spans="1:3" x14ac:dyDescent="0.25">
      <c r="A884" s="35">
        <v>1</v>
      </c>
      <c r="B884" s="35">
        <v>295</v>
      </c>
      <c r="C884" s="1">
        <v>24</v>
      </c>
    </row>
    <row r="885" spans="1:3" x14ac:dyDescent="0.25">
      <c r="A885" s="35">
        <v>2</v>
      </c>
      <c r="B885" s="35">
        <v>295</v>
      </c>
      <c r="C885" s="1">
        <v>15</v>
      </c>
    </row>
    <row r="886" spans="1:3" x14ac:dyDescent="0.25">
      <c r="A886" s="35">
        <v>3</v>
      </c>
      <c r="B886" s="35">
        <v>295</v>
      </c>
      <c r="C886" s="1">
        <v>9</v>
      </c>
    </row>
    <row r="887" spans="1:3" x14ac:dyDescent="0.25">
      <c r="A887" s="35">
        <v>1</v>
      </c>
      <c r="B887" s="35">
        <v>296</v>
      </c>
      <c r="C887" s="1">
        <v>9</v>
      </c>
    </row>
    <row r="888" spans="1:3" x14ac:dyDescent="0.25">
      <c r="A888" s="35">
        <v>2</v>
      </c>
      <c r="B888" s="35">
        <v>296</v>
      </c>
      <c r="C888" s="1">
        <v>8</v>
      </c>
    </row>
    <row r="889" spans="1:3" x14ac:dyDescent="0.25">
      <c r="A889" s="35">
        <v>3</v>
      </c>
      <c r="B889" s="35">
        <v>296</v>
      </c>
      <c r="C889" s="1">
        <v>12</v>
      </c>
    </row>
    <row r="890" spans="1:3" x14ac:dyDescent="0.25">
      <c r="A890" s="35">
        <v>1</v>
      </c>
      <c r="B890" s="35">
        <v>297</v>
      </c>
      <c r="C890" s="1">
        <v>22</v>
      </c>
    </row>
    <row r="891" spans="1:3" x14ac:dyDescent="0.25">
      <c r="A891" s="35">
        <v>2</v>
      </c>
      <c r="B891" s="35">
        <v>297</v>
      </c>
      <c r="C891" s="1">
        <v>7</v>
      </c>
    </row>
    <row r="892" spans="1:3" x14ac:dyDescent="0.25">
      <c r="A892" s="35">
        <v>3</v>
      </c>
      <c r="B892" s="35">
        <v>297</v>
      </c>
      <c r="C892" s="1">
        <v>22</v>
      </c>
    </row>
    <row r="893" spans="1:3" x14ac:dyDescent="0.25">
      <c r="A893" s="35">
        <v>1</v>
      </c>
      <c r="B893" s="35">
        <v>298</v>
      </c>
      <c r="C893" s="1">
        <v>26</v>
      </c>
    </row>
    <row r="894" spans="1:3" x14ac:dyDescent="0.25">
      <c r="A894" s="35">
        <v>2</v>
      </c>
      <c r="B894" s="35">
        <v>298</v>
      </c>
      <c r="C894" s="1">
        <v>27</v>
      </c>
    </row>
    <row r="895" spans="1:3" x14ac:dyDescent="0.25">
      <c r="A895" s="35">
        <v>3</v>
      </c>
      <c r="B895" s="35">
        <v>298</v>
      </c>
      <c r="C895" s="1">
        <v>14</v>
      </c>
    </row>
    <row r="896" spans="1:3" x14ac:dyDescent="0.25">
      <c r="A896" s="35">
        <v>1</v>
      </c>
      <c r="B896" s="35">
        <v>299</v>
      </c>
      <c r="C896" s="1">
        <v>18</v>
      </c>
    </row>
    <row r="897" spans="1:3" x14ac:dyDescent="0.25">
      <c r="A897" s="35">
        <v>2</v>
      </c>
      <c r="B897" s="35">
        <v>299</v>
      </c>
      <c r="C897" s="1">
        <v>0</v>
      </c>
    </row>
    <row r="898" spans="1:3" x14ac:dyDescent="0.25">
      <c r="A898" s="35">
        <v>3</v>
      </c>
      <c r="B898" s="35">
        <v>299</v>
      </c>
      <c r="C898" s="1">
        <v>29</v>
      </c>
    </row>
    <row r="899" spans="1:3" x14ac:dyDescent="0.25">
      <c r="A899" s="35">
        <v>1</v>
      </c>
      <c r="B899" s="35">
        <v>300</v>
      </c>
      <c r="C899" s="1">
        <v>7</v>
      </c>
    </row>
    <row r="900" spans="1:3" x14ac:dyDescent="0.25">
      <c r="A900" s="35">
        <v>2</v>
      </c>
      <c r="B900" s="35">
        <v>300</v>
      </c>
      <c r="C900" s="1">
        <v>13</v>
      </c>
    </row>
    <row r="901" spans="1:3" x14ac:dyDescent="0.25">
      <c r="A901" s="35">
        <v>3</v>
      </c>
      <c r="B901" s="35">
        <v>300</v>
      </c>
      <c r="C901" s="1">
        <v>3</v>
      </c>
    </row>
    <row r="902" spans="1:3" x14ac:dyDescent="0.25">
      <c r="A902" s="35">
        <v>1</v>
      </c>
      <c r="B902" s="35">
        <v>301</v>
      </c>
      <c r="C902" s="1">
        <v>10</v>
      </c>
    </row>
    <row r="903" spans="1:3" x14ac:dyDescent="0.25">
      <c r="A903" s="35">
        <v>2</v>
      </c>
      <c r="B903" s="35">
        <v>301</v>
      </c>
      <c r="C903" s="1">
        <v>26</v>
      </c>
    </row>
    <row r="904" spans="1:3" x14ac:dyDescent="0.25">
      <c r="A904" s="35">
        <v>3</v>
      </c>
      <c r="B904" s="35">
        <v>301</v>
      </c>
      <c r="C904" s="1">
        <v>29</v>
      </c>
    </row>
    <row r="905" spans="1:3" x14ac:dyDescent="0.25">
      <c r="A905" s="35">
        <v>1</v>
      </c>
      <c r="B905" s="35">
        <v>302</v>
      </c>
      <c r="C905" s="1">
        <v>0</v>
      </c>
    </row>
    <row r="906" spans="1:3" x14ac:dyDescent="0.25">
      <c r="A906" s="35">
        <v>2</v>
      </c>
      <c r="B906" s="35">
        <v>302</v>
      </c>
      <c r="C906" s="1">
        <v>6</v>
      </c>
    </row>
    <row r="907" spans="1:3" x14ac:dyDescent="0.25">
      <c r="A907" s="35">
        <v>3</v>
      </c>
      <c r="B907" s="35">
        <v>302</v>
      </c>
      <c r="C907" s="1">
        <v>6</v>
      </c>
    </row>
    <row r="908" spans="1:3" x14ac:dyDescent="0.25">
      <c r="A908" s="35">
        <v>1</v>
      </c>
      <c r="B908" s="35">
        <v>303</v>
      </c>
      <c r="C908" s="1">
        <v>12</v>
      </c>
    </row>
    <row r="909" spans="1:3" x14ac:dyDescent="0.25">
      <c r="A909" s="35">
        <v>2</v>
      </c>
      <c r="B909" s="35">
        <v>303</v>
      </c>
      <c r="C909" s="1">
        <v>23</v>
      </c>
    </row>
    <row r="910" spans="1:3" x14ac:dyDescent="0.25">
      <c r="A910" s="35">
        <v>3</v>
      </c>
      <c r="B910" s="35">
        <v>303</v>
      </c>
      <c r="C910" s="1">
        <v>13</v>
      </c>
    </row>
    <row r="911" spans="1:3" x14ac:dyDescent="0.25">
      <c r="A911" s="35">
        <v>1</v>
      </c>
      <c r="B911" s="35">
        <v>304</v>
      </c>
      <c r="C911" s="1">
        <v>15</v>
      </c>
    </row>
    <row r="912" spans="1:3" x14ac:dyDescent="0.25">
      <c r="A912" s="35">
        <v>2</v>
      </c>
      <c r="B912" s="35">
        <v>304</v>
      </c>
      <c r="C912" s="1">
        <v>6</v>
      </c>
    </row>
    <row r="913" spans="1:3" x14ac:dyDescent="0.25">
      <c r="A913" s="35">
        <v>3</v>
      </c>
      <c r="B913" s="35">
        <v>304</v>
      </c>
      <c r="C913" s="1">
        <v>23</v>
      </c>
    </row>
    <row r="914" spans="1:3" x14ac:dyDescent="0.25">
      <c r="A914" s="35">
        <v>1</v>
      </c>
      <c r="B914" s="35">
        <v>305</v>
      </c>
      <c r="C914" s="1">
        <v>23</v>
      </c>
    </row>
    <row r="915" spans="1:3" x14ac:dyDescent="0.25">
      <c r="A915" s="35">
        <v>2</v>
      </c>
      <c r="B915" s="35">
        <v>305</v>
      </c>
      <c r="C915" s="1">
        <v>21</v>
      </c>
    </row>
    <row r="916" spans="1:3" x14ac:dyDescent="0.25">
      <c r="A916" s="35">
        <v>3</v>
      </c>
      <c r="B916" s="35">
        <v>305</v>
      </c>
      <c r="C916" s="1">
        <v>11</v>
      </c>
    </row>
    <row r="917" spans="1:3" x14ac:dyDescent="0.25">
      <c r="A917" s="35">
        <v>1</v>
      </c>
      <c r="B917" s="35">
        <v>306</v>
      </c>
      <c r="C917" s="1">
        <v>21</v>
      </c>
    </row>
    <row r="918" spans="1:3" x14ac:dyDescent="0.25">
      <c r="A918" s="35">
        <v>2</v>
      </c>
      <c r="B918" s="35">
        <v>306</v>
      </c>
      <c r="C918" s="1">
        <v>17</v>
      </c>
    </row>
    <row r="919" spans="1:3" x14ac:dyDescent="0.25">
      <c r="A919" s="35">
        <v>3</v>
      </c>
      <c r="B919" s="35">
        <v>306</v>
      </c>
      <c r="C919" s="1">
        <v>7</v>
      </c>
    </row>
    <row r="920" spans="1:3" x14ac:dyDescent="0.25">
      <c r="A920" s="35">
        <v>1</v>
      </c>
      <c r="B920" s="35">
        <v>307</v>
      </c>
      <c r="C920" s="1">
        <v>17</v>
      </c>
    </row>
    <row r="921" spans="1:3" x14ac:dyDescent="0.25">
      <c r="A921" s="35">
        <v>2</v>
      </c>
      <c r="B921" s="35">
        <v>307</v>
      </c>
      <c r="C921" s="1">
        <v>18</v>
      </c>
    </row>
    <row r="922" spans="1:3" x14ac:dyDescent="0.25">
      <c r="A922" s="35">
        <v>3</v>
      </c>
      <c r="B922" s="35">
        <v>307</v>
      </c>
      <c r="C922" s="1">
        <v>17</v>
      </c>
    </row>
    <row r="923" spans="1:3" x14ac:dyDescent="0.25">
      <c r="A923" s="35">
        <v>1</v>
      </c>
      <c r="B923" s="35">
        <v>308</v>
      </c>
      <c r="C923" s="1">
        <v>23</v>
      </c>
    </row>
    <row r="924" spans="1:3" x14ac:dyDescent="0.25">
      <c r="A924" s="35">
        <v>2</v>
      </c>
      <c r="B924" s="35">
        <v>308</v>
      </c>
      <c r="C924" s="1">
        <v>15</v>
      </c>
    </row>
    <row r="925" spans="1:3" x14ac:dyDescent="0.25">
      <c r="A925" s="35">
        <v>3</v>
      </c>
      <c r="B925" s="35">
        <v>308</v>
      </c>
      <c r="C925" s="1">
        <v>9</v>
      </c>
    </row>
    <row r="926" spans="1:3" x14ac:dyDescent="0.25">
      <c r="A926" s="35">
        <v>1</v>
      </c>
      <c r="B926" s="35">
        <v>309</v>
      </c>
      <c r="C926" s="1">
        <v>7</v>
      </c>
    </row>
    <row r="927" spans="1:3" x14ac:dyDescent="0.25">
      <c r="A927" s="35">
        <v>2</v>
      </c>
      <c r="B927" s="35">
        <v>309</v>
      </c>
      <c r="C927" s="1">
        <v>9</v>
      </c>
    </row>
    <row r="928" spans="1:3" x14ac:dyDescent="0.25">
      <c r="A928" s="35">
        <v>3</v>
      </c>
      <c r="B928" s="35">
        <v>309</v>
      </c>
      <c r="C928" s="1">
        <v>30</v>
      </c>
    </row>
    <row r="929" spans="1:3" x14ac:dyDescent="0.25">
      <c r="A929" s="35">
        <v>1</v>
      </c>
      <c r="B929" s="35">
        <v>310</v>
      </c>
      <c r="C929" s="1">
        <v>18</v>
      </c>
    </row>
    <row r="930" spans="1:3" x14ac:dyDescent="0.25">
      <c r="A930" s="35">
        <v>2</v>
      </c>
      <c r="B930" s="35">
        <v>310</v>
      </c>
      <c r="C930" s="1">
        <v>5</v>
      </c>
    </row>
    <row r="931" spans="1:3" x14ac:dyDescent="0.25">
      <c r="A931" s="35">
        <v>3</v>
      </c>
      <c r="B931" s="35">
        <v>310</v>
      </c>
      <c r="C931" s="1">
        <v>8</v>
      </c>
    </row>
    <row r="932" spans="1:3" x14ac:dyDescent="0.25">
      <c r="A932" s="35">
        <v>1</v>
      </c>
      <c r="B932" s="35">
        <v>311</v>
      </c>
      <c r="C932" s="1">
        <v>20</v>
      </c>
    </row>
    <row r="933" spans="1:3" x14ac:dyDescent="0.25">
      <c r="A933" s="35">
        <v>2</v>
      </c>
      <c r="B933" s="35">
        <v>311</v>
      </c>
      <c r="C933" s="1">
        <v>27</v>
      </c>
    </row>
    <row r="934" spans="1:3" x14ac:dyDescent="0.25">
      <c r="A934" s="35">
        <v>3</v>
      </c>
      <c r="B934" s="35">
        <v>311</v>
      </c>
      <c r="C934" s="1">
        <v>23</v>
      </c>
    </row>
    <row r="935" spans="1:3" x14ac:dyDescent="0.25">
      <c r="A935" s="35">
        <v>1</v>
      </c>
      <c r="B935" s="35">
        <v>312</v>
      </c>
      <c r="C935" s="1">
        <v>23</v>
      </c>
    </row>
    <row r="936" spans="1:3" x14ac:dyDescent="0.25">
      <c r="A936" s="35">
        <v>2</v>
      </c>
      <c r="B936" s="35">
        <v>312</v>
      </c>
      <c r="C936" s="1">
        <v>2</v>
      </c>
    </row>
    <row r="937" spans="1:3" x14ac:dyDescent="0.25">
      <c r="A937" s="35">
        <v>3</v>
      </c>
      <c r="B937" s="35">
        <v>312</v>
      </c>
      <c r="C937" s="1">
        <v>18</v>
      </c>
    </row>
    <row r="938" spans="1:3" x14ac:dyDescent="0.25">
      <c r="A938" s="35">
        <v>1</v>
      </c>
      <c r="B938" s="35">
        <v>313</v>
      </c>
      <c r="C938" s="1">
        <v>14</v>
      </c>
    </row>
    <row r="939" spans="1:3" x14ac:dyDescent="0.25">
      <c r="A939" s="35">
        <v>2</v>
      </c>
      <c r="B939" s="35">
        <v>313</v>
      </c>
      <c r="C939" s="1">
        <v>24</v>
      </c>
    </row>
    <row r="940" spans="1:3" x14ac:dyDescent="0.25">
      <c r="A940" s="35">
        <v>3</v>
      </c>
      <c r="B940" s="35">
        <v>313</v>
      </c>
      <c r="C94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47A7-3FD9-47CD-ACA5-580FC4D4F861}">
  <dimension ref="A1:H11"/>
  <sheetViews>
    <sheetView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0.140625" bestFit="1" customWidth="1"/>
    <col min="4" max="4" width="30.85546875" bestFit="1" customWidth="1"/>
    <col min="5" max="5" width="13.7109375" bestFit="1" customWidth="1"/>
    <col min="6" max="6" width="6.28515625" bestFit="1" customWidth="1"/>
    <col min="7" max="7" width="8.28515625" bestFit="1" customWidth="1"/>
    <col min="8" max="8" width="11.42578125" bestFit="1" customWidth="1"/>
  </cols>
  <sheetData>
    <row r="1" spans="1: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36">
        <v>1</v>
      </c>
      <c r="B2" s="26" t="s">
        <v>19</v>
      </c>
      <c r="C2" s="26" t="s">
        <v>20</v>
      </c>
      <c r="D2" s="27" t="s">
        <v>21</v>
      </c>
      <c r="E2" s="36" t="s">
        <v>22</v>
      </c>
      <c r="F2" s="36">
        <v>1</v>
      </c>
      <c r="G2" s="36">
        <v>1</v>
      </c>
      <c r="H2" s="36" t="s">
        <v>5615</v>
      </c>
    </row>
    <row r="3" spans="1:8" x14ac:dyDescent="0.25">
      <c r="A3" s="36">
        <v>2</v>
      </c>
      <c r="B3" s="26" t="s">
        <v>23</v>
      </c>
      <c r="C3" s="26" t="s">
        <v>24</v>
      </c>
      <c r="D3" s="27" t="s">
        <v>25</v>
      </c>
      <c r="E3" s="36" t="s">
        <v>26</v>
      </c>
      <c r="F3" s="36">
        <v>1</v>
      </c>
      <c r="G3" s="36">
        <v>1</v>
      </c>
      <c r="H3" s="36" t="s">
        <v>27</v>
      </c>
    </row>
    <row r="4" spans="1:8" x14ac:dyDescent="0.25">
      <c r="A4" s="36">
        <v>3</v>
      </c>
      <c r="B4" s="26" t="s">
        <v>28</v>
      </c>
      <c r="C4" s="26" t="s">
        <v>29</v>
      </c>
      <c r="D4" s="27" t="s">
        <v>30</v>
      </c>
      <c r="E4" s="36" t="s">
        <v>31</v>
      </c>
      <c r="F4" s="36">
        <v>1</v>
      </c>
      <c r="G4" s="36">
        <v>1</v>
      </c>
      <c r="H4" s="36" t="s">
        <v>32</v>
      </c>
    </row>
    <row r="5" spans="1:8" x14ac:dyDescent="0.25">
      <c r="A5" s="36">
        <v>4</v>
      </c>
      <c r="B5" s="26" t="s">
        <v>33</v>
      </c>
      <c r="C5" s="26" t="s">
        <v>34</v>
      </c>
      <c r="D5" s="27" t="s">
        <v>35</v>
      </c>
      <c r="E5" s="36" t="s">
        <v>36</v>
      </c>
      <c r="F5" s="36">
        <v>1</v>
      </c>
      <c r="G5" s="36">
        <v>1</v>
      </c>
      <c r="H5" s="36" t="s">
        <v>32</v>
      </c>
    </row>
    <row r="6" spans="1:8" x14ac:dyDescent="0.25">
      <c r="A6" s="36">
        <v>5</v>
      </c>
      <c r="B6" s="26" t="s">
        <v>37</v>
      </c>
      <c r="C6" s="26" t="s">
        <v>38</v>
      </c>
      <c r="D6" s="27" t="s">
        <v>39</v>
      </c>
      <c r="E6" s="36" t="s">
        <v>40</v>
      </c>
      <c r="F6" s="36">
        <v>1</v>
      </c>
      <c r="G6" s="36">
        <v>2</v>
      </c>
      <c r="H6" s="36" t="s">
        <v>27</v>
      </c>
    </row>
    <row r="7" spans="1:8" x14ac:dyDescent="0.25">
      <c r="A7" s="36">
        <v>6</v>
      </c>
      <c r="B7" s="26" t="s">
        <v>41</v>
      </c>
      <c r="C7" s="26" t="s">
        <v>42</v>
      </c>
      <c r="D7" s="27" t="s">
        <v>43</v>
      </c>
      <c r="E7" s="36" t="s">
        <v>44</v>
      </c>
      <c r="F7" s="36">
        <v>1</v>
      </c>
      <c r="G7" s="36">
        <v>2</v>
      </c>
      <c r="H7" s="36" t="s">
        <v>45</v>
      </c>
    </row>
    <row r="8" spans="1:8" x14ac:dyDescent="0.25">
      <c r="A8" s="36">
        <v>7</v>
      </c>
      <c r="B8" s="26" t="s">
        <v>46</v>
      </c>
      <c r="C8" s="26" t="s">
        <v>47</v>
      </c>
      <c r="D8" s="27" t="s">
        <v>48</v>
      </c>
      <c r="E8" s="36" t="s">
        <v>49</v>
      </c>
      <c r="F8" s="36">
        <v>1</v>
      </c>
      <c r="G8" s="36">
        <v>2</v>
      </c>
      <c r="H8" s="36" t="s">
        <v>45</v>
      </c>
    </row>
    <row r="9" spans="1:8" x14ac:dyDescent="0.25">
      <c r="A9" s="36">
        <v>8</v>
      </c>
      <c r="B9" s="26" t="s">
        <v>50</v>
      </c>
      <c r="C9" s="26" t="s">
        <v>51</v>
      </c>
      <c r="D9" s="27" t="s">
        <v>52</v>
      </c>
      <c r="E9" s="36" t="s">
        <v>53</v>
      </c>
      <c r="F9" s="36">
        <v>1</v>
      </c>
      <c r="G9" s="36">
        <v>3</v>
      </c>
      <c r="H9" s="36" t="s">
        <v>27</v>
      </c>
    </row>
    <row r="10" spans="1:8" x14ac:dyDescent="0.25">
      <c r="A10" s="36">
        <v>9</v>
      </c>
      <c r="B10" s="26" t="s">
        <v>54</v>
      </c>
      <c r="C10" s="26" t="s">
        <v>55</v>
      </c>
      <c r="D10" s="27" t="s">
        <v>56</v>
      </c>
      <c r="E10" s="36" t="s">
        <v>57</v>
      </c>
      <c r="F10" s="36">
        <v>1</v>
      </c>
      <c r="G10" s="36">
        <v>3</v>
      </c>
      <c r="H10" s="36" t="s">
        <v>58</v>
      </c>
    </row>
    <row r="11" spans="1:8" x14ac:dyDescent="0.25">
      <c r="A11" s="36">
        <v>10</v>
      </c>
      <c r="B11" s="25" t="s">
        <v>59</v>
      </c>
      <c r="C11" s="25" t="s">
        <v>60</v>
      </c>
      <c r="D11" s="30" t="s">
        <v>61</v>
      </c>
      <c r="E11" s="36" t="s">
        <v>62</v>
      </c>
      <c r="F11" s="36">
        <v>1</v>
      </c>
      <c r="G11" s="36">
        <v>3</v>
      </c>
      <c r="H11" s="36" t="s">
        <v>58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382C-B728-4AE1-B7DF-21280169C364}">
  <dimension ref="A1:F322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49.7109375" bestFit="1" customWidth="1"/>
    <col min="3" max="3" width="11.140625" bestFit="1" customWidth="1"/>
    <col min="4" max="4" width="13.5703125" bestFit="1" customWidth="1"/>
    <col min="5" max="5" width="13.85546875" bestFit="1" customWidth="1"/>
    <col min="6" max="6" width="11.42578125" bestFit="1" customWidth="1"/>
  </cols>
  <sheetData>
    <row r="1" spans="1:6" x14ac:dyDescent="0.25">
      <c r="A1" s="4" t="s">
        <v>63</v>
      </c>
      <c r="B1" s="5" t="s">
        <v>96</v>
      </c>
      <c r="C1" s="5" t="s">
        <v>0</v>
      </c>
      <c r="D1" s="5" t="s">
        <v>87</v>
      </c>
      <c r="E1" s="5" t="s">
        <v>97</v>
      </c>
      <c r="F1" s="6" t="s">
        <v>98</v>
      </c>
    </row>
    <row r="2" spans="1:6" x14ac:dyDescent="0.25">
      <c r="A2" s="22">
        <v>155</v>
      </c>
      <c r="B2" s="19" t="s">
        <v>245</v>
      </c>
      <c r="C2" s="21">
        <v>9</v>
      </c>
      <c r="D2" s="21">
        <v>7</v>
      </c>
      <c r="E2" s="21">
        <v>2018</v>
      </c>
      <c r="F2" s="43">
        <v>11999.99</v>
      </c>
    </row>
    <row r="3" spans="1:6" x14ac:dyDescent="0.25">
      <c r="A3" s="22">
        <v>149</v>
      </c>
      <c r="B3" s="19" t="s">
        <v>239</v>
      </c>
      <c r="C3" s="21">
        <v>9</v>
      </c>
      <c r="D3" s="21">
        <v>7</v>
      </c>
      <c r="E3" s="21">
        <v>2018</v>
      </c>
      <c r="F3" s="43">
        <v>7499.99</v>
      </c>
    </row>
    <row r="4" spans="1:6" x14ac:dyDescent="0.25">
      <c r="A4" s="22">
        <v>51</v>
      </c>
      <c r="B4" s="19" t="s">
        <v>145</v>
      </c>
      <c r="C4" s="21">
        <v>9</v>
      </c>
      <c r="D4" s="21">
        <v>7</v>
      </c>
      <c r="E4" s="21">
        <v>2017</v>
      </c>
      <c r="F4" s="43">
        <v>6499.99</v>
      </c>
    </row>
    <row r="5" spans="1:6" x14ac:dyDescent="0.25">
      <c r="A5" s="22">
        <v>156</v>
      </c>
      <c r="B5" s="19" t="s">
        <v>246</v>
      </c>
      <c r="C5" s="21">
        <v>9</v>
      </c>
      <c r="D5" s="21">
        <v>7</v>
      </c>
      <c r="E5" s="21">
        <v>2018</v>
      </c>
      <c r="F5" s="43">
        <v>6499.99</v>
      </c>
    </row>
    <row r="6" spans="1:6" x14ac:dyDescent="0.25">
      <c r="A6" s="22">
        <v>157</v>
      </c>
      <c r="B6" s="19" t="s">
        <v>247</v>
      </c>
      <c r="C6" s="21">
        <v>9</v>
      </c>
      <c r="D6" s="21">
        <v>7</v>
      </c>
      <c r="E6" s="21">
        <v>2018</v>
      </c>
      <c r="F6" s="43">
        <v>6499.99</v>
      </c>
    </row>
    <row r="7" spans="1:6" x14ac:dyDescent="0.25">
      <c r="A7" s="22">
        <v>169</v>
      </c>
      <c r="B7" s="19" t="s">
        <v>259</v>
      </c>
      <c r="C7" s="21">
        <v>9</v>
      </c>
      <c r="D7" s="21">
        <v>7</v>
      </c>
      <c r="E7" s="21">
        <v>2018</v>
      </c>
      <c r="F7" s="43">
        <v>6499.99</v>
      </c>
    </row>
    <row r="8" spans="1:6" x14ac:dyDescent="0.25">
      <c r="A8" s="22">
        <v>50</v>
      </c>
      <c r="B8" s="19" t="s">
        <v>144</v>
      </c>
      <c r="C8" s="21">
        <v>9</v>
      </c>
      <c r="D8" s="21">
        <v>7</v>
      </c>
      <c r="E8" s="21">
        <v>2017</v>
      </c>
      <c r="F8" s="43">
        <v>5999.99</v>
      </c>
    </row>
    <row r="9" spans="1:6" x14ac:dyDescent="0.25">
      <c r="A9" s="22">
        <v>56</v>
      </c>
      <c r="B9" s="19" t="s">
        <v>150</v>
      </c>
      <c r="C9" s="21">
        <v>9</v>
      </c>
      <c r="D9" s="21">
        <v>7</v>
      </c>
      <c r="E9" s="21">
        <v>2017</v>
      </c>
      <c r="F9" s="43">
        <v>5499.99</v>
      </c>
    </row>
    <row r="10" spans="1:6" x14ac:dyDescent="0.25">
      <c r="A10" s="22">
        <v>148</v>
      </c>
      <c r="B10" s="19" t="s">
        <v>238</v>
      </c>
      <c r="C10" s="21">
        <v>9</v>
      </c>
      <c r="D10" s="21">
        <v>7</v>
      </c>
      <c r="E10" s="21">
        <v>2018</v>
      </c>
      <c r="F10" s="43">
        <v>5499.99</v>
      </c>
    </row>
    <row r="11" spans="1:6" x14ac:dyDescent="0.25">
      <c r="A11" s="22">
        <v>154</v>
      </c>
      <c r="B11" s="19" t="s">
        <v>244</v>
      </c>
      <c r="C11" s="21">
        <v>9</v>
      </c>
      <c r="D11" s="21">
        <v>7</v>
      </c>
      <c r="E11" s="21">
        <v>2018</v>
      </c>
      <c r="F11" s="43">
        <v>5499.99</v>
      </c>
    </row>
    <row r="12" spans="1:6" x14ac:dyDescent="0.25">
      <c r="A12" s="22">
        <v>177</v>
      </c>
      <c r="B12" s="19" t="s">
        <v>267</v>
      </c>
      <c r="C12" s="21">
        <v>9</v>
      </c>
      <c r="D12" s="21">
        <v>7</v>
      </c>
      <c r="E12" s="21">
        <v>2018</v>
      </c>
      <c r="F12" s="43">
        <v>5499.99</v>
      </c>
    </row>
    <row r="13" spans="1:6" x14ac:dyDescent="0.25">
      <c r="A13" s="22">
        <v>43</v>
      </c>
      <c r="B13" s="19" t="s">
        <v>137</v>
      </c>
      <c r="C13" s="21">
        <v>9</v>
      </c>
      <c r="D13" s="21">
        <v>6</v>
      </c>
      <c r="E13" s="21">
        <v>2017</v>
      </c>
      <c r="F13" s="43">
        <v>5299.99</v>
      </c>
    </row>
    <row r="14" spans="1:6" x14ac:dyDescent="0.25">
      <c r="A14" s="22">
        <v>47</v>
      </c>
      <c r="B14" s="19" t="s">
        <v>141</v>
      </c>
      <c r="C14" s="21">
        <v>9</v>
      </c>
      <c r="D14" s="21">
        <v>6</v>
      </c>
      <c r="E14" s="21">
        <v>2017</v>
      </c>
      <c r="F14" s="43">
        <v>5299.99</v>
      </c>
    </row>
    <row r="15" spans="1:6" x14ac:dyDescent="0.25">
      <c r="A15" s="22">
        <v>40</v>
      </c>
      <c r="B15" s="19" t="s">
        <v>134</v>
      </c>
      <c r="C15" s="21">
        <v>9</v>
      </c>
      <c r="D15" s="21">
        <v>6</v>
      </c>
      <c r="E15" s="21">
        <v>2017</v>
      </c>
      <c r="F15" s="43">
        <v>4999.99</v>
      </c>
    </row>
    <row r="16" spans="1:6" x14ac:dyDescent="0.25">
      <c r="A16" s="22">
        <v>58</v>
      </c>
      <c r="B16" s="19" t="s">
        <v>152</v>
      </c>
      <c r="C16" s="21">
        <v>9</v>
      </c>
      <c r="D16" s="21">
        <v>7</v>
      </c>
      <c r="E16" s="21">
        <v>2017</v>
      </c>
      <c r="F16" s="43">
        <v>4999.99</v>
      </c>
    </row>
    <row r="17" spans="1:6" x14ac:dyDescent="0.25">
      <c r="A17" s="22">
        <v>61</v>
      </c>
      <c r="B17" s="19" t="s">
        <v>155</v>
      </c>
      <c r="C17" s="21">
        <v>9</v>
      </c>
      <c r="D17" s="21">
        <v>5</v>
      </c>
      <c r="E17" s="21">
        <v>2017</v>
      </c>
      <c r="F17" s="43">
        <v>4999.99</v>
      </c>
    </row>
    <row r="18" spans="1:6" x14ac:dyDescent="0.25">
      <c r="A18" s="22">
        <v>140</v>
      </c>
      <c r="B18" s="19" t="s">
        <v>230</v>
      </c>
      <c r="C18" s="21">
        <v>9</v>
      </c>
      <c r="D18" s="21">
        <v>6</v>
      </c>
      <c r="E18" s="21">
        <v>2018</v>
      </c>
      <c r="F18" s="43">
        <v>4999.99</v>
      </c>
    </row>
    <row r="19" spans="1:6" x14ac:dyDescent="0.25">
      <c r="A19" s="22">
        <v>146</v>
      </c>
      <c r="B19" s="19" t="s">
        <v>236</v>
      </c>
      <c r="C19" s="21">
        <v>9</v>
      </c>
      <c r="D19" s="21">
        <v>7</v>
      </c>
      <c r="E19" s="21">
        <v>2018</v>
      </c>
      <c r="F19" s="43">
        <v>4999.99</v>
      </c>
    </row>
    <row r="20" spans="1:6" x14ac:dyDescent="0.25">
      <c r="A20" s="22">
        <v>153</v>
      </c>
      <c r="B20" s="19" t="s">
        <v>243</v>
      </c>
      <c r="C20" s="21">
        <v>9</v>
      </c>
      <c r="D20" s="21">
        <v>7</v>
      </c>
      <c r="E20" s="21">
        <v>2018</v>
      </c>
      <c r="F20" s="43">
        <v>4999.99</v>
      </c>
    </row>
    <row r="21" spans="1:6" x14ac:dyDescent="0.25">
      <c r="A21" s="22">
        <v>203</v>
      </c>
      <c r="B21" s="19" t="s">
        <v>293</v>
      </c>
      <c r="C21" s="21">
        <v>9</v>
      </c>
      <c r="D21" s="21">
        <v>5</v>
      </c>
      <c r="E21" s="21">
        <v>2018</v>
      </c>
      <c r="F21" s="43">
        <v>4999.99</v>
      </c>
    </row>
    <row r="22" spans="1:6" x14ac:dyDescent="0.25">
      <c r="A22" s="22">
        <v>205</v>
      </c>
      <c r="B22" s="19" t="s">
        <v>295</v>
      </c>
      <c r="C22" s="21">
        <v>9</v>
      </c>
      <c r="D22" s="21">
        <v>5</v>
      </c>
      <c r="E22" s="21">
        <v>2018</v>
      </c>
      <c r="F22" s="43">
        <v>4999.99</v>
      </c>
    </row>
    <row r="23" spans="1:6" x14ac:dyDescent="0.25">
      <c r="A23" s="22">
        <v>150</v>
      </c>
      <c r="B23" s="19" t="s">
        <v>240</v>
      </c>
      <c r="C23" s="21">
        <v>9</v>
      </c>
      <c r="D23" s="21">
        <v>7</v>
      </c>
      <c r="E23" s="21">
        <v>2018</v>
      </c>
      <c r="F23" s="43">
        <v>4499.99</v>
      </c>
    </row>
    <row r="24" spans="1:6" x14ac:dyDescent="0.25">
      <c r="A24" s="22">
        <v>160</v>
      </c>
      <c r="B24" s="19" t="s">
        <v>250</v>
      </c>
      <c r="C24" s="21">
        <v>9</v>
      </c>
      <c r="D24" s="21">
        <v>7</v>
      </c>
      <c r="E24" s="21">
        <v>2018</v>
      </c>
      <c r="F24" s="43">
        <v>4499.99</v>
      </c>
    </row>
    <row r="25" spans="1:6" x14ac:dyDescent="0.25">
      <c r="A25" s="22">
        <v>186</v>
      </c>
      <c r="B25" s="19" t="s">
        <v>276</v>
      </c>
      <c r="C25" s="21">
        <v>9</v>
      </c>
      <c r="D25" s="21">
        <v>5</v>
      </c>
      <c r="E25" s="21">
        <v>2018</v>
      </c>
      <c r="F25" s="43">
        <v>4499.99</v>
      </c>
    </row>
    <row r="26" spans="1:6" x14ac:dyDescent="0.25">
      <c r="A26" s="22">
        <v>201</v>
      </c>
      <c r="B26" s="19" t="s">
        <v>291</v>
      </c>
      <c r="C26" s="21">
        <v>9</v>
      </c>
      <c r="D26" s="21">
        <v>5</v>
      </c>
      <c r="E26" s="21">
        <v>2018</v>
      </c>
      <c r="F26" s="43">
        <v>4499.99</v>
      </c>
    </row>
    <row r="27" spans="1:6" x14ac:dyDescent="0.25">
      <c r="A27" s="22">
        <v>7</v>
      </c>
      <c r="B27" s="19" t="s">
        <v>105</v>
      </c>
      <c r="C27" s="21">
        <v>9</v>
      </c>
      <c r="D27" s="21">
        <v>6</v>
      </c>
      <c r="E27" s="21">
        <v>2016</v>
      </c>
      <c r="F27" s="43">
        <v>3999.99</v>
      </c>
    </row>
    <row r="28" spans="1:6" x14ac:dyDescent="0.25">
      <c r="A28" s="22">
        <v>207</v>
      </c>
      <c r="B28" s="19" t="s">
        <v>297</v>
      </c>
      <c r="C28" s="21">
        <v>9</v>
      </c>
      <c r="D28" s="21">
        <v>4</v>
      </c>
      <c r="E28" s="21">
        <v>2018</v>
      </c>
      <c r="F28" s="43">
        <v>3999.99</v>
      </c>
    </row>
    <row r="29" spans="1:6" x14ac:dyDescent="0.25">
      <c r="A29" s="22">
        <v>320</v>
      </c>
      <c r="B29" s="19" t="s">
        <v>388</v>
      </c>
      <c r="C29" s="21">
        <v>9</v>
      </c>
      <c r="D29" s="21">
        <v>7</v>
      </c>
      <c r="E29" s="21">
        <v>2019</v>
      </c>
      <c r="F29" s="43">
        <v>3799.99</v>
      </c>
    </row>
    <row r="30" spans="1:6" x14ac:dyDescent="0.25">
      <c r="A30" s="22">
        <v>204</v>
      </c>
      <c r="B30" s="19" t="s">
        <v>294</v>
      </c>
      <c r="C30" s="21">
        <v>9</v>
      </c>
      <c r="D30" s="21">
        <v>5</v>
      </c>
      <c r="E30" s="21">
        <v>2018</v>
      </c>
      <c r="F30" s="43">
        <v>3599.99</v>
      </c>
    </row>
    <row r="31" spans="1:6" x14ac:dyDescent="0.25">
      <c r="A31" s="22">
        <v>49</v>
      </c>
      <c r="B31" s="19" t="s">
        <v>143</v>
      </c>
      <c r="C31" s="21">
        <v>9</v>
      </c>
      <c r="D31" s="21">
        <v>7</v>
      </c>
      <c r="E31" s="21">
        <v>2017</v>
      </c>
      <c r="F31" s="43">
        <v>3499.99</v>
      </c>
    </row>
    <row r="32" spans="1:6" x14ac:dyDescent="0.25">
      <c r="A32" s="22">
        <v>62</v>
      </c>
      <c r="B32" s="19" t="s">
        <v>156</v>
      </c>
      <c r="C32" s="21">
        <v>9</v>
      </c>
      <c r="D32" s="21">
        <v>4</v>
      </c>
      <c r="E32" s="21">
        <v>2017</v>
      </c>
      <c r="F32" s="43">
        <v>3499.99</v>
      </c>
    </row>
    <row r="33" spans="1:6" x14ac:dyDescent="0.25">
      <c r="A33" s="22">
        <v>63</v>
      </c>
      <c r="B33" s="19" t="s">
        <v>157</v>
      </c>
      <c r="C33" s="21">
        <v>9</v>
      </c>
      <c r="D33" s="21">
        <v>4</v>
      </c>
      <c r="E33" s="21">
        <v>2017</v>
      </c>
      <c r="F33" s="43">
        <v>3499.99</v>
      </c>
    </row>
    <row r="34" spans="1:6" x14ac:dyDescent="0.25">
      <c r="A34" s="22">
        <v>184</v>
      </c>
      <c r="B34" s="19" t="s">
        <v>274</v>
      </c>
      <c r="C34" s="21">
        <v>9</v>
      </c>
      <c r="D34" s="21">
        <v>7</v>
      </c>
      <c r="E34" s="21">
        <v>2018</v>
      </c>
      <c r="F34" s="43">
        <v>3499.99</v>
      </c>
    </row>
    <row r="35" spans="1:6" x14ac:dyDescent="0.25">
      <c r="A35" s="22">
        <v>188</v>
      </c>
      <c r="B35" s="19" t="s">
        <v>278</v>
      </c>
      <c r="C35" s="21">
        <v>9</v>
      </c>
      <c r="D35" s="21">
        <v>5</v>
      </c>
      <c r="E35" s="21">
        <v>2018</v>
      </c>
      <c r="F35" s="43">
        <v>3499.99</v>
      </c>
    </row>
    <row r="36" spans="1:6" x14ac:dyDescent="0.25">
      <c r="A36" s="22">
        <v>194</v>
      </c>
      <c r="B36" s="19" t="s">
        <v>284</v>
      </c>
      <c r="C36" s="21">
        <v>9</v>
      </c>
      <c r="D36" s="21">
        <v>5</v>
      </c>
      <c r="E36" s="21">
        <v>2018</v>
      </c>
      <c r="F36" s="43">
        <v>3499.99</v>
      </c>
    </row>
    <row r="37" spans="1:6" x14ac:dyDescent="0.25">
      <c r="A37" s="22">
        <v>200</v>
      </c>
      <c r="B37" s="19" t="s">
        <v>290</v>
      </c>
      <c r="C37" s="21">
        <v>9</v>
      </c>
      <c r="D37" s="21">
        <v>5</v>
      </c>
      <c r="E37" s="21">
        <v>2018</v>
      </c>
      <c r="F37" s="43">
        <v>3499.99</v>
      </c>
    </row>
    <row r="38" spans="1:6" x14ac:dyDescent="0.25">
      <c r="A38" s="22">
        <v>202</v>
      </c>
      <c r="B38" s="19" t="s">
        <v>292</v>
      </c>
      <c r="C38" s="21">
        <v>9</v>
      </c>
      <c r="D38" s="21">
        <v>5</v>
      </c>
      <c r="E38" s="21">
        <v>2018</v>
      </c>
      <c r="F38" s="43">
        <v>3499.99</v>
      </c>
    </row>
    <row r="39" spans="1:6" x14ac:dyDescent="0.25">
      <c r="A39" s="22">
        <v>206</v>
      </c>
      <c r="B39" s="19" t="s">
        <v>296</v>
      </c>
      <c r="C39" s="21">
        <v>9</v>
      </c>
      <c r="D39" s="21">
        <v>4</v>
      </c>
      <c r="E39" s="21">
        <v>2018</v>
      </c>
      <c r="F39" s="43">
        <v>3299.99</v>
      </c>
    </row>
    <row r="40" spans="1:6" x14ac:dyDescent="0.25">
      <c r="A40" s="22">
        <v>54</v>
      </c>
      <c r="B40" s="19" t="s">
        <v>148</v>
      </c>
      <c r="C40" s="21">
        <v>9</v>
      </c>
      <c r="D40" s="21">
        <v>7</v>
      </c>
      <c r="E40" s="21">
        <v>2017</v>
      </c>
      <c r="F40" s="43">
        <v>3199.99</v>
      </c>
    </row>
    <row r="41" spans="1:6" x14ac:dyDescent="0.25">
      <c r="A41" s="22">
        <v>115</v>
      </c>
      <c r="B41" s="19" t="s">
        <v>205</v>
      </c>
      <c r="C41" s="21">
        <v>9</v>
      </c>
      <c r="D41" s="21">
        <v>6</v>
      </c>
      <c r="E41" s="21">
        <v>2018</v>
      </c>
      <c r="F41" s="43">
        <v>3199.99</v>
      </c>
    </row>
    <row r="42" spans="1:6" x14ac:dyDescent="0.25">
      <c r="A42" s="22">
        <v>142</v>
      </c>
      <c r="B42" s="19" t="s">
        <v>232</v>
      </c>
      <c r="C42" s="21">
        <v>9</v>
      </c>
      <c r="D42" s="21">
        <v>6</v>
      </c>
      <c r="E42" s="21">
        <v>2018</v>
      </c>
      <c r="F42" s="43">
        <v>3199.99</v>
      </c>
    </row>
    <row r="43" spans="1:6" x14ac:dyDescent="0.25">
      <c r="A43" s="22">
        <v>171</v>
      </c>
      <c r="B43" s="19" t="s">
        <v>261</v>
      </c>
      <c r="C43" s="21">
        <v>9</v>
      </c>
      <c r="D43" s="21">
        <v>7</v>
      </c>
      <c r="E43" s="21">
        <v>2018</v>
      </c>
      <c r="F43" s="43">
        <v>3199.99</v>
      </c>
    </row>
    <row r="44" spans="1:6" x14ac:dyDescent="0.25">
      <c r="A44" s="22">
        <v>172</v>
      </c>
      <c r="B44" s="19" t="s">
        <v>262</v>
      </c>
      <c r="C44" s="21">
        <v>9</v>
      </c>
      <c r="D44" s="21">
        <v>7</v>
      </c>
      <c r="E44" s="21">
        <v>2018</v>
      </c>
      <c r="F44" s="43">
        <v>3199.99</v>
      </c>
    </row>
    <row r="45" spans="1:6" x14ac:dyDescent="0.25">
      <c r="A45" s="22">
        <v>173</v>
      </c>
      <c r="B45" s="19" t="s">
        <v>263</v>
      </c>
      <c r="C45" s="21">
        <v>9</v>
      </c>
      <c r="D45" s="21">
        <v>7</v>
      </c>
      <c r="E45" s="21">
        <v>2018</v>
      </c>
      <c r="F45" s="43">
        <v>3199.99</v>
      </c>
    </row>
    <row r="46" spans="1:6" x14ac:dyDescent="0.25">
      <c r="A46" s="22">
        <v>174</v>
      </c>
      <c r="B46" s="19" t="s">
        <v>264</v>
      </c>
      <c r="C46" s="21">
        <v>9</v>
      </c>
      <c r="D46" s="21">
        <v>7</v>
      </c>
      <c r="E46" s="21">
        <v>2018</v>
      </c>
      <c r="F46" s="43">
        <v>3199.99</v>
      </c>
    </row>
    <row r="47" spans="1:6" x14ac:dyDescent="0.25">
      <c r="A47" s="22">
        <v>175</v>
      </c>
      <c r="B47" s="19" t="s">
        <v>265</v>
      </c>
      <c r="C47" s="21">
        <v>9</v>
      </c>
      <c r="D47" s="21">
        <v>7</v>
      </c>
      <c r="E47" s="21">
        <v>2018</v>
      </c>
      <c r="F47" s="43">
        <v>3199.99</v>
      </c>
    </row>
    <row r="48" spans="1:6" x14ac:dyDescent="0.25">
      <c r="A48" s="22">
        <v>176</v>
      </c>
      <c r="B48" s="19" t="s">
        <v>266</v>
      </c>
      <c r="C48" s="21">
        <v>9</v>
      </c>
      <c r="D48" s="21">
        <v>7</v>
      </c>
      <c r="E48" s="21">
        <v>2018</v>
      </c>
      <c r="F48" s="43">
        <v>3199.99</v>
      </c>
    </row>
    <row r="49" spans="1:6" x14ac:dyDescent="0.25">
      <c r="A49" s="22">
        <v>321</v>
      </c>
      <c r="B49" s="19" t="s">
        <v>389</v>
      </c>
      <c r="C49" s="21">
        <v>9</v>
      </c>
      <c r="D49" s="21">
        <v>7</v>
      </c>
      <c r="E49" s="21">
        <v>2019</v>
      </c>
      <c r="F49" s="43">
        <v>3199.99</v>
      </c>
    </row>
    <row r="50" spans="1:6" x14ac:dyDescent="0.25">
      <c r="A50" s="22">
        <v>9</v>
      </c>
      <c r="B50" s="19" t="s">
        <v>107</v>
      </c>
      <c r="C50" s="21">
        <v>9</v>
      </c>
      <c r="D50" s="21">
        <v>5</v>
      </c>
      <c r="E50" s="21">
        <v>2016</v>
      </c>
      <c r="F50" s="43">
        <v>2999.99</v>
      </c>
    </row>
    <row r="51" spans="1:6" x14ac:dyDescent="0.25">
      <c r="A51" s="22">
        <v>139</v>
      </c>
      <c r="B51" s="19" t="s">
        <v>229</v>
      </c>
      <c r="C51" s="21">
        <v>9</v>
      </c>
      <c r="D51" s="21">
        <v>6</v>
      </c>
      <c r="E51" s="21">
        <v>2018</v>
      </c>
      <c r="F51" s="43">
        <v>2999.99</v>
      </c>
    </row>
    <row r="52" spans="1:6" x14ac:dyDescent="0.25">
      <c r="A52" s="22">
        <v>162</v>
      </c>
      <c r="B52" s="19" t="s">
        <v>252</v>
      </c>
      <c r="C52" s="21">
        <v>9</v>
      </c>
      <c r="D52" s="21">
        <v>7</v>
      </c>
      <c r="E52" s="21">
        <v>2018</v>
      </c>
      <c r="F52" s="43">
        <v>2999.99</v>
      </c>
    </row>
    <row r="53" spans="1:6" x14ac:dyDescent="0.25">
      <c r="A53" s="22">
        <v>198</v>
      </c>
      <c r="B53" s="19" t="s">
        <v>288</v>
      </c>
      <c r="C53" s="21">
        <v>1</v>
      </c>
      <c r="D53" s="21">
        <v>5</v>
      </c>
      <c r="E53" s="21">
        <v>2018</v>
      </c>
      <c r="F53" s="43">
        <v>2999.99</v>
      </c>
    </row>
    <row r="54" spans="1:6" x14ac:dyDescent="0.25">
      <c r="A54" s="22">
        <v>199</v>
      </c>
      <c r="B54" s="19" t="s">
        <v>289</v>
      </c>
      <c r="C54" s="21">
        <v>1</v>
      </c>
      <c r="D54" s="21">
        <v>5</v>
      </c>
      <c r="E54" s="21">
        <v>2018</v>
      </c>
      <c r="F54" s="43">
        <v>2999.99</v>
      </c>
    </row>
    <row r="55" spans="1:6" x14ac:dyDescent="0.25">
      <c r="A55" s="22">
        <v>209</v>
      </c>
      <c r="B55" s="19" t="s">
        <v>299</v>
      </c>
      <c r="C55" s="21">
        <v>9</v>
      </c>
      <c r="D55" s="21">
        <v>4</v>
      </c>
      <c r="E55" s="21">
        <v>2018</v>
      </c>
      <c r="F55" s="43">
        <v>2999.99</v>
      </c>
    </row>
    <row r="56" spans="1:6" x14ac:dyDescent="0.25">
      <c r="A56" s="22">
        <v>251</v>
      </c>
      <c r="B56" s="19" t="s">
        <v>288</v>
      </c>
      <c r="C56" s="21">
        <v>1</v>
      </c>
      <c r="D56" s="21">
        <v>3</v>
      </c>
      <c r="E56" s="21">
        <v>2018</v>
      </c>
      <c r="F56" s="43">
        <v>2999.99</v>
      </c>
    </row>
    <row r="57" spans="1:6" x14ac:dyDescent="0.25">
      <c r="A57" s="22">
        <v>252</v>
      </c>
      <c r="B57" s="19" t="s">
        <v>289</v>
      </c>
      <c r="C57" s="21">
        <v>1</v>
      </c>
      <c r="D57" s="21">
        <v>3</v>
      </c>
      <c r="E57" s="21">
        <v>2018</v>
      </c>
      <c r="F57" s="43">
        <v>2999.99</v>
      </c>
    </row>
    <row r="58" spans="1:6" x14ac:dyDescent="0.25">
      <c r="A58" s="22">
        <v>4</v>
      </c>
      <c r="B58" s="19" t="s">
        <v>102</v>
      </c>
      <c r="C58" s="21">
        <v>9</v>
      </c>
      <c r="D58" s="21">
        <v>6</v>
      </c>
      <c r="E58" s="21">
        <v>2016</v>
      </c>
      <c r="F58" s="43">
        <v>2899.99</v>
      </c>
    </row>
    <row r="59" spans="1:6" x14ac:dyDescent="0.25">
      <c r="A59" s="22">
        <v>185</v>
      </c>
      <c r="B59" s="19" t="s">
        <v>275</v>
      </c>
      <c r="C59" s="21">
        <v>9</v>
      </c>
      <c r="D59" s="21">
        <v>5</v>
      </c>
      <c r="E59" s="21">
        <v>2018</v>
      </c>
      <c r="F59" s="43">
        <v>2799.99</v>
      </c>
    </row>
    <row r="60" spans="1:6" x14ac:dyDescent="0.25">
      <c r="A60" s="22">
        <v>187</v>
      </c>
      <c r="B60" s="19" t="s">
        <v>277</v>
      </c>
      <c r="C60" s="21">
        <v>9</v>
      </c>
      <c r="D60" s="21">
        <v>5</v>
      </c>
      <c r="E60" s="21">
        <v>2018</v>
      </c>
      <c r="F60" s="43">
        <v>2799.99</v>
      </c>
    </row>
    <row r="61" spans="1:6" x14ac:dyDescent="0.25">
      <c r="A61" s="22">
        <v>189</v>
      </c>
      <c r="B61" s="19" t="s">
        <v>279</v>
      </c>
      <c r="C61" s="21">
        <v>9</v>
      </c>
      <c r="D61" s="21">
        <v>5</v>
      </c>
      <c r="E61" s="21">
        <v>2018</v>
      </c>
      <c r="F61" s="43">
        <v>2799.99</v>
      </c>
    </row>
    <row r="62" spans="1:6" x14ac:dyDescent="0.25">
      <c r="A62" s="22">
        <v>190</v>
      </c>
      <c r="B62" s="19" t="s">
        <v>280</v>
      </c>
      <c r="C62" s="21">
        <v>9</v>
      </c>
      <c r="D62" s="21">
        <v>5</v>
      </c>
      <c r="E62" s="21">
        <v>2018</v>
      </c>
      <c r="F62" s="43">
        <v>2799.99</v>
      </c>
    </row>
    <row r="63" spans="1:6" x14ac:dyDescent="0.25">
      <c r="A63" s="22">
        <v>191</v>
      </c>
      <c r="B63" s="19" t="s">
        <v>281</v>
      </c>
      <c r="C63" s="21">
        <v>1</v>
      </c>
      <c r="D63" s="21">
        <v>5</v>
      </c>
      <c r="E63" s="21">
        <v>2018</v>
      </c>
      <c r="F63" s="43">
        <v>2799.99</v>
      </c>
    </row>
    <row r="64" spans="1:6" x14ac:dyDescent="0.25">
      <c r="A64" s="22">
        <v>193</v>
      </c>
      <c r="B64" s="19" t="s">
        <v>283</v>
      </c>
      <c r="C64" s="21">
        <v>9</v>
      </c>
      <c r="D64" s="21">
        <v>5</v>
      </c>
      <c r="E64" s="21">
        <v>2018</v>
      </c>
      <c r="F64" s="43">
        <v>2799.99</v>
      </c>
    </row>
    <row r="65" spans="1:6" x14ac:dyDescent="0.25">
      <c r="A65" s="22">
        <v>319</v>
      </c>
      <c r="B65" s="19" t="s">
        <v>387</v>
      </c>
      <c r="C65" s="21">
        <v>9</v>
      </c>
      <c r="D65" s="21">
        <v>7</v>
      </c>
      <c r="E65" s="21">
        <v>2019</v>
      </c>
      <c r="F65" s="43">
        <v>2799.99</v>
      </c>
    </row>
    <row r="66" spans="1:6" x14ac:dyDescent="0.25">
      <c r="A66" s="22">
        <v>55</v>
      </c>
      <c r="B66" s="19" t="s">
        <v>149</v>
      </c>
      <c r="C66" s="21">
        <v>9</v>
      </c>
      <c r="D66" s="21">
        <v>7</v>
      </c>
      <c r="E66" s="21">
        <v>2017</v>
      </c>
      <c r="F66" s="43">
        <v>2699.99</v>
      </c>
    </row>
    <row r="67" spans="1:6" x14ac:dyDescent="0.25">
      <c r="A67" s="22">
        <v>59</v>
      </c>
      <c r="B67" s="19" t="s">
        <v>153</v>
      </c>
      <c r="C67" s="21">
        <v>9</v>
      </c>
      <c r="D67" s="21">
        <v>7</v>
      </c>
      <c r="E67" s="21">
        <v>2017</v>
      </c>
      <c r="F67" s="43">
        <v>2599.9899999999998</v>
      </c>
    </row>
    <row r="68" spans="1:6" x14ac:dyDescent="0.25">
      <c r="A68" s="22">
        <v>192</v>
      </c>
      <c r="B68" s="19" t="s">
        <v>282</v>
      </c>
      <c r="C68" s="21">
        <v>1</v>
      </c>
      <c r="D68" s="21">
        <v>5</v>
      </c>
      <c r="E68" s="21">
        <v>2018</v>
      </c>
      <c r="F68" s="43">
        <v>2599.9899999999998</v>
      </c>
    </row>
    <row r="69" spans="1:6" x14ac:dyDescent="0.25">
      <c r="A69" s="22">
        <v>195</v>
      </c>
      <c r="B69" s="19" t="s">
        <v>285</v>
      </c>
      <c r="C69" s="21">
        <v>1</v>
      </c>
      <c r="D69" s="21">
        <v>5</v>
      </c>
      <c r="E69" s="21">
        <v>2018</v>
      </c>
      <c r="F69" s="43">
        <v>2599.9899999999998</v>
      </c>
    </row>
    <row r="70" spans="1:6" x14ac:dyDescent="0.25">
      <c r="A70" s="22">
        <v>250</v>
      </c>
      <c r="B70" s="19" t="s">
        <v>282</v>
      </c>
      <c r="C70" s="21">
        <v>1</v>
      </c>
      <c r="D70" s="21">
        <v>3</v>
      </c>
      <c r="E70" s="21">
        <v>2018</v>
      </c>
      <c r="F70" s="43">
        <v>2599.9899999999998</v>
      </c>
    </row>
    <row r="71" spans="1:6" x14ac:dyDescent="0.25">
      <c r="A71" s="22">
        <v>253</v>
      </c>
      <c r="B71" s="19" t="s">
        <v>285</v>
      </c>
      <c r="C71" s="21">
        <v>1</v>
      </c>
      <c r="D71" s="21">
        <v>3</v>
      </c>
      <c r="E71" s="21">
        <v>2018</v>
      </c>
      <c r="F71" s="43">
        <v>2599.9899999999998</v>
      </c>
    </row>
    <row r="72" spans="1:6" x14ac:dyDescent="0.25">
      <c r="A72" s="22">
        <v>303</v>
      </c>
      <c r="B72" s="19" t="s">
        <v>282</v>
      </c>
      <c r="C72" s="21">
        <v>1</v>
      </c>
      <c r="D72" s="21">
        <v>2</v>
      </c>
      <c r="E72" s="21">
        <v>2018</v>
      </c>
      <c r="F72" s="43">
        <v>2599.9899999999998</v>
      </c>
    </row>
    <row r="73" spans="1:6" x14ac:dyDescent="0.25">
      <c r="A73" s="22">
        <v>131</v>
      </c>
      <c r="B73" s="19" t="s">
        <v>221</v>
      </c>
      <c r="C73" s="21">
        <v>3</v>
      </c>
      <c r="D73" s="21">
        <v>6</v>
      </c>
      <c r="E73" s="21">
        <v>2018</v>
      </c>
      <c r="F73" s="43">
        <v>2599</v>
      </c>
    </row>
    <row r="74" spans="1:6" x14ac:dyDescent="0.25">
      <c r="A74" s="22">
        <v>137</v>
      </c>
      <c r="B74" s="19" t="s">
        <v>227</v>
      </c>
      <c r="C74" s="21">
        <v>3</v>
      </c>
      <c r="D74" s="21">
        <v>6</v>
      </c>
      <c r="E74" s="21">
        <v>2018</v>
      </c>
      <c r="F74" s="43">
        <v>2599</v>
      </c>
    </row>
    <row r="75" spans="1:6" x14ac:dyDescent="0.25">
      <c r="A75" s="22">
        <v>28</v>
      </c>
      <c r="B75" s="19" t="s">
        <v>122</v>
      </c>
      <c r="C75" s="21">
        <v>8</v>
      </c>
      <c r="D75" s="21">
        <v>6</v>
      </c>
      <c r="E75" s="21">
        <v>2017</v>
      </c>
      <c r="F75" s="43">
        <v>2499.9899999999998</v>
      </c>
    </row>
    <row r="76" spans="1:6" x14ac:dyDescent="0.25">
      <c r="A76" s="22">
        <v>120</v>
      </c>
      <c r="B76" s="19" t="s">
        <v>210</v>
      </c>
      <c r="C76" s="21">
        <v>9</v>
      </c>
      <c r="D76" s="21">
        <v>6</v>
      </c>
      <c r="E76" s="21">
        <v>2018</v>
      </c>
      <c r="F76" s="43">
        <v>2499.9899999999998</v>
      </c>
    </row>
    <row r="77" spans="1:6" x14ac:dyDescent="0.25">
      <c r="A77" s="22">
        <v>121</v>
      </c>
      <c r="B77" s="19" t="s">
        <v>211</v>
      </c>
      <c r="C77" s="21">
        <v>8</v>
      </c>
      <c r="D77" s="21">
        <v>6</v>
      </c>
      <c r="E77" s="21">
        <v>2018</v>
      </c>
      <c r="F77" s="43">
        <v>2499.9899999999998</v>
      </c>
    </row>
    <row r="78" spans="1:6" x14ac:dyDescent="0.25">
      <c r="A78" s="22">
        <v>122</v>
      </c>
      <c r="B78" s="19" t="s">
        <v>212</v>
      </c>
      <c r="C78" s="21">
        <v>8</v>
      </c>
      <c r="D78" s="21">
        <v>6</v>
      </c>
      <c r="E78" s="21">
        <v>2018</v>
      </c>
      <c r="F78" s="43">
        <v>2499.9899999999998</v>
      </c>
    </row>
    <row r="79" spans="1:6" x14ac:dyDescent="0.25">
      <c r="A79" s="22">
        <v>152</v>
      </c>
      <c r="B79" s="19" t="s">
        <v>242</v>
      </c>
      <c r="C79" s="21">
        <v>9</v>
      </c>
      <c r="D79" s="21">
        <v>7</v>
      </c>
      <c r="E79" s="21">
        <v>2018</v>
      </c>
      <c r="F79" s="43">
        <v>2499.9899999999998</v>
      </c>
    </row>
    <row r="80" spans="1:6" x14ac:dyDescent="0.25">
      <c r="A80" s="22">
        <v>165</v>
      </c>
      <c r="B80" s="19" t="s">
        <v>255</v>
      </c>
      <c r="C80" s="21">
        <v>9</v>
      </c>
      <c r="D80" s="21">
        <v>7</v>
      </c>
      <c r="E80" s="21">
        <v>2018</v>
      </c>
      <c r="F80" s="43">
        <v>2499.9899999999998</v>
      </c>
    </row>
    <row r="81" spans="1:6" x14ac:dyDescent="0.25">
      <c r="A81" s="22">
        <v>182</v>
      </c>
      <c r="B81" s="19" t="s">
        <v>272</v>
      </c>
      <c r="C81" s="21">
        <v>9</v>
      </c>
      <c r="D81" s="21">
        <v>7</v>
      </c>
      <c r="E81" s="21">
        <v>2018</v>
      </c>
      <c r="F81" s="43">
        <v>2499.9899999999998</v>
      </c>
    </row>
    <row r="82" spans="1:6" x14ac:dyDescent="0.25">
      <c r="A82" s="22">
        <v>42</v>
      </c>
      <c r="B82" s="19" t="s">
        <v>136</v>
      </c>
      <c r="C82" s="21">
        <v>9</v>
      </c>
      <c r="D82" s="21">
        <v>6</v>
      </c>
      <c r="E82" s="21">
        <v>2017</v>
      </c>
      <c r="F82" s="43">
        <v>2299.9899999999998</v>
      </c>
    </row>
    <row r="83" spans="1:6" x14ac:dyDescent="0.25">
      <c r="A83" s="22">
        <v>159</v>
      </c>
      <c r="B83" s="19" t="s">
        <v>249</v>
      </c>
      <c r="C83" s="21">
        <v>9</v>
      </c>
      <c r="D83" s="21">
        <v>7</v>
      </c>
      <c r="E83" s="21">
        <v>2018</v>
      </c>
      <c r="F83" s="43">
        <v>2299.9899999999998</v>
      </c>
    </row>
    <row r="84" spans="1:6" x14ac:dyDescent="0.25">
      <c r="A84" s="22">
        <v>196</v>
      </c>
      <c r="B84" s="19" t="s">
        <v>286</v>
      </c>
      <c r="C84" s="21">
        <v>9</v>
      </c>
      <c r="D84" s="21">
        <v>5</v>
      </c>
      <c r="E84" s="21">
        <v>2018</v>
      </c>
      <c r="F84" s="43">
        <v>2299.9899999999998</v>
      </c>
    </row>
    <row r="85" spans="1:6" x14ac:dyDescent="0.25">
      <c r="A85" s="22">
        <v>197</v>
      </c>
      <c r="B85" s="19" t="s">
        <v>287</v>
      </c>
      <c r="C85" s="21">
        <v>9</v>
      </c>
      <c r="D85" s="21">
        <v>5</v>
      </c>
      <c r="E85" s="21">
        <v>2018</v>
      </c>
      <c r="F85" s="43">
        <v>2299.9899999999998</v>
      </c>
    </row>
    <row r="86" spans="1:6" x14ac:dyDescent="0.25">
      <c r="A86" s="22">
        <v>138</v>
      </c>
      <c r="B86" s="19" t="s">
        <v>228</v>
      </c>
      <c r="C86" s="21">
        <v>9</v>
      </c>
      <c r="D86" s="21">
        <v>6</v>
      </c>
      <c r="E86" s="21">
        <v>2018</v>
      </c>
      <c r="F86" s="43">
        <v>2249.9899999999998</v>
      </c>
    </row>
    <row r="87" spans="1:6" x14ac:dyDescent="0.25">
      <c r="A87" s="22">
        <v>181</v>
      </c>
      <c r="B87" s="19" t="s">
        <v>271</v>
      </c>
      <c r="C87" s="21">
        <v>9</v>
      </c>
      <c r="D87" s="21">
        <v>7</v>
      </c>
      <c r="E87" s="21">
        <v>2018</v>
      </c>
      <c r="F87" s="43">
        <v>2199.9899999999998</v>
      </c>
    </row>
    <row r="88" spans="1:6" x14ac:dyDescent="0.25">
      <c r="A88" s="22">
        <v>183</v>
      </c>
      <c r="B88" s="19" t="s">
        <v>273</v>
      </c>
      <c r="C88" s="21">
        <v>9</v>
      </c>
      <c r="D88" s="21">
        <v>7</v>
      </c>
      <c r="E88" s="21">
        <v>2018</v>
      </c>
      <c r="F88" s="43">
        <v>2199.9899999999998</v>
      </c>
    </row>
    <row r="89" spans="1:6" x14ac:dyDescent="0.25">
      <c r="A89" s="22">
        <v>57</v>
      </c>
      <c r="B89" s="19" t="s">
        <v>151</v>
      </c>
      <c r="C89" s="21">
        <v>9</v>
      </c>
      <c r="D89" s="21">
        <v>7</v>
      </c>
      <c r="E89" s="21">
        <v>2017</v>
      </c>
      <c r="F89" s="43">
        <v>1999.99</v>
      </c>
    </row>
    <row r="90" spans="1:6" x14ac:dyDescent="0.25">
      <c r="A90" s="22">
        <v>317</v>
      </c>
      <c r="B90" s="19" t="s">
        <v>385</v>
      </c>
      <c r="C90" s="21">
        <v>9</v>
      </c>
      <c r="D90" s="21">
        <v>7</v>
      </c>
      <c r="E90" s="21">
        <v>2019</v>
      </c>
      <c r="F90" s="43">
        <v>1999.99</v>
      </c>
    </row>
    <row r="91" spans="1:6" x14ac:dyDescent="0.25">
      <c r="A91" s="22">
        <v>318</v>
      </c>
      <c r="B91" s="19" t="s">
        <v>386</v>
      </c>
      <c r="C91" s="21">
        <v>9</v>
      </c>
      <c r="D91" s="21">
        <v>7</v>
      </c>
      <c r="E91" s="21">
        <v>2019</v>
      </c>
      <c r="F91" s="43">
        <v>1999.99</v>
      </c>
    </row>
    <row r="92" spans="1:6" x14ac:dyDescent="0.25">
      <c r="A92" s="22">
        <v>128</v>
      </c>
      <c r="B92" s="19" t="s">
        <v>218</v>
      </c>
      <c r="C92" s="21">
        <v>8</v>
      </c>
      <c r="D92" s="21">
        <v>6</v>
      </c>
      <c r="E92" s="21">
        <v>2018</v>
      </c>
      <c r="F92" s="43">
        <v>1899</v>
      </c>
    </row>
    <row r="93" spans="1:6" x14ac:dyDescent="0.25">
      <c r="A93" s="22">
        <v>161</v>
      </c>
      <c r="B93" s="19" t="s">
        <v>251</v>
      </c>
      <c r="C93" s="21">
        <v>8</v>
      </c>
      <c r="D93" s="21">
        <v>7</v>
      </c>
      <c r="E93" s="21">
        <v>2018</v>
      </c>
      <c r="F93" s="43">
        <v>1899</v>
      </c>
    </row>
    <row r="94" spans="1:6" x14ac:dyDescent="0.25">
      <c r="A94" s="22">
        <v>8</v>
      </c>
      <c r="B94" s="19" t="s">
        <v>106</v>
      </c>
      <c r="C94" s="21">
        <v>9</v>
      </c>
      <c r="D94" s="21">
        <v>6</v>
      </c>
      <c r="E94" s="21">
        <v>2016</v>
      </c>
      <c r="F94" s="43">
        <v>1799.99</v>
      </c>
    </row>
    <row r="95" spans="1:6" x14ac:dyDescent="0.25">
      <c r="A95" s="22">
        <v>136</v>
      </c>
      <c r="B95" s="19" t="s">
        <v>226</v>
      </c>
      <c r="C95" s="21">
        <v>9</v>
      </c>
      <c r="D95" s="21">
        <v>6</v>
      </c>
      <c r="E95" s="21">
        <v>2018</v>
      </c>
      <c r="F95" s="43">
        <v>1799.99</v>
      </c>
    </row>
    <row r="96" spans="1:6" x14ac:dyDescent="0.25">
      <c r="A96" s="22">
        <v>145</v>
      </c>
      <c r="B96" s="19" t="s">
        <v>235</v>
      </c>
      <c r="C96" s="21">
        <v>9</v>
      </c>
      <c r="D96" s="21">
        <v>7</v>
      </c>
      <c r="E96" s="21">
        <v>2018</v>
      </c>
      <c r="F96" s="43">
        <v>1799.99</v>
      </c>
    </row>
    <row r="97" spans="1:6" x14ac:dyDescent="0.25">
      <c r="A97" s="22">
        <v>147</v>
      </c>
      <c r="B97" s="19" t="s">
        <v>237</v>
      </c>
      <c r="C97" s="21">
        <v>9</v>
      </c>
      <c r="D97" s="21">
        <v>7</v>
      </c>
      <c r="E97" s="21">
        <v>2018</v>
      </c>
      <c r="F97" s="43">
        <v>1799.99</v>
      </c>
    </row>
    <row r="98" spans="1:6" x14ac:dyDescent="0.25">
      <c r="A98" s="22">
        <v>208</v>
      </c>
      <c r="B98" s="19" t="s">
        <v>298</v>
      </c>
      <c r="C98" s="21">
        <v>9</v>
      </c>
      <c r="D98" s="21">
        <v>4</v>
      </c>
      <c r="E98" s="21">
        <v>2018</v>
      </c>
      <c r="F98" s="43">
        <v>1799.99</v>
      </c>
    </row>
    <row r="99" spans="1:6" x14ac:dyDescent="0.25">
      <c r="A99" s="22">
        <v>316</v>
      </c>
      <c r="B99" s="19" t="s">
        <v>384</v>
      </c>
      <c r="C99" s="21">
        <v>9</v>
      </c>
      <c r="D99" s="21">
        <v>7</v>
      </c>
      <c r="E99" s="21">
        <v>2019</v>
      </c>
      <c r="F99" s="43">
        <v>1699.99</v>
      </c>
    </row>
    <row r="100" spans="1:6" x14ac:dyDescent="0.25">
      <c r="A100" s="22">
        <v>11</v>
      </c>
      <c r="B100" s="19" t="s">
        <v>109</v>
      </c>
      <c r="C100" s="21">
        <v>8</v>
      </c>
      <c r="D100" s="21">
        <v>4</v>
      </c>
      <c r="E100" s="21">
        <v>2016</v>
      </c>
      <c r="F100" s="43">
        <v>1680.99</v>
      </c>
    </row>
    <row r="101" spans="1:6" x14ac:dyDescent="0.25">
      <c r="A101" s="22">
        <v>31</v>
      </c>
      <c r="B101" s="19" t="s">
        <v>125</v>
      </c>
      <c r="C101" s="21">
        <v>8</v>
      </c>
      <c r="D101" s="21">
        <v>6</v>
      </c>
      <c r="E101" s="21">
        <v>2017</v>
      </c>
      <c r="F101" s="43">
        <v>1632.99</v>
      </c>
    </row>
    <row r="102" spans="1:6" x14ac:dyDescent="0.25">
      <c r="A102" s="22">
        <v>141</v>
      </c>
      <c r="B102" s="19" t="s">
        <v>231</v>
      </c>
      <c r="C102" s="21">
        <v>9</v>
      </c>
      <c r="D102" s="21">
        <v>6</v>
      </c>
      <c r="E102" s="21">
        <v>2018</v>
      </c>
      <c r="F102" s="43">
        <v>1599.99</v>
      </c>
    </row>
    <row r="103" spans="1:6" x14ac:dyDescent="0.25">
      <c r="A103" s="22">
        <v>60</v>
      </c>
      <c r="B103" s="19" t="s">
        <v>154</v>
      </c>
      <c r="C103" s="21">
        <v>7</v>
      </c>
      <c r="D103" s="21">
        <v>5</v>
      </c>
      <c r="E103" s="21">
        <v>2017</v>
      </c>
      <c r="F103" s="43">
        <v>1559.99</v>
      </c>
    </row>
    <row r="104" spans="1:6" x14ac:dyDescent="0.25">
      <c r="A104" s="22">
        <v>144</v>
      </c>
      <c r="B104" s="19" t="s">
        <v>234</v>
      </c>
      <c r="C104" s="21">
        <v>9</v>
      </c>
      <c r="D104" s="21">
        <v>7</v>
      </c>
      <c r="E104" s="21">
        <v>2018</v>
      </c>
      <c r="F104" s="43">
        <v>1549.99</v>
      </c>
    </row>
    <row r="105" spans="1:6" x14ac:dyDescent="0.25">
      <c r="A105" s="22">
        <v>151</v>
      </c>
      <c r="B105" s="19" t="s">
        <v>241</v>
      </c>
      <c r="C105" s="21">
        <v>9</v>
      </c>
      <c r="D105" s="21">
        <v>7</v>
      </c>
      <c r="E105" s="21">
        <v>2018</v>
      </c>
      <c r="F105" s="43">
        <v>1549.99</v>
      </c>
    </row>
    <row r="106" spans="1:6" x14ac:dyDescent="0.25">
      <c r="A106" s="22">
        <v>10</v>
      </c>
      <c r="B106" s="19" t="s">
        <v>108</v>
      </c>
      <c r="C106" s="21">
        <v>8</v>
      </c>
      <c r="D106" s="21">
        <v>4</v>
      </c>
      <c r="E106" s="21">
        <v>2016</v>
      </c>
      <c r="F106" s="43">
        <v>1549</v>
      </c>
    </row>
    <row r="107" spans="1:6" x14ac:dyDescent="0.25">
      <c r="A107" s="22">
        <v>164</v>
      </c>
      <c r="B107" s="19" t="s">
        <v>254</v>
      </c>
      <c r="C107" s="21">
        <v>8</v>
      </c>
      <c r="D107" s="21">
        <v>7</v>
      </c>
      <c r="E107" s="21">
        <v>2018</v>
      </c>
      <c r="F107" s="43">
        <v>1549</v>
      </c>
    </row>
    <row r="108" spans="1:6" x14ac:dyDescent="0.25">
      <c r="A108" s="22">
        <v>168</v>
      </c>
      <c r="B108" s="19" t="s">
        <v>258</v>
      </c>
      <c r="C108" s="21">
        <v>8</v>
      </c>
      <c r="D108" s="21">
        <v>7</v>
      </c>
      <c r="E108" s="21">
        <v>2018</v>
      </c>
      <c r="F108" s="43">
        <v>1549</v>
      </c>
    </row>
    <row r="109" spans="1:6" x14ac:dyDescent="0.25">
      <c r="A109" s="22">
        <v>210</v>
      </c>
      <c r="B109" s="19" t="s">
        <v>258</v>
      </c>
      <c r="C109" s="21">
        <v>8</v>
      </c>
      <c r="D109" s="21">
        <v>4</v>
      </c>
      <c r="E109" s="21">
        <v>2018</v>
      </c>
      <c r="F109" s="43">
        <v>1549</v>
      </c>
    </row>
    <row r="110" spans="1:6" x14ac:dyDescent="0.25">
      <c r="A110" s="22">
        <v>211</v>
      </c>
      <c r="B110" s="19" t="s">
        <v>254</v>
      </c>
      <c r="C110" s="21">
        <v>8</v>
      </c>
      <c r="D110" s="21">
        <v>4</v>
      </c>
      <c r="E110" s="21">
        <v>2018</v>
      </c>
      <c r="F110" s="43">
        <v>1549</v>
      </c>
    </row>
    <row r="111" spans="1:6" x14ac:dyDescent="0.25">
      <c r="A111" s="22">
        <v>39</v>
      </c>
      <c r="B111" s="19" t="s">
        <v>133</v>
      </c>
      <c r="C111" s="21">
        <v>9</v>
      </c>
      <c r="D111" s="21">
        <v>6</v>
      </c>
      <c r="E111" s="21">
        <v>2017</v>
      </c>
      <c r="F111" s="43">
        <v>1499.99</v>
      </c>
    </row>
    <row r="112" spans="1:6" x14ac:dyDescent="0.25">
      <c r="A112" s="22">
        <v>48</v>
      </c>
      <c r="B112" s="19" t="s">
        <v>142</v>
      </c>
      <c r="C112" s="21">
        <v>9</v>
      </c>
      <c r="D112" s="21">
        <v>7</v>
      </c>
      <c r="E112" s="21">
        <v>2017</v>
      </c>
      <c r="F112" s="43">
        <v>1499.99</v>
      </c>
    </row>
    <row r="113" spans="1:6" x14ac:dyDescent="0.25">
      <c r="A113" s="22">
        <v>132</v>
      </c>
      <c r="B113" s="19" t="s">
        <v>222</v>
      </c>
      <c r="C113" s="21">
        <v>9</v>
      </c>
      <c r="D113" s="21">
        <v>6</v>
      </c>
      <c r="E113" s="21">
        <v>2018</v>
      </c>
      <c r="F113" s="43">
        <v>1499.99</v>
      </c>
    </row>
    <row r="114" spans="1:6" x14ac:dyDescent="0.25">
      <c r="A114" s="22">
        <v>133</v>
      </c>
      <c r="B114" s="19" t="s">
        <v>223</v>
      </c>
      <c r="C114" s="21">
        <v>9</v>
      </c>
      <c r="D114" s="21">
        <v>6</v>
      </c>
      <c r="E114" s="21">
        <v>2018</v>
      </c>
      <c r="F114" s="43">
        <v>1499.99</v>
      </c>
    </row>
    <row r="115" spans="1:6" x14ac:dyDescent="0.25">
      <c r="A115" s="22">
        <v>134</v>
      </c>
      <c r="B115" s="19" t="s">
        <v>224</v>
      </c>
      <c r="C115" s="21">
        <v>9</v>
      </c>
      <c r="D115" s="21">
        <v>6</v>
      </c>
      <c r="E115" s="21">
        <v>2018</v>
      </c>
      <c r="F115" s="43">
        <v>1499.99</v>
      </c>
    </row>
    <row r="116" spans="1:6" x14ac:dyDescent="0.25">
      <c r="A116" s="22">
        <v>135</v>
      </c>
      <c r="B116" s="19" t="s">
        <v>225</v>
      </c>
      <c r="C116" s="21">
        <v>9</v>
      </c>
      <c r="D116" s="21">
        <v>6</v>
      </c>
      <c r="E116" s="21">
        <v>2018</v>
      </c>
      <c r="F116" s="43">
        <v>1499.99</v>
      </c>
    </row>
    <row r="117" spans="1:6" x14ac:dyDescent="0.25">
      <c r="A117" s="22">
        <v>124</v>
      </c>
      <c r="B117" s="19" t="s">
        <v>214</v>
      </c>
      <c r="C117" s="21">
        <v>8</v>
      </c>
      <c r="D117" s="21">
        <v>6</v>
      </c>
      <c r="E117" s="21">
        <v>2018</v>
      </c>
      <c r="F117" s="43">
        <v>1499</v>
      </c>
    </row>
    <row r="118" spans="1:6" x14ac:dyDescent="0.25">
      <c r="A118" s="22">
        <v>41</v>
      </c>
      <c r="B118" s="19" t="s">
        <v>135</v>
      </c>
      <c r="C118" s="21">
        <v>2</v>
      </c>
      <c r="D118" s="21">
        <v>6</v>
      </c>
      <c r="E118" s="21">
        <v>2017</v>
      </c>
      <c r="F118" s="43">
        <v>1469.99</v>
      </c>
    </row>
    <row r="119" spans="1:6" x14ac:dyDescent="0.25">
      <c r="A119" s="22">
        <v>117</v>
      </c>
      <c r="B119" s="19" t="s">
        <v>207</v>
      </c>
      <c r="C119" s="21">
        <v>9</v>
      </c>
      <c r="D119" s="21">
        <v>6</v>
      </c>
      <c r="E119" s="21">
        <v>2018</v>
      </c>
      <c r="F119" s="43">
        <v>1469.99</v>
      </c>
    </row>
    <row r="120" spans="1:6" x14ac:dyDescent="0.25">
      <c r="A120" s="22">
        <v>46</v>
      </c>
      <c r="B120" s="19" t="s">
        <v>140</v>
      </c>
      <c r="C120" s="21">
        <v>2</v>
      </c>
      <c r="D120" s="21">
        <v>6</v>
      </c>
      <c r="E120" s="21">
        <v>2017</v>
      </c>
      <c r="F120" s="43">
        <v>1409.99</v>
      </c>
    </row>
    <row r="121" spans="1:6" x14ac:dyDescent="0.25">
      <c r="A121" s="22">
        <v>163</v>
      </c>
      <c r="B121" s="19" t="s">
        <v>253</v>
      </c>
      <c r="C121" s="21">
        <v>8</v>
      </c>
      <c r="D121" s="21">
        <v>7</v>
      </c>
      <c r="E121" s="21">
        <v>2018</v>
      </c>
      <c r="F121" s="43">
        <v>1349</v>
      </c>
    </row>
    <row r="122" spans="1:6" x14ac:dyDescent="0.25">
      <c r="A122" s="22">
        <v>5</v>
      </c>
      <c r="B122" s="19" t="s">
        <v>103</v>
      </c>
      <c r="C122" s="21">
        <v>3</v>
      </c>
      <c r="D122" s="21">
        <v>6</v>
      </c>
      <c r="E122" s="21">
        <v>2016</v>
      </c>
      <c r="F122" s="43">
        <v>1320.99</v>
      </c>
    </row>
    <row r="123" spans="1:6" x14ac:dyDescent="0.25">
      <c r="A123" s="22">
        <v>170</v>
      </c>
      <c r="B123" s="19" t="s">
        <v>260</v>
      </c>
      <c r="C123" s="21">
        <v>9</v>
      </c>
      <c r="D123" s="21">
        <v>7</v>
      </c>
      <c r="E123" s="21">
        <v>2018</v>
      </c>
      <c r="F123" s="43">
        <v>1299.99</v>
      </c>
    </row>
    <row r="124" spans="1:6" x14ac:dyDescent="0.25">
      <c r="A124" s="22">
        <v>258</v>
      </c>
      <c r="B124" s="19" t="s">
        <v>342</v>
      </c>
      <c r="C124" s="21">
        <v>1</v>
      </c>
      <c r="D124" s="21">
        <v>3</v>
      </c>
      <c r="E124" s="21">
        <v>2018</v>
      </c>
      <c r="F124" s="43">
        <v>1259.9000000000001</v>
      </c>
    </row>
    <row r="125" spans="1:6" x14ac:dyDescent="0.25">
      <c r="A125" s="22">
        <v>259</v>
      </c>
      <c r="B125" s="19" t="s">
        <v>343</v>
      </c>
      <c r="C125" s="21">
        <v>1</v>
      </c>
      <c r="D125" s="21">
        <v>3</v>
      </c>
      <c r="E125" s="21">
        <v>2018</v>
      </c>
      <c r="F125" s="43">
        <v>1199.99</v>
      </c>
    </row>
    <row r="126" spans="1:6" x14ac:dyDescent="0.25">
      <c r="A126" s="22">
        <v>81</v>
      </c>
      <c r="B126" s="19" t="s">
        <v>175</v>
      </c>
      <c r="C126" s="21">
        <v>1</v>
      </c>
      <c r="D126" s="21">
        <v>3</v>
      </c>
      <c r="E126" s="21">
        <v>2017</v>
      </c>
      <c r="F126" s="43">
        <v>1099.99</v>
      </c>
    </row>
    <row r="127" spans="1:6" x14ac:dyDescent="0.25">
      <c r="A127" s="22">
        <v>143</v>
      </c>
      <c r="B127" s="19" t="s">
        <v>233</v>
      </c>
      <c r="C127" s="21">
        <v>9</v>
      </c>
      <c r="D127" s="21">
        <v>7</v>
      </c>
      <c r="E127" s="21">
        <v>2018</v>
      </c>
      <c r="F127" s="43">
        <v>1099.99</v>
      </c>
    </row>
    <row r="128" spans="1:6" x14ac:dyDescent="0.25">
      <c r="A128" s="22">
        <v>3</v>
      </c>
      <c r="B128" s="19" t="s">
        <v>101</v>
      </c>
      <c r="C128" s="21">
        <v>8</v>
      </c>
      <c r="D128" s="21">
        <v>6</v>
      </c>
      <c r="E128" s="21">
        <v>2016</v>
      </c>
      <c r="F128" s="43">
        <v>999.99</v>
      </c>
    </row>
    <row r="129" spans="1:6" x14ac:dyDescent="0.25">
      <c r="A129" s="22">
        <v>27</v>
      </c>
      <c r="B129" s="19" t="s">
        <v>121</v>
      </c>
      <c r="C129" s="21">
        <v>8</v>
      </c>
      <c r="D129" s="21">
        <v>6</v>
      </c>
      <c r="E129" s="21">
        <v>2017</v>
      </c>
      <c r="F129" s="43">
        <v>999.99</v>
      </c>
    </row>
    <row r="130" spans="1:6" x14ac:dyDescent="0.25">
      <c r="A130" s="22">
        <v>29</v>
      </c>
      <c r="B130" s="19" t="s">
        <v>123</v>
      </c>
      <c r="C130" s="21">
        <v>9</v>
      </c>
      <c r="D130" s="21">
        <v>6</v>
      </c>
      <c r="E130" s="21">
        <v>2017</v>
      </c>
      <c r="F130" s="43">
        <v>999.99</v>
      </c>
    </row>
    <row r="131" spans="1:6" x14ac:dyDescent="0.25">
      <c r="A131" s="22">
        <v>30</v>
      </c>
      <c r="B131" s="19" t="s">
        <v>124</v>
      </c>
      <c r="C131" s="21">
        <v>8</v>
      </c>
      <c r="D131" s="21">
        <v>6</v>
      </c>
      <c r="E131" s="21">
        <v>2017</v>
      </c>
      <c r="F131" s="43">
        <v>999.99</v>
      </c>
    </row>
    <row r="132" spans="1:6" x14ac:dyDescent="0.25">
      <c r="A132" s="22">
        <v>118</v>
      </c>
      <c r="B132" s="19" t="s">
        <v>208</v>
      </c>
      <c r="C132" s="21">
        <v>9</v>
      </c>
      <c r="D132" s="21">
        <v>6</v>
      </c>
      <c r="E132" s="21">
        <v>2018</v>
      </c>
      <c r="F132" s="43">
        <v>999.99</v>
      </c>
    </row>
    <row r="133" spans="1:6" x14ac:dyDescent="0.25">
      <c r="A133" s="22">
        <v>123</v>
      </c>
      <c r="B133" s="19" t="s">
        <v>213</v>
      </c>
      <c r="C133" s="21">
        <v>9</v>
      </c>
      <c r="D133" s="21">
        <v>6</v>
      </c>
      <c r="E133" s="21">
        <v>2018</v>
      </c>
      <c r="F133" s="43">
        <v>999.99</v>
      </c>
    </row>
    <row r="134" spans="1:6" x14ac:dyDescent="0.25">
      <c r="A134" s="22">
        <v>158</v>
      </c>
      <c r="B134" s="19" t="s">
        <v>248</v>
      </c>
      <c r="C134" s="21">
        <v>9</v>
      </c>
      <c r="D134" s="21">
        <v>7</v>
      </c>
      <c r="E134" s="21">
        <v>2018</v>
      </c>
      <c r="F134" s="43">
        <v>959.99</v>
      </c>
    </row>
    <row r="135" spans="1:6" x14ac:dyDescent="0.25">
      <c r="A135" s="22">
        <v>225</v>
      </c>
      <c r="B135" s="19" t="s">
        <v>313</v>
      </c>
      <c r="C135" s="21">
        <v>1</v>
      </c>
      <c r="D135" s="21">
        <v>3</v>
      </c>
      <c r="E135" s="21">
        <v>2018</v>
      </c>
      <c r="F135" s="43">
        <v>959.99</v>
      </c>
    </row>
    <row r="136" spans="1:6" x14ac:dyDescent="0.25">
      <c r="A136" s="22">
        <v>129</v>
      </c>
      <c r="B136" s="19" t="s">
        <v>219</v>
      </c>
      <c r="C136" s="21">
        <v>9</v>
      </c>
      <c r="D136" s="21">
        <v>6</v>
      </c>
      <c r="E136" s="21">
        <v>2018</v>
      </c>
      <c r="F136" s="43">
        <v>919.99</v>
      </c>
    </row>
    <row r="137" spans="1:6" x14ac:dyDescent="0.25">
      <c r="A137" s="22">
        <v>130</v>
      </c>
      <c r="B137" s="19" t="s">
        <v>220</v>
      </c>
      <c r="C137" s="21">
        <v>9</v>
      </c>
      <c r="D137" s="21">
        <v>6</v>
      </c>
      <c r="E137" s="21">
        <v>2018</v>
      </c>
      <c r="F137" s="43">
        <v>919.99</v>
      </c>
    </row>
    <row r="138" spans="1:6" x14ac:dyDescent="0.25">
      <c r="A138" s="22">
        <v>179</v>
      </c>
      <c r="B138" s="19" t="s">
        <v>269</v>
      </c>
      <c r="C138" s="21">
        <v>9</v>
      </c>
      <c r="D138" s="21">
        <v>7</v>
      </c>
      <c r="E138" s="21">
        <v>2018</v>
      </c>
      <c r="F138" s="43">
        <v>919.99</v>
      </c>
    </row>
    <row r="139" spans="1:6" x14ac:dyDescent="0.25">
      <c r="A139" s="22">
        <v>180</v>
      </c>
      <c r="B139" s="19" t="s">
        <v>270</v>
      </c>
      <c r="C139" s="21">
        <v>9</v>
      </c>
      <c r="D139" s="21">
        <v>7</v>
      </c>
      <c r="E139" s="21">
        <v>2018</v>
      </c>
      <c r="F139" s="43">
        <v>919.99</v>
      </c>
    </row>
    <row r="140" spans="1:6" x14ac:dyDescent="0.25">
      <c r="A140" s="22">
        <v>217</v>
      </c>
      <c r="B140" s="19" t="s">
        <v>305</v>
      </c>
      <c r="C140" s="21">
        <v>1</v>
      </c>
      <c r="D140" s="21">
        <v>3</v>
      </c>
      <c r="E140" s="21">
        <v>2018</v>
      </c>
      <c r="F140" s="43">
        <v>909.99</v>
      </c>
    </row>
    <row r="141" spans="1:6" x14ac:dyDescent="0.25">
      <c r="A141" s="22">
        <v>214</v>
      </c>
      <c r="B141" s="19" t="s">
        <v>302</v>
      </c>
      <c r="C141" s="21">
        <v>1</v>
      </c>
      <c r="D141" s="21">
        <v>3</v>
      </c>
      <c r="E141" s="21">
        <v>2018</v>
      </c>
      <c r="F141" s="43">
        <v>899.99</v>
      </c>
    </row>
    <row r="142" spans="1:6" x14ac:dyDescent="0.25">
      <c r="A142" s="22">
        <v>216</v>
      </c>
      <c r="B142" s="19" t="s">
        <v>304</v>
      </c>
      <c r="C142" s="21">
        <v>1</v>
      </c>
      <c r="D142" s="21">
        <v>3</v>
      </c>
      <c r="E142" s="21">
        <v>2018</v>
      </c>
      <c r="F142" s="43">
        <v>899.99</v>
      </c>
    </row>
    <row r="143" spans="1:6" x14ac:dyDescent="0.25">
      <c r="A143" s="22">
        <v>234</v>
      </c>
      <c r="B143" s="19" t="s">
        <v>322</v>
      </c>
      <c r="C143" s="21">
        <v>1</v>
      </c>
      <c r="D143" s="21">
        <v>3</v>
      </c>
      <c r="E143" s="21">
        <v>2018</v>
      </c>
      <c r="F143" s="43">
        <v>899.99</v>
      </c>
    </row>
    <row r="144" spans="1:6" x14ac:dyDescent="0.25">
      <c r="A144" s="22">
        <v>235</v>
      </c>
      <c r="B144" s="19" t="s">
        <v>323</v>
      </c>
      <c r="C144" s="21">
        <v>1</v>
      </c>
      <c r="D144" s="21">
        <v>3</v>
      </c>
      <c r="E144" s="21">
        <v>2018</v>
      </c>
      <c r="F144" s="43">
        <v>899.99</v>
      </c>
    </row>
    <row r="145" spans="1:6" x14ac:dyDescent="0.25">
      <c r="A145" s="22">
        <v>240</v>
      </c>
      <c r="B145" s="19" t="s">
        <v>328</v>
      </c>
      <c r="C145" s="21">
        <v>1</v>
      </c>
      <c r="D145" s="21">
        <v>3</v>
      </c>
      <c r="E145" s="21">
        <v>2018</v>
      </c>
      <c r="F145" s="43">
        <v>899.99</v>
      </c>
    </row>
    <row r="146" spans="1:6" x14ac:dyDescent="0.25">
      <c r="A146" s="22">
        <v>255</v>
      </c>
      <c r="B146" s="19" t="s">
        <v>339</v>
      </c>
      <c r="C146" s="21">
        <v>1</v>
      </c>
      <c r="D146" s="21">
        <v>3</v>
      </c>
      <c r="E146" s="21">
        <v>2018</v>
      </c>
      <c r="F146" s="43">
        <v>899.99</v>
      </c>
    </row>
    <row r="147" spans="1:6" x14ac:dyDescent="0.25">
      <c r="A147" s="22">
        <v>256</v>
      </c>
      <c r="B147" s="19" t="s">
        <v>340</v>
      </c>
      <c r="C147" s="21">
        <v>1</v>
      </c>
      <c r="D147" s="21">
        <v>3</v>
      </c>
      <c r="E147" s="21">
        <v>2018</v>
      </c>
      <c r="F147" s="43">
        <v>899.99</v>
      </c>
    </row>
    <row r="148" spans="1:6" x14ac:dyDescent="0.25">
      <c r="A148" s="22">
        <v>257</v>
      </c>
      <c r="B148" s="19" t="s">
        <v>341</v>
      </c>
      <c r="C148" s="21">
        <v>1</v>
      </c>
      <c r="D148" s="21">
        <v>3</v>
      </c>
      <c r="E148" s="21">
        <v>2018</v>
      </c>
      <c r="F148" s="43">
        <v>899.99</v>
      </c>
    </row>
    <row r="149" spans="1:6" x14ac:dyDescent="0.25">
      <c r="A149" s="22">
        <v>261</v>
      </c>
      <c r="B149" s="19" t="s">
        <v>345</v>
      </c>
      <c r="C149" s="21">
        <v>1</v>
      </c>
      <c r="D149" s="21">
        <v>3</v>
      </c>
      <c r="E149" s="21">
        <v>2018</v>
      </c>
      <c r="F149" s="43">
        <v>899.99</v>
      </c>
    </row>
    <row r="150" spans="1:6" x14ac:dyDescent="0.25">
      <c r="A150" s="22">
        <v>301</v>
      </c>
      <c r="B150" s="19" t="s">
        <v>345</v>
      </c>
      <c r="C150" s="21">
        <v>1</v>
      </c>
      <c r="D150" s="21">
        <v>2</v>
      </c>
      <c r="E150" s="21">
        <v>2018</v>
      </c>
      <c r="F150" s="43">
        <v>899.99</v>
      </c>
    </row>
    <row r="151" spans="1:6" x14ac:dyDescent="0.25">
      <c r="A151" s="22">
        <v>306</v>
      </c>
      <c r="B151" s="19" t="s">
        <v>339</v>
      </c>
      <c r="C151" s="21">
        <v>1</v>
      </c>
      <c r="D151" s="21">
        <v>2</v>
      </c>
      <c r="E151" s="21">
        <v>2018</v>
      </c>
      <c r="F151" s="43">
        <v>899.99</v>
      </c>
    </row>
    <row r="152" spans="1:6" x14ac:dyDescent="0.25">
      <c r="A152" s="22">
        <v>309</v>
      </c>
      <c r="B152" s="19" t="s">
        <v>340</v>
      </c>
      <c r="C152" s="21">
        <v>1</v>
      </c>
      <c r="D152" s="21">
        <v>2</v>
      </c>
      <c r="E152" s="21">
        <v>2018</v>
      </c>
      <c r="F152" s="43">
        <v>899.99</v>
      </c>
    </row>
    <row r="153" spans="1:6" x14ac:dyDescent="0.25">
      <c r="A153" s="22">
        <v>310</v>
      </c>
      <c r="B153" s="19" t="s">
        <v>328</v>
      </c>
      <c r="C153" s="21">
        <v>1</v>
      </c>
      <c r="D153" s="21">
        <v>2</v>
      </c>
      <c r="E153" s="21">
        <v>2018</v>
      </c>
      <c r="F153" s="43">
        <v>899.99</v>
      </c>
    </row>
    <row r="154" spans="1:6" x14ac:dyDescent="0.25">
      <c r="A154" s="22">
        <v>52</v>
      </c>
      <c r="B154" s="19" t="s">
        <v>146</v>
      </c>
      <c r="C154" s="21">
        <v>8</v>
      </c>
      <c r="D154" s="21">
        <v>7</v>
      </c>
      <c r="E154" s="21">
        <v>2017</v>
      </c>
      <c r="F154" s="43">
        <v>875.99</v>
      </c>
    </row>
    <row r="155" spans="1:6" x14ac:dyDescent="0.25">
      <c r="A155" s="22">
        <v>45</v>
      </c>
      <c r="B155" s="19" t="s">
        <v>139</v>
      </c>
      <c r="C155" s="21">
        <v>2</v>
      </c>
      <c r="D155" s="21">
        <v>6</v>
      </c>
      <c r="E155" s="21">
        <v>2017</v>
      </c>
      <c r="F155" s="43">
        <v>869.99</v>
      </c>
    </row>
    <row r="156" spans="1:6" x14ac:dyDescent="0.25">
      <c r="A156" s="22">
        <v>237</v>
      </c>
      <c r="B156" s="19" t="s">
        <v>325</v>
      </c>
      <c r="C156" s="21">
        <v>1</v>
      </c>
      <c r="D156" s="21">
        <v>3</v>
      </c>
      <c r="E156" s="21">
        <v>2018</v>
      </c>
      <c r="F156" s="43">
        <v>849.99</v>
      </c>
    </row>
    <row r="157" spans="1:6" x14ac:dyDescent="0.25">
      <c r="A157" s="22">
        <v>35</v>
      </c>
      <c r="B157" s="19" t="s">
        <v>129</v>
      </c>
      <c r="C157" s="21">
        <v>7</v>
      </c>
      <c r="D157" s="21">
        <v>6</v>
      </c>
      <c r="E157" s="21">
        <v>2017</v>
      </c>
      <c r="F157" s="43">
        <v>832.99</v>
      </c>
    </row>
    <row r="158" spans="1:6" x14ac:dyDescent="0.25">
      <c r="A158" s="22">
        <v>36</v>
      </c>
      <c r="B158" s="19" t="s">
        <v>130</v>
      </c>
      <c r="C158" s="21">
        <v>8</v>
      </c>
      <c r="D158" s="21">
        <v>6</v>
      </c>
      <c r="E158" s="21">
        <v>2017</v>
      </c>
      <c r="F158" s="43">
        <v>832.99</v>
      </c>
    </row>
    <row r="159" spans="1:6" x14ac:dyDescent="0.25">
      <c r="A159" s="22">
        <v>77</v>
      </c>
      <c r="B159" s="19" t="s">
        <v>171</v>
      </c>
      <c r="C159" s="21">
        <v>1</v>
      </c>
      <c r="D159" s="21">
        <v>3</v>
      </c>
      <c r="E159" s="21">
        <v>2017</v>
      </c>
      <c r="F159" s="43">
        <v>799.99</v>
      </c>
    </row>
    <row r="160" spans="1:6" x14ac:dyDescent="0.25">
      <c r="A160" s="22">
        <v>260</v>
      </c>
      <c r="B160" s="19" t="s">
        <v>344</v>
      </c>
      <c r="C160" s="21">
        <v>1</v>
      </c>
      <c r="D160" s="21">
        <v>3</v>
      </c>
      <c r="E160" s="21">
        <v>2018</v>
      </c>
      <c r="F160" s="43">
        <v>799.99</v>
      </c>
    </row>
    <row r="161" spans="1:6" x14ac:dyDescent="0.25">
      <c r="A161" s="22">
        <v>300</v>
      </c>
      <c r="B161" s="19" t="s">
        <v>344</v>
      </c>
      <c r="C161" s="21">
        <v>1</v>
      </c>
      <c r="D161" s="21">
        <v>2</v>
      </c>
      <c r="E161" s="21">
        <v>2018</v>
      </c>
      <c r="F161" s="43">
        <v>799.99</v>
      </c>
    </row>
    <row r="162" spans="1:6" x14ac:dyDescent="0.25">
      <c r="A162" s="22">
        <v>80</v>
      </c>
      <c r="B162" s="19" t="s">
        <v>174</v>
      </c>
      <c r="C162" s="21">
        <v>7</v>
      </c>
      <c r="D162" s="21">
        <v>3</v>
      </c>
      <c r="E162" s="21">
        <v>2017</v>
      </c>
      <c r="F162" s="43">
        <v>761.99</v>
      </c>
    </row>
    <row r="163" spans="1:6" x14ac:dyDescent="0.25">
      <c r="A163" s="22">
        <v>2</v>
      </c>
      <c r="B163" s="19" t="s">
        <v>100</v>
      </c>
      <c r="C163" s="21">
        <v>5</v>
      </c>
      <c r="D163" s="21">
        <v>6</v>
      </c>
      <c r="E163" s="21">
        <v>2016</v>
      </c>
      <c r="F163" s="43">
        <v>749.99</v>
      </c>
    </row>
    <row r="164" spans="1:6" x14ac:dyDescent="0.25">
      <c r="A164" s="22">
        <v>53</v>
      </c>
      <c r="B164" s="19" t="s">
        <v>147</v>
      </c>
      <c r="C164" s="21">
        <v>8</v>
      </c>
      <c r="D164" s="21">
        <v>7</v>
      </c>
      <c r="E164" s="21">
        <v>2017</v>
      </c>
      <c r="F164" s="43">
        <v>749.99</v>
      </c>
    </row>
    <row r="165" spans="1:6" x14ac:dyDescent="0.25">
      <c r="A165" s="22">
        <v>73</v>
      </c>
      <c r="B165" s="19" t="s">
        <v>167</v>
      </c>
      <c r="C165" s="21">
        <v>7</v>
      </c>
      <c r="D165" s="21">
        <v>3</v>
      </c>
      <c r="E165" s="21">
        <v>2017</v>
      </c>
      <c r="F165" s="43">
        <v>749.99</v>
      </c>
    </row>
    <row r="166" spans="1:6" x14ac:dyDescent="0.25">
      <c r="A166" s="22">
        <v>116</v>
      </c>
      <c r="B166" s="19" t="s">
        <v>206</v>
      </c>
      <c r="C166" s="21">
        <v>9</v>
      </c>
      <c r="D166" s="21">
        <v>6</v>
      </c>
      <c r="E166" s="21">
        <v>2018</v>
      </c>
      <c r="F166" s="43">
        <v>749.99</v>
      </c>
    </row>
    <row r="167" spans="1:6" x14ac:dyDescent="0.25">
      <c r="A167" s="22">
        <v>166</v>
      </c>
      <c r="B167" s="19" t="s">
        <v>256</v>
      </c>
      <c r="C167" s="21">
        <v>9</v>
      </c>
      <c r="D167" s="21">
        <v>7</v>
      </c>
      <c r="E167" s="21">
        <v>2018</v>
      </c>
      <c r="F167" s="43">
        <v>749.99</v>
      </c>
    </row>
    <row r="168" spans="1:6" x14ac:dyDescent="0.25">
      <c r="A168" s="22">
        <v>167</v>
      </c>
      <c r="B168" s="19" t="s">
        <v>257</v>
      </c>
      <c r="C168" s="21">
        <v>8</v>
      </c>
      <c r="D168" s="21">
        <v>7</v>
      </c>
      <c r="E168" s="21">
        <v>2018</v>
      </c>
      <c r="F168" s="43">
        <v>749.99</v>
      </c>
    </row>
    <row r="169" spans="1:6" x14ac:dyDescent="0.25">
      <c r="A169" s="22">
        <v>178</v>
      </c>
      <c r="B169" s="19" t="s">
        <v>268</v>
      </c>
      <c r="C169" s="21">
        <v>9</v>
      </c>
      <c r="D169" s="21">
        <v>7</v>
      </c>
      <c r="E169" s="21">
        <v>2018</v>
      </c>
      <c r="F169" s="43">
        <v>749.99</v>
      </c>
    </row>
    <row r="170" spans="1:6" x14ac:dyDescent="0.25">
      <c r="A170" s="22">
        <v>215</v>
      </c>
      <c r="B170" s="19" t="s">
        <v>303</v>
      </c>
      <c r="C170" s="21">
        <v>1</v>
      </c>
      <c r="D170" s="21">
        <v>3</v>
      </c>
      <c r="E170" s="21">
        <v>2018</v>
      </c>
      <c r="F170" s="43">
        <v>749.99</v>
      </c>
    </row>
    <row r="171" spans="1:6" x14ac:dyDescent="0.25">
      <c r="A171" s="22">
        <v>236</v>
      </c>
      <c r="B171" s="19" t="s">
        <v>324</v>
      </c>
      <c r="C171" s="21">
        <v>1</v>
      </c>
      <c r="D171" s="21">
        <v>3</v>
      </c>
      <c r="E171" s="21">
        <v>2018</v>
      </c>
      <c r="F171" s="43">
        <v>749.99</v>
      </c>
    </row>
    <row r="172" spans="1:6" x14ac:dyDescent="0.25">
      <c r="A172" s="22">
        <v>238</v>
      </c>
      <c r="B172" s="19" t="s">
        <v>326</v>
      </c>
      <c r="C172" s="21">
        <v>1</v>
      </c>
      <c r="D172" s="21">
        <v>3</v>
      </c>
      <c r="E172" s="21">
        <v>2018</v>
      </c>
      <c r="F172" s="43">
        <v>749.99</v>
      </c>
    </row>
    <row r="173" spans="1:6" x14ac:dyDescent="0.25">
      <c r="A173" s="22">
        <v>239</v>
      </c>
      <c r="B173" s="19" t="s">
        <v>327</v>
      </c>
      <c r="C173" s="21">
        <v>1</v>
      </c>
      <c r="D173" s="21">
        <v>3</v>
      </c>
      <c r="E173" s="21">
        <v>2018</v>
      </c>
      <c r="F173" s="43">
        <v>749.99</v>
      </c>
    </row>
    <row r="174" spans="1:6" x14ac:dyDescent="0.25">
      <c r="A174" s="22">
        <v>241</v>
      </c>
      <c r="B174" s="19" t="s">
        <v>329</v>
      </c>
      <c r="C174" s="21">
        <v>1</v>
      </c>
      <c r="D174" s="21">
        <v>3</v>
      </c>
      <c r="E174" s="21">
        <v>2018</v>
      </c>
      <c r="F174" s="43">
        <v>749.99</v>
      </c>
    </row>
    <row r="175" spans="1:6" x14ac:dyDescent="0.25">
      <c r="A175" s="22">
        <v>249</v>
      </c>
      <c r="B175" s="19" t="s">
        <v>337</v>
      </c>
      <c r="C175" s="21">
        <v>1</v>
      </c>
      <c r="D175" s="21">
        <v>3</v>
      </c>
      <c r="E175" s="21">
        <v>2018</v>
      </c>
      <c r="F175" s="43">
        <v>749.99</v>
      </c>
    </row>
    <row r="176" spans="1:6" x14ac:dyDescent="0.25">
      <c r="A176" s="22">
        <v>254</v>
      </c>
      <c r="B176" s="19" t="s">
        <v>338</v>
      </c>
      <c r="C176" s="21">
        <v>1</v>
      </c>
      <c r="D176" s="21">
        <v>3</v>
      </c>
      <c r="E176" s="21">
        <v>2018</v>
      </c>
      <c r="F176" s="43">
        <v>749.99</v>
      </c>
    </row>
    <row r="177" spans="1:6" x14ac:dyDescent="0.25">
      <c r="A177" s="22">
        <v>305</v>
      </c>
      <c r="B177" s="19" t="s">
        <v>338</v>
      </c>
      <c r="C177" s="21">
        <v>1</v>
      </c>
      <c r="D177" s="21">
        <v>2</v>
      </c>
      <c r="E177" s="21">
        <v>2018</v>
      </c>
      <c r="F177" s="43">
        <v>749.99</v>
      </c>
    </row>
    <row r="178" spans="1:6" x14ac:dyDescent="0.25">
      <c r="A178" s="22">
        <v>307</v>
      </c>
      <c r="B178" s="19" t="s">
        <v>326</v>
      </c>
      <c r="C178" s="21">
        <v>1</v>
      </c>
      <c r="D178" s="21">
        <v>2</v>
      </c>
      <c r="E178" s="21">
        <v>2018</v>
      </c>
      <c r="F178" s="43">
        <v>749.99</v>
      </c>
    </row>
    <row r="179" spans="1:6" x14ac:dyDescent="0.25">
      <c r="A179" s="22">
        <v>308</v>
      </c>
      <c r="B179" s="19" t="s">
        <v>327</v>
      </c>
      <c r="C179" s="21">
        <v>1</v>
      </c>
      <c r="D179" s="21">
        <v>2</v>
      </c>
      <c r="E179" s="21">
        <v>2018</v>
      </c>
      <c r="F179" s="43">
        <v>749.99</v>
      </c>
    </row>
    <row r="180" spans="1:6" x14ac:dyDescent="0.25">
      <c r="A180" s="22">
        <v>311</v>
      </c>
      <c r="B180" s="19" t="s">
        <v>329</v>
      </c>
      <c r="C180" s="21">
        <v>1</v>
      </c>
      <c r="D180" s="21">
        <v>2</v>
      </c>
      <c r="E180" s="21">
        <v>2018</v>
      </c>
      <c r="F180" s="43">
        <v>749.99</v>
      </c>
    </row>
    <row r="181" spans="1:6" x14ac:dyDescent="0.25">
      <c r="A181" s="22">
        <v>242</v>
      </c>
      <c r="B181" s="19" t="s">
        <v>330</v>
      </c>
      <c r="C181" s="21">
        <v>1</v>
      </c>
      <c r="D181" s="21">
        <v>3</v>
      </c>
      <c r="E181" s="21">
        <v>2018</v>
      </c>
      <c r="F181" s="43">
        <v>699.99</v>
      </c>
    </row>
    <row r="182" spans="1:6" x14ac:dyDescent="0.25">
      <c r="A182" s="22">
        <v>312</v>
      </c>
      <c r="B182" s="19" t="s">
        <v>330</v>
      </c>
      <c r="C182" s="21">
        <v>1</v>
      </c>
      <c r="D182" s="21">
        <v>2</v>
      </c>
      <c r="E182" s="21">
        <v>2018</v>
      </c>
      <c r="F182" s="43">
        <v>699.99</v>
      </c>
    </row>
    <row r="183" spans="1:6" x14ac:dyDescent="0.25">
      <c r="A183" s="22">
        <v>226</v>
      </c>
      <c r="B183" s="19" t="s">
        <v>314</v>
      </c>
      <c r="C183" s="21">
        <v>1</v>
      </c>
      <c r="D183" s="21">
        <v>3</v>
      </c>
      <c r="E183" s="21">
        <v>2018</v>
      </c>
      <c r="F183" s="43">
        <v>679.99</v>
      </c>
    </row>
    <row r="184" spans="1:6" x14ac:dyDescent="0.25">
      <c r="A184" s="22">
        <v>243</v>
      </c>
      <c r="B184" s="19" t="s">
        <v>331</v>
      </c>
      <c r="C184" s="21">
        <v>1</v>
      </c>
      <c r="D184" s="21">
        <v>3</v>
      </c>
      <c r="E184" s="21">
        <v>2018</v>
      </c>
      <c r="F184" s="43">
        <v>679.99</v>
      </c>
    </row>
    <row r="185" spans="1:6" x14ac:dyDescent="0.25">
      <c r="A185" s="22">
        <v>304</v>
      </c>
      <c r="B185" s="19" t="s">
        <v>314</v>
      </c>
      <c r="C185" s="21">
        <v>1</v>
      </c>
      <c r="D185" s="21">
        <v>2</v>
      </c>
      <c r="E185" s="21">
        <v>2018</v>
      </c>
      <c r="F185" s="43">
        <v>679.99</v>
      </c>
    </row>
    <row r="186" spans="1:6" x14ac:dyDescent="0.25">
      <c r="A186" s="22">
        <v>314</v>
      </c>
      <c r="B186" s="19" t="s">
        <v>331</v>
      </c>
      <c r="C186" s="21">
        <v>1</v>
      </c>
      <c r="D186" s="21">
        <v>2</v>
      </c>
      <c r="E186" s="21">
        <v>2018</v>
      </c>
      <c r="F186" s="43">
        <v>679.99</v>
      </c>
    </row>
    <row r="187" spans="1:6" x14ac:dyDescent="0.25">
      <c r="A187" s="22">
        <v>70</v>
      </c>
      <c r="B187" s="19" t="s">
        <v>164</v>
      </c>
      <c r="C187" s="21">
        <v>1</v>
      </c>
      <c r="D187" s="21">
        <v>3</v>
      </c>
      <c r="E187" s="21">
        <v>2017</v>
      </c>
      <c r="F187" s="43">
        <v>659.99</v>
      </c>
    </row>
    <row r="188" spans="1:6" x14ac:dyDescent="0.25">
      <c r="A188" s="22">
        <v>82</v>
      </c>
      <c r="B188" s="19" t="s">
        <v>176</v>
      </c>
      <c r="C188" s="21">
        <v>1</v>
      </c>
      <c r="D188" s="21">
        <v>3</v>
      </c>
      <c r="E188" s="21">
        <v>2017</v>
      </c>
      <c r="F188" s="43">
        <v>659.99</v>
      </c>
    </row>
    <row r="189" spans="1:6" x14ac:dyDescent="0.25">
      <c r="A189" s="22">
        <v>245</v>
      </c>
      <c r="B189" s="19" t="s">
        <v>333</v>
      </c>
      <c r="C189" s="21">
        <v>1</v>
      </c>
      <c r="D189" s="21">
        <v>3</v>
      </c>
      <c r="E189" s="21">
        <v>2018</v>
      </c>
      <c r="F189" s="43">
        <v>659.99</v>
      </c>
    </row>
    <row r="190" spans="1:6" x14ac:dyDescent="0.25">
      <c r="A190" s="22">
        <v>78</v>
      </c>
      <c r="B190" s="19" t="s">
        <v>172</v>
      </c>
      <c r="C190" s="21">
        <v>7</v>
      </c>
      <c r="D190" s="21">
        <v>3</v>
      </c>
      <c r="E190" s="21">
        <v>2017</v>
      </c>
      <c r="F190" s="43">
        <v>647.99</v>
      </c>
    </row>
    <row r="191" spans="1:6" x14ac:dyDescent="0.25">
      <c r="A191" s="22">
        <v>219</v>
      </c>
      <c r="B191" s="19" t="s">
        <v>307</v>
      </c>
      <c r="C191" s="21">
        <v>1</v>
      </c>
      <c r="D191" s="21">
        <v>3</v>
      </c>
      <c r="E191" s="21">
        <v>2018</v>
      </c>
      <c r="F191" s="43">
        <v>639.99</v>
      </c>
    </row>
    <row r="192" spans="1:6" x14ac:dyDescent="0.25">
      <c r="A192" s="22">
        <v>233</v>
      </c>
      <c r="B192" s="19" t="s">
        <v>321</v>
      </c>
      <c r="C192" s="21">
        <v>1</v>
      </c>
      <c r="D192" s="21">
        <v>3</v>
      </c>
      <c r="E192" s="21">
        <v>2018</v>
      </c>
      <c r="F192" s="43">
        <v>639.99</v>
      </c>
    </row>
    <row r="193" spans="1:6" x14ac:dyDescent="0.25">
      <c r="A193" s="22">
        <v>246</v>
      </c>
      <c r="B193" s="19" t="s">
        <v>334</v>
      </c>
      <c r="C193" s="21">
        <v>1</v>
      </c>
      <c r="D193" s="21">
        <v>3</v>
      </c>
      <c r="E193" s="21">
        <v>2018</v>
      </c>
      <c r="F193" s="43">
        <v>639.99</v>
      </c>
    </row>
    <row r="194" spans="1:6" x14ac:dyDescent="0.25">
      <c r="A194" s="22">
        <v>72</v>
      </c>
      <c r="B194" s="19" t="s">
        <v>166</v>
      </c>
      <c r="C194" s="21">
        <v>7</v>
      </c>
      <c r="D194" s="21">
        <v>3</v>
      </c>
      <c r="E194" s="21">
        <v>2017</v>
      </c>
      <c r="F194" s="43">
        <v>619.99</v>
      </c>
    </row>
    <row r="195" spans="1:6" x14ac:dyDescent="0.25">
      <c r="A195" s="22">
        <v>16</v>
      </c>
      <c r="B195" s="19" t="s">
        <v>114</v>
      </c>
      <c r="C195" s="21">
        <v>1</v>
      </c>
      <c r="D195" s="21">
        <v>3</v>
      </c>
      <c r="E195" s="21">
        <v>2016</v>
      </c>
      <c r="F195" s="43">
        <v>599.99</v>
      </c>
    </row>
    <row r="196" spans="1:6" x14ac:dyDescent="0.25">
      <c r="A196" s="22">
        <v>20</v>
      </c>
      <c r="B196" s="19" t="s">
        <v>118</v>
      </c>
      <c r="C196" s="21">
        <v>1</v>
      </c>
      <c r="D196" s="21">
        <v>3</v>
      </c>
      <c r="E196" s="21">
        <v>2016</v>
      </c>
      <c r="F196" s="43">
        <v>599.99</v>
      </c>
    </row>
    <row r="197" spans="1:6" x14ac:dyDescent="0.25">
      <c r="A197" s="22">
        <v>26</v>
      </c>
      <c r="B197" s="19" t="s">
        <v>114</v>
      </c>
      <c r="C197" s="21">
        <v>1</v>
      </c>
      <c r="D197" s="21">
        <v>2</v>
      </c>
      <c r="E197" s="21">
        <v>2016</v>
      </c>
      <c r="F197" s="43">
        <v>599.99</v>
      </c>
    </row>
    <row r="198" spans="1:6" x14ac:dyDescent="0.25">
      <c r="A198" s="22">
        <v>75</v>
      </c>
      <c r="B198" s="19" t="s">
        <v>169</v>
      </c>
      <c r="C198" s="21">
        <v>1</v>
      </c>
      <c r="D198" s="21">
        <v>3</v>
      </c>
      <c r="E198" s="21">
        <v>2017</v>
      </c>
      <c r="F198" s="43">
        <v>599.99</v>
      </c>
    </row>
    <row r="199" spans="1:6" x14ac:dyDescent="0.25">
      <c r="A199" s="22">
        <v>247</v>
      </c>
      <c r="B199" s="19" t="s">
        <v>335</v>
      </c>
      <c r="C199" s="21">
        <v>1</v>
      </c>
      <c r="D199" s="21">
        <v>3</v>
      </c>
      <c r="E199" s="21">
        <v>2018</v>
      </c>
      <c r="F199" s="43">
        <v>599.99</v>
      </c>
    </row>
    <row r="200" spans="1:6" x14ac:dyDescent="0.25">
      <c r="A200" s="22">
        <v>248</v>
      </c>
      <c r="B200" s="19" t="s">
        <v>336</v>
      </c>
      <c r="C200" s="21">
        <v>1</v>
      </c>
      <c r="D200" s="21">
        <v>3</v>
      </c>
      <c r="E200" s="21">
        <v>2018</v>
      </c>
      <c r="F200" s="43">
        <v>599.99</v>
      </c>
    </row>
    <row r="201" spans="1:6" x14ac:dyDescent="0.25">
      <c r="A201" s="22">
        <v>114</v>
      </c>
      <c r="B201" s="19" t="s">
        <v>204</v>
      </c>
      <c r="C201" s="21">
        <v>9</v>
      </c>
      <c r="D201" s="21">
        <v>6</v>
      </c>
      <c r="E201" s="21">
        <v>2018</v>
      </c>
      <c r="F201" s="43">
        <v>579.99</v>
      </c>
    </row>
    <row r="202" spans="1:6" x14ac:dyDescent="0.25">
      <c r="A202" s="22">
        <v>212</v>
      </c>
      <c r="B202" s="19" t="s">
        <v>300</v>
      </c>
      <c r="C202" s="21">
        <v>1</v>
      </c>
      <c r="D202" s="21">
        <v>3</v>
      </c>
      <c r="E202" s="21">
        <v>2018</v>
      </c>
      <c r="F202" s="43">
        <v>559.99</v>
      </c>
    </row>
    <row r="203" spans="1:6" x14ac:dyDescent="0.25">
      <c r="A203" s="22">
        <v>244</v>
      </c>
      <c r="B203" s="19" t="s">
        <v>332</v>
      </c>
      <c r="C203" s="21">
        <v>1</v>
      </c>
      <c r="D203" s="21">
        <v>3</v>
      </c>
      <c r="E203" s="21">
        <v>2018</v>
      </c>
      <c r="F203" s="43">
        <v>559.99</v>
      </c>
    </row>
    <row r="204" spans="1:6" x14ac:dyDescent="0.25">
      <c r="A204" s="22">
        <v>299</v>
      </c>
      <c r="B204" s="19" t="s">
        <v>300</v>
      </c>
      <c r="C204" s="21">
        <v>1</v>
      </c>
      <c r="D204" s="21">
        <v>2</v>
      </c>
      <c r="E204" s="21">
        <v>2018</v>
      </c>
      <c r="F204" s="43">
        <v>559.99</v>
      </c>
    </row>
    <row r="205" spans="1:6" x14ac:dyDescent="0.25">
      <c r="A205" s="22">
        <v>315</v>
      </c>
      <c r="B205" s="19" t="s">
        <v>332</v>
      </c>
      <c r="C205" s="21">
        <v>1</v>
      </c>
      <c r="D205" s="21">
        <v>2</v>
      </c>
      <c r="E205" s="21">
        <v>2018</v>
      </c>
      <c r="F205" s="43">
        <v>559.99</v>
      </c>
    </row>
    <row r="206" spans="1:6" x14ac:dyDescent="0.25">
      <c r="A206" s="22">
        <v>103</v>
      </c>
      <c r="B206" s="19" t="s">
        <v>195</v>
      </c>
      <c r="C206" s="21">
        <v>7</v>
      </c>
      <c r="D206" s="21">
        <v>2</v>
      </c>
      <c r="E206" s="21">
        <v>2017</v>
      </c>
      <c r="F206" s="43">
        <v>551.99</v>
      </c>
    </row>
    <row r="207" spans="1:6" x14ac:dyDescent="0.25">
      <c r="A207" s="22">
        <v>12</v>
      </c>
      <c r="B207" s="19" t="s">
        <v>110</v>
      </c>
      <c r="C207" s="21">
        <v>1</v>
      </c>
      <c r="D207" s="21">
        <v>3</v>
      </c>
      <c r="E207" s="21">
        <v>2016</v>
      </c>
      <c r="F207" s="43">
        <v>549.99</v>
      </c>
    </row>
    <row r="208" spans="1:6" x14ac:dyDescent="0.25">
      <c r="A208" s="22">
        <v>24</v>
      </c>
      <c r="B208" s="19" t="s">
        <v>110</v>
      </c>
      <c r="C208" s="21">
        <v>1</v>
      </c>
      <c r="D208" s="21">
        <v>2</v>
      </c>
      <c r="E208" s="21">
        <v>2016</v>
      </c>
      <c r="F208" s="43">
        <v>549.99</v>
      </c>
    </row>
    <row r="209" spans="1:6" x14ac:dyDescent="0.25">
      <c r="A209" s="22">
        <v>38</v>
      </c>
      <c r="B209" s="19" t="s">
        <v>132</v>
      </c>
      <c r="C209" s="21">
        <v>2</v>
      </c>
      <c r="D209" s="21">
        <v>6</v>
      </c>
      <c r="E209" s="21">
        <v>2017</v>
      </c>
      <c r="F209" s="43">
        <v>549.99</v>
      </c>
    </row>
    <row r="210" spans="1:6" x14ac:dyDescent="0.25">
      <c r="A210" s="22">
        <v>44</v>
      </c>
      <c r="B210" s="19" t="s">
        <v>138</v>
      </c>
      <c r="C210" s="21">
        <v>2</v>
      </c>
      <c r="D210" s="21">
        <v>6</v>
      </c>
      <c r="E210" s="21">
        <v>2017</v>
      </c>
      <c r="F210" s="43">
        <v>539.99</v>
      </c>
    </row>
    <row r="211" spans="1:6" x14ac:dyDescent="0.25">
      <c r="A211" s="22">
        <v>105</v>
      </c>
      <c r="B211" s="19" t="s">
        <v>197</v>
      </c>
      <c r="C211" s="21">
        <v>7</v>
      </c>
      <c r="D211" s="21">
        <v>2</v>
      </c>
      <c r="E211" s="21">
        <v>2017</v>
      </c>
      <c r="F211" s="43">
        <v>533.99</v>
      </c>
    </row>
    <row r="212" spans="1:6" x14ac:dyDescent="0.25">
      <c r="A212" s="22">
        <v>15</v>
      </c>
      <c r="B212" s="19" t="s">
        <v>113</v>
      </c>
      <c r="C212" s="21">
        <v>1</v>
      </c>
      <c r="D212" s="21">
        <v>3</v>
      </c>
      <c r="E212" s="21">
        <v>2016</v>
      </c>
      <c r="F212" s="43">
        <v>529.99</v>
      </c>
    </row>
    <row r="213" spans="1:6" x14ac:dyDescent="0.25">
      <c r="A213" s="22">
        <v>223</v>
      </c>
      <c r="B213" s="19" t="s">
        <v>311</v>
      </c>
      <c r="C213" s="21">
        <v>1</v>
      </c>
      <c r="D213" s="21">
        <v>3</v>
      </c>
      <c r="E213" s="21">
        <v>2018</v>
      </c>
      <c r="F213" s="43">
        <v>529.99</v>
      </c>
    </row>
    <row r="214" spans="1:6" x14ac:dyDescent="0.25">
      <c r="A214" s="22">
        <v>231</v>
      </c>
      <c r="B214" s="19" t="s">
        <v>319</v>
      </c>
      <c r="C214" s="21">
        <v>1</v>
      </c>
      <c r="D214" s="21">
        <v>3</v>
      </c>
      <c r="E214" s="21">
        <v>2018</v>
      </c>
      <c r="F214" s="43">
        <v>529.99</v>
      </c>
    </row>
    <row r="215" spans="1:6" x14ac:dyDescent="0.25">
      <c r="A215" s="22">
        <v>25</v>
      </c>
      <c r="B215" s="19" t="s">
        <v>120</v>
      </c>
      <c r="C215" s="21">
        <v>1</v>
      </c>
      <c r="D215" s="21">
        <v>2</v>
      </c>
      <c r="E215" s="21">
        <v>2016</v>
      </c>
      <c r="F215" s="43">
        <v>499.99</v>
      </c>
    </row>
    <row r="216" spans="1:6" x14ac:dyDescent="0.25">
      <c r="A216" s="22">
        <v>64</v>
      </c>
      <c r="B216" s="19" t="s">
        <v>158</v>
      </c>
      <c r="C216" s="21">
        <v>1</v>
      </c>
      <c r="D216" s="21">
        <v>3</v>
      </c>
      <c r="E216" s="21">
        <v>2017</v>
      </c>
      <c r="F216" s="43">
        <v>489.99</v>
      </c>
    </row>
    <row r="217" spans="1:6" x14ac:dyDescent="0.25">
      <c r="A217" s="22">
        <v>98</v>
      </c>
      <c r="B217" s="19" t="s">
        <v>191</v>
      </c>
      <c r="C217" s="21">
        <v>1</v>
      </c>
      <c r="D217" s="21">
        <v>1</v>
      </c>
      <c r="E217" s="21">
        <v>2017</v>
      </c>
      <c r="F217" s="43">
        <v>489.99</v>
      </c>
    </row>
    <row r="218" spans="1:6" x14ac:dyDescent="0.25">
      <c r="A218" s="22">
        <v>100</v>
      </c>
      <c r="B218" s="19" t="s">
        <v>193</v>
      </c>
      <c r="C218" s="21">
        <v>1</v>
      </c>
      <c r="D218" s="21">
        <v>1</v>
      </c>
      <c r="E218" s="21">
        <v>2017</v>
      </c>
      <c r="F218" s="43">
        <v>489.99</v>
      </c>
    </row>
    <row r="219" spans="1:6" x14ac:dyDescent="0.25">
      <c r="A219" s="22">
        <v>102</v>
      </c>
      <c r="B219" s="19" t="s">
        <v>158</v>
      </c>
      <c r="C219" s="21">
        <v>1</v>
      </c>
      <c r="D219" s="21">
        <v>2</v>
      </c>
      <c r="E219" s="21">
        <v>2017</v>
      </c>
      <c r="F219" s="43">
        <v>489.99</v>
      </c>
    </row>
    <row r="220" spans="1:6" x14ac:dyDescent="0.25">
      <c r="A220" s="22">
        <v>113</v>
      </c>
      <c r="B220" s="19" t="s">
        <v>203</v>
      </c>
      <c r="C220" s="21">
        <v>9</v>
      </c>
      <c r="D220" s="21">
        <v>6</v>
      </c>
      <c r="E220" s="21">
        <v>2018</v>
      </c>
      <c r="F220" s="43">
        <v>489.99</v>
      </c>
    </row>
    <row r="221" spans="1:6" x14ac:dyDescent="0.25">
      <c r="A221" s="22">
        <v>280</v>
      </c>
      <c r="B221" s="19" t="s">
        <v>364</v>
      </c>
      <c r="C221" s="21">
        <v>9</v>
      </c>
      <c r="D221" s="21">
        <v>1</v>
      </c>
      <c r="E221" s="21">
        <v>2018</v>
      </c>
      <c r="F221" s="43">
        <v>489.99</v>
      </c>
    </row>
    <row r="222" spans="1:6" x14ac:dyDescent="0.25">
      <c r="A222" s="22">
        <v>104</v>
      </c>
      <c r="B222" s="19" t="s">
        <v>196</v>
      </c>
      <c r="C222" s="21">
        <v>7</v>
      </c>
      <c r="D222" s="21">
        <v>2</v>
      </c>
      <c r="E222" s="21">
        <v>2017</v>
      </c>
      <c r="F222" s="43">
        <v>481.99</v>
      </c>
    </row>
    <row r="223" spans="1:6" x14ac:dyDescent="0.25">
      <c r="A223" s="22">
        <v>224</v>
      </c>
      <c r="B223" s="19" t="s">
        <v>312</v>
      </c>
      <c r="C223" s="21">
        <v>1</v>
      </c>
      <c r="D223" s="21">
        <v>3</v>
      </c>
      <c r="E223" s="21">
        <v>2018</v>
      </c>
      <c r="F223" s="43">
        <v>479.99</v>
      </c>
    </row>
    <row r="224" spans="1:6" x14ac:dyDescent="0.25">
      <c r="A224" s="22">
        <v>232</v>
      </c>
      <c r="B224" s="19" t="s">
        <v>320</v>
      </c>
      <c r="C224" s="21">
        <v>1</v>
      </c>
      <c r="D224" s="21">
        <v>3</v>
      </c>
      <c r="E224" s="21">
        <v>2018</v>
      </c>
      <c r="F224" s="43">
        <v>479.99</v>
      </c>
    </row>
    <row r="225" spans="1:6" x14ac:dyDescent="0.25">
      <c r="A225" s="22">
        <v>110</v>
      </c>
      <c r="B225" s="19" t="s">
        <v>200</v>
      </c>
      <c r="C225" s="21">
        <v>7</v>
      </c>
      <c r="D225" s="21">
        <v>2</v>
      </c>
      <c r="E225" s="21">
        <v>2017</v>
      </c>
      <c r="F225" s="43">
        <v>470.99</v>
      </c>
    </row>
    <row r="226" spans="1:6" x14ac:dyDescent="0.25">
      <c r="A226" s="22">
        <v>111</v>
      </c>
      <c r="B226" s="19" t="s">
        <v>201</v>
      </c>
      <c r="C226" s="21">
        <v>7</v>
      </c>
      <c r="D226" s="21">
        <v>2</v>
      </c>
      <c r="E226" s="21">
        <v>2017</v>
      </c>
      <c r="F226" s="43">
        <v>470.99</v>
      </c>
    </row>
    <row r="227" spans="1:6" x14ac:dyDescent="0.25">
      <c r="A227" s="22">
        <v>6</v>
      </c>
      <c r="B227" s="19" t="s">
        <v>104</v>
      </c>
      <c r="C227" s="21">
        <v>8</v>
      </c>
      <c r="D227" s="21">
        <v>6</v>
      </c>
      <c r="E227" s="21">
        <v>2016</v>
      </c>
      <c r="F227" s="43">
        <v>469.99</v>
      </c>
    </row>
    <row r="228" spans="1:6" x14ac:dyDescent="0.25">
      <c r="A228" s="22">
        <v>32</v>
      </c>
      <c r="B228" s="19" t="s">
        <v>126</v>
      </c>
      <c r="C228" s="21">
        <v>9</v>
      </c>
      <c r="D228" s="21">
        <v>6</v>
      </c>
      <c r="E228" s="21">
        <v>2017</v>
      </c>
      <c r="F228" s="43">
        <v>469.99</v>
      </c>
    </row>
    <row r="229" spans="1:6" x14ac:dyDescent="0.25">
      <c r="A229" s="22">
        <v>33</v>
      </c>
      <c r="B229" s="19" t="s">
        <v>127</v>
      </c>
      <c r="C229" s="21">
        <v>8</v>
      </c>
      <c r="D229" s="21">
        <v>6</v>
      </c>
      <c r="E229" s="21">
        <v>2017</v>
      </c>
      <c r="F229" s="43">
        <v>469.99</v>
      </c>
    </row>
    <row r="230" spans="1:6" x14ac:dyDescent="0.25">
      <c r="A230" s="22">
        <v>34</v>
      </c>
      <c r="B230" s="19" t="s">
        <v>128</v>
      </c>
      <c r="C230" s="21">
        <v>9</v>
      </c>
      <c r="D230" s="21">
        <v>6</v>
      </c>
      <c r="E230" s="21">
        <v>2017</v>
      </c>
      <c r="F230" s="43">
        <v>469.99</v>
      </c>
    </row>
    <row r="231" spans="1:6" x14ac:dyDescent="0.25">
      <c r="A231" s="22">
        <v>119</v>
      </c>
      <c r="B231" s="19" t="s">
        <v>209</v>
      </c>
      <c r="C231" s="21">
        <v>9</v>
      </c>
      <c r="D231" s="21">
        <v>6</v>
      </c>
      <c r="E231" s="21">
        <v>2018</v>
      </c>
      <c r="F231" s="43">
        <v>469.99</v>
      </c>
    </row>
    <row r="232" spans="1:6" x14ac:dyDescent="0.25">
      <c r="A232" s="22">
        <v>125</v>
      </c>
      <c r="B232" s="19" t="s">
        <v>215</v>
      </c>
      <c r="C232" s="21">
        <v>9</v>
      </c>
      <c r="D232" s="21">
        <v>6</v>
      </c>
      <c r="E232" s="21">
        <v>2018</v>
      </c>
      <c r="F232" s="43">
        <v>469.99</v>
      </c>
    </row>
    <row r="233" spans="1:6" x14ac:dyDescent="0.25">
      <c r="A233" s="22">
        <v>126</v>
      </c>
      <c r="B233" s="19" t="s">
        <v>216</v>
      </c>
      <c r="C233" s="21">
        <v>8</v>
      </c>
      <c r="D233" s="21">
        <v>6</v>
      </c>
      <c r="E233" s="21">
        <v>2018</v>
      </c>
      <c r="F233" s="43">
        <v>469.99</v>
      </c>
    </row>
    <row r="234" spans="1:6" x14ac:dyDescent="0.25">
      <c r="A234" s="22">
        <v>127</v>
      </c>
      <c r="B234" s="19" t="s">
        <v>217</v>
      </c>
      <c r="C234" s="21">
        <v>8</v>
      </c>
      <c r="D234" s="21">
        <v>6</v>
      </c>
      <c r="E234" s="21">
        <v>2018</v>
      </c>
      <c r="F234" s="43">
        <v>469.99</v>
      </c>
    </row>
    <row r="235" spans="1:6" x14ac:dyDescent="0.25">
      <c r="A235" s="22">
        <v>68</v>
      </c>
      <c r="B235" s="19" t="s">
        <v>162</v>
      </c>
      <c r="C235" s="21">
        <v>7</v>
      </c>
      <c r="D235" s="21">
        <v>3</v>
      </c>
      <c r="E235" s="21">
        <v>2017</v>
      </c>
      <c r="F235" s="43">
        <v>449.99</v>
      </c>
    </row>
    <row r="236" spans="1:6" x14ac:dyDescent="0.25">
      <c r="A236" s="22">
        <v>106</v>
      </c>
      <c r="B236" s="19" t="s">
        <v>162</v>
      </c>
      <c r="C236" s="21">
        <v>7</v>
      </c>
      <c r="D236" s="21">
        <v>2</v>
      </c>
      <c r="E236" s="21">
        <v>2017</v>
      </c>
      <c r="F236" s="43">
        <v>449.99</v>
      </c>
    </row>
    <row r="237" spans="1:6" x14ac:dyDescent="0.25">
      <c r="A237" s="22">
        <v>108</v>
      </c>
      <c r="B237" s="19" t="s">
        <v>198</v>
      </c>
      <c r="C237" s="21">
        <v>7</v>
      </c>
      <c r="D237" s="21">
        <v>2</v>
      </c>
      <c r="E237" s="21">
        <v>2017</v>
      </c>
      <c r="F237" s="43">
        <v>449.99</v>
      </c>
    </row>
    <row r="238" spans="1:6" x14ac:dyDescent="0.25">
      <c r="A238" s="22">
        <v>302</v>
      </c>
      <c r="B238" s="19" t="s">
        <v>382</v>
      </c>
      <c r="C238" s="21">
        <v>1</v>
      </c>
      <c r="D238" s="21">
        <v>2</v>
      </c>
      <c r="E238" s="21">
        <v>2018</v>
      </c>
      <c r="F238" s="43">
        <v>449.99</v>
      </c>
    </row>
    <row r="239" spans="1:6" x14ac:dyDescent="0.25">
      <c r="A239" s="22">
        <v>313</v>
      </c>
      <c r="B239" s="19" t="s">
        <v>383</v>
      </c>
      <c r="C239" s="21">
        <v>1</v>
      </c>
      <c r="D239" s="21">
        <v>2</v>
      </c>
      <c r="E239" s="21">
        <v>2018</v>
      </c>
      <c r="F239" s="43">
        <v>449.99</v>
      </c>
    </row>
    <row r="240" spans="1:6" x14ac:dyDescent="0.25">
      <c r="A240" s="22">
        <v>18</v>
      </c>
      <c r="B240" s="19" t="s">
        <v>116</v>
      </c>
      <c r="C240" s="21">
        <v>4</v>
      </c>
      <c r="D240" s="21">
        <v>3</v>
      </c>
      <c r="E240" s="21">
        <v>2016</v>
      </c>
      <c r="F240" s="43">
        <v>449</v>
      </c>
    </row>
    <row r="241" spans="1:6" x14ac:dyDescent="0.25">
      <c r="A241" s="22">
        <v>19</v>
      </c>
      <c r="B241" s="19" t="s">
        <v>117</v>
      </c>
      <c r="C241" s="21">
        <v>4</v>
      </c>
      <c r="D241" s="21">
        <v>3</v>
      </c>
      <c r="E241" s="21">
        <v>2016</v>
      </c>
      <c r="F241" s="43">
        <v>449</v>
      </c>
    </row>
    <row r="242" spans="1:6" x14ac:dyDescent="0.25">
      <c r="A242" s="22">
        <v>74</v>
      </c>
      <c r="B242" s="19" t="s">
        <v>168</v>
      </c>
      <c r="C242" s="21">
        <v>1</v>
      </c>
      <c r="D242" s="21">
        <v>3</v>
      </c>
      <c r="E242" s="21">
        <v>2017</v>
      </c>
      <c r="F242" s="43">
        <v>439.99</v>
      </c>
    </row>
    <row r="243" spans="1:6" x14ac:dyDescent="0.25">
      <c r="A243" s="22">
        <v>229</v>
      </c>
      <c r="B243" s="19" t="s">
        <v>317</v>
      </c>
      <c r="C243" s="21">
        <v>1</v>
      </c>
      <c r="D243" s="21">
        <v>3</v>
      </c>
      <c r="E243" s="21">
        <v>2018</v>
      </c>
      <c r="F243" s="43">
        <v>429.99</v>
      </c>
    </row>
    <row r="244" spans="1:6" x14ac:dyDescent="0.25">
      <c r="A244" s="22">
        <v>230</v>
      </c>
      <c r="B244" s="19" t="s">
        <v>318</v>
      </c>
      <c r="C244" s="21">
        <v>1</v>
      </c>
      <c r="D244" s="21">
        <v>3</v>
      </c>
      <c r="E244" s="21">
        <v>2018</v>
      </c>
      <c r="F244" s="43">
        <v>429.99</v>
      </c>
    </row>
    <row r="245" spans="1:6" x14ac:dyDescent="0.25">
      <c r="A245" s="22">
        <v>17</v>
      </c>
      <c r="B245" s="19" t="s">
        <v>115</v>
      </c>
      <c r="C245" s="21">
        <v>4</v>
      </c>
      <c r="D245" s="21">
        <v>3</v>
      </c>
      <c r="E245" s="21">
        <v>2016</v>
      </c>
      <c r="F245" s="43">
        <v>429</v>
      </c>
    </row>
    <row r="246" spans="1:6" x14ac:dyDescent="0.25">
      <c r="A246" s="22">
        <v>69</v>
      </c>
      <c r="B246" s="19" t="s">
        <v>163</v>
      </c>
      <c r="C246" s="21">
        <v>7</v>
      </c>
      <c r="D246" s="21">
        <v>3</v>
      </c>
      <c r="E246" s="21">
        <v>2017</v>
      </c>
      <c r="F246" s="43">
        <v>416.99</v>
      </c>
    </row>
    <row r="247" spans="1:6" x14ac:dyDescent="0.25">
      <c r="A247" s="22">
        <v>71</v>
      </c>
      <c r="B247" s="19" t="s">
        <v>165</v>
      </c>
      <c r="C247" s="21">
        <v>7</v>
      </c>
      <c r="D247" s="21">
        <v>3</v>
      </c>
      <c r="E247" s="21">
        <v>2017</v>
      </c>
      <c r="F247" s="43">
        <v>416.99</v>
      </c>
    </row>
    <row r="248" spans="1:6" x14ac:dyDescent="0.25">
      <c r="A248" s="22">
        <v>107</v>
      </c>
      <c r="B248" s="19" t="s">
        <v>163</v>
      </c>
      <c r="C248" s="21">
        <v>7</v>
      </c>
      <c r="D248" s="21">
        <v>2</v>
      </c>
      <c r="E248" s="21">
        <v>2017</v>
      </c>
      <c r="F248" s="43">
        <v>416.99</v>
      </c>
    </row>
    <row r="249" spans="1:6" x14ac:dyDescent="0.25">
      <c r="A249" s="22">
        <v>109</v>
      </c>
      <c r="B249" s="19" t="s">
        <v>199</v>
      </c>
      <c r="C249" s="21">
        <v>7</v>
      </c>
      <c r="D249" s="21">
        <v>2</v>
      </c>
      <c r="E249" s="21">
        <v>2017</v>
      </c>
      <c r="F249" s="43">
        <v>416.99</v>
      </c>
    </row>
    <row r="250" spans="1:6" x14ac:dyDescent="0.25">
      <c r="A250" s="22">
        <v>79</v>
      </c>
      <c r="B250" s="19" t="s">
        <v>173</v>
      </c>
      <c r="C250" s="21">
        <v>7</v>
      </c>
      <c r="D250" s="21">
        <v>3</v>
      </c>
      <c r="E250" s="21">
        <v>2017</v>
      </c>
      <c r="F250" s="43">
        <v>402.99</v>
      </c>
    </row>
    <row r="251" spans="1:6" x14ac:dyDescent="0.25">
      <c r="A251" s="22">
        <v>266</v>
      </c>
      <c r="B251" s="19" t="s">
        <v>350</v>
      </c>
      <c r="C251" s="21">
        <v>9</v>
      </c>
      <c r="D251" s="21">
        <v>1</v>
      </c>
      <c r="E251" s="21">
        <v>2018</v>
      </c>
      <c r="F251" s="43">
        <v>399.99</v>
      </c>
    </row>
    <row r="252" spans="1:6" x14ac:dyDescent="0.25">
      <c r="A252" s="22">
        <v>288</v>
      </c>
      <c r="B252" s="19" t="s">
        <v>371</v>
      </c>
      <c r="C252" s="21">
        <v>1</v>
      </c>
      <c r="D252" s="21">
        <v>1</v>
      </c>
      <c r="E252" s="21">
        <v>2018</v>
      </c>
      <c r="F252" s="43">
        <v>389.99</v>
      </c>
    </row>
    <row r="253" spans="1:6" x14ac:dyDescent="0.25">
      <c r="A253" s="22">
        <v>1</v>
      </c>
      <c r="B253" s="19" t="s">
        <v>99</v>
      </c>
      <c r="C253" s="21">
        <v>9</v>
      </c>
      <c r="D253" s="21">
        <v>6</v>
      </c>
      <c r="E253" s="21">
        <v>2016</v>
      </c>
      <c r="F253" s="43">
        <v>379.99</v>
      </c>
    </row>
    <row r="254" spans="1:6" x14ac:dyDescent="0.25">
      <c r="A254" s="22">
        <v>37</v>
      </c>
      <c r="B254" s="19" t="s">
        <v>131</v>
      </c>
      <c r="C254" s="21">
        <v>2</v>
      </c>
      <c r="D254" s="21">
        <v>6</v>
      </c>
      <c r="E254" s="21">
        <v>2017</v>
      </c>
      <c r="F254" s="43">
        <v>379.99</v>
      </c>
    </row>
    <row r="255" spans="1:6" x14ac:dyDescent="0.25">
      <c r="A255" s="22">
        <v>112</v>
      </c>
      <c r="B255" s="19" t="s">
        <v>202</v>
      </c>
      <c r="C255" s="21">
        <v>9</v>
      </c>
      <c r="D255" s="21">
        <v>6</v>
      </c>
      <c r="E255" s="21">
        <v>2018</v>
      </c>
      <c r="F255" s="43">
        <v>379.99</v>
      </c>
    </row>
    <row r="256" spans="1:6" x14ac:dyDescent="0.25">
      <c r="A256" s="22">
        <v>277</v>
      </c>
      <c r="B256" s="19" t="s">
        <v>361</v>
      </c>
      <c r="C256" s="21">
        <v>9</v>
      </c>
      <c r="D256" s="21">
        <v>1</v>
      </c>
      <c r="E256" s="21">
        <v>2018</v>
      </c>
      <c r="F256" s="43">
        <v>369.99</v>
      </c>
    </row>
    <row r="257" spans="1:6" x14ac:dyDescent="0.25">
      <c r="A257" s="22">
        <v>278</v>
      </c>
      <c r="B257" s="19" t="s">
        <v>362</v>
      </c>
      <c r="C257" s="21">
        <v>9</v>
      </c>
      <c r="D257" s="21">
        <v>1</v>
      </c>
      <c r="E257" s="21">
        <v>2018</v>
      </c>
      <c r="F257" s="43">
        <v>369.99</v>
      </c>
    </row>
    <row r="258" spans="1:6" x14ac:dyDescent="0.25">
      <c r="A258" s="22">
        <v>290</v>
      </c>
      <c r="B258" s="19" t="s">
        <v>373</v>
      </c>
      <c r="C258" s="21">
        <v>1</v>
      </c>
      <c r="D258" s="21">
        <v>1</v>
      </c>
      <c r="E258" s="21">
        <v>2018</v>
      </c>
      <c r="F258" s="43">
        <v>369.99</v>
      </c>
    </row>
    <row r="259" spans="1:6" x14ac:dyDescent="0.25">
      <c r="A259" s="22">
        <v>292</v>
      </c>
      <c r="B259" s="19" t="s">
        <v>375</v>
      </c>
      <c r="C259" s="21">
        <v>1</v>
      </c>
      <c r="D259" s="21">
        <v>1</v>
      </c>
      <c r="E259" s="21">
        <v>2018</v>
      </c>
      <c r="F259" s="43">
        <v>369.99</v>
      </c>
    </row>
    <row r="260" spans="1:6" x14ac:dyDescent="0.25">
      <c r="A260" s="22">
        <v>294</v>
      </c>
      <c r="B260" s="19" t="s">
        <v>377</v>
      </c>
      <c r="C260" s="21">
        <v>1</v>
      </c>
      <c r="D260" s="21">
        <v>1</v>
      </c>
      <c r="E260" s="21">
        <v>2018</v>
      </c>
      <c r="F260" s="43">
        <v>369.99</v>
      </c>
    </row>
    <row r="261" spans="1:6" x14ac:dyDescent="0.25">
      <c r="A261" s="22">
        <v>296</v>
      </c>
      <c r="B261" s="19" t="s">
        <v>379</v>
      </c>
      <c r="C261" s="21">
        <v>1</v>
      </c>
      <c r="D261" s="21">
        <v>1</v>
      </c>
      <c r="E261" s="21">
        <v>2018</v>
      </c>
      <c r="F261" s="43">
        <v>369.99</v>
      </c>
    </row>
    <row r="262" spans="1:6" x14ac:dyDescent="0.25">
      <c r="A262" s="22">
        <v>91</v>
      </c>
      <c r="B262" s="19" t="s">
        <v>185</v>
      </c>
      <c r="C262" s="21">
        <v>9</v>
      </c>
      <c r="D262" s="21">
        <v>1</v>
      </c>
      <c r="E262" s="21">
        <v>2017</v>
      </c>
      <c r="F262" s="43">
        <v>349.99</v>
      </c>
    </row>
    <row r="263" spans="1:6" x14ac:dyDescent="0.25">
      <c r="A263" s="22">
        <v>96</v>
      </c>
      <c r="B263" s="19" t="s">
        <v>189</v>
      </c>
      <c r="C263" s="21">
        <v>1</v>
      </c>
      <c r="D263" s="21">
        <v>1</v>
      </c>
      <c r="E263" s="21">
        <v>2017</v>
      </c>
      <c r="F263" s="43">
        <v>349.99</v>
      </c>
    </row>
    <row r="264" spans="1:6" x14ac:dyDescent="0.25">
      <c r="A264" s="22">
        <v>97</v>
      </c>
      <c r="B264" s="19" t="s">
        <v>190</v>
      </c>
      <c r="C264" s="21">
        <v>1</v>
      </c>
      <c r="D264" s="21">
        <v>1</v>
      </c>
      <c r="E264" s="21">
        <v>2017</v>
      </c>
      <c r="F264" s="43">
        <v>349.99</v>
      </c>
    </row>
    <row r="265" spans="1:6" x14ac:dyDescent="0.25">
      <c r="A265" s="22">
        <v>65</v>
      </c>
      <c r="B265" s="19" t="s">
        <v>159</v>
      </c>
      <c r="C265" s="21">
        <v>7</v>
      </c>
      <c r="D265" s="21">
        <v>3</v>
      </c>
      <c r="E265" s="21">
        <v>2017</v>
      </c>
      <c r="F265" s="43">
        <v>346.99</v>
      </c>
    </row>
    <row r="266" spans="1:6" x14ac:dyDescent="0.25">
      <c r="A266" s="22">
        <v>101</v>
      </c>
      <c r="B266" s="19" t="s">
        <v>194</v>
      </c>
      <c r="C266" s="21">
        <v>1</v>
      </c>
      <c r="D266" s="21">
        <v>1</v>
      </c>
      <c r="E266" s="21">
        <v>2017</v>
      </c>
      <c r="F266" s="43">
        <v>339.99</v>
      </c>
    </row>
    <row r="267" spans="1:6" x14ac:dyDescent="0.25">
      <c r="A267" s="22">
        <v>85</v>
      </c>
      <c r="B267" s="19" t="s">
        <v>179</v>
      </c>
      <c r="C267" s="21">
        <v>2</v>
      </c>
      <c r="D267" s="21">
        <v>1</v>
      </c>
      <c r="E267" s="21">
        <v>2017</v>
      </c>
      <c r="F267" s="43">
        <v>329.99</v>
      </c>
    </row>
    <row r="268" spans="1:6" x14ac:dyDescent="0.25">
      <c r="A268" s="22">
        <v>218</v>
      </c>
      <c r="B268" s="19" t="s">
        <v>306</v>
      </c>
      <c r="C268" s="21">
        <v>1</v>
      </c>
      <c r="D268" s="21">
        <v>3</v>
      </c>
      <c r="E268" s="21">
        <v>2018</v>
      </c>
      <c r="F268" s="43">
        <v>319.99</v>
      </c>
    </row>
    <row r="269" spans="1:6" x14ac:dyDescent="0.25">
      <c r="A269" s="22">
        <v>221</v>
      </c>
      <c r="B269" s="19" t="s">
        <v>309</v>
      </c>
      <c r="C269" s="21">
        <v>1</v>
      </c>
      <c r="D269" s="21">
        <v>3</v>
      </c>
      <c r="E269" s="21">
        <v>2018</v>
      </c>
      <c r="F269" s="43">
        <v>319.99</v>
      </c>
    </row>
    <row r="270" spans="1:6" x14ac:dyDescent="0.25">
      <c r="A270" s="22">
        <v>227</v>
      </c>
      <c r="B270" s="19" t="s">
        <v>315</v>
      </c>
      <c r="C270" s="21">
        <v>1</v>
      </c>
      <c r="D270" s="21">
        <v>3</v>
      </c>
      <c r="E270" s="21">
        <v>2018</v>
      </c>
      <c r="F270" s="43">
        <v>319.99</v>
      </c>
    </row>
    <row r="271" spans="1:6" x14ac:dyDescent="0.25">
      <c r="A271" s="22">
        <v>228</v>
      </c>
      <c r="B271" s="19" t="s">
        <v>316</v>
      </c>
      <c r="C271" s="21">
        <v>1</v>
      </c>
      <c r="D271" s="21">
        <v>3</v>
      </c>
      <c r="E271" s="21">
        <v>2018</v>
      </c>
      <c r="F271" s="43">
        <v>319.99</v>
      </c>
    </row>
    <row r="272" spans="1:6" x14ac:dyDescent="0.25">
      <c r="A272" s="22">
        <v>276</v>
      </c>
      <c r="B272" s="19" t="s">
        <v>360</v>
      </c>
      <c r="C272" s="21">
        <v>9</v>
      </c>
      <c r="D272" s="21">
        <v>1</v>
      </c>
      <c r="E272" s="21">
        <v>2018</v>
      </c>
      <c r="F272" s="43">
        <v>319.99</v>
      </c>
    </row>
    <row r="273" spans="1:6" x14ac:dyDescent="0.25">
      <c r="A273" s="22">
        <v>279</v>
      </c>
      <c r="B273" s="19" t="s">
        <v>363</v>
      </c>
      <c r="C273" s="21">
        <v>9</v>
      </c>
      <c r="D273" s="21">
        <v>1</v>
      </c>
      <c r="E273" s="21">
        <v>2018</v>
      </c>
      <c r="F273" s="43">
        <v>319.99</v>
      </c>
    </row>
    <row r="274" spans="1:6" x14ac:dyDescent="0.25">
      <c r="A274" s="22">
        <v>281</v>
      </c>
      <c r="B274" s="19" t="s">
        <v>315</v>
      </c>
      <c r="C274" s="21">
        <v>1</v>
      </c>
      <c r="D274" s="21">
        <v>1</v>
      </c>
      <c r="E274" s="21">
        <v>2018</v>
      </c>
      <c r="F274" s="43">
        <v>319.99</v>
      </c>
    </row>
    <row r="275" spans="1:6" x14ac:dyDescent="0.25">
      <c r="A275" s="22">
        <v>283</v>
      </c>
      <c r="B275" s="19" t="s">
        <v>366</v>
      </c>
      <c r="C275" s="21">
        <v>1</v>
      </c>
      <c r="D275" s="21">
        <v>1</v>
      </c>
      <c r="E275" s="21">
        <v>2018</v>
      </c>
      <c r="F275" s="43">
        <v>319.99</v>
      </c>
    </row>
    <row r="276" spans="1:6" x14ac:dyDescent="0.25">
      <c r="A276" s="22">
        <v>284</v>
      </c>
      <c r="B276" s="19" t="s">
        <v>367</v>
      </c>
      <c r="C276" s="21">
        <v>1</v>
      </c>
      <c r="D276" s="21">
        <v>1</v>
      </c>
      <c r="E276" s="21">
        <v>2018</v>
      </c>
      <c r="F276" s="43">
        <v>319.99</v>
      </c>
    </row>
    <row r="277" spans="1:6" x14ac:dyDescent="0.25">
      <c r="A277" s="22">
        <v>289</v>
      </c>
      <c r="B277" s="19" t="s">
        <v>372</v>
      </c>
      <c r="C277" s="21">
        <v>1</v>
      </c>
      <c r="D277" s="21">
        <v>1</v>
      </c>
      <c r="E277" s="21">
        <v>2018</v>
      </c>
      <c r="F277" s="43">
        <v>319.99</v>
      </c>
    </row>
    <row r="278" spans="1:6" x14ac:dyDescent="0.25">
      <c r="A278" s="22">
        <v>291</v>
      </c>
      <c r="B278" s="19" t="s">
        <v>374</v>
      </c>
      <c r="C278" s="21">
        <v>1</v>
      </c>
      <c r="D278" s="21">
        <v>1</v>
      </c>
      <c r="E278" s="21">
        <v>2018</v>
      </c>
      <c r="F278" s="43">
        <v>319.99</v>
      </c>
    </row>
    <row r="279" spans="1:6" x14ac:dyDescent="0.25">
      <c r="A279" s="22">
        <v>293</v>
      </c>
      <c r="B279" s="19" t="s">
        <v>376</v>
      </c>
      <c r="C279" s="21">
        <v>1</v>
      </c>
      <c r="D279" s="21">
        <v>1</v>
      </c>
      <c r="E279" s="21">
        <v>2018</v>
      </c>
      <c r="F279" s="43">
        <v>319.99</v>
      </c>
    </row>
    <row r="280" spans="1:6" x14ac:dyDescent="0.25">
      <c r="A280" s="22">
        <v>295</v>
      </c>
      <c r="B280" s="19" t="s">
        <v>378</v>
      </c>
      <c r="C280" s="21">
        <v>1</v>
      </c>
      <c r="D280" s="21">
        <v>1</v>
      </c>
      <c r="E280" s="21">
        <v>2018</v>
      </c>
      <c r="F280" s="43">
        <v>319.99</v>
      </c>
    </row>
    <row r="281" spans="1:6" x14ac:dyDescent="0.25">
      <c r="A281" s="22">
        <v>23</v>
      </c>
      <c r="B281" s="19" t="s">
        <v>119</v>
      </c>
      <c r="C281" s="21">
        <v>1</v>
      </c>
      <c r="D281" s="21">
        <v>1</v>
      </c>
      <c r="E281" s="21">
        <v>2016</v>
      </c>
      <c r="F281" s="43">
        <v>299.99</v>
      </c>
    </row>
    <row r="282" spans="1:6" x14ac:dyDescent="0.25">
      <c r="A282" s="22">
        <v>76</v>
      </c>
      <c r="B282" s="19" t="s">
        <v>170</v>
      </c>
      <c r="C282" s="21">
        <v>1</v>
      </c>
      <c r="D282" s="21">
        <v>3</v>
      </c>
      <c r="E282" s="21">
        <v>2017</v>
      </c>
      <c r="F282" s="43">
        <v>299.99</v>
      </c>
    </row>
    <row r="283" spans="1:6" x14ac:dyDescent="0.25">
      <c r="A283" s="22">
        <v>95</v>
      </c>
      <c r="B283" s="19" t="s">
        <v>170</v>
      </c>
      <c r="C283" s="21">
        <v>1</v>
      </c>
      <c r="D283" s="21">
        <v>1</v>
      </c>
      <c r="E283" s="21">
        <v>2017</v>
      </c>
      <c r="F283" s="43">
        <v>299.99</v>
      </c>
    </row>
    <row r="284" spans="1:6" x14ac:dyDescent="0.25">
      <c r="A284" s="22">
        <v>99</v>
      </c>
      <c r="B284" s="19" t="s">
        <v>192</v>
      </c>
      <c r="C284" s="21">
        <v>1</v>
      </c>
      <c r="D284" s="21">
        <v>1</v>
      </c>
      <c r="E284" s="21">
        <v>2017</v>
      </c>
      <c r="F284" s="43">
        <v>299.99</v>
      </c>
    </row>
    <row r="285" spans="1:6" x14ac:dyDescent="0.25">
      <c r="A285" s="22">
        <v>265</v>
      </c>
      <c r="B285" s="19" t="s">
        <v>349</v>
      </c>
      <c r="C285" s="21">
        <v>6</v>
      </c>
      <c r="D285" s="21">
        <v>1</v>
      </c>
      <c r="E285" s="21">
        <v>2018</v>
      </c>
      <c r="F285" s="43">
        <v>289.99</v>
      </c>
    </row>
    <row r="286" spans="1:6" x14ac:dyDescent="0.25">
      <c r="A286" s="22">
        <v>272</v>
      </c>
      <c r="B286" s="19" t="s">
        <v>356</v>
      </c>
      <c r="C286" s="21">
        <v>9</v>
      </c>
      <c r="D286" s="21">
        <v>1</v>
      </c>
      <c r="E286" s="21">
        <v>2018</v>
      </c>
      <c r="F286" s="43">
        <v>289.99</v>
      </c>
    </row>
    <row r="287" spans="1:6" x14ac:dyDescent="0.25">
      <c r="A287" s="22">
        <v>273</v>
      </c>
      <c r="B287" s="19" t="s">
        <v>357</v>
      </c>
      <c r="C287" s="21">
        <v>9</v>
      </c>
      <c r="D287" s="21">
        <v>1</v>
      </c>
      <c r="E287" s="21">
        <v>2018</v>
      </c>
      <c r="F287" s="43">
        <v>289.99</v>
      </c>
    </row>
    <row r="288" spans="1:6" x14ac:dyDescent="0.25">
      <c r="A288" s="22">
        <v>282</v>
      </c>
      <c r="B288" s="19" t="s">
        <v>365</v>
      </c>
      <c r="C288" s="21">
        <v>1</v>
      </c>
      <c r="D288" s="21">
        <v>1</v>
      </c>
      <c r="E288" s="21">
        <v>2018</v>
      </c>
      <c r="F288" s="43">
        <v>279.99</v>
      </c>
    </row>
    <row r="289" spans="1:6" x14ac:dyDescent="0.25">
      <c r="A289" s="22">
        <v>285</v>
      </c>
      <c r="B289" s="19" t="s">
        <v>368</v>
      </c>
      <c r="C289" s="21">
        <v>1</v>
      </c>
      <c r="D289" s="21">
        <v>1</v>
      </c>
      <c r="E289" s="21">
        <v>2018</v>
      </c>
      <c r="F289" s="43">
        <v>279.99</v>
      </c>
    </row>
    <row r="290" spans="1:6" x14ac:dyDescent="0.25">
      <c r="A290" s="22">
        <v>286</v>
      </c>
      <c r="B290" s="19" t="s">
        <v>369</v>
      </c>
      <c r="C290" s="21">
        <v>1</v>
      </c>
      <c r="D290" s="21">
        <v>1</v>
      </c>
      <c r="E290" s="21">
        <v>2018</v>
      </c>
      <c r="F290" s="43">
        <v>279.99</v>
      </c>
    </row>
    <row r="291" spans="1:6" x14ac:dyDescent="0.25">
      <c r="A291" s="22">
        <v>287</v>
      </c>
      <c r="B291" s="19" t="s">
        <v>370</v>
      </c>
      <c r="C291" s="21">
        <v>1</v>
      </c>
      <c r="D291" s="21">
        <v>1</v>
      </c>
      <c r="E291" s="21">
        <v>2018</v>
      </c>
      <c r="F291" s="43">
        <v>279.99</v>
      </c>
    </row>
    <row r="292" spans="1:6" x14ac:dyDescent="0.25">
      <c r="A292" s="22">
        <v>297</v>
      </c>
      <c r="B292" s="19" t="s">
        <v>380</v>
      </c>
      <c r="C292" s="21">
        <v>1</v>
      </c>
      <c r="D292" s="21">
        <v>1</v>
      </c>
      <c r="E292" s="21">
        <v>2018</v>
      </c>
      <c r="F292" s="43">
        <v>279.99</v>
      </c>
    </row>
    <row r="293" spans="1:6" x14ac:dyDescent="0.25">
      <c r="A293" s="22">
        <v>298</v>
      </c>
      <c r="B293" s="19" t="s">
        <v>381</v>
      </c>
      <c r="C293" s="21">
        <v>1</v>
      </c>
      <c r="D293" s="21">
        <v>1</v>
      </c>
      <c r="E293" s="21">
        <v>2018</v>
      </c>
      <c r="F293" s="43">
        <v>279.99</v>
      </c>
    </row>
    <row r="294" spans="1:6" x14ac:dyDescent="0.25">
      <c r="A294" s="22">
        <v>13</v>
      </c>
      <c r="B294" s="19" t="s">
        <v>111</v>
      </c>
      <c r="C294" s="21">
        <v>1</v>
      </c>
      <c r="D294" s="21">
        <v>3</v>
      </c>
      <c r="E294" s="21">
        <v>2016</v>
      </c>
      <c r="F294" s="43">
        <v>269.99</v>
      </c>
    </row>
    <row r="295" spans="1:6" x14ac:dyDescent="0.25">
      <c r="A295" s="22">
        <v>14</v>
      </c>
      <c r="B295" s="19" t="s">
        <v>112</v>
      </c>
      <c r="C295" s="21">
        <v>1</v>
      </c>
      <c r="D295" s="21">
        <v>3</v>
      </c>
      <c r="E295" s="21">
        <v>2016</v>
      </c>
      <c r="F295" s="43">
        <v>269.99</v>
      </c>
    </row>
    <row r="296" spans="1:6" x14ac:dyDescent="0.25">
      <c r="A296" s="22">
        <v>21</v>
      </c>
      <c r="B296" s="19" t="s">
        <v>111</v>
      </c>
      <c r="C296" s="21">
        <v>1</v>
      </c>
      <c r="D296" s="21">
        <v>1</v>
      </c>
      <c r="E296" s="21">
        <v>2016</v>
      </c>
      <c r="F296" s="43">
        <v>269.99</v>
      </c>
    </row>
    <row r="297" spans="1:6" x14ac:dyDescent="0.25">
      <c r="A297" s="22">
        <v>22</v>
      </c>
      <c r="B297" s="19" t="s">
        <v>112</v>
      </c>
      <c r="C297" s="21">
        <v>1</v>
      </c>
      <c r="D297" s="21">
        <v>1</v>
      </c>
      <c r="E297" s="21">
        <v>2016</v>
      </c>
      <c r="F297" s="43">
        <v>269.99</v>
      </c>
    </row>
    <row r="298" spans="1:6" x14ac:dyDescent="0.25">
      <c r="A298" s="22">
        <v>213</v>
      </c>
      <c r="B298" s="19" t="s">
        <v>301</v>
      </c>
      <c r="C298" s="21">
        <v>1</v>
      </c>
      <c r="D298" s="21">
        <v>3</v>
      </c>
      <c r="E298" s="21">
        <v>2018</v>
      </c>
      <c r="F298" s="43">
        <v>269.99</v>
      </c>
    </row>
    <row r="299" spans="1:6" x14ac:dyDescent="0.25">
      <c r="A299" s="22">
        <v>220</v>
      </c>
      <c r="B299" s="19" t="s">
        <v>308</v>
      </c>
      <c r="C299" s="21">
        <v>1</v>
      </c>
      <c r="D299" s="21">
        <v>3</v>
      </c>
      <c r="E299" s="21">
        <v>2018</v>
      </c>
      <c r="F299" s="43">
        <v>269.99</v>
      </c>
    </row>
    <row r="300" spans="1:6" x14ac:dyDescent="0.25">
      <c r="A300" s="22">
        <v>222</v>
      </c>
      <c r="B300" s="19" t="s">
        <v>310</v>
      </c>
      <c r="C300" s="21">
        <v>1</v>
      </c>
      <c r="D300" s="21">
        <v>3</v>
      </c>
      <c r="E300" s="21">
        <v>2018</v>
      </c>
      <c r="F300" s="43">
        <v>269.99</v>
      </c>
    </row>
    <row r="301" spans="1:6" x14ac:dyDescent="0.25">
      <c r="A301" s="22">
        <v>66</v>
      </c>
      <c r="B301" s="19" t="s">
        <v>160</v>
      </c>
      <c r="C301" s="21">
        <v>7</v>
      </c>
      <c r="D301" s="21">
        <v>3</v>
      </c>
      <c r="E301" s="21">
        <v>2017</v>
      </c>
      <c r="F301" s="43">
        <v>250.99</v>
      </c>
    </row>
    <row r="302" spans="1:6" x14ac:dyDescent="0.25">
      <c r="A302" s="22">
        <v>67</v>
      </c>
      <c r="B302" s="19" t="s">
        <v>161</v>
      </c>
      <c r="C302" s="21">
        <v>7</v>
      </c>
      <c r="D302" s="21">
        <v>3</v>
      </c>
      <c r="E302" s="21">
        <v>2017</v>
      </c>
      <c r="F302" s="43">
        <v>250.99</v>
      </c>
    </row>
    <row r="303" spans="1:6" x14ac:dyDescent="0.25">
      <c r="A303" s="22">
        <v>94</v>
      </c>
      <c r="B303" s="19" t="s">
        <v>188</v>
      </c>
      <c r="C303" s="21">
        <v>2</v>
      </c>
      <c r="D303" s="21">
        <v>1</v>
      </c>
      <c r="E303" s="21">
        <v>2017</v>
      </c>
      <c r="F303" s="43">
        <v>249.99</v>
      </c>
    </row>
    <row r="304" spans="1:6" x14ac:dyDescent="0.25">
      <c r="A304" s="22">
        <v>262</v>
      </c>
      <c r="B304" s="19" t="s">
        <v>346</v>
      </c>
      <c r="C304" s="21">
        <v>9</v>
      </c>
      <c r="D304" s="21">
        <v>1</v>
      </c>
      <c r="E304" s="21">
        <v>2018</v>
      </c>
      <c r="F304" s="43">
        <v>249.99</v>
      </c>
    </row>
    <row r="305" spans="1:6" x14ac:dyDescent="0.25">
      <c r="A305" s="22">
        <v>264</v>
      </c>
      <c r="B305" s="19" t="s">
        <v>348</v>
      </c>
      <c r="C305" s="21">
        <v>6</v>
      </c>
      <c r="D305" s="21">
        <v>1</v>
      </c>
      <c r="E305" s="21">
        <v>2018</v>
      </c>
      <c r="F305" s="43">
        <v>249.99</v>
      </c>
    </row>
    <row r="306" spans="1:6" x14ac:dyDescent="0.25">
      <c r="A306" s="22">
        <v>274</v>
      </c>
      <c r="B306" s="19" t="s">
        <v>358</v>
      </c>
      <c r="C306" s="21">
        <v>9</v>
      </c>
      <c r="D306" s="21">
        <v>1</v>
      </c>
      <c r="E306" s="21">
        <v>2018</v>
      </c>
      <c r="F306" s="43">
        <v>229.99</v>
      </c>
    </row>
    <row r="307" spans="1:6" x14ac:dyDescent="0.25">
      <c r="A307" s="22">
        <v>275</v>
      </c>
      <c r="B307" s="19" t="s">
        <v>359</v>
      </c>
      <c r="C307" s="21">
        <v>9</v>
      </c>
      <c r="D307" s="21">
        <v>1</v>
      </c>
      <c r="E307" s="21">
        <v>2018</v>
      </c>
      <c r="F307" s="43">
        <v>229.99</v>
      </c>
    </row>
    <row r="308" spans="1:6" x14ac:dyDescent="0.25">
      <c r="A308" s="22">
        <v>89</v>
      </c>
      <c r="B308" s="19" t="s">
        <v>183</v>
      </c>
      <c r="C308" s="21">
        <v>9</v>
      </c>
      <c r="D308" s="21">
        <v>1</v>
      </c>
      <c r="E308" s="21">
        <v>2017</v>
      </c>
      <c r="F308" s="43">
        <v>209.99</v>
      </c>
    </row>
    <row r="309" spans="1:6" x14ac:dyDescent="0.25">
      <c r="A309" s="22">
        <v>90</v>
      </c>
      <c r="B309" s="19" t="s">
        <v>184</v>
      </c>
      <c r="C309" s="21">
        <v>9</v>
      </c>
      <c r="D309" s="21">
        <v>1</v>
      </c>
      <c r="E309" s="21">
        <v>2017</v>
      </c>
      <c r="F309" s="43">
        <v>209.99</v>
      </c>
    </row>
    <row r="310" spans="1:6" x14ac:dyDescent="0.25">
      <c r="A310" s="22">
        <v>92</v>
      </c>
      <c r="B310" s="19" t="s">
        <v>186</v>
      </c>
      <c r="C310" s="21">
        <v>2</v>
      </c>
      <c r="D310" s="21">
        <v>1</v>
      </c>
      <c r="E310" s="21">
        <v>2017</v>
      </c>
      <c r="F310" s="43">
        <v>209.99</v>
      </c>
    </row>
    <row r="311" spans="1:6" x14ac:dyDescent="0.25">
      <c r="A311" s="22">
        <v>93</v>
      </c>
      <c r="B311" s="19" t="s">
        <v>187</v>
      </c>
      <c r="C311" s="21">
        <v>2</v>
      </c>
      <c r="D311" s="21">
        <v>1</v>
      </c>
      <c r="E311" s="21">
        <v>2017</v>
      </c>
      <c r="F311" s="43">
        <v>209.99</v>
      </c>
    </row>
    <row r="312" spans="1:6" x14ac:dyDescent="0.25">
      <c r="A312" s="22">
        <v>270</v>
      </c>
      <c r="B312" s="19" t="s">
        <v>354</v>
      </c>
      <c r="C312" s="21">
        <v>9</v>
      </c>
      <c r="D312" s="21">
        <v>1</v>
      </c>
      <c r="E312" s="21">
        <v>2018</v>
      </c>
      <c r="F312" s="43">
        <v>209.99</v>
      </c>
    </row>
    <row r="313" spans="1:6" x14ac:dyDescent="0.25">
      <c r="A313" s="22">
        <v>271</v>
      </c>
      <c r="B313" s="19" t="s">
        <v>355</v>
      </c>
      <c r="C313" s="21">
        <v>9</v>
      </c>
      <c r="D313" s="21">
        <v>1</v>
      </c>
      <c r="E313" s="21">
        <v>2018</v>
      </c>
      <c r="F313" s="43">
        <v>209.99</v>
      </c>
    </row>
    <row r="314" spans="1:6" x14ac:dyDescent="0.25">
      <c r="A314" s="22">
        <v>267</v>
      </c>
      <c r="B314" s="19" t="s">
        <v>351</v>
      </c>
      <c r="C314" s="21">
        <v>9</v>
      </c>
      <c r="D314" s="21">
        <v>1</v>
      </c>
      <c r="E314" s="21">
        <v>2018</v>
      </c>
      <c r="F314" s="43">
        <v>199.99</v>
      </c>
    </row>
    <row r="315" spans="1:6" x14ac:dyDescent="0.25">
      <c r="A315" s="22">
        <v>269</v>
      </c>
      <c r="B315" s="19" t="s">
        <v>353</v>
      </c>
      <c r="C315" s="21">
        <v>9</v>
      </c>
      <c r="D315" s="21">
        <v>1</v>
      </c>
      <c r="E315" s="21">
        <v>2018</v>
      </c>
      <c r="F315" s="43">
        <v>199.99</v>
      </c>
    </row>
    <row r="316" spans="1:6" x14ac:dyDescent="0.25">
      <c r="A316" s="22">
        <v>87</v>
      </c>
      <c r="B316" s="19" t="s">
        <v>181</v>
      </c>
      <c r="C316" s="21">
        <v>9</v>
      </c>
      <c r="D316" s="21">
        <v>1</v>
      </c>
      <c r="E316" s="21">
        <v>2017</v>
      </c>
      <c r="F316" s="43">
        <v>189.99</v>
      </c>
    </row>
    <row r="317" spans="1:6" x14ac:dyDescent="0.25">
      <c r="A317" s="22">
        <v>88</v>
      </c>
      <c r="B317" s="19" t="s">
        <v>182</v>
      </c>
      <c r="C317" s="21">
        <v>9</v>
      </c>
      <c r="D317" s="21">
        <v>1</v>
      </c>
      <c r="E317" s="21">
        <v>2017</v>
      </c>
      <c r="F317" s="43">
        <v>189.99</v>
      </c>
    </row>
    <row r="318" spans="1:6" x14ac:dyDescent="0.25">
      <c r="A318" s="22">
        <v>268</v>
      </c>
      <c r="B318" s="19" t="s">
        <v>352</v>
      </c>
      <c r="C318" s="21">
        <v>9</v>
      </c>
      <c r="D318" s="21">
        <v>1</v>
      </c>
      <c r="E318" s="21">
        <v>2018</v>
      </c>
      <c r="F318" s="43">
        <v>159.99</v>
      </c>
    </row>
    <row r="319" spans="1:6" x14ac:dyDescent="0.25">
      <c r="A319" s="22">
        <v>83</v>
      </c>
      <c r="B319" s="19" t="s">
        <v>177</v>
      </c>
      <c r="C319" s="21">
        <v>9</v>
      </c>
      <c r="D319" s="21">
        <v>1</v>
      </c>
      <c r="E319" s="21">
        <v>2017</v>
      </c>
      <c r="F319" s="43">
        <v>149.99</v>
      </c>
    </row>
    <row r="320" spans="1:6" x14ac:dyDescent="0.25">
      <c r="A320" s="22">
        <v>86</v>
      </c>
      <c r="B320" s="19" t="s">
        <v>180</v>
      </c>
      <c r="C320" s="21">
        <v>9</v>
      </c>
      <c r="D320" s="21">
        <v>1</v>
      </c>
      <c r="E320" s="21">
        <v>2017</v>
      </c>
      <c r="F320" s="43">
        <v>149.99</v>
      </c>
    </row>
    <row r="321" spans="1:6" x14ac:dyDescent="0.25">
      <c r="A321" s="22">
        <v>84</v>
      </c>
      <c r="B321" s="19" t="s">
        <v>178</v>
      </c>
      <c r="C321" s="21">
        <v>7</v>
      </c>
      <c r="D321" s="21">
        <v>1</v>
      </c>
      <c r="E321" s="21">
        <v>2017</v>
      </c>
      <c r="F321" s="43">
        <v>109.99</v>
      </c>
    </row>
    <row r="322" spans="1:6" x14ac:dyDescent="0.25">
      <c r="A322" s="23">
        <v>263</v>
      </c>
      <c r="B322" s="20" t="s">
        <v>347</v>
      </c>
      <c r="C322" s="24">
        <v>6</v>
      </c>
      <c r="D322" s="24">
        <v>1</v>
      </c>
      <c r="E322" s="24">
        <v>2018</v>
      </c>
      <c r="F322" s="42">
        <v>89.99</v>
      </c>
    </row>
  </sheetData>
  <autoFilter ref="A1:F322" xr:uid="{F5EB382C-B728-4AE1-B7DF-21280169C364}">
    <sortState xmlns:xlrd2="http://schemas.microsoft.com/office/spreadsheetml/2017/richdata2" ref="A2:F322">
      <sortCondition descending="1" ref="F1:F322"/>
    </sortState>
  </autoFilter>
  <conditionalFormatting sqref="F2:F322">
    <cfRule type="cellIs" dxfId="0" priority="2" operator="greaterThan">
      <formula>10000</formula>
    </cfRule>
    <cfRule type="cellIs" dxfId="1" priority="1" operator="lessThan">
      <formula>200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C2C-7808-45CA-B2EF-FCF37C43A68D}">
  <dimension ref="A1:J4723"/>
  <sheetViews>
    <sheetView workbookViewId="0"/>
  </sheetViews>
  <sheetFormatPr defaultRowHeight="15" x14ac:dyDescent="0.25"/>
  <cols>
    <col min="1" max="1" width="8.5703125" bestFit="1" customWidth="1"/>
    <col min="2" max="2" width="7.85546875" bestFit="1" customWidth="1"/>
    <col min="3" max="3" width="10.5703125" bestFit="1" customWidth="1"/>
    <col min="4" max="4" width="48.42578125" bestFit="1" customWidth="1"/>
    <col min="5" max="5" width="11.28515625" bestFit="1" customWidth="1"/>
    <col min="6" max="6" width="17.85546875" bestFit="1" customWidth="1"/>
    <col min="7" max="7" width="8.42578125" bestFit="1" customWidth="1"/>
    <col min="8" max="8" width="9.140625" bestFit="1" customWidth="1"/>
    <col min="9" max="9" width="8.5703125" bestFit="1" customWidth="1"/>
    <col min="10" max="10" width="15.140625" bestFit="1" customWidth="1"/>
  </cols>
  <sheetData>
    <row r="1" spans="1:10" x14ac:dyDescent="0.25">
      <c r="A1" s="4" t="s">
        <v>390</v>
      </c>
      <c r="B1" s="5" t="s">
        <v>5613</v>
      </c>
      <c r="C1" s="5" t="s">
        <v>63</v>
      </c>
      <c r="D1" s="6" t="s">
        <v>96</v>
      </c>
      <c r="E1" s="4" t="s">
        <v>87</v>
      </c>
      <c r="F1" s="6" t="s">
        <v>88</v>
      </c>
      <c r="G1" s="5" t="s">
        <v>64</v>
      </c>
      <c r="H1" s="5" t="s">
        <v>98</v>
      </c>
      <c r="I1" s="5" t="s">
        <v>5614</v>
      </c>
      <c r="J1" s="5" t="s">
        <v>5616</v>
      </c>
    </row>
    <row r="2" spans="1:10" x14ac:dyDescent="0.25">
      <c r="A2" s="22">
        <v>1</v>
      </c>
      <c r="B2" s="21">
        <v>2</v>
      </c>
      <c r="C2" s="21">
        <v>8</v>
      </c>
      <c r="D2" s="25" t="str">
        <f>VLOOKUP(C2,Products!$A$2:$B$322,2,0)</f>
        <v>Trek Remedy 29 Carbon Frameset - 2016</v>
      </c>
      <c r="E2" s="21">
        <f>VLOOKUP(C2,Products!$A$2:$D$322,4,0)</f>
        <v>6</v>
      </c>
      <c r="F2" s="19" t="str">
        <f>VLOOKUP(E2,[1]categories!$A$2:$B$8,2,0)</f>
        <v>Mountain Bikes</v>
      </c>
      <c r="G2" s="7">
        <v>2</v>
      </c>
      <c r="H2" s="9">
        <v>1799.99</v>
      </c>
      <c r="I2" s="9">
        <v>7.0000000000000007E-2</v>
      </c>
      <c r="J2" s="3">
        <f>(H2*G2)-I2</f>
        <v>3599.91</v>
      </c>
    </row>
    <row r="3" spans="1:10" x14ac:dyDescent="0.25">
      <c r="A3" s="22">
        <v>1</v>
      </c>
      <c r="B3" s="21">
        <v>3</v>
      </c>
      <c r="C3" s="21">
        <v>10</v>
      </c>
      <c r="D3" s="25" t="str">
        <f>VLOOKUP(C3,Products!$A$2:$B$322,2,0)</f>
        <v>Surly Straggler - 2016</v>
      </c>
      <c r="E3" s="21">
        <f>VLOOKUP(C3,Products!$A$2:$D$322,4,0)</f>
        <v>4</v>
      </c>
      <c r="F3" s="19" t="str">
        <f>VLOOKUP(E3,[1]categories!$A$2:$B$8,2,0)</f>
        <v>Cyclocross Bicycles</v>
      </c>
      <c r="G3" s="7">
        <v>2</v>
      </c>
      <c r="H3" s="9">
        <v>1549</v>
      </c>
      <c r="I3" s="9">
        <v>0.05</v>
      </c>
      <c r="J3" s="3">
        <f>(H3*G3)-I3</f>
        <v>3097.95</v>
      </c>
    </row>
    <row r="4" spans="1:10" x14ac:dyDescent="0.25">
      <c r="A4" s="22">
        <v>1</v>
      </c>
      <c r="B4" s="21">
        <v>5</v>
      </c>
      <c r="C4" s="21">
        <v>4</v>
      </c>
      <c r="D4" s="25" t="str">
        <f>VLOOKUP(C4,Products!$A$2:$B$322,2,0)</f>
        <v>Trek Fuel EX 8 29 - 2016</v>
      </c>
      <c r="E4" s="21">
        <f>VLOOKUP(C4,Products!$A$2:$D$322,4,0)</f>
        <v>6</v>
      </c>
      <c r="F4" s="19" t="str">
        <f>VLOOKUP(E4,[1]categories!$A$2:$B$8,2,0)</f>
        <v>Mountain Bikes</v>
      </c>
      <c r="G4" s="7">
        <v>1</v>
      </c>
      <c r="H4" s="9">
        <v>2899.99</v>
      </c>
      <c r="I4" s="9">
        <v>0.2</v>
      </c>
      <c r="J4" s="3">
        <f>(H4*G4)-I4</f>
        <v>2899.79</v>
      </c>
    </row>
    <row r="5" spans="1:10" x14ac:dyDescent="0.25">
      <c r="A5" s="22">
        <v>1</v>
      </c>
      <c r="B5" s="21">
        <v>4</v>
      </c>
      <c r="C5" s="21">
        <v>16</v>
      </c>
      <c r="D5" s="25" t="str">
        <f>VLOOKUP(C5,Products!$A$2:$B$322,2,0)</f>
        <v>Electra Townie Original 7D EQ - 2016</v>
      </c>
      <c r="E5" s="21">
        <f>VLOOKUP(C5,Products!$A$2:$D$322,4,0)</f>
        <v>3</v>
      </c>
      <c r="F5" s="19" t="str">
        <f>VLOOKUP(E5,[1]categories!$A$2:$B$8,2,0)</f>
        <v>Cruisers Bicycles</v>
      </c>
      <c r="G5" s="7">
        <v>2</v>
      </c>
      <c r="H5" s="9">
        <v>599.99</v>
      </c>
      <c r="I5" s="9">
        <v>0.05</v>
      </c>
      <c r="J5" s="3">
        <f>(H5*G5)-I5</f>
        <v>1199.93</v>
      </c>
    </row>
    <row r="6" spans="1:10" x14ac:dyDescent="0.25">
      <c r="A6" s="22">
        <v>1</v>
      </c>
      <c r="B6" s="21">
        <v>1</v>
      </c>
      <c r="C6" s="21">
        <v>20</v>
      </c>
      <c r="D6" s="25" t="str">
        <f>VLOOKUP(C6,Products!$A$2:$B$322,2,0)</f>
        <v>Electra Townie Original 7D EQ - Women's - 2016</v>
      </c>
      <c r="E6" s="21">
        <f>VLOOKUP(C6,Products!$A$2:$D$322,4,0)</f>
        <v>3</v>
      </c>
      <c r="F6" s="19" t="str">
        <f>VLOOKUP(E6,[1]categories!$A$2:$B$8,2,0)</f>
        <v>Cruisers Bicycles</v>
      </c>
      <c r="G6" s="7">
        <v>1</v>
      </c>
      <c r="H6" s="9">
        <v>599.99</v>
      </c>
      <c r="I6" s="9">
        <v>0.2</v>
      </c>
      <c r="J6" s="3">
        <f>(H6*G6)-I6</f>
        <v>599.79</v>
      </c>
    </row>
    <row r="7" spans="1:10" x14ac:dyDescent="0.25">
      <c r="A7" s="22">
        <v>2</v>
      </c>
      <c r="B7" s="21">
        <v>2</v>
      </c>
      <c r="C7" s="21">
        <v>16</v>
      </c>
      <c r="D7" s="25" t="str">
        <f>VLOOKUP(C7,Products!$A$2:$B$322,2,0)</f>
        <v>Electra Townie Original 7D EQ - 2016</v>
      </c>
      <c r="E7" s="21">
        <f>VLOOKUP(C7,Products!$A$2:$D$322,4,0)</f>
        <v>3</v>
      </c>
      <c r="F7" s="19" t="str">
        <f>VLOOKUP(E7,[1]categories!$A$2:$B$8,2,0)</f>
        <v>Cruisers Bicycles</v>
      </c>
      <c r="G7" s="7">
        <v>2</v>
      </c>
      <c r="H7" s="9">
        <v>599.99</v>
      </c>
      <c r="I7" s="9">
        <v>0.05</v>
      </c>
      <c r="J7" s="3">
        <f>(H7*G7)-I7</f>
        <v>1199.93</v>
      </c>
    </row>
    <row r="8" spans="1:10" x14ac:dyDescent="0.25">
      <c r="A8" s="22">
        <v>2</v>
      </c>
      <c r="B8" s="21">
        <v>1</v>
      </c>
      <c r="C8" s="21">
        <v>20</v>
      </c>
      <c r="D8" s="25" t="str">
        <f>VLOOKUP(C8,Products!$A$2:$B$322,2,0)</f>
        <v>Electra Townie Original 7D EQ - Women's - 2016</v>
      </c>
      <c r="E8" s="21">
        <f>VLOOKUP(C8,Products!$A$2:$D$322,4,0)</f>
        <v>3</v>
      </c>
      <c r="F8" s="19" t="str">
        <f>VLOOKUP(E8,[1]categories!$A$2:$B$8,2,0)</f>
        <v>Cruisers Bicycles</v>
      </c>
      <c r="G8" s="7">
        <v>1</v>
      </c>
      <c r="H8" s="9">
        <v>599.99</v>
      </c>
      <c r="I8" s="9">
        <v>7.0000000000000007E-2</v>
      </c>
      <c r="J8" s="3">
        <f>(H8*G8)-I8</f>
        <v>599.91999999999996</v>
      </c>
    </row>
    <row r="9" spans="1:10" x14ac:dyDescent="0.25">
      <c r="A9" s="22">
        <v>3</v>
      </c>
      <c r="B9" s="21">
        <v>1</v>
      </c>
      <c r="C9" s="21">
        <v>3</v>
      </c>
      <c r="D9" s="25" t="str">
        <f>VLOOKUP(C9,Products!$A$2:$B$322,2,0)</f>
        <v>Surly Wednesday Frameset - 2016</v>
      </c>
      <c r="E9" s="21">
        <f>VLOOKUP(C9,Products!$A$2:$D$322,4,0)</f>
        <v>6</v>
      </c>
      <c r="F9" s="19" t="str">
        <f>VLOOKUP(E9,[1]categories!$A$2:$B$8,2,0)</f>
        <v>Mountain Bikes</v>
      </c>
      <c r="G9" s="7">
        <v>1</v>
      </c>
      <c r="H9" s="9">
        <v>999.99</v>
      </c>
      <c r="I9" s="9">
        <v>0.05</v>
      </c>
      <c r="J9" s="3">
        <f>(H9*G9)-I9</f>
        <v>999.94</v>
      </c>
    </row>
    <row r="10" spans="1:10" x14ac:dyDescent="0.25">
      <c r="A10" s="22">
        <v>3</v>
      </c>
      <c r="B10" s="21">
        <v>2</v>
      </c>
      <c r="C10" s="21">
        <v>20</v>
      </c>
      <c r="D10" s="25" t="str">
        <f>VLOOKUP(C10,Products!$A$2:$B$322,2,0)</f>
        <v>Electra Townie Original 7D EQ - Women's - 2016</v>
      </c>
      <c r="E10" s="21">
        <f>VLOOKUP(C10,Products!$A$2:$D$322,4,0)</f>
        <v>3</v>
      </c>
      <c r="F10" s="19" t="str">
        <f>VLOOKUP(E10,[1]categories!$A$2:$B$8,2,0)</f>
        <v>Cruisers Bicycles</v>
      </c>
      <c r="G10" s="7">
        <v>1</v>
      </c>
      <c r="H10" s="9">
        <v>599.99</v>
      </c>
      <c r="I10" s="9">
        <v>0.05</v>
      </c>
      <c r="J10" s="3">
        <f>(H10*G10)-I10</f>
        <v>599.94000000000005</v>
      </c>
    </row>
    <row r="11" spans="1:10" x14ac:dyDescent="0.25">
      <c r="A11" s="22">
        <v>4</v>
      </c>
      <c r="B11" s="21">
        <v>1</v>
      </c>
      <c r="C11" s="21">
        <v>2</v>
      </c>
      <c r="D11" s="25" t="str">
        <f>VLOOKUP(C11,Products!$A$2:$B$322,2,0)</f>
        <v>Ritchey Timberwolf Frameset - 2016</v>
      </c>
      <c r="E11" s="21">
        <f>VLOOKUP(C11,Products!$A$2:$D$322,4,0)</f>
        <v>6</v>
      </c>
      <c r="F11" s="19" t="str">
        <f>VLOOKUP(E11,[1]categories!$A$2:$B$8,2,0)</f>
        <v>Mountain Bikes</v>
      </c>
      <c r="G11" s="7">
        <v>2</v>
      </c>
      <c r="H11" s="9">
        <v>749.99</v>
      </c>
      <c r="I11" s="9">
        <v>0.1</v>
      </c>
      <c r="J11" s="3">
        <f>(H11*G11)-I11</f>
        <v>1499.88</v>
      </c>
    </row>
    <row r="12" spans="1:10" x14ac:dyDescent="0.25">
      <c r="A12" s="22">
        <v>5</v>
      </c>
      <c r="B12" s="21">
        <v>1</v>
      </c>
      <c r="C12" s="21">
        <v>10</v>
      </c>
      <c r="D12" s="25" t="str">
        <f>VLOOKUP(C12,Products!$A$2:$B$322,2,0)</f>
        <v>Surly Straggler - 2016</v>
      </c>
      <c r="E12" s="21">
        <f>VLOOKUP(C12,Products!$A$2:$D$322,4,0)</f>
        <v>4</v>
      </c>
      <c r="F12" s="19" t="str">
        <f>VLOOKUP(E12,[1]categories!$A$2:$B$8,2,0)</f>
        <v>Cyclocross Bicycles</v>
      </c>
      <c r="G12" s="7">
        <v>2</v>
      </c>
      <c r="H12" s="9">
        <v>1549</v>
      </c>
      <c r="I12" s="9">
        <v>0.05</v>
      </c>
      <c r="J12" s="3">
        <f>(H12*G12)-I12</f>
        <v>3097.95</v>
      </c>
    </row>
    <row r="13" spans="1:10" x14ac:dyDescent="0.25">
      <c r="A13" s="22">
        <v>5</v>
      </c>
      <c r="B13" s="21">
        <v>3</v>
      </c>
      <c r="C13" s="21">
        <v>26</v>
      </c>
      <c r="D13" s="25" t="str">
        <f>VLOOKUP(C13,Products!$A$2:$B$322,2,0)</f>
        <v>Electra Townie Original 7D EQ - 2016</v>
      </c>
      <c r="E13" s="21">
        <f>VLOOKUP(C13,Products!$A$2:$D$322,4,0)</f>
        <v>2</v>
      </c>
      <c r="F13" s="19" t="str">
        <f>VLOOKUP(E13,[1]categories!$A$2:$B$8,2,0)</f>
        <v>Comfort Bicycles</v>
      </c>
      <c r="G13" s="7">
        <v>1</v>
      </c>
      <c r="H13" s="9">
        <v>599.99</v>
      </c>
      <c r="I13" s="9">
        <v>7.0000000000000007E-2</v>
      </c>
      <c r="J13" s="3">
        <f>(H13*G13)-I13</f>
        <v>599.91999999999996</v>
      </c>
    </row>
    <row r="14" spans="1:10" x14ac:dyDescent="0.25">
      <c r="A14" s="22">
        <v>5</v>
      </c>
      <c r="B14" s="21">
        <v>2</v>
      </c>
      <c r="C14" s="21">
        <v>17</v>
      </c>
      <c r="D14" s="25" t="str">
        <f>VLOOKUP(C14,Products!$A$2:$B$322,2,0)</f>
        <v>Pure Cycles Vine 8-Speed - 2016</v>
      </c>
      <c r="E14" s="21">
        <f>VLOOKUP(C14,Products!$A$2:$D$322,4,0)</f>
        <v>3</v>
      </c>
      <c r="F14" s="19" t="str">
        <f>VLOOKUP(E14,[1]categories!$A$2:$B$8,2,0)</f>
        <v>Cruisers Bicycles</v>
      </c>
      <c r="G14" s="7">
        <v>1</v>
      </c>
      <c r="H14" s="9">
        <v>429</v>
      </c>
      <c r="I14" s="9">
        <v>7.0000000000000007E-2</v>
      </c>
      <c r="J14" s="3">
        <f>(H14*G14)-I14</f>
        <v>428.93</v>
      </c>
    </row>
    <row r="15" spans="1:10" x14ac:dyDescent="0.25">
      <c r="A15" s="22">
        <v>6</v>
      </c>
      <c r="B15" s="21">
        <v>5</v>
      </c>
      <c r="C15" s="21">
        <v>9</v>
      </c>
      <c r="D15" s="25" t="str">
        <f>VLOOKUP(C15,Products!$A$2:$B$322,2,0)</f>
        <v>Trek Conduit+ - 2016</v>
      </c>
      <c r="E15" s="21">
        <f>VLOOKUP(C15,Products!$A$2:$D$322,4,0)</f>
        <v>5</v>
      </c>
      <c r="F15" s="19" t="str">
        <f>VLOOKUP(E15,[1]categories!$A$2:$B$8,2,0)</f>
        <v>Electric Bikes</v>
      </c>
      <c r="G15" s="7">
        <v>2</v>
      </c>
      <c r="H15" s="9">
        <v>2999.99</v>
      </c>
      <c r="I15" s="9">
        <v>7.0000000000000007E-2</v>
      </c>
      <c r="J15" s="3">
        <f>(H15*G15)-I15</f>
        <v>5999.91</v>
      </c>
    </row>
    <row r="16" spans="1:10" x14ac:dyDescent="0.25">
      <c r="A16" s="22">
        <v>6</v>
      </c>
      <c r="B16" s="21">
        <v>4</v>
      </c>
      <c r="C16" s="21">
        <v>3</v>
      </c>
      <c r="D16" s="25" t="str">
        <f>VLOOKUP(C16,Products!$A$2:$B$322,2,0)</f>
        <v>Surly Wednesday Frameset - 2016</v>
      </c>
      <c r="E16" s="21">
        <f>VLOOKUP(C16,Products!$A$2:$D$322,4,0)</f>
        <v>6</v>
      </c>
      <c r="F16" s="19" t="str">
        <f>VLOOKUP(E16,[1]categories!$A$2:$B$8,2,0)</f>
        <v>Mountain Bikes</v>
      </c>
      <c r="G16" s="7">
        <v>2</v>
      </c>
      <c r="H16" s="9">
        <v>999.99</v>
      </c>
      <c r="I16" s="9">
        <v>7.0000000000000007E-2</v>
      </c>
      <c r="J16" s="3">
        <f>(H16*G16)-I16</f>
        <v>1999.91</v>
      </c>
    </row>
    <row r="17" spans="1:10" x14ac:dyDescent="0.25">
      <c r="A17" s="22">
        <v>6</v>
      </c>
      <c r="B17" s="21">
        <v>2</v>
      </c>
      <c r="C17" s="21">
        <v>12</v>
      </c>
      <c r="D17" s="25" t="str">
        <f>VLOOKUP(C17,Products!$A$2:$B$322,2,0)</f>
        <v>Electra Townie Original 21D - 2016</v>
      </c>
      <c r="E17" s="21">
        <f>VLOOKUP(C17,Products!$A$2:$D$322,4,0)</f>
        <v>3</v>
      </c>
      <c r="F17" s="19" t="str">
        <f>VLOOKUP(E17,[1]categories!$A$2:$B$8,2,0)</f>
        <v>Cruisers Bicycles</v>
      </c>
      <c r="G17" s="7">
        <v>2</v>
      </c>
      <c r="H17" s="9">
        <v>549.99</v>
      </c>
      <c r="I17" s="9">
        <v>0.05</v>
      </c>
      <c r="J17" s="3">
        <f>(H17*G17)-I17</f>
        <v>1099.93</v>
      </c>
    </row>
    <row r="18" spans="1:10" x14ac:dyDescent="0.25">
      <c r="A18" s="22">
        <v>6</v>
      </c>
      <c r="B18" s="21">
        <v>3</v>
      </c>
      <c r="C18" s="21">
        <v>20</v>
      </c>
      <c r="D18" s="25" t="str">
        <f>VLOOKUP(C18,Products!$A$2:$B$322,2,0)</f>
        <v>Electra Townie Original 7D EQ - Women's - 2016</v>
      </c>
      <c r="E18" s="21">
        <f>VLOOKUP(C18,Products!$A$2:$D$322,4,0)</f>
        <v>3</v>
      </c>
      <c r="F18" s="19" t="str">
        <f>VLOOKUP(E18,[1]categories!$A$2:$B$8,2,0)</f>
        <v>Cruisers Bicycles</v>
      </c>
      <c r="G18" s="7">
        <v>1</v>
      </c>
      <c r="H18" s="9">
        <v>599.99</v>
      </c>
      <c r="I18" s="9">
        <v>0.1</v>
      </c>
      <c r="J18" s="3">
        <f>(H18*G18)-I18</f>
        <v>599.89</v>
      </c>
    </row>
    <row r="19" spans="1:10" x14ac:dyDescent="0.25">
      <c r="A19" s="22">
        <v>6</v>
      </c>
      <c r="B19" s="21">
        <v>1</v>
      </c>
      <c r="C19" s="21">
        <v>18</v>
      </c>
      <c r="D19" s="25" t="str">
        <f>VLOOKUP(C19,Products!$A$2:$B$322,2,0)</f>
        <v>Pure Cycles Western 3-Speed - Women's - 2015/2016</v>
      </c>
      <c r="E19" s="21">
        <f>VLOOKUP(C19,Products!$A$2:$D$322,4,0)</f>
        <v>3</v>
      </c>
      <c r="F19" s="19" t="str">
        <f>VLOOKUP(E19,[1]categories!$A$2:$B$8,2,0)</f>
        <v>Cruisers Bicycles</v>
      </c>
      <c r="G19" s="7">
        <v>1</v>
      </c>
      <c r="H19" s="9">
        <v>449</v>
      </c>
      <c r="I19" s="9">
        <v>7.0000000000000007E-2</v>
      </c>
      <c r="J19" s="3">
        <f>(H19*G19)-I19</f>
        <v>448.93</v>
      </c>
    </row>
    <row r="20" spans="1:10" x14ac:dyDescent="0.25">
      <c r="A20" s="22">
        <v>7</v>
      </c>
      <c r="B20" s="21">
        <v>2</v>
      </c>
      <c r="C20" s="21">
        <v>3</v>
      </c>
      <c r="D20" s="25" t="str">
        <f>VLOOKUP(C20,Products!$A$2:$B$322,2,0)</f>
        <v>Surly Wednesday Frameset - 2016</v>
      </c>
      <c r="E20" s="21">
        <f>VLOOKUP(C20,Products!$A$2:$D$322,4,0)</f>
        <v>6</v>
      </c>
      <c r="F20" s="19" t="str">
        <f>VLOOKUP(E20,[1]categories!$A$2:$B$8,2,0)</f>
        <v>Mountain Bikes</v>
      </c>
      <c r="G20" s="7">
        <v>1</v>
      </c>
      <c r="H20" s="9">
        <v>999.99</v>
      </c>
      <c r="I20" s="9">
        <v>0.1</v>
      </c>
      <c r="J20" s="3">
        <f>(H20*G20)-I20</f>
        <v>999.89</v>
      </c>
    </row>
    <row r="21" spans="1:10" x14ac:dyDescent="0.25">
      <c r="A21" s="22">
        <v>7</v>
      </c>
      <c r="B21" s="21">
        <v>3</v>
      </c>
      <c r="C21" s="21">
        <v>17</v>
      </c>
      <c r="D21" s="25" t="str">
        <f>VLOOKUP(C21,Products!$A$2:$B$322,2,0)</f>
        <v>Pure Cycles Vine 8-Speed - 2016</v>
      </c>
      <c r="E21" s="21">
        <f>VLOOKUP(C21,Products!$A$2:$D$322,4,0)</f>
        <v>3</v>
      </c>
      <c r="F21" s="19" t="str">
        <f>VLOOKUP(E21,[1]categories!$A$2:$B$8,2,0)</f>
        <v>Cruisers Bicycles</v>
      </c>
      <c r="G21" s="7">
        <v>2</v>
      </c>
      <c r="H21" s="9">
        <v>429</v>
      </c>
      <c r="I21" s="9">
        <v>0.1</v>
      </c>
      <c r="J21" s="3">
        <f>(H21*G21)-I21</f>
        <v>857.9</v>
      </c>
    </row>
    <row r="22" spans="1:10" x14ac:dyDescent="0.25">
      <c r="A22" s="22">
        <v>7</v>
      </c>
      <c r="B22" s="21">
        <v>1</v>
      </c>
      <c r="C22" s="21">
        <v>15</v>
      </c>
      <c r="D22" s="25" t="str">
        <f>VLOOKUP(C22,Products!$A$2:$B$322,2,0)</f>
        <v>Electra Moto 1 - 2016</v>
      </c>
      <c r="E22" s="21">
        <f>VLOOKUP(C22,Products!$A$2:$D$322,4,0)</f>
        <v>3</v>
      </c>
      <c r="F22" s="19" t="str">
        <f>VLOOKUP(E22,[1]categories!$A$2:$B$8,2,0)</f>
        <v>Cruisers Bicycles</v>
      </c>
      <c r="G22" s="7">
        <v>1</v>
      </c>
      <c r="H22" s="9">
        <v>529.99</v>
      </c>
      <c r="I22" s="9">
        <v>7.0000000000000007E-2</v>
      </c>
      <c r="J22" s="3">
        <f>(H22*G22)-I22</f>
        <v>529.91999999999996</v>
      </c>
    </row>
    <row r="23" spans="1:10" x14ac:dyDescent="0.25">
      <c r="A23" s="22">
        <v>8</v>
      </c>
      <c r="B23" s="21">
        <v>2</v>
      </c>
      <c r="C23" s="21">
        <v>20</v>
      </c>
      <c r="D23" s="25" t="str">
        <f>VLOOKUP(C23,Products!$A$2:$B$322,2,0)</f>
        <v>Electra Townie Original 7D EQ - Women's - 2016</v>
      </c>
      <c r="E23" s="21">
        <f>VLOOKUP(C23,Products!$A$2:$D$322,4,0)</f>
        <v>3</v>
      </c>
      <c r="F23" s="19" t="str">
        <f>VLOOKUP(E23,[1]categories!$A$2:$B$8,2,0)</f>
        <v>Cruisers Bicycles</v>
      </c>
      <c r="G23" s="7">
        <v>2</v>
      </c>
      <c r="H23" s="9">
        <v>599.99</v>
      </c>
      <c r="I23" s="9">
        <v>7.0000000000000007E-2</v>
      </c>
      <c r="J23" s="3">
        <f>(H23*G23)-I23</f>
        <v>1199.9100000000001</v>
      </c>
    </row>
    <row r="24" spans="1:10" x14ac:dyDescent="0.25">
      <c r="A24" s="22">
        <v>8</v>
      </c>
      <c r="B24" s="21">
        <v>1</v>
      </c>
      <c r="C24" s="21">
        <v>22</v>
      </c>
      <c r="D24" s="25" t="str">
        <f>VLOOKUP(C24,Products!$A$2:$B$322,2,0)</f>
        <v>Electra Girl's Hawaii 1 (16-inch) - 2015/2016</v>
      </c>
      <c r="E24" s="21">
        <f>VLOOKUP(C24,Products!$A$2:$D$322,4,0)</f>
        <v>1</v>
      </c>
      <c r="F24" s="19" t="str">
        <f>VLOOKUP(E24,[1]categories!$A$2:$B$8,2,0)</f>
        <v>Children Bicycles</v>
      </c>
      <c r="G24" s="7">
        <v>1</v>
      </c>
      <c r="H24" s="9">
        <v>269.99</v>
      </c>
      <c r="I24" s="9">
        <v>0.05</v>
      </c>
      <c r="J24" s="3">
        <f>(H24*G24)-I24</f>
        <v>269.94</v>
      </c>
    </row>
    <row r="25" spans="1:10" x14ac:dyDescent="0.25">
      <c r="A25" s="22">
        <v>9</v>
      </c>
      <c r="B25" s="21">
        <v>1</v>
      </c>
      <c r="C25" s="21">
        <v>7</v>
      </c>
      <c r="D25" s="25" t="str">
        <f>VLOOKUP(C25,Products!$A$2:$B$322,2,0)</f>
        <v>Trek Slash 8 27.5 - 2016</v>
      </c>
      <c r="E25" s="21">
        <f>VLOOKUP(C25,Products!$A$2:$D$322,4,0)</f>
        <v>6</v>
      </c>
      <c r="F25" s="19" t="str">
        <f>VLOOKUP(E25,[1]categories!$A$2:$B$8,2,0)</f>
        <v>Mountain Bikes</v>
      </c>
      <c r="G25" s="7">
        <v>2</v>
      </c>
      <c r="H25" s="9">
        <v>3999.99</v>
      </c>
      <c r="I25" s="9">
        <v>0.1</v>
      </c>
      <c r="J25" s="3">
        <f>(H25*G25)-I25</f>
        <v>7999.8799999999992</v>
      </c>
    </row>
    <row r="26" spans="1:10" x14ac:dyDescent="0.25">
      <c r="A26" s="22">
        <v>10</v>
      </c>
      <c r="B26" s="21">
        <v>1</v>
      </c>
      <c r="C26" s="21">
        <v>14</v>
      </c>
      <c r="D26" s="25" t="str">
        <f>VLOOKUP(C26,Products!$A$2:$B$322,2,0)</f>
        <v>Electra Girl's Hawaii 1 (16-inch) - 2015/2016</v>
      </c>
      <c r="E26" s="21">
        <f>VLOOKUP(C26,Products!$A$2:$D$322,4,0)</f>
        <v>3</v>
      </c>
      <c r="F26" s="19" t="str">
        <f>VLOOKUP(E26,[1]categories!$A$2:$B$8,2,0)</f>
        <v>Cruisers Bicycles</v>
      </c>
      <c r="G26" s="7">
        <v>1</v>
      </c>
      <c r="H26" s="9">
        <v>269.99</v>
      </c>
      <c r="I26" s="9">
        <v>0.1</v>
      </c>
      <c r="J26" s="3">
        <f>(H26*G26)-I26</f>
        <v>269.89</v>
      </c>
    </row>
    <row r="27" spans="1:10" x14ac:dyDescent="0.25">
      <c r="A27" s="22">
        <v>11</v>
      </c>
      <c r="B27" s="21">
        <v>1</v>
      </c>
      <c r="C27" s="21">
        <v>8</v>
      </c>
      <c r="D27" s="25" t="str">
        <f>VLOOKUP(C27,Products!$A$2:$B$322,2,0)</f>
        <v>Trek Remedy 29 Carbon Frameset - 2016</v>
      </c>
      <c r="E27" s="21">
        <f>VLOOKUP(C27,Products!$A$2:$D$322,4,0)</f>
        <v>6</v>
      </c>
      <c r="F27" s="19" t="str">
        <f>VLOOKUP(E27,[1]categories!$A$2:$B$8,2,0)</f>
        <v>Mountain Bikes</v>
      </c>
      <c r="G27" s="7">
        <v>1</v>
      </c>
      <c r="H27" s="9">
        <v>1799.99</v>
      </c>
      <c r="I27" s="9">
        <v>0.05</v>
      </c>
      <c r="J27" s="3">
        <f>(H27*G27)-I27</f>
        <v>1799.94</v>
      </c>
    </row>
    <row r="28" spans="1:10" x14ac:dyDescent="0.25">
      <c r="A28" s="22">
        <v>11</v>
      </c>
      <c r="B28" s="21">
        <v>3</v>
      </c>
      <c r="C28" s="21">
        <v>16</v>
      </c>
      <c r="D28" s="25" t="str">
        <f>VLOOKUP(C28,Products!$A$2:$B$322,2,0)</f>
        <v>Electra Townie Original 7D EQ - 2016</v>
      </c>
      <c r="E28" s="21">
        <f>VLOOKUP(C28,Products!$A$2:$D$322,4,0)</f>
        <v>3</v>
      </c>
      <c r="F28" s="19" t="str">
        <f>VLOOKUP(E28,[1]categories!$A$2:$B$8,2,0)</f>
        <v>Cruisers Bicycles</v>
      </c>
      <c r="G28" s="7">
        <v>2</v>
      </c>
      <c r="H28" s="9">
        <v>599.99</v>
      </c>
      <c r="I28" s="9">
        <v>0.2</v>
      </c>
      <c r="J28" s="3">
        <f>(H28*G28)-I28</f>
        <v>1199.78</v>
      </c>
    </row>
    <row r="29" spans="1:10" x14ac:dyDescent="0.25">
      <c r="A29" s="22">
        <v>11</v>
      </c>
      <c r="B29" s="21">
        <v>2</v>
      </c>
      <c r="C29" s="21">
        <v>22</v>
      </c>
      <c r="D29" s="25" t="str">
        <f>VLOOKUP(C29,Products!$A$2:$B$322,2,0)</f>
        <v>Electra Girl's Hawaii 1 (16-inch) - 2015/2016</v>
      </c>
      <c r="E29" s="21">
        <f>VLOOKUP(C29,Products!$A$2:$D$322,4,0)</f>
        <v>1</v>
      </c>
      <c r="F29" s="19" t="str">
        <f>VLOOKUP(E29,[1]categories!$A$2:$B$8,2,0)</f>
        <v>Children Bicycles</v>
      </c>
      <c r="G29" s="7">
        <v>2</v>
      </c>
      <c r="H29" s="9">
        <v>269.99</v>
      </c>
      <c r="I29" s="9">
        <v>0.1</v>
      </c>
      <c r="J29" s="3">
        <f>(H29*G29)-I29</f>
        <v>539.88</v>
      </c>
    </row>
    <row r="30" spans="1:10" x14ac:dyDescent="0.25">
      <c r="A30" s="22">
        <v>12</v>
      </c>
      <c r="B30" s="21">
        <v>1</v>
      </c>
      <c r="C30" s="21">
        <v>4</v>
      </c>
      <c r="D30" s="25" t="str">
        <f>VLOOKUP(C30,Products!$A$2:$B$322,2,0)</f>
        <v>Trek Fuel EX 8 29 - 2016</v>
      </c>
      <c r="E30" s="21">
        <f>VLOOKUP(C30,Products!$A$2:$D$322,4,0)</f>
        <v>6</v>
      </c>
      <c r="F30" s="19" t="str">
        <f>VLOOKUP(E30,[1]categories!$A$2:$B$8,2,0)</f>
        <v>Mountain Bikes</v>
      </c>
      <c r="G30" s="7">
        <v>2</v>
      </c>
      <c r="H30" s="9">
        <v>2899.99</v>
      </c>
      <c r="I30" s="9">
        <v>0.1</v>
      </c>
      <c r="J30" s="3">
        <f>(H30*G30)-I30</f>
        <v>5799.8799999999992</v>
      </c>
    </row>
    <row r="31" spans="1:10" x14ac:dyDescent="0.25">
      <c r="A31" s="22">
        <v>12</v>
      </c>
      <c r="B31" s="21">
        <v>2</v>
      </c>
      <c r="C31" s="21">
        <v>11</v>
      </c>
      <c r="D31" s="25" t="str">
        <f>VLOOKUP(C31,Products!$A$2:$B$322,2,0)</f>
        <v>Surly Straggler 650b - 2016</v>
      </c>
      <c r="E31" s="21">
        <f>VLOOKUP(C31,Products!$A$2:$D$322,4,0)</f>
        <v>4</v>
      </c>
      <c r="F31" s="19" t="str">
        <f>VLOOKUP(E31,[1]categories!$A$2:$B$8,2,0)</f>
        <v>Cyclocross Bicycles</v>
      </c>
      <c r="G31" s="7">
        <v>1</v>
      </c>
      <c r="H31" s="9">
        <v>1680.99</v>
      </c>
      <c r="I31" s="9">
        <v>0.05</v>
      </c>
      <c r="J31" s="3">
        <f>(H31*G31)-I31</f>
        <v>1680.94</v>
      </c>
    </row>
    <row r="32" spans="1:10" x14ac:dyDescent="0.25">
      <c r="A32" s="22">
        <v>13</v>
      </c>
      <c r="B32" s="21">
        <v>4</v>
      </c>
      <c r="C32" s="21">
        <v>16</v>
      </c>
      <c r="D32" s="25" t="str">
        <f>VLOOKUP(C32,Products!$A$2:$B$322,2,0)</f>
        <v>Electra Townie Original 7D EQ - 2016</v>
      </c>
      <c r="E32" s="21">
        <f>VLOOKUP(C32,Products!$A$2:$D$322,4,0)</f>
        <v>3</v>
      </c>
      <c r="F32" s="19" t="str">
        <f>VLOOKUP(E32,[1]categories!$A$2:$B$8,2,0)</f>
        <v>Cruisers Bicycles</v>
      </c>
      <c r="G32" s="7">
        <v>2</v>
      </c>
      <c r="H32" s="9">
        <v>599.99</v>
      </c>
      <c r="I32" s="9">
        <v>0.05</v>
      </c>
      <c r="J32" s="3">
        <f>(H32*G32)-I32</f>
        <v>1199.93</v>
      </c>
    </row>
    <row r="33" spans="1:10" x14ac:dyDescent="0.25">
      <c r="A33" s="22">
        <v>13</v>
      </c>
      <c r="B33" s="21">
        <v>3</v>
      </c>
      <c r="C33" s="21">
        <v>20</v>
      </c>
      <c r="D33" s="25" t="str">
        <f>VLOOKUP(C33,Products!$A$2:$B$322,2,0)</f>
        <v>Electra Townie Original 7D EQ - Women's - 2016</v>
      </c>
      <c r="E33" s="21">
        <f>VLOOKUP(C33,Products!$A$2:$D$322,4,0)</f>
        <v>3</v>
      </c>
      <c r="F33" s="19" t="str">
        <f>VLOOKUP(E33,[1]categories!$A$2:$B$8,2,0)</f>
        <v>Cruisers Bicycles</v>
      </c>
      <c r="G33" s="7">
        <v>2</v>
      </c>
      <c r="H33" s="9">
        <v>599.99</v>
      </c>
      <c r="I33" s="9">
        <v>0.1</v>
      </c>
      <c r="J33" s="3">
        <f>(H33*G33)-I33</f>
        <v>1199.8800000000001</v>
      </c>
    </row>
    <row r="34" spans="1:10" x14ac:dyDescent="0.25">
      <c r="A34" s="22">
        <v>13</v>
      </c>
      <c r="B34" s="21">
        <v>2</v>
      </c>
      <c r="C34" s="21">
        <v>17</v>
      </c>
      <c r="D34" s="25" t="str">
        <f>VLOOKUP(C34,Products!$A$2:$B$322,2,0)</f>
        <v>Pure Cycles Vine 8-Speed - 2016</v>
      </c>
      <c r="E34" s="21">
        <f>VLOOKUP(C34,Products!$A$2:$D$322,4,0)</f>
        <v>3</v>
      </c>
      <c r="F34" s="19" t="str">
        <f>VLOOKUP(E34,[1]categories!$A$2:$B$8,2,0)</f>
        <v>Cruisers Bicycles</v>
      </c>
      <c r="G34" s="7">
        <v>2</v>
      </c>
      <c r="H34" s="9">
        <v>429</v>
      </c>
      <c r="I34" s="9">
        <v>0.05</v>
      </c>
      <c r="J34" s="3">
        <f>(H34*G34)-I34</f>
        <v>857.95</v>
      </c>
    </row>
    <row r="35" spans="1:10" x14ac:dyDescent="0.25">
      <c r="A35" s="22">
        <v>13</v>
      </c>
      <c r="B35" s="21">
        <v>1</v>
      </c>
      <c r="C35" s="21">
        <v>13</v>
      </c>
      <c r="D35" s="25" t="str">
        <f>VLOOKUP(C35,Products!$A$2:$B$322,2,0)</f>
        <v>Electra Cruiser 1 (24-Inch) - 2016</v>
      </c>
      <c r="E35" s="21">
        <f>VLOOKUP(C35,Products!$A$2:$D$322,4,0)</f>
        <v>3</v>
      </c>
      <c r="F35" s="19" t="str">
        <f>VLOOKUP(E35,[1]categories!$A$2:$B$8,2,0)</f>
        <v>Cruisers Bicycles</v>
      </c>
      <c r="G35" s="7">
        <v>1</v>
      </c>
      <c r="H35" s="9">
        <v>269.99</v>
      </c>
      <c r="I35" s="9">
        <v>0.1</v>
      </c>
      <c r="J35" s="3">
        <f>(H35*G35)-I35</f>
        <v>269.89</v>
      </c>
    </row>
    <row r="36" spans="1:10" x14ac:dyDescent="0.25">
      <c r="A36" s="22">
        <v>14</v>
      </c>
      <c r="B36" s="21">
        <v>1</v>
      </c>
      <c r="C36" s="21">
        <v>6</v>
      </c>
      <c r="D36" s="25" t="str">
        <f>VLOOKUP(C36,Products!$A$2:$B$322,2,0)</f>
        <v>Surly Ice Cream Truck Frameset - 2016</v>
      </c>
      <c r="E36" s="21">
        <f>VLOOKUP(C36,Products!$A$2:$D$322,4,0)</f>
        <v>6</v>
      </c>
      <c r="F36" s="19" t="str">
        <f>VLOOKUP(E36,[1]categories!$A$2:$B$8,2,0)</f>
        <v>Mountain Bikes</v>
      </c>
      <c r="G36" s="7">
        <v>1</v>
      </c>
      <c r="H36" s="9">
        <v>469.99</v>
      </c>
      <c r="I36" s="9">
        <v>7.0000000000000007E-2</v>
      </c>
      <c r="J36" s="3">
        <f>(H36*G36)-I36</f>
        <v>469.92</v>
      </c>
    </row>
    <row r="37" spans="1:10" x14ac:dyDescent="0.25">
      <c r="A37" s="22">
        <v>15</v>
      </c>
      <c r="B37" s="21">
        <v>2</v>
      </c>
      <c r="C37" s="21">
        <v>8</v>
      </c>
      <c r="D37" s="25" t="str">
        <f>VLOOKUP(C37,Products!$A$2:$B$322,2,0)</f>
        <v>Trek Remedy 29 Carbon Frameset - 2016</v>
      </c>
      <c r="E37" s="21">
        <f>VLOOKUP(C37,Products!$A$2:$D$322,4,0)</f>
        <v>6</v>
      </c>
      <c r="F37" s="19" t="str">
        <f>VLOOKUP(E37,[1]categories!$A$2:$B$8,2,0)</f>
        <v>Mountain Bikes</v>
      </c>
      <c r="G37" s="7">
        <v>1</v>
      </c>
      <c r="H37" s="9">
        <v>1799.99</v>
      </c>
      <c r="I37" s="9">
        <v>7.0000000000000007E-2</v>
      </c>
      <c r="J37" s="3">
        <f>(H37*G37)-I37</f>
        <v>1799.92</v>
      </c>
    </row>
    <row r="38" spans="1:10" x14ac:dyDescent="0.25">
      <c r="A38" s="22">
        <v>15</v>
      </c>
      <c r="B38" s="21">
        <v>1</v>
      </c>
      <c r="C38" s="21">
        <v>12</v>
      </c>
      <c r="D38" s="25" t="str">
        <f>VLOOKUP(C38,Products!$A$2:$B$322,2,0)</f>
        <v>Electra Townie Original 21D - 2016</v>
      </c>
      <c r="E38" s="21">
        <f>VLOOKUP(C38,Products!$A$2:$D$322,4,0)</f>
        <v>3</v>
      </c>
      <c r="F38" s="19" t="str">
        <f>VLOOKUP(E38,[1]categories!$A$2:$B$8,2,0)</f>
        <v>Cruisers Bicycles</v>
      </c>
      <c r="G38" s="7">
        <v>2</v>
      </c>
      <c r="H38" s="9">
        <v>549.99</v>
      </c>
      <c r="I38" s="9">
        <v>7.0000000000000007E-2</v>
      </c>
      <c r="J38" s="3">
        <f>(H38*G38)-I38</f>
        <v>1099.9100000000001</v>
      </c>
    </row>
    <row r="39" spans="1:10" x14ac:dyDescent="0.25">
      <c r="A39" s="22">
        <v>15</v>
      </c>
      <c r="B39" s="21">
        <v>3</v>
      </c>
      <c r="C39" s="21">
        <v>18</v>
      </c>
      <c r="D39" s="25" t="str">
        <f>VLOOKUP(C39,Products!$A$2:$B$322,2,0)</f>
        <v>Pure Cycles Western 3-Speed - Women's - 2015/2016</v>
      </c>
      <c r="E39" s="21">
        <f>VLOOKUP(C39,Products!$A$2:$D$322,4,0)</f>
        <v>3</v>
      </c>
      <c r="F39" s="19" t="str">
        <f>VLOOKUP(E39,[1]categories!$A$2:$B$8,2,0)</f>
        <v>Cruisers Bicycles</v>
      </c>
      <c r="G39" s="7">
        <v>2</v>
      </c>
      <c r="H39" s="9">
        <v>449</v>
      </c>
      <c r="I39" s="9">
        <v>0.05</v>
      </c>
      <c r="J39" s="3">
        <f>(H39*G39)-I39</f>
        <v>897.95</v>
      </c>
    </row>
    <row r="40" spans="1:10" x14ac:dyDescent="0.25">
      <c r="A40" s="22">
        <v>15</v>
      </c>
      <c r="B40" s="21">
        <v>4</v>
      </c>
      <c r="C40" s="21">
        <v>23</v>
      </c>
      <c r="D40" s="25" t="str">
        <f>VLOOKUP(C40,Products!$A$2:$B$322,2,0)</f>
        <v>Electra Girl's Hawaii 1 (20-inch) - 2015/2016</v>
      </c>
      <c r="E40" s="21">
        <f>VLOOKUP(C40,Products!$A$2:$D$322,4,0)</f>
        <v>1</v>
      </c>
      <c r="F40" s="19" t="str">
        <f>VLOOKUP(E40,[1]categories!$A$2:$B$8,2,0)</f>
        <v>Children Bicycles</v>
      </c>
      <c r="G40" s="7">
        <v>2</v>
      </c>
      <c r="H40" s="9">
        <v>299.99</v>
      </c>
      <c r="I40" s="9">
        <v>0.2</v>
      </c>
      <c r="J40" s="3">
        <f>(H40*G40)-I40</f>
        <v>599.78</v>
      </c>
    </row>
    <row r="41" spans="1:10" x14ac:dyDescent="0.25">
      <c r="A41" s="22">
        <v>16</v>
      </c>
      <c r="B41" s="21">
        <v>1</v>
      </c>
      <c r="C41" s="21">
        <v>8</v>
      </c>
      <c r="D41" s="25" t="str">
        <f>VLOOKUP(C41,Products!$A$2:$B$322,2,0)</f>
        <v>Trek Remedy 29 Carbon Frameset - 2016</v>
      </c>
      <c r="E41" s="21">
        <f>VLOOKUP(C41,Products!$A$2:$D$322,4,0)</f>
        <v>6</v>
      </c>
      <c r="F41" s="19" t="str">
        <f>VLOOKUP(E41,[1]categories!$A$2:$B$8,2,0)</f>
        <v>Mountain Bikes</v>
      </c>
      <c r="G41" s="7">
        <v>1</v>
      </c>
      <c r="H41" s="9">
        <v>1799.99</v>
      </c>
      <c r="I41" s="9">
        <v>0.2</v>
      </c>
      <c r="J41" s="3">
        <f>(H41*G41)-I41</f>
        <v>1799.79</v>
      </c>
    </row>
    <row r="42" spans="1:10" x14ac:dyDescent="0.25">
      <c r="A42" s="22">
        <v>16</v>
      </c>
      <c r="B42" s="21">
        <v>3</v>
      </c>
      <c r="C42" s="21">
        <v>13</v>
      </c>
      <c r="D42" s="25" t="str">
        <f>VLOOKUP(C42,Products!$A$2:$B$322,2,0)</f>
        <v>Electra Cruiser 1 (24-Inch) - 2016</v>
      </c>
      <c r="E42" s="21">
        <f>VLOOKUP(C42,Products!$A$2:$D$322,4,0)</f>
        <v>3</v>
      </c>
      <c r="F42" s="19" t="str">
        <f>VLOOKUP(E42,[1]categories!$A$2:$B$8,2,0)</f>
        <v>Cruisers Bicycles</v>
      </c>
      <c r="G42" s="7">
        <v>2</v>
      </c>
      <c r="H42" s="9">
        <v>269.99</v>
      </c>
      <c r="I42" s="9">
        <v>7.0000000000000007E-2</v>
      </c>
      <c r="J42" s="3">
        <f>(H42*G42)-I42</f>
        <v>539.91</v>
      </c>
    </row>
    <row r="43" spans="1:10" x14ac:dyDescent="0.25">
      <c r="A43" s="22">
        <v>16</v>
      </c>
      <c r="B43" s="21">
        <v>2</v>
      </c>
      <c r="C43" s="21">
        <v>21</v>
      </c>
      <c r="D43" s="25" t="str">
        <f>VLOOKUP(C43,Products!$A$2:$B$322,2,0)</f>
        <v>Electra Cruiser 1 (24-Inch) - 2016</v>
      </c>
      <c r="E43" s="21">
        <f>VLOOKUP(C43,Products!$A$2:$D$322,4,0)</f>
        <v>1</v>
      </c>
      <c r="F43" s="19" t="str">
        <f>VLOOKUP(E43,[1]categories!$A$2:$B$8,2,0)</f>
        <v>Children Bicycles</v>
      </c>
      <c r="G43" s="7">
        <v>1</v>
      </c>
      <c r="H43" s="9">
        <v>269.99</v>
      </c>
      <c r="I43" s="9">
        <v>0.05</v>
      </c>
      <c r="J43" s="3">
        <f>(H43*G43)-I43</f>
        <v>269.94</v>
      </c>
    </row>
    <row r="44" spans="1:10" x14ac:dyDescent="0.25">
      <c r="A44" s="22">
        <v>16</v>
      </c>
      <c r="B44" s="21">
        <v>4</v>
      </c>
      <c r="C44" s="21">
        <v>14</v>
      </c>
      <c r="D44" s="25" t="str">
        <f>VLOOKUP(C44,Products!$A$2:$B$322,2,0)</f>
        <v>Electra Girl's Hawaii 1 (16-inch) - 2015/2016</v>
      </c>
      <c r="E44" s="21">
        <f>VLOOKUP(C44,Products!$A$2:$D$322,4,0)</f>
        <v>3</v>
      </c>
      <c r="F44" s="19" t="str">
        <f>VLOOKUP(E44,[1]categories!$A$2:$B$8,2,0)</f>
        <v>Cruisers Bicycles</v>
      </c>
      <c r="G44" s="7">
        <v>1</v>
      </c>
      <c r="H44" s="9">
        <v>269.99</v>
      </c>
      <c r="I44" s="9">
        <v>7.0000000000000007E-2</v>
      </c>
      <c r="J44" s="3">
        <f>(H44*G44)-I44</f>
        <v>269.92</v>
      </c>
    </row>
    <row r="45" spans="1:10" x14ac:dyDescent="0.25">
      <c r="A45" s="22">
        <v>17</v>
      </c>
      <c r="B45" s="21">
        <v>1</v>
      </c>
      <c r="C45" s="21">
        <v>8</v>
      </c>
      <c r="D45" s="25" t="str">
        <f>VLOOKUP(C45,Products!$A$2:$B$322,2,0)</f>
        <v>Trek Remedy 29 Carbon Frameset - 2016</v>
      </c>
      <c r="E45" s="21">
        <f>VLOOKUP(C45,Products!$A$2:$D$322,4,0)</f>
        <v>6</v>
      </c>
      <c r="F45" s="19" t="str">
        <f>VLOOKUP(E45,[1]categories!$A$2:$B$8,2,0)</f>
        <v>Mountain Bikes</v>
      </c>
      <c r="G45" s="7">
        <v>1</v>
      </c>
      <c r="H45" s="9">
        <v>1799.99</v>
      </c>
      <c r="I45" s="9">
        <v>7.0000000000000007E-2</v>
      </c>
      <c r="J45" s="3">
        <f>(H45*G45)-I45</f>
        <v>1799.92</v>
      </c>
    </row>
    <row r="46" spans="1:10" x14ac:dyDescent="0.25">
      <c r="A46" s="22">
        <v>17</v>
      </c>
      <c r="B46" s="21">
        <v>3</v>
      </c>
      <c r="C46" s="21">
        <v>5</v>
      </c>
      <c r="D46" s="25" t="str">
        <f>VLOOKUP(C46,Products!$A$2:$B$322,2,0)</f>
        <v>Heller Shagamaw Frame - 2016</v>
      </c>
      <c r="E46" s="21">
        <f>VLOOKUP(C46,Products!$A$2:$D$322,4,0)</f>
        <v>6</v>
      </c>
      <c r="F46" s="19" t="str">
        <f>VLOOKUP(E46,[1]categories!$A$2:$B$8,2,0)</f>
        <v>Mountain Bikes</v>
      </c>
      <c r="G46" s="7">
        <v>1</v>
      </c>
      <c r="H46" s="9">
        <v>1320.99</v>
      </c>
      <c r="I46" s="9">
        <v>0.1</v>
      </c>
      <c r="J46" s="3">
        <f>(H46*G46)-I46</f>
        <v>1320.89</v>
      </c>
    </row>
    <row r="47" spans="1:10" x14ac:dyDescent="0.25">
      <c r="A47" s="22">
        <v>17</v>
      </c>
      <c r="B47" s="21">
        <v>4</v>
      </c>
      <c r="C47" s="21">
        <v>20</v>
      </c>
      <c r="D47" s="25" t="str">
        <f>VLOOKUP(C47,Products!$A$2:$B$322,2,0)</f>
        <v>Electra Townie Original 7D EQ - Women's - 2016</v>
      </c>
      <c r="E47" s="21">
        <f>VLOOKUP(C47,Products!$A$2:$D$322,4,0)</f>
        <v>3</v>
      </c>
      <c r="F47" s="19" t="str">
        <f>VLOOKUP(E47,[1]categories!$A$2:$B$8,2,0)</f>
        <v>Cruisers Bicycles</v>
      </c>
      <c r="G47" s="7">
        <v>2</v>
      </c>
      <c r="H47" s="9">
        <v>599.99</v>
      </c>
      <c r="I47" s="9">
        <v>0.2</v>
      </c>
      <c r="J47" s="3">
        <f>(H47*G47)-I47</f>
        <v>1199.78</v>
      </c>
    </row>
    <row r="48" spans="1:10" x14ac:dyDescent="0.25">
      <c r="A48" s="22">
        <v>17</v>
      </c>
      <c r="B48" s="21">
        <v>2</v>
      </c>
      <c r="C48" s="21">
        <v>23</v>
      </c>
      <c r="D48" s="25" t="str">
        <f>VLOOKUP(C48,Products!$A$2:$B$322,2,0)</f>
        <v>Electra Girl's Hawaii 1 (20-inch) - 2015/2016</v>
      </c>
      <c r="E48" s="21">
        <f>VLOOKUP(C48,Products!$A$2:$D$322,4,0)</f>
        <v>1</v>
      </c>
      <c r="F48" s="19" t="str">
        <f>VLOOKUP(E48,[1]categories!$A$2:$B$8,2,0)</f>
        <v>Children Bicycles</v>
      </c>
      <c r="G48" s="7">
        <v>1</v>
      </c>
      <c r="H48" s="9">
        <v>299.99</v>
      </c>
      <c r="I48" s="9">
        <v>0.1</v>
      </c>
      <c r="J48" s="3">
        <f>(H48*G48)-I48</f>
        <v>299.89</v>
      </c>
    </row>
    <row r="49" spans="1:10" x14ac:dyDescent="0.25">
      <c r="A49" s="22">
        <v>18</v>
      </c>
      <c r="B49" s="21">
        <v>5</v>
      </c>
      <c r="C49" s="21">
        <v>9</v>
      </c>
      <c r="D49" s="25" t="str">
        <f>VLOOKUP(C49,Products!$A$2:$B$322,2,0)</f>
        <v>Trek Conduit+ - 2016</v>
      </c>
      <c r="E49" s="21">
        <f>VLOOKUP(C49,Products!$A$2:$D$322,4,0)</f>
        <v>5</v>
      </c>
      <c r="F49" s="19" t="str">
        <f>VLOOKUP(E49,[1]categories!$A$2:$B$8,2,0)</f>
        <v>Electric Bikes</v>
      </c>
      <c r="G49" s="7">
        <v>2</v>
      </c>
      <c r="H49" s="9">
        <v>2999.99</v>
      </c>
      <c r="I49" s="9">
        <v>0.1</v>
      </c>
      <c r="J49" s="3">
        <f>(H49*G49)-I49</f>
        <v>5999.8799999999992</v>
      </c>
    </row>
    <row r="50" spans="1:10" x14ac:dyDescent="0.25">
      <c r="A50" s="22">
        <v>18</v>
      </c>
      <c r="B50" s="21">
        <v>3</v>
      </c>
      <c r="C50" s="21">
        <v>7</v>
      </c>
      <c r="D50" s="25" t="str">
        <f>VLOOKUP(C50,Products!$A$2:$B$322,2,0)</f>
        <v>Trek Slash 8 27.5 - 2016</v>
      </c>
      <c r="E50" s="21">
        <f>VLOOKUP(C50,Products!$A$2:$D$322,4,0)</f>
        <v>6</v>
      </c>
      <c r="F50" s="19" t="str">
        <f>VLOOKUP(E50,[1]categories!$A$2:$B$8,2,0)</f>
        <v>Mountain Bikes</v>
      </c>
      <c r="G50" s="7">
        <v>1</v>
      </c>
      <c r="H50" s="9">
        <v>3999.99</v>
      </c>
      <c r="I50" s="9">
        <v>0.1</v>
      </c>
      <c r="J50" s="3">
        <f>(H50*G50)-I50</f>
        <v>3999.89</v>
      </c>
    </row>
    <row r="51" spans="1:10" x14ac:dyDescent="0.25">
      <c r="A51" s="22">
        <v>18</v>
      </c>
      <c r="B51" s="21">
        <v>1</v>
      </c>
      <c r="C51" s="21">
        <v>2</v>
      </c>
      <c r="D51" s="25" t="str">
        <f>VLOOKUP(C51,Products!$A$2:$B$322,2,0)</f>
        <v>Ritchey Timberwolf Frameset - 2016</v>
      </c>
      <c r="E51" s="21">
        <f>VLOOKUP(C51,Products!$A$2:$D$322,4,0)</f>
        <v>6</v>
      </c>
      <c r="F51" s="19" t="str">
        <f>VLOOKUP(E51,[1]categories!$A$2:$B$8,2,0)</f>
        <v>Mountain Bikes</v>
      </c>
      <c r="G51" s="7">
        <v>2</v>
      </c>
      <c r="H51" s="9">
        <v>749.99</v>
      </c>
      <c r="I51" s="9">
        <v>0.2</v>
      </c>
      <c r="J51" s="3">
        <f>(H51*G51)-I51</f>
        <v>1499.78</v>
      </c>
    </row>
    <row r="52" spans="1:10" x14ac:dyDescent="0.25">
      <c r="A52" s="22">
        <v>18</v>
      </c>
      <c r="B52" s="21">
        <v>4</v>
      </c>
      <c r="C52" s="21">
        <v>25</v>
      </c>
      <c r="D52" s="25" t="str">
        <f>VLOOKUP(C52,Products!$A$2:$B$322,2,0)</f>
        <v>Electra Townie Original 7D - 2015/2016</v>
      </c>
      <c r="E52" s="21">
        <f>VLOOKUP(C52,Products!$A$2:$D$322,4,0)</f>
        <v>2</v>
      </c>
      <c r="F52" s="19" t="str">
        <f>VLOOKUP(E52,[1]categories!$A$2:$B$8,2,0)</f>
        <v>Comfort Bicycles</v>
      </c>
      <c r="G52" s="7">
        <v>2</v>
      </c>
      <c r="H52" s="9">
        <v>499.99</v>
      </c>
      <c r="I52" s="9">
        <v>0.05</v>
      </c>
      <c r="J52" s="3">
        <f>(H52*G52)-I52</f>
        <v>999.93000000000006</v>
      </c>
    </row>
    <row r="53" spans="1:10" x14ac:dyDescent="0.25">
      <c r="A53" s="22">
        <v>18</v>
      </c>
      <c r="B53" s="21">
        <v>2</v>
      </c>
      <c r="C53" s="21">
        <v>22</v>
      </c>
      <c r="D53" s="25" t="str">
        <f>VLOOKUP(C53,Products!$A$2:$B$322,2,0)</f>
        <v>Electra Girl's Hawaii 1 (16-inch) - 2015/2016</v>
      </c>
      <c r="E53" s="21">
        <f>VLOOKUP(C53,Products!$A$2:$D$322,4,0)</f>
        <v>1</v>
      </c>
      <c r="F53" s="19" t="str">
        <f>VLOOKUP(E53,[1]categories!$A$2:$B$8,2,0)</f>
        <v>Children Bicycles</v>
      </c>
      <c r="G53" s="7">
        <v>1</v>
      </c>
      <c r="H53" s="9">
        <v>269.99</v>
      </c>
      <c r="I53" s="9">
        <v>0.05</v>
      </c>
      <c r="J53" s="3">
        <f>(H53*G53)-I53</f>
        <v>269.94</v>
      </c>
    </row>
    <row r="54" spans="1:10" x14ac:dyDescent="0.25">
      <c r="A54" s="22">
        <v>19</v>
      </c>
      <c r="B54" s="21">
        <v>2</v>
      </c>
      <c r="C54" s="21">
        <v>9</v>
      </c>
      <c r="D54" s="25" t="str">
        <f>VLOOKUP(C54,Products!$A$2:$B$322,2,0)</f>
        <v>Trek Conduit+ - 2016</v>
      </c>
      <c r="E54" s="21">
        <f>VLOOKUP(C54,Products!$A$2:$D$322,4,0)</f>
        <v>5</v>
      </c>
      <c r="F54" s="19" t="str">
        <f>VLOOKUP(E54,[1]categories!$A$2:$B$8,2,0)</f>
        <v>Electric Bikes</v>
      </c>
      <c r="G54" s="7">
        <v>2</v>
      </c>
      <c r="H54" s="9">
        <v>2999.99</v>
      </c>
      <c r="I54" s="9">
        <v>0.2</v>
      </c>
      <c r="J54" s="3">
        <f>(H54*G54)-I54</f>
        <v>5999.78</v>
      </c>
    </row>
    <row r="55" spans="1:10" x14ac:dyDescent="0.25">
      <c r="A55" s="22">
        <v>19</v>
      </c>
      <c r="B55" s="21">
        <v>1</v>
      </c>
      <c r="C55" s="21">
        <v>10</v>
      </c>
      <c r="D55" s="25" t="str">
        <f>VLOOKUP(C55,Products!$A$2:$B$322,2,0)</f>
        <v>Surly Straggler - 2016</v>
      </c>
      <c r="E55" s="21">
        <f>VLOOKUP(C55,Products!$A$2:$D$322,4,0)</f>
        <v>4</v>
      </c>
      <c r="F55" s="19" t="str">
        <f>VLOOKUP(E55,[1]categories!$A$2:$B$8,2,0)</f>
        <v>Cyclocross Bicycles</v>
      </c>
      <c r="G55" s="7">
        <v>1</v>
      </c>
      <c r="H55" s="9">
        <v>1549</v>
      </c>
      <c r="I55" s="9">
        <v>7.0000000000000007E-2</v>
      </c>
      <c r="J55" s="3">
        <f>(H55*G55)-I55</f>
        <v>1548.93</v>
      </c>
    </row>
    <row r="56" spans="1:10" x14ac:dyDescent="0.25">
      <c r="A56" s="22">
        <v>20</v>
      </c>
      <c r="B56" s="21">
        <v>2</v>
      </c>
      <c r="C56" s="21">
        <v>10</v>
      </c>
      <c r="D56" s="25" t="str">
        <f>VLOOKUP(C56,Products!$A$2:$B$322,2,0)</f>
        <v>Surly Straggler - 2016</v>
      </c>
      <c r="E56" s="21">
        <f>VLOOKUP(C56,Products!$A$2:$D$322,4,0)</f>
        <v>4</v>
      </c>
      <c r="F56" s="19" t="str">
        <f>VLOOKUP(E56,[1]categories!$A$2:$B$8,2,0)</f>
        <v>Cyclocross Bicycles</v>
      </c>
      <c r="G56" s="7">
        <v>2</v>
      </c>
      <c r="H56" s="9">
        <v>1549</v>
      </c>
      <c r="I56" s="9">
        <v>7.0000000000000007E-2</v>
      </c>
      <c r="J56" s="3">
        <f>(H56*G56)-I56</f>
        <v>3097.93</v>
      </c>
    </row>
    <row r="57" spans="1:10" x14ac:dyDescent="0.25">
      <c r="A57" s="22">
        <v>20</v>
      </c>
      <c r="B57" s="21">
        <v>1</v>
      </c>
      <c r="C57" s="21">
        <v>9</v>
      </c>
      <c r="D57" s="25" t="str">
        <f>VLOOKUP(C57,Products!$A$2:$B$322,2,0)</f>
        <v>Trek Conduit+ - 2016</v>
      </c>
      <c r="E57" s="21">
        <f>VLOOKUP(C57,Products!$A$2:$D$322,4,0)</f>
        <v>5</v>
      </c>
      <c r="F57" s="19" t="str">
        <f>VLOOKUP(E57,[1]categories!$A$2:$B$8,2,0)</f>
        <v>Electric Bikes</v>
      </c>
      <c r="G57" s="7">
        <v>1</v>
      </c>
      <c r="H57" s="9">
        <v>2999.99</v>
      </c>
      <c r="I57" s="9">
        <v>7.0000000000000007E-2</v>
      </c>
      <c r="J57" s="3">
        <f>(H57*G57)-I57</f>
        <v>2999.9199999999996</v>
      </c>
    </row>
    <row r="58" spans="1:10" x14ac:dyDescent="0.25">
      <c r="A58" s="22">
        <v>21</v>
      </c>
      <c r="B58" s="21">
        <v>3</v>
      </c>
      <c r="C58" s="21">
        <v>10</v>
      </c>
      <c r="D58" s="25" t="str">
        <f>VLOOKUP(C58,Products!$A$2:$B$322,2,0)</f>
        <v>Surly Straggler - 2016</v>
      </c>
      <c r="E58" s="21">
        <f>VLOOKUP(C58,Products!$A$2:$D$322,4,0)</f>
        <v>4</v>
      </c>
      <c r="F58" s="19" t="str">
        <f>VLOOKUP(E58,[1]categories!$A$2:$B$8,2,0)</f>
        <v>Cyclocross Bicycles</v>
      </c>
      <c r="G58" s="7">
        <v>1</v>
      </c>
      <c r="H58" s="9">
        <v>1549</v>
      </c>
      <c r="I58" s="9">
        <v>7.0000000000000007E-2</v>
      </c>
      <c r="J58" s="3">
        <f>(H58*G58)-I58</f>
        <v>1548.93</v>
      </c>
    </row>
    <row r="59" spans="1:10" x14ac:dyDescent="0.25">
      <c r="A59" s="22">
        <v>21</v>
      </c>
      <c r="B59" s="21">
        <v>2</v>
      </c>
      <c r="C59" s="21">
        <v>17</v>
      </c>
      <c r="D59" s="25" t="str">
        <f>VLOOKUP(C59,Products!$A$2:$B$322,2,0)</f>
        <v>Pure Cycles Vine 8-Speed - 2016</v>
      </c>
      <c r="E59" s="21">
        <f>VLOOKUP(C59,Products!$A$2:$D$322,4,0)</f>
        <v>3</v>
      </c>
      <c r="F59" s="19" t="str">
        <f>VLOOKUP(E59,[1]categories!$A$2:$B$8,2,0)</f>
        <v>Cruisers Bicycles</v>
      </c>
      <c r="G59" s="7">
        <v>1</v>
      </c>
      <c r="H59" s="9">
        <v>429</v>
      </c>
      <c r="I59" s="9">
        <v>0.1</v>
      </c>
      <c r="J59" s="3">
        <f>(H59*G59)-I59</f>
        <v>428.9</v>
      </c>
    </row>
    <row r="60" spans="1:10" x14ac:dyDescent="0.25">
      <c r="A60" s="22">
        <v>21</v>
      </c>
      <c r="B60" s="21">
        <v>1</v>
      </c>
      <c r="C60" s="21">
        <v>14</v>
      </c>
      <c r="D60" s="25" t="str">
        <f>VLOOKUP(C60,Products!$A$2:$B$322,2,0)</f>
        <v>Electra Girl's Hawaii 1 (16-inch) - 2015/2016</v>
      </c>
      <c r="E60" s="21">
        <f>VLOOKUP(C60,Products!$A$2:$D$322,4,0)</f>
        <v>3</v>
      </c>
      <c r="F60" s="19" t="str">
        <f>VLOOKUP(E60,[1]categories!$A$2:$B$8,2,0)</f>
        <v>Cruisers Bicycles</v>
      </c>
      <c r="G60" s="7">
        <v>1</v>
      </c>
      <c r="H60" s="9">
        <v>269.99</v>
      </c>
      <c r="I60" s="9">
        <v>0.05</v>
      </c>
      <c r="J60" s="3">
        <f>(H60*G60)-I60</f>
        <v>269.94</v>
      </c>
    </row>
    <row r="61" spans="1:10" x14ac:dyDescent="0.25">
      <c r="A61" s="22">
        <v>22</v>
      </c>
      <c r="B61" s="21">
        <v>1</v>
      </c>
      <c r="C61" s="21">
        <v>15</v>
      </c>
      <c r="D61" s="25" t="str">
        <f>VLOOKUP(C61,Products!$A$2:$B$322,2,0)</f>
        <v>Electra Moto 1 - 2016</v>
      </c>
      <c r="E61" s="21">
        <f>VLOOKUP(C61,Products!$A$2:$D$322,4,0)</f>
        <v>3</v>
      </c>
      <c r="F61" s="19" t="str">
        <f>VLOOKUP(E61,[1]categories!$A$2:$B$8,2,0)</f>
        <v>Cruisers Bicycles</v>
      </c>
      <c r="G61" s="7">
        <v>2</v>
      </c>
      <c r="H61" s="9">
        <v>529.99</v>
      </c>
      <c r="I61" s="9">
        <v>0.2</v>
      </c>
      <c r="J61" s="3">
        <f>(H61*G61)-I61</f>
        <v>1059.78</v>
      </c>
    </row>
    <row r="62" spans="1:10" x14ac:dyDescent="0.25">
      <c r="A62" s="22">
        <v>22</v>
      </c>
      <c r="B62" s="21">
        <v>2</v>
      </c>
      <c r="C62" s="21">
        <v>22</v>
      </c>
      <c r="D62" s="25" t="str">
        <f>VLOOKUP(C62,Products!$A$2:$B$322,2,0)</f>
        <v>Electra Girl's Hawaii 1 (16-inch) - 2015/2016</v>
      </c>
      <c r="E62" s="21">
        <f>VLOOKUP(C62,Products!$A$2:$D$322,4,0)</f>
        <v>1</v>
      </c>
      <c r="F62" s="19" t="str">
        <f>VLOOKUP(E62,[1]categories!$A$2:$B$8,2,0)</f>
        <v>Children Bicycles</v>
      </c>
      <c r="G62" s="7">
        <v>1</v>
      </c>
      <c r="H62" s="9">
        <v>269.99</v>
      </c>
      <c r="I62" s="9">
        <v>0.05</v>
      </c>
      <c r="J62" s="3">
        <f>(H62*G62)-I62</f>
        <v>269.94</v>
      </c>
    </row>
    <row r="63" spans="1:10" x14ac:dyDescent="0.25">
      <c r="A63" s="22">
        <v>23</v>
      </c>
      <c r="B63" s="21">
        <v>1</v>
      </c>
      <c r="C63" s="21">
        <v>4</v>
      </c>
      <c r="D63" s="25" t="str">
        <f>VLOOKUP(C63,Products!$A$2:$B$322,2,0)</f>
        <v>Trek Fuel EX 8 29 - 2016</v>
      </c>
      <c r="E63" s="21">
        <f>VLOOKUP(C63,Products!$A$2:$D$322,4,0)</f>
        <v>6</v>
      </c>
      <c r="F63" s="19" t="str">
        <f>VLOOKUP(E63,[1]categories!$A$2:$B$8,2,0)</f>
        <v>Mountain Bikes</v>
      </c>
      <c r="G63" s="7">
        <v>2</v>
      </c>
      <c r="H63" s="9">
        <v>2899.99</v>
      </c>
      <c r="I63" s="9">
        <v>0.05</v>
      </c>
      <c r="J63" s="3">
        <f>(H63*G63)-I63</f>
        <v>5799.9299999999994</v>
      </c>
    </row>
    <row r="64" spans="1:10" x14ac:dyDescent="0.25">
      <c r="A64" s="22">
        <v>23</v>
      </c>
      <c r="B64" s="21">
        <v>2</v>
      </c>
      <c r="C64" s="21">
        <v>23</v>
      </c>
      <c r="D64" s="25" t="str">
        <f>VLOOKUP(C64,Products!$A$2:$B$322,2,0)</f>
        <v>Electra Girl's Hawaii 1 (20-inch) - 2015/2016</v>
      </c>
      <c r="E64" s="21">
        <f>VLOOKUP(C64,Products!$A$2:$D$322,4,0)</f>
        <v>1</v>
      </c>
      <c r="F64" s="19" t="str">
        <f>VLOOKUP(E64,[1]categories!$A$2:$B$8,2,0)</f>
        <v>Children Bicycles</v>
      </c>
      <c r="G64" s="7">
        <v>2</v>
      </c>
      <c r="H64" s="9">
        <v>299.99</v>
      </c>
      <c r="I64" s="9">
        <v>0.1</v>
      </c>
      <c r="J64" s="3">
        <f>(H64*G64)-I64</f>
        <v>599.88</v>
      </c>
    </row>
    <row r="65" spans="1:10" x14ac:dyDescent="0.25">
      <c r="A65" s="22">
        <v>23</v>
      </c>
      <c r="B65" s="21">
        <v>3</v>
      </c>
      <c r="C65" s="21">
        <v>13</v>
      </c>
      <c r="D65" s="25" t="str">
        <f>VLOOKUP(C65,Products!$A$2:$B$322,2,0)</f>
        <v>Electra Cruiser 1 (24-Inch) - 2016</v>
      </c>
      <c r="E65" s="21">
        <f>VLOOKUP(C65,Products!$A$2:$D$322,4,0)</f>
        <v>3</v>
      </c>
      <c r="F65" s="19" t="str">
        <f>VLOOKUP(E65,[1]categories!$A$2:$B$8,2,0)</f>
        <v>Cruisers Bicycles</v>
      </c>
      <c r="G65" s="7">
        <v>1</v>
      </c>
      <c r="H65" s="9">
        <v>269.99</v>
      </c>
      <c r="I65" s="9">
        <v>0.2</v>
      </c>
      <c r="J65" s="3">
        <f>(H65*G65)-I65</f>
        <v>269.79000000000002</v>
      </c>
    </row>
    <row r="66" spans="1:10" x14ac:dyDescent="0.25">
      <c r="A66" s="22">
        <v>24</v>
      </c>
      <c r="B66" s="21">
        <v>1</v>
      </c>
      <c r="C66" s="21">
        <v>3</v>
      </c>
      <c r="D66" s="25" t="str">
        <f>VLOOKUP(C66,Products!$A$2:$B$322,2,0)</f>
        <v>Surly Wednesday Frameset - 2016</v>
      </c>
      <c r="E66" s="21">
        <f>VLOOKUP(C66,Products!$A$2:$D$322,4,0)</f>
        <v>6</v>
      </c>
      <c r="F66" s="19" t="str">
        <f>VLOOKUP(E66,[1]categories!$A$2:$B$8,2,0)</f>
        <v>Mountain Bikes</v>
      </c>
      <c r="G66" s="7">
        <v>2</v>
      </c>
      <c r="H66" s="9">
        <v>999.99</v>
      </c>
      <c r="I66" s="9">
        <v>0.1</v>
      </c>
      <c r="J66" s="3">
        <f>(H66*G66)-I66</f>
        <v>1999.88</v>
      </c>
    </row>
    <row r="67" spans="1:10" x14ac:dyDescent="0.25">
      <c r="A67" s="22">
        <v>24</v>
      </c>
      <c r="B67" s="21">
        <v>2</v>
      </c>
      <c r="C67" s="21">
        <v>18</v>
      </c>
      <c r="D67" s="25" t="str">
        <f>VLOOKUP(C67,Products!$A$2:$B$322,2,0)</f>
        <v>Pure Cycles Western 3-Speed - Women's - 2015/2016</v>
      </c>
      <c r="E67" s="21">
        <f>VLOOKUP(C67,Products!$A$2:$D$322,4,0)</f>
        <v>3</v>
      </c>
      <c r="F67" s="19" t="str">
        <f>VLOOKUP(E67,[1]categories!$A$2:$B$8,2,0)</f>
        <v>Cruisers Bicycles</v>
      </c>
      <c r="G67" s="7">
        <v>2</v>
      </c>
      <c r="H67" s="9">
        <v>449</v>
      </c>
      <c r="I67" s="9">
        <v>7.0000000000000007E-2</v>
      </c>
      <c r="J67" s="3">
        <f>(H67*G67)-I67</f>
        <v>897.93</v>
      </c>
    </row>
    <row r="68" spans="1:10" x14ac:dyDescent="0.25">
      <c r="A68" s="22">
        <v>25</v>
      </c>
      <c r="B68" s="21">
        <v>2</v>
      </c>
      <c r="C68" s="21">
        <v>10</v>
      </c>
      <c r="D68" s="25" t="str">
        <f>VLOOKUP(C68,Products!$A$2:$B$322,2,0)</f>
        <v>Surly Straggler - 2016</v>
      </c>
      <c r="E68" s="21">
        <f>VLOOKUP(C68,Products!$A$2:$D$322,4,0)</f>
        <v>4</v>
      </c>
      <c r="F68" s="19" t="str">
        <f>VLOOKUP(E68,[1]categories!$A$2:$B$8,2,0)</f>
        <v>Cyclocross Bicycles</v>
      </c>
      <c r="G68" s="7">
        <v>2</v>
      </c>
      <c r="H68" s="9">
        <v>1549</v>
      </c>
      <c r="I68" s="9">
        <v>0.2</v>
      </c>
      <c r="J68" s="3">
        <f>(H68*G68)-I68</f>
        <v>3097.8</v>
      </c>
    </row>
    <row r="69" spans="1:10" x14ac:dyDescent="0.25">
      <c r="A69" s="22">
        <v>25</v>
      </c>
      <c r="B69" s="21">
        <v>1</v>
      </c>
      <c r="C69" s="21">
        <v>23</v>
      </c>
      <c r="D69" s="25" t="str">
        <f>VLOOKUP(C69,Products!$A$2:$B$322,2,0)</f>
        <v>Electra Girl's Hawaii 1 (20-inch) - 2015/2016</v>
      </c>
      <c r="E69" s="21">
        <f>VLOOKUP(C69,Products!$A$2:$D$322,4,0)</f>
        <v>1</v>
      </c>
      <c r="F69" s="19" t="str">
        <f>VLOOKUP(E69,[1]categories!$A$2:$B$8,2,0)</f>
        <v>Children Bicycles</v>
      </c>
      <c r="G69" s="7">
        <v>2</v>
      </c>
      <c r="H69" s="9">
        <v>299.99</v>
      </c>
      <c r="I69" s="9">
        <v>0.2</v>
      </c>
      <c r="J69" s="3">
        <f>(H69*G69)-I69</f>
        <v>599.78</v>
      </c>
    </row>
    <row r="70" spans="1:10" x14ac:dyDescent="0.25">
      <c r="A70" s="22">
        <v>25</v>
      </c>
      <c r="B70" s="21">
        <v>5</v>
      </c>
      <c r="C70" s="21">
        <v>21</v>
      </c>
      <c r="D70" s="25" t="str">
        <f>VLOOKUP(C70,Products!$A$2:$B$322,2,0)</f>
        <v>Electra Cruiser 1 (24-Inch) - 2016</v>
      </c>
      <c r="E70" s="21">
        <f>VLOOKUP(C70,Products!$A$2:$D$322,4,0)</f>
        <v>1</v>
      </c>
      <c r="F70" s="19" t="str">
        <f>VLOOKUP(E70,[1]categories!$A$2:$B$8,2,0)</f>
        <v>Children Bicycles</v>
      </c>
      <c r="G70" s="7">
        <v>1</v>
      </c>
      <c r="H70" s="9">
        <v>269.99</v>
      </c>
      <c r="I70" s="9">
        <v>0.1</v>
      </c>
      <c r="J70" s="3">
        <f>(H70*G70)-I70</f>
        <v>269.89</v>
      </c>
    </row>
    <row r="71" spans="1:10" x14ac:dyDescent="0.25">
      <c r="A71" s="22">
        <v>25</v>
      </c>
      <c r="B71" s="21">
        <v>3</v>
      </c>
      <c r="C71" s="21">
        <v>22</v>
      </c>
      <c r="D71" s="25" t="str">
        <f>VLOOKUP(C71,Products!$A$2:$B$322,2,0)</f>
        <v>Electra Girl's Hawaii 1 (16-inch) - 2015/2016</v>
      </c>
      <c r="E71" s="21">
        <f>VLOOKUP(C71,Products!$A$2:$D$322,4,0)</f>
        <v>1</v>
      </c>
      <c r="F71" s="19" t="str">
        <f>VLOOKUP(E71,[1]categories!$A$2:$B$8,2,0)</f>
        <v>Children Bicycles</v>
      </c>
      <c r="G71" s="7">
        <v>1</v>
      </c>
      <c r="H71" s="9">
        <v>269.99</v>
      </c>
      <c r="I71" s="9">
        <v>0.2</v>
      </c>
      <c r="J71" s="3">
        <f>(H71*G71)-I71</f>
        <v>269.79000000000002</v>
      </c>
    </row>
    <row r="72" spans="1:10" x14ac:dyDescent="0.25">
      <c r="A72" s="22">
        <v>25</v>
      </c>
      <c r="B72" s="21">
        <v>4</v>
      </c>
      <c r="C72" s="21">
        <v>14</v>
      </c>
      <c r="D72" s="25" t="str">
        <f>VLOOKUP(C72,Products!$A$2:$B$322,2,0)</f>
        <v>Electra Girl's Hawaii 1 (16-inch) - 2015/2016</v>
      </c>
      <c r="E72" s="21">
        <f>VLOOKUP(C72,Products!$A$2:$D$322,4,0)</f>
        <v>3</v>
      </c>
      <c r="F72" s="19" t="str">
        <f>VLOOKUP(E72,[1]categories!$A$2:$B$8,2,0)</f>
        <v>Cruisers Bicycles</v>
      </c>
      <c r="G72" s="7">
        <v>1</v>
      </c>
      <c r="H72" s="9">
        <v>269.99</v>
      </c>
      <c r="I72" s="9">
        <v>0.2</v>
      </c>
      <c r="J72" s="3">
        <f>(H72*G72)-I72</f>
        <v>269.79000000000002</v>
      </c>
    </row>
    <row r="73" spans="1:10" x14ac:dyDescent="0.25">
      <c r="A73" s="22">
        <v>26</v>
      </c>
      <c r="B73" s="21">
        <v>1</v>
      </c>
      <c r="C73" s="21">
        <v>7</v>
      </c>
      <c r="D73" s="25" t="str">
        <f>VLOOKUP(C73,Products!$A$2:$B$322,2,0)</f>
        <v>Trek Slash 8 27.5 - 2016</v>
      </c>
      <c r="E73" s="21">
        <f>VLOOKUP(C73,Products!$A$2:$D$322,4,0)</f>
        <v>6</v>
      </c>
      <c r="F73" s="19" t="str">
        <f>VLOOKUP(E73,[1]categories!$A$2:$B$8,2,0)</f>
        <v>Mountain Bikes</v>
      </c>
      <c r="G73" s="7">
        <v>1</v>
      </c>
      <c r="H73" s="9">
        <v>3999.99</v>
      </c>
      <c r="I73" s="9">
        <v>0.05</v>
      </c>
      <c r="J73" s="3">
        <f>(H73*G73)-I73</f>
        <v>3999.9399999999996</v>
      </c>
    </row>
    <row r="74" spans="1:10" x14ac:dyDescent="0.25">
      <c r="A74" s="22">
        <v>26</v>
      </c>
      <c r="B74" s="21">
        <v>2</v>
      </c>
      <c r="C74" s="21">
        <v>2</v>
      </c>
      <c r="D74" s="25" t="str">
        <f>VLOOKUP(C74,Products!$A$2:$B$322,2,0)</f>
        <v>Ritchey Timberwolf Frameset - 2016</v>
      </c>
      <c r="E74" s="21">
        <f>VLOOKUP(C74,Products!$A$2:$D$322,4,0)</f>
        <v>6</v>
      </c>
      <c r="F74" s="19" t="str">
        <f>VLOOKUP(E74,[1]categories!$A$2:$B$8,2,0)</f>
        <v>Mountain Bikes</v>
      </c>
      <c r="G74" s="7">
        <v>1</v>
      </c>
      <c r="H74" s="9">
        <v>749.99</v>
      </c>
      <c r="I74" s="9">
        <v>0.2</v>
      </c>
      <c r="J74" s="3">
        <f>(H74*G74)-I74</f>
        <v>749.79</v>
      </c>
    </row>
    <row r="75" spans="1:10" x14ac:dyDescent="0.25">
      <c r="A75" s="22">
        <v>26</v>
      </c>
      <c r="B75" s="21">
        <v>3</v>
      </c>
      <c r="C75" s="21">
        <v>12</v>
      </c>
      <c r="D75" s="25" t="str">
        <f>VLOOKUP(C75,Products!$A$2:$B$322,2,0)</f>
        <v>Electra Townie Original 21D - 2016</v>
      </c>
      <c r="E75" s="21">
        <f>VLOOKUP(C75,Products!$A$2:$D$322,4,0)</f>
        <v>3</v>
      </c>
      <c r="F75" s="19" t="str">
        <f>VLOOKUP(E75,[1]categories!$A$2:$B$8,2,0)</f>
        <v>Cruisers Bicycles</v>
      </c>
      <c r="G75" s="7">
        <v>1</v>
      </c>
      <c r="H75" s="9">
        <v>549.99</v>
      </c>
      <c r="I75" s="9">
        <v>0.2</v>
      </c>
      <c r="J75" s="3">
        <f>(H75*G75)-I75</f>
        <v>549.79</v>
      </c>
    </row>
    <row r="76" spans="1:10" x14ac:dyDescent="0.25">
      <c r="A76" s="22">
        <v>26</v>
      </c>
      <c r="B76" s="21">
        <v>4</v>
      </c>
      <c r="C76" s="21">
        <v>21</v>
      </c>
      <c r="D76" s="25" t="str">
        <f>VLOOKUP(C76,Products!$A$2:$B$322,2,0)</f>
        <v>Electra Cruiser 1 (24-Inch) - 2016</v>
      </c>
      <c r="E76" s="21">
        <f>VLOOKUP(C76,Products!$A$2:$D$322,4,0)</f>
        <v>1</v>
      </c>
      <c r="F76" s="19" t="str">
        <f>VLOOKUP(E76,[1]categories!$A$2:$B$8,2,0)</f>
        <v>Children Bicycles</v>
      </c>
      <c r="G76" s="7">
        <v>2</v>
      </c>
      <c r="H76" s="9">
        <v>269.99</v>
      </c>
      <c r="I76" s="9">
        <v>7.0000000000000007E-2</v>
      </c>
      <c r="J76" s="3">
        <f>(H76*G76)-I76</f>
        <v>539.91</v>
      </c>
    </row>
    <row r="77" spans="1:10" x14ac:dyDescent="0.25">
      <c r="A77" s="22">
        <v>27</v>
      </c>
      <c r="B77" s="21">
        <v>4</v>
      </c>
      <c r="C77" s="21">
        <v>8</v>
      </c>
      <c r="D77" s="25" t="str">
        <f>VLOOKUP(C77,Products!$A$2:$B$322,2,0)</f>
        <v>Trek Remedy 29 Carbon Frameset - 2016</v>
      </c>
      <c r="E77" s="21">
        <f>VLOOKUP(C77,Products!$A$2:$D$322,4,0)</f>
        <v>6</v>
      </c>
      <c r="F77" s="19" t="str">
        <f>VLOOKUP(E77,[1]categories!$A$2:$B$8,2,0)</f>
        <v>Mountain Bikes</v>
      </c>
      <c r="G77" s="7">
        <v>1</v>
      </c>
      <c r="H77" s="9">
        <v>1799.99</v>
      </c>
      <c r="I77" s="9">
        <v>7.0000000000000007E-2</v>
      </c>
      <c r="J77" s="3">
        <f>(H77*G77)-I77</f>
        <v>1799.92</v>
      </c>
    </row>
    <row r="78" spans="1:10" x14ac:dyDescent="0.25">
      <c r="A78" s="22">
        <v>27</v>
      </c>
      <c r="B78" s="21">
        <v>1</v>
      </c>
      <c r="C78" s="21">
        <v>5</v>
      </c>
      <c r="D78" s="25" t="str">
        <f>VLOOKUP(C78,Products!$A$2:$B$322,2,0)</f>
        <v>Heller Shagamaw Frame - 2016</v>
      </c>
      <c r="E78" s="21">
        <f>VLOOKUP(C78,Products!$A$2:$D$322,4,0)</f>
        <v>6</v>
      </c>
      <c r="F78" s="19" t="str">
        <f>VLOOKUP(E78,[1]categories!$A$2:$B$8,2,0)</f>
        <v>Mountain Bikes</v>
      </c>
      <c r="G78" s="7">
        <v>1</v>
      </c>
      <c r="H78" s="9">
        <v>1320.99</v>
      </c>
      <c r="I78" s="9">
        <v>0.2</v>
      </c>
      <c r="J78" s="3">
        <f>(H78*G78)-I78</f>
        <v>1320.79</v>
      </c>
    </row>
    <row r="79" spans="1:10" x14ac:dyDescent="0.25">
      <c r="A79" s="22">
        <v>27</v>
      </c>
      <c r="B79" s="21">
        <v>3</v>
      </c>
      <c r="C79" s="21">
        <v>26</v>
      </c>
      <c r="D79" s="25" t="str">
        <f>VLOOKUP(C79,Products!$A$2:$B$322,2,0)</f>
        <v>Electra Townie Original 7D EQ - 2016</v>
      </c>
      <c r="E79" s="21">
        <f>VLOOKUP(C79,Products!$A$2:$D$322,4,0)</f>
        <v>2</v>
      </c>
      <c r="F79" s="19" t="str">
        <f>VLOOKUP(E79,[1]categories!$A$2:$B$8,2,0)</f>
        <v>Comfort Bicycles</v>
      </c>
      <c r="G79" s="7">
        <v>2</v>
      </c>
      <c r="H79" s="9">
        <v>599.99</v>
      </c>
      <c r="I79" s="9">
        <v>7.0000000000000007E-2</v>
      </c>
      <c r="J79" s="3">
        <f>(H79*G79)-I79</f>
        <v>1199.9100000000001</v>
      </c>
    </row>
    <row r="80" spans="1:10" x14ac:dyDescent="0.25">
      <c r="A80" s="22">
        <v>27</v>
      </c>
      <c r="B80" s="21">
        <v>2</v>
      </c>
      <c r="C80" s="21">
        <v>19</v>
      </c>
      <c r="D80" s="25" t="str">
        <f>VLOOKUP(C80,Products!$A$2:$B$322,2,0)</f>
        <v>Pure Cycles William 3-Speed - 2016</v>
      </c>
      <c r="E80" s="21">
        <f>VLOOKUP(C80,Products!$A$2:$D$322,4,0)</f>
        <v>3</v>
      </c>
      <c r="F80" s="19" t="str">
        <f>VLOOKUP(E80,[1]categories!$A$2:$B$8,2,0)</f>
        <v>Cruisers Bicycles</v>
      </c>
      <c r="G80" s="7">
        <v>1</v>
      </c>
      <c r="H80" s="9">
        <v>449</v>
      </c>
      <c r="I80" s="9">
        <v>0.2</v>
      </c>
      <c r="J80" s="3">
        <f>(H80*G80)-I80</f>
        <v>448.8</v>
      </c>
    </row>
    <row r="81" spans="1:10" x14ac:dyDescent="0.25">
      <c r="A81" s="22">
        <v>28</v>
      </c>
      <c r="B81" s="21">
        <v>2</v>
      </c>
      <c r="C81" s="21">
        <v>7</v>
      </c>
      <c r="D81" s="25" t="str">
        <f>VLOOKUP(C81,Products!$A$2:$B$322,2,0)</f>
        <v>Trek Slash 8 27.5 - 2016</v>
      </c>
      <c r="E81" s="21">
        <f>VLOOKUP(C81,Products!$A$2:$D$322,4,0)</f>
        <v>6</v>
      </c>
      <c r="F81" s="19" t="str">
        <f>VLOOKUP(E81,[1]categories!$A$2:$B$8,2,0)</f>
        <v>Mountain Bikes</v>
      </c>
      <c r="G81" s="7">
        <v>2</v>
      </c>
      <c r="H81" s="9">
        <v>3999.99</v>
      </c>
      <c r="I81" s="9">
        <v>0.2</v>
      </c>
      <c r="J81" s="3">
        <f>(H81*G81)-I81</f>
        <v>7999.78</v>
      </c>
    </row>
    <row r="82" spans="1:10" x14ac:dyDescent="0.25">
      <c r="A82" s="22">
        <v>28</v>
      </c>
      <c r="B82" s="21">
        <v>1</v>
      </c>
      <c r="C82" s="21">
        <v>5</v>
      </c>
      <c r="D82" s="25" t="str">
        <f>VLOOKUP(C82,Products!$A$2:$B$322,2,0)</f>
        <v>Heller Shagamaw Frame - 2016</v>
      </c>
      <c r="E82" s="21">
        <f>VLOOKUP(C82,Products!$A$2:$D$322,4,0)</f>
        <v>6</v>
      </c>
      <c r="F82" s="19" t="str">
        <f>VLOOKUP(E82,[1]categories!$A$2:$B$8,2,0)</f>
        <v>Mountain Bikes</v>
      </c>
      <c r="G82" s="7">
        <v>1</v>
      </c>
      <c r="H82" s="9">
        <v>1320.99</v>
      </c>
      <c r="I82" s="9">
        <v>0.05</v>
      </c>
      <c r="J82" s="3">
        <f>(H82*G82)-I82</f>
        <v>1320.94</v>
      </c>
    </row>
    <row r="83" spans="1:10" x14ac:dyDescent="0.25">
      <c r="A83" s="22">
        <v>28</v>
      </c>
      <c r="B83" s="21">
        <v>3</v>
      </c>
      <c r="C83" s="21">
        <v>14</v>
      </c>
      <c r="D83" s="25" t="str">
        <f>VLOOKUP(C83,Products!$A$2:$B$322,2,0)</f>
        <v>Electra Girl's Hawaii 1 (16-inch) - 2015/2016</v>
      </c>
      <c r="E83" s="21">
        <f>VLOOKUP(C83,Products!$A$2:$D$322,4,0)</f>
        <v>3</v>
      </c>
      <c r="F83" s="19" t="str">
        <f>VLOOKUP(E83,[1]categories!$A$2:$B$8,2,0)</f>
        <v>Cruisers Bicycles</v>
      </c>
      <c r="G83" s="7">
        <v>2</v>
      </c>
      <c r="H83" s="9">
        <v>269.99</v>
      </c>
      <c r="I83" s="9">
        <v>0.1</v>
      </c>
      <c r="J83" s="3">
        <f>(H83*G83)-I83</f>
        <v>539.88</v>
      </c>
    </row>
    <row r="84" spans="1:10" x14ac:dyDescent="0.25">
      <c r="A84" s="22">
        <v>28</v>
      </c>
      <c r="B84" s="21">
        <v>4</v>
      </c>
      <c r="C84" s="21">
        <v>6</v>
      </c>
      <c r="D84" s="25" t="str">
        <f>VLOOKUP(C84,Products!$A$2:$B$322,2,0)</f>
        <v>Surly Ice Cream Truck Frameset - 2016</v>
      </c>
      <c r="E84" s="21">
        <f>VLOOKUP(C84,Products!$A$2:$D$322,4,0)</f>
        <v>6</v>
      </c>
      <c r="F84" s="19" t="str">
        <f>VLOOKUP(E84,[1]categories!$A$2:$B$8,2,0)</f>
        <v>Mountain Bikes</v>
      </c>
      <c r="G84" s="7">
        <v>1</v>
      </c>
      <c r="H84" s="9">
        <v>469.99</v>
      </c>
      <c r="I84" s="9">
        <v>0.05</v>
      </c>
      <c r="J84" s="3">
        <f>(H84*G84)-I84</f>
        <v>469.94</v>
      </c>
    </row>
    <row r="85" spans="1:10" x14ac:dyDescent="0.25">
      <c r="A85" s="22">
        <v>29</v>
      </c>
      <c r="B85" s="21">
        <v>4</v>
      </c>
      <c r="C85" s="21">
        <v>8</v>
      </c>
      <c r="D85" s="25" t="str">
        <f>VLOOKUP(C85,Products!$A$2:$B$322,2,0)</f>
        <v>Trek Remedy 29 Carbon Frameset - 2016</v>
      </c>
      <c r="E85" s="21">
        <f>VLOOKUP(C85,Products!$A$2:$D$322,4,0)</f>
        <v>6</v>
      </c>
      <c r="F85" s="19" t="str">
        <f>VLOOKUP(E85,[1]categories!$A$2:$B$8,2,0)</f>
        <v>Mountain Bikes</v>
      </c>
      <c r="G85" s="7">
        <v>1</v>
      </c>
      <c r="H85" s="9">
        <v>1799.99</v>
      </c>
      <c r="I85" s="9">
        <v>0.2</v>
      </c>
      <c r="J85" s="3">
        <f>(H85*G85)-I85</f>
        <v>1799.79</v>
      </c>
    </row>
    <row r="86" spans="1:10" x14ac:dyDescent="0.25">
      <c r="A86" s="22">
        <v>29</v>
      </c>
      <c r="B86" s="21">
        <v>1</v>
      </c>
      <c r="C86" s="21">
        <v>24</v>
      </c>
      <c r="D86" s="25" t="str">
        <f>VLOOKUP(C86,Products!$A$2:$B$322,2,0)</f>
        <v>Electra Townie Original 21D - 2016</v>
      </c>
      <c r="E86" s="21">
        <f>VLOOKUP(C86,Products!$A$2:$D$322,4,0)</f>
        <v>2</v>
      </c>
      <c r="F86" s="19" t="str">
        <f>VLOOKUP(E86,[1]categories!$A$2:$B$8,2,0)</f>
        <v>Comfort Bicycles</v>
      </c>
      <c r="G86" s="7">
        <v>2</v>
      </c>
      <c r="H86" s="9">
        <v>549.99</v>
      </c>
      <c r="I86" s="9">
        <v>0.05</v>
      </c>
      <c r="J86" s="3">
        <f>(H86*G86)-I86</f>
        <v>1099.93</v>
      </c>
    </row>
    <row r="87" spans="1:10" x14ac:dyDescent="0.25">
      <c r="A87" s="22">
        <v>29</v>
      </c>
      <c r="B87" s="21">
        <v>5</v>
      </c>
      <c r="C87" s="21">
        <v>14</v>
      </c>
      <c r="D87" s="25" t="str">
        <f>VLOOKUP(C87,Products!$A$2:$B$322,2,0)</f>
        <v>Electra Girl's Hawaii 1 (16-inch) - 2015/2016</v>
      </c>
      <c r="E87" s="21">
        <f>VLOOKUP(C87,Products!$A$2:$D$322,4,0)</f>
        <v>3</v>
      </c>
      <c r="F87" s="19" t="str">
        <f>VLOOKUP(E87,[1]categories!$A$2:$B$8,2,0)</f>
        <v>Cruisers Bicycles</v>
      </c>
      <c r="G87" s="7">
        <v>2</v>
      </c>
      <c r="H87" s="9">
        <v>269.99</v>
      </c>
      <c r="I87" s="9">
        <v>0.05</v>
      </c>
      <c r="J87" s="3">
        <f>(H87*G87)-I87</f>
        <v>539.93000000000006</v>
      </c>
    </row>
    <row r="88" spans="1:10" x14ac:dyDescent="0.25">
      <c r="A88" s="22">
        <v>29</v>
      </c>
      <c r="B88" s="21">
        <v>3</v>
      </c>
      <c r="C88" s="21">
        <v>21</v>
      </c>
      <c r="D88" s="25" t="str">
        <f>VLOOKUP(C88,Products!$A$2:$B$322,2,0)</f>
        <v>Electra Cruiser 1 (24-Inch) - 2016</v>
      </c>
      <c r="E88" s="21">
        <f>VLOOKUP(C88,Products!$A$2:$D$322,4,0)</f>
        <v>1</v>
      </c>
      <c r="F88" s="19" t="str">
        <f>VLOOKUP(E88,[1]categories!$A$2:$B$8,2,0)</f>
        <v>Children Bicycles</v>
      </c>
      <c r="G88" s="7">
        <v>2</v>
      </c>
      <c r="H88" s="9">
        <v>269.99</v>
      </c>
      <c r="I88" s="9">
        <v>0.1</v>
      </c>
      <c r="J88" s="3">
        <f>(H88*G88)-I88</f>
        <v>539.88</v>
      </c>
    </row>
    <row r="89" spans="1:10" x14ac:dyDescent="0.25">
      <c r="A89" s="22">
        <v>29</v>
      </c>
      <c r="B89" s="21">
        <v>2</v>
      </c>
      <c r="C89" s="21">
        <v>6</v>
      </c>
      <c r="D89" s="25" t="str">
        <f>VLOOKUP(C89,Products!$A$2:$B$322,2,0)</f>
        <v>Surly Ice Cream Truck Frameset - 2016</v>
      </c>
      <c r="E89" s="21">
        <f>VLOOKUP(C89,Products!$A$2:$D$322,4,0)</f>
        <v>6</v>
      </c>
      <c r="F89" s="19" t="str">
        <f>VLOOKUP(E89,[1]categories!$A$2:$B$8,2,0)</f>
        <v>Mountain Bikes</v>
      </c>
      <c r="G89" s="7">
        <v>1</v>
      </c>
      <c r="H89" s="9">
        <v>469.99</v>
      </c>
      <c r="I89" s="9">
        <v>0.2</v>
      </c>
      <c r="J89" s="3">
        <f>(H89*G89)-I89</f>
        <v>469.79</v>
      </c>
    </row>
    <row r="90" spans="1:10" x14ac:dyDescent="0.25">
      <c r="A90" s="22">
        <v>30</v>
      </c>
      <c r="B90" s="21">
        <v>5</v>
      </c>
      <c r="C90" s="21">
        <v>7</v>
      </c>
      <c r="D90" s="25" t="str">
        <f>VLOOKUP(C90,Products!$A$2:$B$322,2,0)</f>
        <v>Trek Slash 8 27.5 - 2016</v>
      </c>
      <c r="E90" s="21">
        <f>VLOOKUP(C90,Products!$A$2:$D$322,4,0)</f>
        <v>6</v>
      </c>
      <c r="F90" s="19" t="str">
        <f>VLOOKUP(E90,[1]categories!$A$2:$B$8,2,0)</f>
        <v>Mountain Bikes</v>
      </c>
      <c r="G90" s="7">
        <v>2</v>
      </c>
      <c r="H90" s="9">
        <v>3999.99</v>
      </c>
      <c r="I90" s="9">
        <v>0.1</v>
      </c>
      <c r="J90" s="3">
        <f>(H90*G90)-I90</f>
        <v>7999.8799999999992</v>
      </c>
    </row>
    <row r="91" spans="1:10" x14ac:dyDescent="0.25">
      <c r="A91" s="22">
        <v>30</v>
      </c>
      <c r="B91" s="21">
        <v>4</v>
      </c>
      <c r="C91" s="21">
        <v>4</v>
      </c>
      <c r="D91" s="25" t="str">
        <f>VLOOKUP(C91,Products!$A$2:$B$322,2,0)</f>
        <v>Trek Fuel EX 8 29 - 2016</v>
      </c>
      <c r="E91" s="21">
        <f>VLOOKUP(C91,Products!$A$2:$D$322,4,0)</f>
        <v>6</v>
      </c>
      <c r="F91" s="19" t="str">
        <f>VLOOKUP(E91,[1]categories!$A$2:$B$8,2,0)</f>
        <v>Mountain Bikes</v>
      </c>
      <c r="G91" s="7">
        <v>1</v>
      </c>
      <c r="H91" s="9">
        <v>2899.99</v>
      </c>
      <c r="I91" s="9">
        <v>0.1</v>
      </c>
      <c r="J91" s="3">
        <f>(H91*G91)-I91</f>
        <v>2899.89</v>
      </c>
    </row>
    <row r="92" spans="1:10" x14ac:dyDescent="0.25">
      <c r="A92" s="22">
        <v>30</v>
      </c>
      <c r="B92" s="21">
        <v>1</v>
      </c>
      <c r="C92" s="21">
        <v>26</v>
      </c>
      <c r="D92" s="25" t="str">
        <f>VLOOKUP(C92,Products!$A$2:$B$322,2,0)</f>
        <v>Electra Townie Original 7D EQ - 2016</v>
      </c>
      <c r="E92" s="21">
        <f>VLOOKUP(C92,Products!$A$2:$D$322,4,0)</f>
        <v>2</v>
      </c>
      <c r="F92" s="19" t="str">
        <f>VLOOKUP(E92,[1]categories!$A$2:$B$8,2,0)</f>
        <v>Comfort Bicycles</v>
      </c>
      <c r="G92" s="7">
        <v>1</v>
      </c>
      <c r="H92" s="9">
        <v>599.99</v>
      </c>
      <c r="I92" s="9">
        <v>0.05</v>
      </c>
      <c r="J92" s="3">
        <f>(H92*G92)-I92</f>
        <v>599.94000000000005</v>
      </c>
    </row>
    <row r="93" spans="1:10" x14ac:dyDescent="0.25">
      <c r="A93" s="22">
        <v>30</v>
      </c>
      <c r="B93" s="21">
        <v>3</v>
      </c>
      <c r="C93" s="21">
        <v>19</v>
      </c>
      <c r="D93" s="25" t="str">
        <f>VLOOKUP(C93,Products!$A$2:$B$322,2,0)</f>
        <v>Pure Cycles William 3-Speed - 2016</v>
      </c>
      <c r="E93" s="21">
        <f>VLOOKUP(C93,Products!$A$2:$D$322,4,0)</f>
        <v>3</v>
      </c>
      <c r="F93" s="19" t="str">
        <f>VLOOKUP(E93,[1]categories!$A$2:$B$8,2,0)</f>
        <v>Cruisers Bicycles</v>
      </c>
      <c r="G93" s="7">
        <v>1</v>
      </c>
      <c r="H93" s="9">
        <v>449</v>
      </c>
      <c r="I93" s="9">
        <v>0.1</v>
      </c>
      <c r="J93" s="3">
        <f>(H93*G93)-I93</f>
        <v>448.9</v>
      </c>
    </row>
    <row r="94" spans="1:10" x14ac:dyDescent="0.25">
      <c r="A94" s="22">
        <v>30</v>
      </c>
      <c r="B94" s="21">
        <v>2</v>
      </c>
      <c r="C94" s="21">
        <v>17</v>
      </c>
      <c r="D94" s="25" t="str">
        <f>VLOOKUP(C94,Products!$A$2:$B$322,2,0)</f>
        <v>Pure Cycles Vine 8-Speed - 2016</v>
      </c>
      <c r="E94" s="21">
        <f>VLOOKUP(C94,Products!$A$2:$D$322,4,0)</f>
        <v>3</v>
      </c>
      <c r="F94" s="19" t="str">
        <f>VLOOKUP(E94,[1]categories!$A$2:$B$8,2,0)</f>
        <v>Cruisers Bicycles</v>
      </c>
      <c r="G94" s="7">
        <v>1</v>
      </c>
      <c r="H94" s="9">
        <v>429</v>
      </c>
      <c r="I94" s="9">
        <v>7.0000000000000007E-2</v>
      </c>
      <c r="J94" s="3">
        <f>(H94*G94)-I94</f>
        <v>428.93</v>
      </c>
    </row>
    <row r="95" spans="1:10" x14ac:dyDescent="0.25">
      <c r="A95" s="22">
        <v>31</v>
      </c>
      <c r="B95" s="21">
        <v>2</v>
      </c>
      <c r="C95" s="21">
        <v>9</v>
      </c>
      <c r="D95" s="25" t="str">
        <f>VLOOKUP(C95,Products!$A$2:$B$322,2,0)</f>
        <v>Trek Conduit+ - 2016</v>
      </c>
      <c r="E95" s="21">
        <f>VLOOKUP(C95,Products!$A$2:$D$322,4,0)</f>
        <v>5</v>
      </c>
      <c r="F95" s="19" t="str">
        <f>VLOOKUP(E95,[1]categories!$A$2:$B$8,2,0)</f>
        <v>Electric Bikes</v>
      </c>
      <c r="G95" s="7">
        <v>2</v>
      </c>
      <c r="H95" s="9">
        <v>2999.99</v>
      </c>
      <c r="I95" s="9">
        <v>0.2</v>
      </c>
      <c r="J95" s="3">
        <f>(H95*G95)-I95</f>
        <v>5999.78</v>
      </c>
    </row>
    <row r="96" spans="1:10" x14ac:dyDescent="0.25">
      <c r="A96" s="22">
        <v>31</v>
      </c>
      <c r="B96" s="21">
        <v>1</v>
      </c>
      <c r="C96" s="21">
        <v>11</v>
      </c>
      <c r="D96" s="25" t="str">
        <f>VLOOKUP(C96,Products!$A$2:$B$322,2,0)</f>
        <v>Surly Straggler 650b - 2016</v>
      </c>
      <c r="E96" s="21">
        <f>VLOOKUP(C96,Products!$A$2:$D$322,4,0)</f>
        <v>4</v>
      </c>
      <c r="F96" s="19" t="str">
        <f>VLOOKUP(E96,[1]categories!$A$2:$B$8,2,0)</f>
        <v>Cyclocross Bicycles</v>
      </c>
      <c r="G96" s="7">
        <v>2</v>
      </c>
      <c r="H96" s="9">
        <v>1680.99</v>
      </c>
      <c r="I96" s="9">
        <v>0.05</v>
      </c>
      <c r="J96" s="3">
        <f>(H96*G96)-I96</f>
        <v>3361.93</v>
      </c>
    </row>
    <row r="97" spans="1:10" x14ac:dyDescent="0.25">
      <c r="A97" s="22">
        <v>32</v>
      </c>
      <c r="B97" s="21">
        <v>1</v>
      </c>
      <c r="C97" s="21">
        <v>8</v>
      </c>
      <c r="D97" s="25" t="str">
        <f>VLOOKUP(C97,Products!$A$2:$B$322,2,0)</f>
        <v>Trek Remedy 29 Carbon Frameset - 2016</v>
      </c>
      <c r="E97" s="21">
        <f>VLOOKUP(C97,Products!$A$2:$D$322,4,0)</f>
        <v>6</v>
      </c>
      <c r="F97" s="19" t="str">
        <f>VLOOKUP(E97,[1]categories!$A$2:$B$8,2,0)</f>
        <v>Mountain Bikes</v>
      </c>
      <c r="G97" s="7">
        <v>2</v>
      </c>
      <c r="H97" s="9">
        <v>1799.99</v>
      </c>
      <c r="I97" s="9">
        <v>7.0000000000000007E-2</v>
      </c>
      <c r="J97" s="3">
        <f>(H97*G97)-I97</f>
        <v>3599.91</v>
      </c>
    </row>
    <row r="98" spans="1:10" x14ac:dyDescent="0.25">
      <c r="A98" s="22">
        <v>32</v>
      </c>
      <c r="B98" s="21">
        <v>2</v>
      </c>
      <c r="C98" s="21">
        <v>12</v>
      </c>
      <c r="D98" s="25" t="str">
        <f>VLOOKUP(C98,Products!$A$2:$B$322,2,0)</f>
        <v>Electra Townie Original 21D - 2016</v>
      </c>
      <c r="E98" s="21">
        <f>VLOOKUP(C98,Products!$A$2:$D$322,4,0)</f>
        <v>3</v>
      </c>
      <c r="F98" s="19" t="str">
        <f>VLOOKUP(E98,[1]categories!$A$2:$B$8,2,0)</f>
        <v>Cruisers Bicycles</v>
      </c>
      <c r="G98" s="7">
        <v>2</v>
      </c>
      <c r="H98" s="9">
        <v>549.99</v>
      </c>
      <c r="I98" s="9">
        <v>7.0000000000000007E-2</v>
      </c>
      <c r="J98" s="3">
        <f>(H98*G98)-I98</f>
        <v>1099.9100000000001</v>
      </c>
    </row>
    <row r="99" spans="1:10" x14ac:dyDescent="0.25">
      <c r="A99" s="22">
        <v>32</v>
      </c>
      <c r="B99" s="21">
        <v>3</v>
      </c>
      <c r="C99" s="21">
        <v>25</v>
      </c>
      <c r="D99" s="25" t="str">
        <f>VLOOKUP(C99,Products!$A$2:$B$322,2,0)</f>
        <v>Electra Townie Original 7D - 2015/2016</v>
      </c>
      <c r="E99" s="21">
        <f>VLOOKUP(C99,Products!$A$2:$D$322,4,0)</f>
        <v>2</v>
      </c>
      <c r="F99" s="19" t="str">
        <f>VLOOKUP(E99,[1]categories!$A$2:$B$8,2,0)</f>
        <v>Comfort Bicycles</v>
      </c>
      <c r="G99" s="7">
        <v>2</v>
      </c>
      <c r="H99" s="9">
        <v>499.99</v>
      </c>
      <c r="I99" s="9">
        <v>0.1</v>
      </c>
      <c r="J99" s="3">
        <f>(H99*G99)-I99</f>
        <v>999.88</v>
      </c>
    </row>
    <row r="100" spans="1:10" x14ac:dyDescent="0.25">
      <c r="A100" s="22">
        <v>33</v>
      </c>
      <c r="B100" s="21">
        <v>2</v>
      </c>
      <c r="C100" s="21">
        <v>7</v>
      </c>
      <c r="D100" s="25" t="str">
        <f>VLOOKUP(C100,Products!$A$2:$B$322,2,0)</f>
        <v>Trek Slash 8 27.5 - 2016</v>
      </c>
      <c r="E100" s="21">
        <f>VLOOKUP(C100,Products!$A$2:$D$322,4,0)</f>
        <v>6</v>
      </c>
      <c r="F100" s="19" t="str">
        <f>VLOOKUP(E100,[1]categories!$A$2:$B$8,2,0)</f>
        <v>Mountain Bikes</v>
      </c>
      <c r="G100" s="7">
        <v>1</v>
      </c>
      <c r="H100" s="9">
        <v>3999.99</v>
      </c>
      <c r="I100" s="9">
        <v>0.1</v>
      </c>
      <c r="J100" s="3">
        <f>(H100*G100)-I100</f>
        <v>3999.89</v>
      </c>
    </row>
    <row r="101" spans="1:10" x14ac:dyDescent="0.25">
      <c r="A101" s="22">
        <v>33</v>
      </c>
      <c r="B101" s="21">
        <v>1</v>
      </c>
      <c r="C101" s="21">
        <v>23</v>
      </c>
      <c r="D101" s="25" t="str">
        <f>VLOOKUP(C101,Products!$A$2:$B$322,2,0)</f>
        <v>Electra Girl's Hawaii 1 (20-inch) - 2015/2016</v>
      </c>
      <c r="E101" s="21">
        <f>VLOOKUP(C101,Products!$A$2:$D$322,4,0)</f>
        <v>1</v>
      </c>
      <c r="F101" s="19" t="str">
        <f>VLOOKUP(E101,[1]categories!$A$2:$B$8,2,0)</f>
        <v>Children Bicycles</v>
      </c>
      <c r="G101" s="7">
        <v>2</v>
      </c>
      <c r="H101" s="9">
        <v>299.99</v>
      </c>
      <c r="I101" s="9">
        <v>7.0000000000000007E-2</v>
      </c>
      <c r="J101" s="3">
        <f>(H101*G101)-I101</f>
        <v>599.91</v>
      </c>
    </row>
    <row r="102" spans="1:10" x14ac:dyDescent="0.25">
      <c r="A102" s="22">
        <v>34</v>
      </c>
      <c r="B102" s="21">
        <v>1</v>
      </c>
      <c r="C102" s="21">
        <v>8</v>
      </c>
      <c r="D102" s="25" t="str">
        <f>VLOOKUP(C102,Products!$A$2:$B$322,2,0)</f>
        <v>Trek Remedy 29 Carbon Frameset - 2016</v>
      </c>
      <c r="E102" s="21">
        <f>VLOOKUP(C102,Products!$A$2:$D$322,4,0)</f>
        <v>6</v>
      </c>
      <c r="F102" s="19" t="str">
        <f>VLOOKUP(E102,[1]categories!$A$2:$B$8,2,0)</f>
        <v>Mountain Bikes</v>
      </c>
      <c r="G102" s="7">
        <v>2</v>
      </c>
      <c r="H102" s="9">
        <v>1799.99</v>
      </c>
      <c r="I102" s="9">
        <v>7.0000000000000007E-2</v>
      </c>
      <c r="J102" s="3">
        <f>(H102*G102)-I102</f>
        <v>3599.91</v>
      </c>
    </row>
    <row r="103" spans="1:10" x14ac:dyDescent="0.25">
      <c r="A103" s="22">
        <v>34</v>
      </c>
      <c r="B103" s="21">
        <v>2</v>
      </c>
      <c r="C103" s="21">
        <v>10</v>
      </c>
      <c r="D103" s="25" t="str">
        <f>VLOOKUP(C103,Products!$A$2:$B$322,2,0)</f>
        <v>Surly Straggler - 2016</v>
      </c>
      <c r="E103" s="21">
        <f>VLOOKUP(C103,Products!$A$2:$D$322,4,0)</f>
        <v>4</v>
      </c>
      <c r="F103" s="19" t="str">
        <f>VLOOKUP(E103,[1]categories!$A$2:$B$8,2,0)</f>
        <v>Cyclocross Bicycles</v>
      </c>
      <c r="G103" s="7">
        <v>2</v>
      </c>
      <c r="H103" s="9">
        <v>1549</v>
      </c>
      <c r="I103" s="9">
        <v>0.1</v>
      </c>
      <c r="J103" s="3">
        <f>(H103*G103)-I103</f>
        <v>3097.9</v>
      </c>
    </row>
    <row r="104" spans="1:10" x14ac:dyDescent="0.25">
      <c r="A104" s="22">
        <v>34</v>
      </c>
      <c r="B104" s="21">
        <v>3</v>
      </c>
      <c r="C104" s="21">
        <v>17</v>
      </c>
      <c r="D104" s="25" t="str">
        <f>VLOOKUP(C104,Products!$A$2:$B$322,2,0)</f>
        <v>Pure Cycles Vine 8-Speed - 2016</v>
      </c>
      <c r="E104" s="21">
        <f>VLOOKUP(C104,Products!$A$2:$D$322,4,0)</f>
        <v>3</v>
      </c>
      <c r="F104" s="19" t="str">
        <f>VLOOKUP(E104,[1]categories!$A$2:$B$8,2,0)</f>
        <v>Cruisers Bicycles</v>
      </c>
      <c r="G104" s="7">
        <v>2</v>
      </c>
      <c r="H104" s="9">
        <v>429</v>
      </c>
      <c r="I104" s="9">
        <v>0.2</v>
      </c>
      <c r="J104" s="3">
        <f>(H104*G104)-I104</f>
        <v>857.8</v>
      </c>
    </row>
    <row r="105" spans="1:10" x14ac:dyDescent="0.25">
      <c r="A105" s="22">
        <v>35</v>
      </c>
      <c r="B105" s="21">
        <v>3</v>
      </c>
      <c r="C105" s="21">
        <v>5</v>
      </c>
      <c r="D105" s="25" t="str">
        <f>VLOOKUP(C105,Products!$A$2:$B$322,2,0)</f>
        <v>Heller Shagamaw Frame - 2016</v>
      </c>
      <c r="E105" s="21">
        <f>VLOOKUP(C105,Products!$A$2:$D$322,4,0)</f>
        <v>6</v>
      </c>
      <c r="F105" s="19" t="str">
        <f>VLOOKUP(E105,[1]categories!$A$2:$B$8,2,0)</f>
        <v>Mountain Bikes</v>
      </c>
      <c r="G105" s="7">
        <v>1</v>
      </c>
      <c r="H105" s="9">
        <v>1320.99</v>
      </c>
      <c r="I105" s="9">
        <v>0.2</v>
      </c>
      <c r="J105" s="3">
        <f>(H105*G105)-I105</f>
        <v>1320.79</v>
      </c>
    </row>
    <row r="106" spans="1:10" x14ac:dyDescent="0.25">
      <c r="A106" s="22">
        <v>35</v>
      </c>
      <c r="B106" s="21">
        <v>2</v>
      </c>
      <c r="C106" s="21">
        <v>20</v>
      </c>
      <c r="D106" s="25" t="str">
        <f>VLOOKUP(C106,Products!$A$2:$B$322,2,0)</f>
        <v>Electra Townie Original 7D EQ - Women's - 2016</v>
      </c>
      <c r="E106" s="21">
        <f>VLOOKUP(C106,Products!$A$2:$D$322,4,0)</f>
        <v>3</v>
      </c>
      <c r="F106" s="19" t="str">
        <f>VLOOKUP(E106,[1]categories!$A$2:$B$8,2,0)</f>
        <v>Cruisers Bicycles</v>
      </c>
      <c r="G106" s="7">
        <v>2</v>
      </c>
      <c r="H106" s="9">
        <v>599.99</v>
      </c>
      <c r="I106" s="9">
        <v>0.05</v>
      </c>
      <c r="J106" s="3">
        <f>(H106*G106)-I106</f>
        <v>1199.93</v>
      </c>
    </row>
    <row r="107" spans="1:10" x14ac:dyDescent="0.25">
      <c r="A107" s="22">
        <v>35</v>
      </c>
      <c r="B107" s="21">
        <v>4</v>
      </c>
      <c r="C107" s="21">
        <v>21</v>
      </c>
      <c r="D107" s="25" t="str">
        <f>VLOOKUP(C107,Products!$A$2:$B$322,2,0)</f>
        <v>Electra Cruiser 1 (24-Inch) - 2016</v>
      </c>
      <c r="E107" s="21">
        <f>VLOOKUP(C107,Products!$A$2:$D$322,4,0)</f>
        <v>1</v>
      </c>
      <c r="F107" s="19" t="str">
        <f>VLOOKUP(E107,[1]categories!$A$2:$B$8,2,0)</f>
        <v>Children Bicycles</v>
      </c>
      <c r="G107" s="7">
        <v>2</v>
      </c>
      <c r="H107" s="9">
        <v>269.99</v>
      </c>
      <c r="I107" s="9">
        <v>7.0000000000000007E-2</v>
      </c>
      <c r="J107" s="3">
        <f>(H107*G107)-I107</f>
        <v>539.91</v>
      </c>
    </row>
    <row r="108" spans="1:10" x14ac:dyDescent="0.25">
      <c r="A108" s="22">
        <v>35</v>
      </c>
      <c r="B108" s="21">
        <v>1</v>
      </c>
      <c r="C108" s="21">
        <v>18</v>
      </c>
      <c r="D108" s="25" t="str">
        <f>VLOOKUP(C108,Products!$A$2:$B$322,2,0)</f>
        <v>Pure Cycles Western 3-Speed - Women's - 2015/2016</v>
      </c>
      <c r="E108" s="21">
        <f>VLOOKUP(C108,Products!$A$2:$D$322,4,0)</f>
        <v>3</v>
      </c>
      <c r="F108" s="19" t="str">
        <f>VLOOKUP(E108,[1]categories!$A$2:$B$8,2,0)</f>
        <v>Cruisers Bicycles</v>
      </c>
      <c r="G108" s="7">
        <v>1</v>
      </c>
      <c r="H108" s="9">
        <v>449</v>
      </c>
      <c r="I108" s="9">
        <v>0.05</v>
      </c>
      <c r="J108" s="3">
        <f>(H108*G108)-I108</f>
        <v>448.95</v>
      </c>
    </row>
    <row r="109" spans="1:10" x14ac:dyDescent="0.25">
      <c r="A109" s="22">
        <v>35</v>
      </c>
      <c r="B109" s="21">
        <v>5</v>
      </c>
      <c r="C109" s="21">
        <v>22</v>
      </c>
      <c r="D109" s="25" t="str">
        <f>VLOOKUP(C109,Products!$A$2:$B$322,2,0)</f>
        <v>Electra Girl's Hawaii 1 (16-inch) - 2015/2016</v>
      </c>
      <c r="E109" s="21">
        <f>VLOOKUP(C109,Products!$A$2:$D$322,4,0)</f>
        <v>1</v>
      </c>
      <c r="F109" s="19" t="str">
        <f>VLOOKUP(E109,[1]categories!$A$2:$B$8,2,0)</f>
        <v>Children Bicycles</v>
      </c>
      <c r="G109" s="7">
        <v>1</v>
      </c>
      <c r="H109" s="9">
        <v>269.99</v>
      </c>
      <c r="I109" s="9">
        <v>7.0000000000000007E-2</v>
      </c>
      <c r="J109" s="3">
        <f>(H109*G109)-I109</f>
        <v>269.92</v>
      </c>
    </row>
    <row r="110" spans="1:10" x14ac:dyDescent="0.25">
      <c r="A110" s="22">
        <v>36</v>
      </c>
      <c r="B110" s="21">
        <v>1</v>
      </c>
      <c r="C110" s="21">
        <v>9</v>
      </c>
      <c r="D110" s="25" t="str">
        <f>VLOOKUP(C110,Products!$A$2:$B$322,2,0)</f>
        <v>Trek Conduit+ - 2016</v>
      </c>
      <c r="E110" s="21">
        <f>VLOOKUP(C110,Products!$A$2:$D$322,4,0)</f>
        <v>5</v>
      </c>
      <c r="F110" s="19" t="str">
        <f>VLOOKUP(E110,[1]categories!$A$2:$B$8,2,0)</f>
        <v>Electric Bikes</v>
      </c>
      <c r="G110" s="7">
        <v>1</v>
      </c>
      <c r="H110" s="9">
        <v>2999.99</v>
      </c>
      <c r="I110" s="9">
        <v>7.0000000000000007E-2</v>
      </c>
      <c r="J110" s="3">
        <f>(H110*G110)-I110</f>
        <v>2999.9199999999996</v>
      </c>
    </row>
    <row r="111" spans="1:10" x14ac:dyDescent="0.25">
      <c r="A111" s="22">
        <v>36</v>
      </c>
      <c r="B111" s="21">
        <v>3</v>
      </c>
      <c r="C111" s="21">
        <v>3</v>
      </c>
      <c r="D111" s="25" t="str">
        <f>VLOOKUP(C111,Products!$A$2:$B$322,2,0)</f>
        <v>Surly Wednesday Frameset - 2016</v>
      </c>
      <c r="E111" s="21">
        <f>VLOOKUP(C111,Products!$A$2:$D$322,4,0)</f>
        <v>6</v>
      </c>
      <c r="F111" s="19" t="str">
        <f>VLOOKUP(E111,[1]categories!$A$2:$B$8,2,0)</f>
        <v>Mountain Bikes</v>
      </c>
      <c r="G111" s="7">
        <v>2</v>
      </c>
      <c r="H111" s="9">
        <v>999.99</v>
      </c>
      <c r="I111" s="9">
        <v>0.2</v>
      </c>
      <c r="J111" s="3">
        <f>(H111*G111)-I111</f>
        <v>1999.78</v>
      </c>
    </row>
    <row r="112" spans="1:10" x14ac:dyDescent="0.25">
      <c r="A112" s="22">
        <v>36</v>
      </c>
      <c r="B112" s="21">
        <v>2</v>
      </c>
      <c r="C112" s="21">
        <v>5</v>
      </c>
      <c r="D112" s="25" t="str">
        <f>VLOOKUP(C112,Products!$A$2:$B$322,2,0)</f>
        <v>Heller Shagamaw Frame - 2016</v>
      </c>
      <c r="E112" s="21">
        <f>VLOOKUP(C112,Products!$A$2:$D$322,4,0)</f>
        <v>6</v>
      </c>
      <c r="F112" s="19" t="str">
        <f>VLOOKUP(E112,[1]categories!$A$2:$B$8,2,0)</f>
        <v>Mountain Bikes</v>
      </c>
      <c r="G112" s="7">
        <v>1</v>
      </c>
      <c r="H112" s="9">
        <v>1320.99</v>
      </c>
      <c r="I112" s="9">
        <v>0.05</v>
      </c>
      <c r="J112" s="3">
        <f>(H112*G112)-I112</f>
        <v>1320.94</v>
      </c>
    </row>
    <row r="113" spans="1:10" x14ac:dyDescent="0.25">
      <c r="A113" s="22">
        <v>37</v>
      </c>
      <c r="B113" s="21">
        <v>1</v>
      </c>
      <c r="C113" s="21">
        <v>16</v>
      </c>
      <c r="D113" s="25" t="str">
        <f>VLOOKUP(C113,Products!$A$2:$B$322,2,0)</f>
        <v>Electra Townie Original 7D EQ - 2016</v>
      </c>
      <c r="E113" s="21">
        <f>VLOOKUP(C113,Products!$A$2:$D$322,4,0)</f>
        <v>3</v>
      </c>
      <c r="F113" s="19" t="str">
        <f>VLOOKUP(E113,[1]categories!$A$2:$B$8,2,0)</f>
        <v>Cruisers Bicycles</v>
      </c>
      <c r="G113" s="7">
        <v>2</v>
      </c>
      <c r="H113" s="9">
        <v>599.99</v>
      </c>
      <c r="I113" s="9">
        <v>0.05</v>
      </c>
      <c r="J113" s="3">
        <f>(H113*G113)-I113</f>
        <v>1199.93</v>
      </c>
    </row>
    <row r="114" spans="1:10" x14ac:dyDescent="0.25">
      <c r="A114" s="22">
        <v>38</v>
      </c>
      <c r="B114" s="21">
        <v>1</v>
      </c>
      <c r="C114" s="21">
        <v>7</v>
      </c>
      <c r="D114" s="25" t="str">
        <f>VLOOKUP(C114,Products!$A$2:$B$322,2,0)</f>
        <v>Trek Slash 8 27.5 - 2016</v>
      </c>
      <c r="E114" s="21">
        <f>VLOOKUP(C114,Products!$A$2:$D$322,4,0)</f>
        <v>6</v>
      </c>
      <c r="F114" s="19" t="str">
        <f>VLOOKUP(E114,[1]categories!$A$2:$B$8,2,0)</f>
        <v>Mountain Bikes</v>
      </c>
      <c r="G114" s="7">
        <v>2</v>
      </c>
      <c r="H114" s="9">
        <v>3999.99</v>
      </c>
      <c r="I114" s="9">
        <v>0.05</v>
      </c>
      <c r="J114" s="3">
        <f>(H114*G114)-I114</f>
        <v>7999.9299999999994</v>
      </c>
    </row>
    <row r="115" spans="1:10" x14ac:dyDescent="0.25">
      <c r="A115" s="22">
        <v>38</v>
      </c>
      <c r="B115" s="21">
        <v>4</v>
      </c>
      <c r="C115" s="21">
        <v>10</v>
      </c>
      <c r="D115" s="25" t="str">
        <f>VLOOKUP(C115,Products!$A$2:$B$322,2,0)</f>
        <v>Surly Straggler - 2016</v>
      </c>
      <c r="E115" s="21">
        <f>VLOOKUP(C115,Products!$A$2:$D$322,4,0)</f>
        <v>4</v>
      </c>
      <c r="F115" s="19" t="str">
        <f>VLOOKUP(E115,[1]categories!$A$2:$B$8,2,0)</f>
        <v>Cyclocross Bicycles</v>
      </c>
      <c r="G115" s="7">
        <v>2</v>
      </c>
      <c r="H115" s="9">
        <v>1549</v>
      </c>
      <c r="I115" s="9">
        <v>0.1</v>
      </c>
      <c r="J115" s="3">
        <f>(H115*G115)-I115</f>
        <v>3097.9</v>
      </c>
    </row>
    <row r="116" spans="1:10" x14ac:dyDescent="0.25">
      <c r="A116" s="22">
        <v>38</v>
      </c>
      <c r="B116" s="21">
        <v>5</v>
      </c>
      <c r="C116" s="21">
        <v>24</v>
      </c>
      <c r="D116" s="25" t="str">
        <f>VLOOKUP(C116,Products!$A$2:$B$322,2,0)</f>
        <v>Electra Townie Original 21D - 2016</v>
      </c>
      <c r="E116" s="21">
        <f>VLOOKUP(C116,Products!$A$2:$D$322,4,0)</f>
        <v>2</v>
      </c>
      <c r="F116" s="19" t="str">
        <f>VLOOKUP(E116,[1]categories!$A$2:$B$8,2,0)</f>
        <v>Comfort Bicycles</v>
      </c>
      <c r="G116" s="7">
        <v>1</v>
      </c>
      <c r="H116" s="9">
        <v>549.99</v>
      </c>
      <c r="I116" s="9">
        <v>7.0000000000000007E-2</v>
      </c>
      <c r="J116" s="3">
        <f>(H116*G116)-I116</f>
        <v>549.91999999999996</v>
      </c>
    </row>
    <row r="117" spans="1:10" x14ac:dyDescent="0.25">
      <c r="A117" s="22">
        <v>38</v>
      </c>
      <c r="B117" s="21">
        <v>3</v>
      </c>
      <c r="C117" s="21">
        <v>25</v>
      </c>
      <c r="D117" s="25" t="str">
        <f>VLOOKUP(C117,Products!$A$2:$B$322,2,0)</f>
        <v>Electra Townie Original 7D - 2015/2016</v>
      </c>
      <c r="E117" s="21">
        <f>VLOOKUP(C117,Products!$A$2:$D$322,4,0)</f>
        <v>2</v>
      </c>
      <c r="F117" s="19" t="str">
        <f>VLOOKUP(E117,[1]categories!$A$2:$B$8,2,0)</f>
        <v>Comfort Bicycles</v>
      </c>
      <c r="G117" s="7">
        <v>1</v>
      </c>
      <c r="H117" s="9">
        <v>499.99</v>
      </c>
      <c r="I117" s="9">
        <v>0.2</v>
      </c>
      <c r="J117" s="3">
        <f>(H117*G117)-I117</f>
        <v>499.79</v>
      </c>
    </row>
    <row r="118" spans="1:10" x14ac:dyDescent="0.25">
      <c r="A118" s="22">
        <v>38</v>
      </c>
      <c r="B118" s="21">
        <v>2</v>
      </c>
      <c r="C118" s="21">
        <v>23</v>
      </c>
      <c r="D118" s="25" t="str">
        <f>VLOOKUP(C118,Products!$A$2:$B$322,2,0)</f>
        <v>Electra Girl's Hawaii 1 (20-inch) - 2015/2016</v>
      </c>
      <c r="E118" s="21">
        <f>VLOOKUP(C118,Products!$A$2:$D$322,4,0)</f>
        <v>1</v>
      </c>
      <c r="F118" s="19" t="str">
        <f>VLOOKUP(E118,[1]categories!$A$2:$B$8,2,0)</f>
        <v>Children Bicycles</v>
      </c>
      <c r="G118" s="7">
        <v>1</v>
      </c>
      <c r="H118" s="9">
        <v>299.99</v>
      </c>
      <c r="I118" s="9">
        <v>7.0000000000000007E-2</v>
      </c>
      <c r="J118" s="3">
        <f>(H118*G118)-I118</f>
        <v>299.92</v>
      </c>
    </row>
    <row r="119" spans="1:10" x14ac:dyDescent="0.25">
      <c r="A119" s="22">
        <v>39</v>
      </c>
      <c r="B119" s="21">
        <v>3</v>
      </c>
      <c r="C119" s="21">
        <v>3</v>
      </c>
      <c r="D119" s="25" t="str">
        <f>VLOOKUP(C119,Products!$A$2:$B$322,2,0)</f>
        <v>Surly Wednesday Frameset - 2016</v>
      </c>
      <c r="E119" s="21">
        <f>VLOOKUP(C119,Products!$A$2:$D$322,4,0)</f>
        <v>6</v>
      </c>
      <c r="F119" s="19" t="str">
        <f>VLOOKUP(E119,[1]categories!$A$2:$B$8,2,0)</f>
        <v>Mountain Bikes</v>
      </c>
      <c r="G119" s="7">
        <v>2</v>
      </c>
      <c r="H119" s="9">
        <v>999.99</v>
      </c>
      <c r="I119" s="9">
        <v>0.05</v>
      </c>
      <c r="J119" s="3">
        <f>(H119*G119)-I119</f>
        <v>1999.93</v>
      </c>
    </row>
    <row r="120" spans="1:10" x14ac:dyDescent="0.25">
      <c r="A120" s="22">
        <v>39</v>
      </c>
      <c r="B120" s="21">
        <v>2</v>
      </c>
      <c r="C120" s="21">
        <v>16</v>
      </c>
      <c r="D120" s="25" t="str">
        <f>VLOOKUP(C120,Products!$A$2:$B$322,2,0)</f>
        <v>Electra Townie Original 7D EQ - 2016</v>
      </c>
      <c r="E120" s="21">
        <f>VLOOKUP(C120,Products!$A$2:$D$322,4,0)</f>
        <v>3</v>
      </c>
      <c r="F120" s="19" t="str">
        <f>VLOOKUP(E120,[1]categories!$A$2:$B$8,2,0)</f>
        <v>Cruisers Bicycles</v>
      </c>
      <c r="G120" s="7">
        <v>2</v>
      </c>
      <c r="H120" s="9">
        <v>599.99</v>
      </c>
      <c r="I120" s="9">
        <v>0.2</v>
      </c>
      <c r="J120" s="3">
        <f>(H120*G120)-I120</f>
        <v>1199.78</v>
      </c>
    </row>
    <row r="121" spans="1:10" x14ac:dyDescent="0.25">
      <c r="A121" s="22">
        <v>39</v>
      </c>
      <c r="B121" s="21">
        <v>1</v>
      </c>
      <c r="C121" s="21">
        <v>22</v>
      </c>
      <c r="D121" s="25" t="str">
        <f>VLOOKUP(C121,Products!$A$2:$B$322,2,0)</f>
        <v>Electra Girl's Hawaii 1 (16-inch) - 2015/2016</v>
      </c>
      <c r="E121" s="21">
        <f>VLOOKUP(C121,Products!$A$2:$D$322,4,0)</f>
        <v>1</v>
      </c>
      <c r="F121" s="19" t="str">
        <f>VLOOKUP(E121,[1]categories!$A$2:$B$8,2,0)</f>
        <v>Children Bicycles</v>
      </c>
      <c r="G121" s="7">
        <v>2</v>
      </c>
      <c r="H121" s="9">
        <v>269.99</v>
      </c>
      <c r="I121" s="9">
        <v>0.2</v>
      </c>
      <c r="J121" s="3">
        <f>(H121*G121)-I121</f>
        <v>539.78</v>
      </c>
    </row>
    <row r="122" spans="1:10" x14ac:dyDescent="0.25">
      <c r="A122" s="22">
        <v>39</v>
      </c>
      <c r="B122" s="21">
        <v>4</v>
      </c>
      <c r="C122" s="21">
        <v>15</v>
      </c>
      <c r="D122" s="25" t="str">
        <f>VLOOKUP(C122,Products!$A$2:$B$322,2,0)</f>
        <v>Electra Moto 1 - 2016</v>
      </c>
      <c r="E122" s="21">
        <f>VLOOKUP(C122,Products!$A$2:$D$322,4,0)</f>
        <v>3</v>
      </c>
      <c r="F122" s="19" t="str">
        <f>VLOOKUP(E122,[1]categories!$A$2:$B$8,2,0)</f>
        <v>Cruisers Bicycles</v>
      </c>
      <c r="G122" s="7">
        <v>1</v>
      </c>
      <c r="H122" s="9">
        <v>529.99</v>
      </c>
      <c r="I122" s="9">
        <v>0.1</v>
      </c>
      <c r="J122" s="3">
        <f>(H122*G122)-I122</f>
        <v>529.89</v>
      </c>
    </row>
    <row r="123" spans="1:10" x14ac:dyDescent="0.25">
      <c r="A123" s="22">
        <v>40</v>
      </c>
      <c r="B123" s="21">
        <v>2</v>
      </c>
      <c r="C123" s="21">
        <v>8</v>
      </c>
      <c r="D123" s="25" t="str">
        <f>VLOOKUP(C123,Products!$A$2:$B$322,2,0)</f>
        <v>Trek Remedy 29 Carbon Frameset - 2016</v>
      </c>
      <c r="E123" s="21">
        <f>VLOOKUP(C123,Products!$A$2:$D$322,4,0)</f>
        <v>6</v>
      </c>
      <c r="F123" s="19" t="str">
        <f>VLOOKUP(E123,[1]categories!$A$2:$B$8,2,0)</f>
        <v>Mountain Bikes</v>
      </c>
      <c r="G123" s="7">
        <v>2</v>
      </c>
      <c r="H123" s="9">
        <v>1799.99</v>
      </c>
      <c r="I123" s="9">
        <v>0.2</v>
      </c>
      <c r="J123" s="3">
        <f>(H123*G123)-I123</f>
        <v>3599.78</v>
      </c>
    </row>
    <row r="124" spans="1:10" x14ac:dyDescent="0.25">
      <c r="A124" s="22">
        <v>40</v>
      </c>
      <c r="B124" s="21">
        <v>1</v>
      </c>
      <c r="C124" s="21">
        <v>17</v>
      </c>
      <c r="D124" s="25" t="str">
        <f>VLOOKUP(C124,Products!$A$2:$B$322,2,0)</f>
        <v>Pure Cycles Vine 8-Speed - 2016</v>
      </c>
      <c r="E124" s="21">
        <f>VLOOKUP(C124,Products!$A$2:$D$322,4,0)</f>
        <v>3</v>
      </c>
      <c r="F124" s="19" t="str">
        <f>VLOOKUP(E124,[1]categories!$A$2:$B$8,2,0)</f>
        <v>Cruisers Bicycles</v>
      </c>
      <c r="G124" s="7">
        <v>1</v>
      </c>
      <c r="H124" s="9">
        <v>429</v>
      </c>
      <c r="I124" s="9">
        <v>0.2</v>
      </c>
      <c r="J124" s="3">
        <f>(H124*G124)-I124</f>
        <v>428.8</v>
      </c>
    </row>
    <row r="125" spans="1:10" x14ac:dyDescent="0.25">
      <c r="A125" s="22">
        <v>41</v>
      </c>
      <c r="B125" s="21">
        <v>1</v>
      </c>
      <c r="C125" s="21">
        <v>5</v>
      </c>
      <c r="D125" s="25" t="str">
        <f>VLOOKUP(C125,Products!$A$2:$B$322,2,0)</f>
        <v>Heller Shagamaw Frame - 2016</v>
      </c>
      <c r="E125" s="21">
        <f>VLOOKUP(C125,Products!$A$2:$D$322,4,0)</f>
        <v>6</v>
      </c>
      <c r="F125" s="19" t="str">
        <f>VLOOKUP(E125,[1]categories!$A$2:$B$8,2,0)</f>
        <v>Mountain Bikes</v>
      </c>
      <c r="G125" s="7">
        <v>1</v>
      </c>
      <c r="H125" s="9">
        <v>1320.99</v>
      </c>
      <c r="I125" s="9">
        <v>0.1</v>
      </c>
      <c r="J125" s="3">
        <f>(H125*G125)-I125</f>
        <v>1320.89</v>
      </c>
    </row>
    <row r="126" spans="1:10" x14ac:dyDescent="0.25">
      <c r="A126" s="22">
        <v>41</v>
      </c>
      <c r="B126" s="21">
        <v>3</v>
      </c>
      <c r="C126" s="21">
        <v>26</v>
      </c>
      <c r="D126" s="25" t="str">
        <f>VLOOKUP(C126,Products!$A$2:$B$322,2,0)</f>
        <v>Electra Townie Original 7D EQ - 2016</v>
      </c>
      <c r="E126" s="21">
        <f>VLOOKUP(C126,Products!$A$2:$D$322,4,0)</f>
        <v>2</v>
      </c>
      <c r="F126" s="19" t="str">
        <f>VLOOKUP(E126,[1]categories!$A$2:$B$8,2,0)</f>
        <v>Comfort Bicycles</v>
      </c>
      <c r="G126" s="7">
        <v>2</v>
      </c>
      <c r="H126" s="9">
        <v>599.99</v>
      </c>
      <c r="I126" s="9">
        <v>0.2</v>
      </c>
      <c r="J126" s="3">
        <f>(H126*G126)-I126</f>
        <v>1199.78</v>
      </c>
    </row>
    <row r="127" spans="1:10" x14ac:dyDescent="0.25">
      <c r="A127" s="22">
        <v>41</v>
      </c>
      <c r="B127" s="21">
        <v>2</v>
      </c>
      <c r="C127" s="21">
        <v>19</v>
      </c>
      <c r="D127" s="25" t="str">
        <f>VLOOKUP(C127,Products!$A$2:$B$322,2,0)</f>
        <v>Pure Cycles William 3-Speed - 2016</v>
      </c>
      <c r="E127" s="21">
        <f>VLOOKUP(C127,Products!$A$2:$D$322,4,0)</f>
        <v>3</v>
      </c>
      <c r="F127" s="19" t="str">
        <f>VLOOKUP(E127,[1]categories!$A$2:$B$8,2,0)</f>
        <v>Cruisers Bicycles</v>
      </c>
      <c r="G127" s="7">
        <v>2</v>
      </c>
      <c r="H127" s="9">
        <v>449</v>
      </c>
      <c r="I127" s="9">
        <v>0.2</v>
      </c>
      <c r="J127" s="3">
        <f>(H127*G127)-I127</f>
        <v>897.8</v>
      </c>
    </row>
    <row r="128" spans="1:10" x14ac:dyDescent="0.25">
      <c r="A128" s="22">
        <v>42</v>
      </c>
      <c r="B128" s="21">
        <v>1</v>
      </c>
      <c r="C128" s="21">
        <v>19</v>
      </c>
      <c r="D128" s="25" t="str">
        <f>VLOOKUP(C128,Products!$A$2:$B$322,2,0)</f>
        <v>Pure Cycles William 3-Speed - 2016</v>
      </c>
      <c r="E128" s="21">
        <f>VLOOKUP(C128,Products!$A$2:$D$322,4,0)</f>
        <v>3</v>
      </c>
      <c r="F128" s="19" t="str">
        <f>VLOOKUP(E128,[1]categories!$A$2:$B$8,2,0)</f>
        <v>Cruisers Bicycles</v>
      </c>
      <c r="G128" s="7">
        <v>1</v>
      </c>
      <c r="H128" s="9">
        <v>449</v>
      </c>
      <c r="I128" s="9">
        <v>0.05</v>
      </c>
      <c r="J128" s="3">
        <f>(H128*G128)-I128</f>
        <v>448.95</v>
      </c>
    </row>
    <row r="129" spans="1:10" x14ac:dyDescent="0.25">
      <c r="A129" s="22">
        <v>43</v>
      </c>
      <c r="B129" s="21">
        <v>2</v>
      </c>
      <c r="C129" s="21">
        <v>12</v>
      </c>
      <c r="D129" s="25" t="str">
        <f>VLOOKUP(C129,Products!$A$2:$B$322,2,0)</f>
        <v>Electra Townie Original 21D - 2016</v>
      </c>
      <c r="E129" s="21">
        <f>VLOOKUP(C129,Products!$A$2:$D$322,4,0)</f>
        <v>3</v>
      </c>
      <c r="F129" s="19" t="str">
        <f>VLOOKUP(E129,[1]categories!$A$2:$B$8,2,0)</f>
        <v>Cruisers Bicycles</v>
      </c>
      <c r="G129" s="7">
        <v>2</v>
      </c>
      <c r="H129" s="9">
        <v>549.99</v>
      </c>
      <c r="I129" s="9">
        <v>0.05</v>
      </c>
      <c r="J129" s="3">
        <f>(H129*G129)-I129</f>
        <v>1099.93</v>
      </c>
    </row>
    <row r="130" spans="1:10" x14ac:dyDescent="0.25">
      <c r="A130" s="22">
        <v>43</v>
      </c>
      <c r="B130" s="21">
        <v>1</v>
      </c>
      <c r="C130" s="21">
        <v>13</v>
      </c>
      <c r="D130" s="25" t="str">
        <f>VLOOKUP(C130,Products!$A$2:$B$322,2,0)</f>
        <v>Electra Cruiser 1 (24-Inch) - 2016</v>
      </c>
      <c r="E130" s="21">
        <f>VLOOKUP(C130,Products!$A$2:$D$322,4,0)</f>
        <v>3</v>
      </c>
      <c r="F130" s="19" t="str">
        <f>VLOOKUP(E130,[1]categories!$A$2:$B$8,2,0)</f>
        <v>Cruisers Bicycles</v>
      </c>
      <c r="G130" s="7">
        <v>2</v>
      </c>
      <c r="H130" s="9">
        <v>269.99</v>
      </c>
      <c r="I130" s="9">
        <v>0.1</v>
      </c>
      <c r="J130" s="3">
        <f>(H130*G130)-I130</f>
        <v>539.88</v>
      </c>
    </row>
    <row r="131" spans="1:10" x14ac:dyDescent="0.25">
      <c r="A131" s="22">
        <v>44</v>
      </c>
      <c r="B131" s="21">
        <v>1</v>
      </c>
      <c r="C131" s="21">
        <v>7</v>
      </c>
      <c r="D131" s="25" t="str">
        <f>VLOOKUP(C131,Products!$A$2:$B$322,2,0)</f>
        <v>Trek Slash 8 27.5 - 2016</v>
      </c>
      <c r="E131" s="21">
        <f>VLOOKUP(C131,Products!$A$2:$D$322,4,0)</f>
        <v>6</v>
      </c>
      <c r="F131" s="19" t="str">
        <f>VLOOKUP(E131,[1]categories!$A$2:$B$8,2,0)</f>
        <v>Mountain Bikes</v>
      </c>
      <c r="G131" s="7">
        <v>1</v>
      </c>
      <c r="H131" s="9">
        <v>3999.99</v>
      </c>
      <c r="I131" s="9">
        <v>0.1</v>
      </c>
      <c r="J131" s="3">
        <f>(H131*G131)-I131</f>
        <v>3999.89</v>
      </c>
    </row>
    <row r="132" spans="1:10" x14ac:dyDescent="0.25">
      <c r="A132" s="22">
        <v>44</v>
      </c>
      <c r="B132" s="21">
        <v>2</v>
      </c>
      <c r="C132" s="21">
        <v>16</v>
      </c>
      <c r="D132" s="25" t="str">
        <f>VLOOKUP(C132,Products!$A$2:$B$322,2,0)</f>
        <v>Electra Townie Original 7D EQ - 2016</v>
      </c>
      <c r="E132" s="21">
        <f>VLOOKUP(C132,Products!$A$2:$D$322,4,0)</f>
        <v>3</v>
      </c>
      <c r="F132" s="19" t="str">
        <f>VLOOKUP(E132,[1]categories!$A$2:$B$8,2,0)</f>
        <v>Cruisers Bicycles</v>
      </c>
      <c r="G132" s="7">
        <v>1</v>
      </c>
      <c r="H132" s="9">
        <v>599.99</v>
      </c>
      <c r="I132" s="9">
        <v>0.05</v>
      </c>
      <c r="J132" s="3">
        <f>(H132*G132)-I132</f>
        <v>599.94000000000005</v>
      </c>
    </row>
    <row r="133" spans="1:10" x14ac:dyDescent="0.25">
      <c r="A133" s="22">
        <v>45</v>
      </c>
      <c r="B133" s="21">
        <v>1</v>
      </c>
      <c r="C133" s="21">
        <v>4</v>
      </c>
      <c r="D133" s="25" t="str">
        <f>VLOOKUP(C133,Products!$A$2:$B$322,2,0)</f>
        <v>Trek Fuel EX 8 29 - 2016</v>
      </c>
      <c r="E133" s="21">
        <f>VLOOKUP(C133,Products!$A$2:$D$322,4,0)</f>
        <v>6</v>
      </c>
      <c r="F133" s="19" t="str">
        <f>VLOOKUP(E133,[1]categories!$A$2:$B$8,2,0)</f>
        <v>Mountain Bikes</v>
      </c>
      <c r="G133" s="7">
        <v>2</v>
      </c>
      <c r="H133" s="9">
        <v>2899.99</v>
      </c>
      <c r="I133" s="9">
        <v>0.2</v>
      </c>
      <c r="J133" s="3">
        <f>(H133*G133)-I133</f>
        <v>5799.78</v>
      </c>
    </row>
    <row r="134" spans="1:10" x14ac:dyDescent="0.25">
      <c r="A134" s="22">
        <v>45</v>
      </c>
      <c r="B134" s="21">
        <v>3</v>
      </c>
      <c r="C134" s="21">
        <v>21</v>
      </c>
      <c r="D134" s="25" t="str">
        <f>VLOOKUP(C134,Products!$A$2:$B$322,2,0)</f>
        <v>Electra Cruiser 1 (24-Inch) - 2016</v>
      </c>
      <c r="E134" s="21">
        <f>VLOOKUP(C134,Products!$A$2:$D$322,4,0)</f>
        <v>1</v>
      </c>
      <c r="F134" s="19" t="str">
        <f>VLOOKUP(E134,[1]categories!$A$2:$B$8,2,0)</f>
        <v>Children Bicycles</v>
      </c>
      <c r="G134" s="7">
        <v>2</v>
      </c>
      <c r="H134" s="9">
        <v>269.99</v>
      </c>
      <c r="I134" s="9">
        <v>0.05</v>
      </c>
      <c r="J134" s="3">
        <f>(H134*G134)-I134</f>
        <v>539.93000000000006</v>
      </c>
    </row>
    <row r="135" spans="1:10" x14ac:dyDescent="0.25">
      <c r="A135" s="22">
        <v>45</v>
      </c>
      <c r="B135" s="21">
        <v>2</v>
      </c>
      <c r="C135" s="21">
        <v>22</v>
      </c>
      <c r="D135" s="25" t="str">
        <f>VLOOKUP(C135,Products!$A$2:$B$322,2,0)</f>
        <v>Electra Girl's Hawaii 1 (16-inch) - 2015/2016</v>
      </c>
      <c r="E135" s="21">
        <f>VLOOKUP(C135,Products!$A$2:$D$322,4,0)</f>
        <v>1</v>
      </c>
      <c r="F135" s="19" t="str">
        <f>VLOOKUP(E135,[1]categories!$A$2:$B$8,2,0)</f>
        <v>Children Bicycles</v>
      </c>
      <c r="G135" s="7">
        <v>1</v>
      </c>
      <c r="H135" s="9">
        <v>269.99</v>
      </c>
      <c r="I135" s="9">
        <v>7.0000000000000007E-2</v>
      </c>
      <c r="J135" s="3">
        <f>(H135*G135)-I135</f>
        <v>269.92</v>
      </c>
    </row>
    <row r="136" spans="1:10" x14ac:dyDescent="0.25">
      <c r="A136" s="22">
        <v>46</v>
      </c>
      <c r="B136" s="21">
        <v>1</v>
      </c>
      <c r="C136" s="21">
        <v>17</v>
      </c>
      <c r="D136" s="25" t="str">
        <f>VLOOKUP(C136,Products!$A$2:$B$322,2,0)</f>
        <v>Pure Cycles Vine 8-Speed - 2016</v>
      </c>
      <c r="E136" s="21">
        <f>VLOOKUP(C136,Products!$A$2:$D$322,4,0)</f>
        <v>3</v>
      </c>
      <c r="F136" s="19" t="str">
        <f>VLOOKUP(E136,[1]categories!$A$2:$B$8,2,0)</f>
        <v>Cruisers Bicycles</v>
      </c>
      <c r="G136" s="7">
        <v>1</v>
      </c>
      <c r="H136" s="9">
        <v>429</v>
      </c>
      <c r="I136" s="9">
        <v>0.1</v>
      </c>
      <c r="J136" s="3">
        <f>(H136*G136)-I136</f>
        <v>428.9</v>
      </c>
    </row>
    <row r="137" spans="1:10" x14ac:dyDescent="0.25">
      <c r="A137" s="22">
        <v>47</v>
      </c>
      <c r="B137" s="21">
        <v>3</v>
      </c>
      <c r="C137" s="21">
        <v>25</v>
      </c>
      <c r="D137" s="25" t="str">
        <f>VLOOKUP(C137,Products!$A$2:$B$322,2,0)</f>
        <v>Electra Townie Original 7D - 2015/2016</v>
      </c>
      <c r="E137" s="21">
        <f>VLOOKUP(C137,Products!$A$2:$D$322,4,0)</f>
        <v>2</v>
      </c>
      <c r="F137" s="19" t="str">
        <f>VLOOKUP(E137,[1]categories!$A$2:$B$8,2,0)</f>
        <v>Comfort Bicycles</v>
      </c>
      <c r="G137" s="7">
        <v>2</v>
      </c>
      <c r="H137" s="9">
        <v>499.99</v>
      </c>
      <c r="I137" s="9">
        <v>7.0000000000000007E-2</v>
      </c>
      <c r="J137" s="3">
        <f>(H137*G137)-I137</f>
        <v>999.91</v>
      </c>
    </row>
    <row r="138" spans="1:10" x14ac:dyDescent="0.25">
      <c r="A138" s="22">
        <v>47</v>
      </c>
      <c r="B138" s="21">
        <v>2</v>
      </c>
      <c r="C138" s="21">
        <v>15</v>
      </c>
      <c r="D138" s="25" t="str">
        <f>VLOOKUP(C138,Products!$A$2:$B$322,2,0)</f>
        <v>Electra Moto 1 - 2016</v>
      </c>
      <c r="E138" s="21">
        <f>VLOOKUP(C138,Products!$A$2:$D$322,4,0)</f>
        <v>3</v>
      </c>
      <c r="F138" s="19" t="str">
        <f>VLOOKUP(E138,[1]categories!$A$2:$B$8,2,0)</f>
        <v>Cruisers Bicycles</v>
      </c>
      <c r="G138" s="7">
        <v>1</v>
      </c>
      <c r="H138" s="9">
        <v>529.99</v>
      </c>
      <c r="I138" s="9">
        <v>0.1</v>
      </c>
      <c r="J138" s="3">
        <f>(H138*G138)-I138</f>
        <v>529.89</v>
      </c>
    </row>
    <row r="139" spans="1:10" x14ac:dyDescent="0.25">
      <c r="A139" s="22">
        <v>47</v>
      </c>
      <c r="B139" s="21">
        <v>1</v>
      </c>
      <c r="C139" s="21">
        <v>6</v>
      </c>
      <c r="D139" s="25" t="str">
        <f>VLOOKUP(C139,Products!$A$2:$B$322,2,0)</f>
        <v>Surly Ice Cream Truck Frameset - 2016</v>
      </c>
      <c r="E139" s="21">
        <f>VLOOKUP(C139,Products!$A$2:$D$322,4,0)</f>
        <v>6</v>
      </c>
      <c r="F139" s="19" t="str">
        <f>VLOOKUP(E139,[1]categories!$A$2:$B$8,2,0)</f>
        <v>Mountain Bikes</v>
      </c>
      <c r="G139" s="7">
        <v>1</v>
      </c>
      <c r="H139" s="9">
        <v>469.99</v>
      </c>
      <c r="I139" s="9">
        <v>0.05</v>
      </c>
      <c r="J139" s="3">
        <f>(H139*G139)-I139</f>
        <v>469.94</v>
      </c>
    </row>
    <row r="140" spans="1:10" x14ac:dyDescent="0.25">
      <c r="A140" s="22">
        <v>47</v>
      </c>
      <c r="B140" s="21">
        <v>4</v>
      </c>
      <c r="C140" s="21">
        <v>13</v>
      </c>
      <c r="D140" s="25" t="str">
        <f>VLOOKUP(C140,Products!$A$2:$B$322,2,0)</f>
        <v>Electra Cruiser 1 (24-Inch) - 2016</v>
      </c>
      <c r="E140" s="21">
        <f>VLOOKUP(C140,Products!$A$2:$D$322,4,0)</f>
        <v>3</v>
      </c>
      <c r="F140" s="19" t="str">
        <f>VLOOKUP(E140,[1]categories!$A$2:$B$8,2,0)</f>
        <v>Cruisers Bicycles</v>
      </c>
      <c r="G140" s="7">
        <v>1</v>
      </c>
      <c r="H140" s="9">
        <v>269.99</v>
      </c>
      <c r="I140" s="9">
        <v>0.2</v>
      </c>
      <c r="J140" s="3">
        <f>(H140*G140)-I140</f>
        <v>269.79000000000002</v>
      </c>
    </row>
    <row r="141" spans="1:10" x14ac:dyDescent="0.25">
      <c r="A141" s="22">
        <v>48</v>
      </c>
      <c r="B141" s="21">
        <v>2</v>
      </c>
      <c r="C141" s="21">
        <v>4</v>
      </c>
      <c r="D141" s="25" t="str">
        <f>VLOOKUP(C141,Products!$A$2:$B$322,2,0)</f>
        <v>Trek Fuel EX 8 29 - 2016</v>
      </c>
      <c r="E141" s="21">
        <f>VLOOKUP(C141,Products!$A$2:$D$322,4,0)</f>
        <v>6</v>
      </c>
      <c r="F141" s="19" t="str">
        <f>VLOOKUP(E141,[1]categories!$A$2:$B$8,2,0)</f>
        <v>Mountain Bikes</v>
      </c>
      <c r="G141" s="7">
        <v>1</v>
      </c>
      <c r="H141" s="9">
        <v>2899.99</v>
      </c>
      <c r="I141" s="9">
        <v>0.2</v>
      </c>
      <c r="J141" s="3">
        <f>(H141*G141)-I141</f>
        <v>2899.79</v>
      </c>
    </row>
    <row r="142" spans="1:10" x14ac:dyDescent="0.25">
      <c r="A142" s="22">
        <v>48</v>
      </c>
      <c r="B142" s="21">
        <v>3</v>
      </c>
      <c r="C142" s="21">
        <v>5</v>
      </c>
      <c r="D142" s="25" t="str">
        <f>VLOOKUP(C142,Products!$A$2:$B$322,2,0)</f>
        <v>Heller Shagamaw Frame - 2016</v>
      </c>
      <c r="E142" s="21">
        <f>VLOOKUP(C142,Products!$A$2:$D$322,4,0)</f>
        <v>6</v>
      </c>
      <c r="F142" s="19" t="str">
        <f>VLOOKUP(E142,[1]categories!$A$2:$B$8,2,0)</f>
        <v>Mountain Bikes</v>
      </c>
      <c r="G142" s="7">
        <v>2</v>
      </c>
      <c r="H142" s="9">
        <v>1320.99</v>
      </c>
      <c r="I142" s="9">
        <v>0.1</v>
      </c>
      <c r="J142" s="3">
        <f>(H142*G142)-I142</f>
        <v>2641.88</v>
      </c>
    </row>
    <row r="143" spans="1:10" x14ac:dyDescent="0.25">
      <c r="A143" s="22">
        <v>48</v>
      </c>
      <c r="B143" s="21">
        <v>1</v>
      </c>
      <c r="C143" s="21">
        <v>11</v>
      </c>
      <c r="D143" s="25" t="str">
        <f>VLOOKUP(C143,Products!$A$2:$B$322,2,0)</f>
        <v>Surly Straggler 650b - 2016</v>
      </c>
      <c r="E143" s="21">
        <f>VLOOKUP(C143,Products!$A$2:$D$322,4,0)</f>
        <v>4</v>
      </c>
      <c r="F143" s="19" t="str">
        <f>VLOOKUP(E143,[1]categories!$A$2:$B$8,2,0)</f>
        <v>Cyclocross Bicycles</v>
      </c>
      <c r="G143" s="7">
        <v>1</v>
      </c>
      <c r="H143" s="9">
        <v>1680.99</v>
      </c>
      <c r="I143" s="9">
        <v>0.1</v>
      </c>
      <c r="J143" s="3">
        <f>(H143*G143)-I143</f>
        <v>1680.89</v>
      </c>
    </row>
    <row r="144" spans="1:10" x14ac:dyDescent="0.25">
      <c r="A144" s="22">
        <v>48</v>
      </c>
      <c r="B144" s="21">
        <v>4</v>
      </c>
      <c r="C144" s="21">
        <v>14</v>
      </c>
      <c r="D144" s="25" t="str">
        <f>VLOOKUP(C144,Products!$A$2:$B$322,2,0)</f>
        <v>Electra Girl's Hawaii 1 (16-inch) - 2015/2016</v>
      </c>
      <c r="E144" s="21">
        <f>VLOOKUP(C144,Products!$A$2:$D$322,4,0)</f>
        <v>3</v>
      </c>
      <c r="F144" s="19" t="str">
        <f>VLOOKUP(E144,[1]categories!$A$2:$B$8,2,0)</f>
        <v>Cruisers Bicycles</v>
      </c>
      <c r="G144" s="7">
        <v>2</v>
      </c>
      <c r="H144" s="9">
        <v>269.99</v>
      </c>
      <c r="I144" s="9">
        <v>7.0000000000000007E-2</v>
      </c>
      <c r="J144" s="3">
        <f>(H144*G144)-I144</f>
        <v>539.91</v>
      </c>
    </row>
    <row r="145" spans="1:10" x14ac:dyDescent="0.25">
      <c r="A145" s="22">
        <v>49</v>
      </c>
      <c r="B145" s="21">
        <v>1</v>
      </c>
      <c r="C145" s="21">
        <v>13</v>
      </c>
      <c r="D145" s="25" t="str">
        <f>VLOOKUP(C145,Products!$A$2:$B$322,2,0)</f>
        <v>Electra Cruiser 1 (24-Inch) - 2016</v>
      </c>
      <c r="E145" s="21">
        <f>VLOOKUP(C145,Products!$A$2:$D$322,4,0)</f>
        <v>3</v>
      </c>
      <c r="F145" s="19" t="str">
        <f>VLOOKUP(E145,[1]categories!$A$2:$B$8,2,0)</f>
        <v>Cruisers Bicycles</v>
      </c>
      <c r="G145" s="7">
        <v>2</v>
      </c>
      <c r="H145" s="9">
        <v>269.99</v>
      </c>
      <c r="I145" s="9">
        <v>7.0000000000000007E-2</v>
      </c>
      <c r="J145" s="3">
        <f>(H145*G145)-I145</f>
        <v>539.91</v>
      </c>
    </row>
    <row r="146" spans="1:10" x14ac:dyDescent="0.25">
      <c r="A146" s="22">
        <v>50</v>
      </c>
      <c r="B146" s="21">
        <v>2</v>
      </c>
      <c r="C146" s="21">
        <v>26</v>
      </c>
      <c r="D146" s="25" t="str">
        <f>VLOOKUP(C146,Products!$A$2:$B$322,2,0)</f>
        <v>Electra Townie Original 7D EQ - 2016</v>
      </c>
      <c r="E146" s="21">
        <f>VLOOKUP(C146,Products!$A$2:$D$322,4,0)</f>
        <v>2</v>
      </c>
      <c r="F146" s="19" t="str">
        <f>VLOOKUP(E146,[1]categories!$A$2:$B$8,2,0)</f>
        <v>Comfort Bicycles</v>
      </c>
      <c r="G146" s="7">
        <v>2</v>
      </c>
      <c r="H146" s="9">
        <v>599.99</v>
      </c>
      <c r="I146" s="9">
        <v>7.0000000000000007E-2</v>
      </c>
      <c r="J146" s="3">
        <f>(H146*G146)-I146</f>
        <v>1199.9100000000001</v>
      </c>
    </row>
    <row r="147" spans="1:10" x14ac:dyDescent="0.25">
      <c r="A147" s="22">
        <v>50</v>
      </c>
      <c r="B147" s="21">
        <v>1</v>
      </c>
      <c r="C147" s="21">
        <v>3</v>
      </c>
      <c r="D147" s="25" t="str">
        <f>VLOOKUP(C147,Products!$A$2:$B$322,2,0)</f>
        <v>Surly Wednesday Frameset - 2016</v>
      </c>
      <c r="E147" s="21">
        <f>VLOOKUP(C147,Products!$A$2:$D$322,4,0)</f>
        <v>6</v>
      </c>
      <c r="F147" s="19" t="str">
        <f>VLOOKUP(E147,[1]categories!$A$2:$B$8,2,0)</f>
        <v>Mountain Bikes</v>
      </c>
      <c r="G147" s="7">
        <v>1</v>
      </c>
      <c r="H147" s="9">
        <v>999.99</v>
      </c>
      <c r="I147" s="9">
        <v>0.05</v>
      </c>
      <c r="J147" s="3">
        <f>(H147*G147)-I147</f>
        <v>999.94</v>
      </c>
    </row>
    <row r="148" spans="1:10" x14ac:dyDescent="0.25">
      <c r="A148" s="22">
        <v>50</v>
      </c>
      <c r="B148" s="21">
        <v>3</v>
      </c>
      <c r="C148" s="21">
        <v>13</v>
      </c>
      <c r="D148" s="25" t="str">
        <f>VLOOKUP(C148,Products!$A$2:$B$322,2,0)</f>
        <v>Electra Cruiser 1 (24-Inch) - 2016</v>
      </c>
      <c r="E148" s="21">
        <f>VLOOKUP(C148,Products!$A$2:$D$322,4,0)</f>
        <v>3</v>
      </c>
      <c r="F148" s="19" t="str">
        <f>VLOOKUP(E148,[1]categories!$A$2:$B$8,2,0)</f>
        <v>Cruisers Bicycles</v>
      </c>
      <c r="G148" s="7">
        <v>2</v>
      </c>
      <c r="H148" s="9">
        <v>269.99</v>
      </c>
      <c r="I148" s="9">
        <v>0.2</v>
      </c>
      <c r="J148" s="3">
        <f>(H148*G148)-I148</f>
        <v>539.78</v>
      </c>
    </row>
    <row r="149" spans="1:10" x14ac:dyDescent="0.25">
      <c r="A149" s="22">
        <v>51</v>
      </c>
      <c r="B149" s="21">
        <v>3</v>
      </c>
      <c r="C149" s="21">
        <v>26</v>
      </c>
      <c r="D149" s="25" t="str">
        <f>VLOOKUP(C149,Products!$A$2:$B$322,2,0)</f>
        <v>Electra Townie Original 7D EQ - 2016</v>
      </c>
      <c r="E149" s="21">
        <f>VLOOKUP(C149,Products!$A$2:$D$322,4,0)</f>
        <v>2</v>
      </c>
      <c r="F149" s="19" t="str">
        <f>VLOOKUP(E149,[1]categories!$A$2:$B$8,2,0)</f>
        <v>Comfort Bicycles</v>
      </c>
      <c r="G149" s="7">
        <v>2</v>
      </c>
      <c r="H149" s="9">
        <v>599.99</v>
      </c>
      <c r="I149" s="9">
        <v>0.2</v>
      </c>
      <c r="J149" s="3">
        <f>(H149*G149)-I149</f>
        <v>1199.78</v>
      </c>
    </row>
    <row r="150" spans="1:10" x14ac:dyDescent="0.25">
      <c r="A150" s="22">
        <v>51</v>
      </c>
      <c r="B150" s="21">
        <v>2</v>
      </c>
      <c r="C150" s="21">
        <v>20</v>
      </c>
      <c r="D150" s="25" t="str">
        <f>VLOOKUP(C150,Products!$A$2:$B$322,2,0)</f>
        <v>Electra Townie Original 7D EQ - Women's - 2016</v>
      </c>
      <c r="E150" s="21">
        <f>VLOOKUP(C150,Products!$A$2:$D$322,4,0)</f>
        <v>3</v>
      </c>
      <c r="F150" s="19" t="str">
        <f>VLOOKUP(E150,[1]categories!$A$2:$B$8,2,0)</f>
        <v>Cruisers Bicycles</v>
      </c>
      <c r="G150" s="7">
        <v>1</v>
      </c>
      <c r="H150" s="9">
        <v>599.99</v>
      </c>
      <c r="I150" s="9">
        <v>0.05</v>
      </c>
      <c r="J150" s="3">
        <f>(H150*G150)-I150</f>
        <v>599.94000000000005</v>
      </c>
    </row>
    <row r="151" spans="1:10" x14ac:dyDescent="0.25">
      <c r="A151" s="22">
        <v>51</v>
      </c>
      <c r="B151" s="21">
        <v>1</v>
      </c>
      <c r="C151" s="21">
        <v>13</v>
      </c>
      <c r="D151" s="25" t="str">
        <f>VLOOKUP(C151,Products!$A$2:$B$322,2,0)</f>
        <v>Electra Cruiser 1 (24-Inch) - 2016</v>
      </c>
      <c r="E151" s="21">
        <f>VLOOKUP(C151,Products!$A$2:$D$322,4,0)</f>
        <v>3</v>
      </c>
      <c r="F151" s="19" t="str">
        <f>VLOOKUP(E151,[1]categories!$A$2:$B$8,2,0)</f>
        <v>Cruisers Bicycles</v>
      </c>
      <c r="G151" s="7">
        <v>1</v>
      </c>
      <c r="H151" s="9">
        <v>269.99</v>
      </c>
      <c r="I151" s="9">
        <v>0.05</v>
      </c>
      <c r="J151" s="3">
        <f>(H151*G151)-I151</f>
        <v>269.94</v>
      </c>
    </row>
    <row r="152" spans="1:10" x14ac:dyDescent="0.25">
      <c r="A152" s="22">
        <v>52</v>
      </c>
      <c r="B152" s="21">
        <v>1</v>
      </c>
      <c r="C152" s="21">
        <v>25</v>
      </c>
      <c r="D152" s="25" t="str">
        <f>VLOOKUP(C152,Products!$A$2:$B$322,2,0)</f>
        <v>Electra Townie Original 7D - 2015/2016</v>
      </c>
      <c r="E152" s="21">
        <f>VLOOKUP(C152,Products!$A$2:$D$322,4,0)</f>
        <v>2</v>
      </c>
      <c r="F152" s="19" t="str">
        <f>VLOOKUP(E152,[1]categories!$A$2:$B$8,2,0)</f>
        <v>Comfort Bicycles</v>
      </c>
      <c r="G152" s="7">
        <v>1</v>
      </c>
      <c r="H152" s="9">
        <v>499.99</v>
      </c>
      <c r="I152" s="9">
        <v>7.0000000000000007E-2</v>
      </c>
      <c r="J152" s="3">
        <f>(H152*G152)-I152</f>
        <v>499.92</v>
      </c>
    </row>
    <row r="153" spans="1:10" x14ac:dyDescent="0.25">
      <c r="A153" s="22">
        <v>53</v>
      </c>
      <c r="B153" s="21">
        <v>1</v>
      </c>
      <c r="C153" s="21">
        <v>8</v>
      </c>
      <c r="D153" s="25" t="str">
        <f>VLOOKUP(C153,Products!$A$2:$B$322,2,0)</f>
        <v>Trek Remedy 29 Carbon Frameset - 2016</v>
      </c>
      <c r="E153" s="21">
        <f>VLOOKUP(C153,Products!$A$2:$D$322,4,0)</f>
        <v>6</v>
      </c>
      <c r="F153" s="19" t="str">
        <f>VLOOKUP(E153,[1]categories!$A$2:$B$8,2,0)</f>
        <v>Mountain Bikes</v>
      </c>
      <c r="G153" s="7">
        <v>2</v>
      </c>
      <c r="H153" s="9">
        <v>1799.99</v>
      </c>
      <c r="I153" s="9">
        <v>0.2</v>
      </c>
      <c r="J153" s="3">
        <f>(H153*G153)-I153</f>
        <v>3599.78</v>
      </c>
    </row>
    <row r="154" spans="1:10" x14ac:dyDescent="0.25">
      <c r="A154" s="22">
        <v>53</v>
      </c>
      <c r="B154" s="21">
        <v>4</v>
      </c>
      <c r="C154" s="21">
        <v>25</v>
      </c>
      <c r="D154" s="25" t="str">
        <f>VLOOKUP(C154,Products!$A$2:$B$322,2,0)</f>
        <v>Electra Townie Original 7D - 2015/2016</v>
      </c>
      <c r="E154" s="21">
        <f>VLOOKUP(C154,Products!$A$2:$D$322,4,0)</f>
        <v>2</v>
      </c>
      <c r="F154" s="19" t="str">
        <f>VLOOKUP(E154,[1]categories!$A$2:$B$8,2,0)</f>
        <v>Comfort Bicycles</v>
      </c>
      <c r="G154" s="7">
        <v>2</v>
      </c>
      <c r="H154" s="9">
        <v>499.99</v>
      </c>
      <c r="I154" s="9">
        <v>0.1</v>
      </c>
      <c r="J154" s="3">
        <f>(H154*G154)-I154</f>
        <v>999.88</v>
      </c>
    </row>
    <row r="155" spans="1:10" x14ac:dyDescent="0.25">
      <c r="A155" s="22">
        <v>53</v>
      </c>
      <c r="B155" s="21">
        <v>2</v>
      </c>
      <c r="C155" s="21">
        <v>23</v>
      </c>
      <c r="D155" s="25" t="str">
        <f>VLOOKUP(C155,Products!$A$2:$B$322,2,0)</f>
        <v>Electra Girl's Hawaii 1 (20-inch) - 2015/2016</v>
      </c>
      <c r="E155" s="21">
        <f>VLOOKUP(C155,Products!$A$2:$D$322,4,0)</f>
        <v>1</v>
      </c>
      <c r="F155" s="19" t="str">
        <f>VLOOKUP(E155,[1]categories!$A$2:$B$8,2,0)</f>
        <v>Children Bicycles</v>
      </c>
      <c r="G155" s="7">
        <v>2</v>
      </c>
      <c r="H155" s="9">
        <v>299.99</v>
      </c>
      <c r="I155" s="9">
        <v>0.05</v>
      </c>
      <c r="J155" s="3">
        <f>(H155*G155)-I155</f>
        <v>599.93000000000006</v>
      </c>
    </row>
    <row r="156" spans="1:10" x14ac:dyDescent="0.25">
      <c r="A156" s="22">
        <v>53</v>
      </c>
      <c r="B156" s="21">
        <v>3</v>
      </c>
      <c r="C156" s="21">
        <v>14</v>
      </c>
      <c r="D156" s="25" t="str">
        <f>VLOOKUP(C156,Products!$A$2:$B$322,2,0)</f>
        <v>Electra Girl's Hawaii 1 (16-inch) - 2015/2016</v>
      </c>
      <c r="E156" s="21">
        <f>VLOOKUP(C156,Products!$A$2:$D$322,4,0)</f>
        <v>3</v>
      </c>
      <c r="F156" s="19" t="str">
        <f>VLOOKUP(E156,[1]categories!$A$2:$B$8,2,0)</f>
        <v>Cruisers Bicycles</v>
      </c>
      <c r="G156" s="7">
        <v>2</v>
      </c>
      <c r="H156" s="9">
        <v>269.99</v>
      </c>
      <c r="I156" s="9">
        <v>0.2</v>
      </c>
      <c r="J156" s="3">
        <f>(H156*G156)-I156</f>
        <v>539.78</v>
      </c>
    </row>
    <row r="157" spans="1:10" x14ac:dyDescent="0.25">
      <c r="A157" s="22">
        <v>54</v>
      </c>
      <c r="B157" s="21">
        <v>1</v>
      </c>
      <c r="C157" s="21">
        <v>26</v>
      </c>
      <c r="D157" s="25" t="str">
        <f>VLOOKUP(C157,Products!$A$2:$B$322,2,0)</f>
        <v>Electra Townie Original 7D EQ - 2016</v>
      </c>
      <c r="E157" s="21">
        <f>VLOOKUP(C157,Products!$A$2:$D$322,4,0)</f>
        <v>2</v>
      </c>
      <c r="F157" s="19" t="str">
        <f>VLOOKUP(E157,[1]categories!$A$2:$B$8,2,0)</f>
        <v>Comfort Bicycles</v>
      </c>
      <c r="G157" s="7">
        <v>2</v>
      </c>
      <c r="H157" s="9">
        <v>599.99</v>
      </c>
      <c r="I157" s="9">
        <v>0.2</v>
      </c>
      <c r="J157" s="3">
        <f>(H157*G157)-I157</f>
        <v>1199.78</v>
      </c>
    </row>
    <row r="158" spans="1:10" x14ac:dyDescent="0.25">
      <c r="A158" s="22">
        <v>54</v>
      </c>
      <c r="B158" s="21">
        <v>2</v>
      </c>
      <c r="C158" s="21">
        <v>3</v>
      </c>
      <c r="D158" s="25" t="str">
        <f>VLOOKUP(C158,Products!$A$2:$B$322,2,0)</f>
        <v>Surly Wednesday Frameset - 2016</v>
      </c>
      <c r="E158" s="21">
        <f>VLOOKUP(C158,Products!$A$2:$D$322,4,0)</f>
        <v>6</v>
      </c>
      <c r="F158" s="19" t="str">
        <f>VLOOKUP(E158,[1]categories!$A$2:$B$8,2,0)</f>
        <v>Mountain Bikes</v>
      </c>
      <c r="G158" s="7">
        <v>1</v>
      </c>
      <c r="H158" s="9">
        <v>999.99</v>
      </c>
      <c r="I158" s="9">
        <v>0.2</v>
      </c>
      <c r="J158" s="3">
        <f>(H158*G158)-I158</f>
        <v>999.79</v>
      </c>
    </row>
    <row r="159" spans="1:10" x14ac:dyDescent="0.25">
      <c r="A159" s="22">
        <v>55</v>
      </c>
      <c r="B159" s="21">
        <v>3</v>
      </c>
      <c r="C159" s="21">
        <v>15</v>
      </c>
      <c r="D159" s="25" t="str">
        <f>VLOOKUP(C159,Products!$A$2:$B$322,2,0)</f>
        <v>Electra Moto 1 - 2016</v>
      </c>
      <c r="E159" s="21">
        <f>VLOOKUP(C159,Products!$A$2:$D$322,4,0)</f>
        <v>3</v>
      </c>
      <c r="F159" s="19" t="str">
        <f>VLOOKUP(E159,[1]categories!$A$2:$B$8,2,0)</f>
        <v>Cruisers Bicycles</v>
      </c>
      <c r="G159" s="7">
        <v>2</v>
      </c>
      <c r="H159" s="9">
        <v>529.99</v>
      </c>
      <c r="I159" s="9">
        <v>0.2</v>
      </c>
      <c r="J159" s="3">
        <f>(H159*G159)-I159</f>
        <v>1059.78</v>
      </c>
    </row>
    <row r="160" spans="1:10" x14ac:dyDescent="0.25">
      <c r="A160" s="22">
        <v>55</v>
      </c>
      <c r="B160" s="21">
        <v>2</v>
      </c>
      <c r="C160" s="21">
        <v>25</v>
      </c>
      <c r="D160" s="25" t="str">
        <f>VLOOKUP(C160,Products!$A$2:$B$322,2,0)</f>
        <v>Electra Townie Original 7D - 2015/2016</v>
      </c>
      <c r="E160" s="21">
        <f>VLOOKUP(C160,Products!$A$2:$D$322,4,0)</f>
        <v>2</v>
      </c>
      <c r="F160" s="19" t="str">
        <f>VLOOKUP(E160,[1]categories!$A$2:$B$8,2,0)</f>
        <v>Comfort Bicycles</v>
      </c>
      <c r="G160" s="7">
        <v>2</v>
      </c>
      <c r="H160" s="9">
        <v>499.99</v>
      </c>
      <c r="I160" s="9">
        <v>0.2</v>
      </c>
      <c r="J160" s="3">
        <f>(H160*G160)-I160</f>
        <v>999.78</v>
      </c>
    </row>
    <row r="161" spans="1:10" x14ac:dyDescent="0.25">
      <c r="A161" s="22">
        <v>55</v>
      </c>
      <c r="B161" s="21">
        <v>1</v>
      </c>
      <c r="C161" s="21">
        <v>21</v>
      </c>
      <c r="D161" s="25" t="str">
        <f>VLOOKUP(C161,Products!$A$2:$B$322,2,0)</f>
        <v>Electra Cruiser 1 (24-Inch) - 2016</v>
      </c>
      <c r="E161" s="21">
        <f>VLOOKUP(C161,Products!$A$2:$D$322,4,0)</f>
        <v>1</v>
      </c>
      <c r="F161" s="19" t="str">
        <f>VLOOKUP(E161,[1]categories!$A$2:$B$8,2,0)</f>
        <v>Children Bicycles</v>
      </c>
      <c r="G161" s="7">
        <v>1</v>
      </c>
      <c r="H161" s="9">
        <v>269.99</v>
      </c>
      <c r="I161" s="9">
        <v>0.05</v>
      </c>
      <c r="J161" s="3">
        <f>(H161*G161)-I161</f>
        <v>269.94</v>
      </c>
    </row>
    <row r="162" spans="1:10" x14ac:dyDescent="0.25">
      <c r="A162" s="22">
        <v>56</v>
      </c>
      <c r="B162" s="21">
        <v>1</v>
      </c>
      <c r="C162" s="21">
        <v>20</v>
      </c>
      <c r="D162" s="25" t="str">
        <f>VLOOKUP(C162,Products!$A$2:$B$322,2,0)</f>
        <v>Electra Townie Original 7D EQ - Women's - 2016</v>
      </c>
      <c r="E162" s="21">
        <f>VLOOKUP(C162,Products!$A$2:$D$322,4,0)</f>
        <v>3</v>
      </c>
      <c r="F162" s="19" t="str">
        <f>VLOOKUP(E162,[1]categories!$A$2:$B$8,2,0)</f>
        <v>Cruisers Bicycles</v>
      </c>
      <c r="G162" s="7">
        <v>2</v>
      </c>
      <c r="H162" s="9">
        <v>599.99</v>
      </c>
      <c r="I162" s="9">
        <v>7.0000000000000007E-2</v>
      </c>
      <c r="J162" s="3">
        <f>(H162*G162)-I162</f>
        <v>1199.9100000000001</v>
      </c>
    </row>
    <row r="163" spans="1:10" x14ac:dyDescent="0.25">
      <c r="A163" s="22">
        <v>57</v>
      </c>
      <c r="B163" s="21">
        <v>2</v>
      </c>
      <c r="C163" s="21">
        <v>19</v>
      </c>
      <c r="D163" s="25" t="str">
        <f>VLOOKUP(C163,Products!$A$2:$B$322,2,0)</f>
        <v>Pure Cycles William 3-Speed - 2016</v>
      </c>
      <c r="E163" s="21">
        <f>VLOOKUP(C163,Products!$A$2:$D$322,4,0)</f>
        <v>3</v>
      </c>
      <c r="F163" s="19" t="str">
        <f>VLOOKUP(E163,[1]categories!$A$2:$B$8,2,0)</f>
        <v>Cruisers Bicycles</v>
      </c>
      <c r="G163" s="7">
        <v>2</v>
      </c>
      <c r="H163" s="9">
        <v>449</v>
      </c>
      <c r="I163" s="9">
        <v>0.2</v>
      </c>
      <c r="J163" s="3">
        <f>(H163*G163)-I163</f>
        <v>897.8</v>
      </c>
    </row>
    <row r="164" spans="1:10" x14ac:dyDescent="0.25">
      <c r="A164" s="22">
        <v>57</v>
      </c>
      <c r="B164" s="21">
        <v>1</v>
      </c>
      <c r="C164" s="21">
        <v>23</v>
      </c>
      <c r="D164" s="25" t="str">
        <f>VLOOKUP(C164,Products!$A$2:$B$322,2,0)</f>
        <v>Electra Girl's Hawaii 1 (20-inch) - 2015/2016</v>
      </c>
      <c r="E164" s="21">
        <f>VLOOKUP(C164,Products!$A$2:$D$322,4,0)</f>
        <v>1</v>
      </c>
      <c r="F164" s="19" t="str">
        <f>VLOOKUP(E164,[1]categories!$A$2:$B$8,2,0)</f>
        <v>Children Bicycles</v>
      </c>
      <c r="G164" s="7">
        <v>2</v>
      </c>
      <c r="H164" s="9">
        <v>299.99</v>
      </c>
      <c r="I164" s="9">
        <v>0.1</v>
      </c>
      <c r="J164" s="3">
        <f>(H164*G164)-I164</f>
        <v>599.88</v>
      </c>
    </row>
    <row r="165" spans="1:10" x14ac:dyDescent="0.25">
      <c r="A165" s="22">
        <v>57</v>
      </c>
      <c r="B165" s="21">
        <v>3</v>
      </c>
      <c r="C165" s="21">
        <v>13</v>
      </c>
      <c r="D165" s="25" t="str">
        <f>VLOOKUP(C165,Products!$A$2:$B$322,2,0)</f>
        <v>Electra Cruiser 1 (24-Inch) - 2016</v>
      </c>
      <c r="E165" s="21">
        <f>VLOOKUP(C165,Products!$A$2:$D$322,4,0)</f>
        <v>3</v>
      </c>
      <c r="F165" s="19" t="str">
        <f>VLOOKUP(E165,[1]categories!$A$2:$B$8,2,0)</f>
        <v>Cruisers Bicycles</v>
      </c>
      <c r="G165" s="7">
        <v>1</v>
      </c>
      <c r="H165" s="9">
        <v>269.99</v>
      </c>
      <c r="I165" s="9">
        <v>7.0000000000000007E-2</v>
      </c>
      <c r="J165" s="3">
        <f>(H165*G165)-I165</f>
        <v>269.92</v>
      </c>
    </row>
    <row r="166" spans="1:10" x14ac:dyDescent="0.25">
      <c r="A166" s="22">
        <v>58</v>
      </c>
      <c r="B166" s="21">
        <v>1</v>
      </c>
      <c r="C166" s="21">
        <v>14</v>
      </c>
      <c r="D166" s="25" t="str">
        <f>VLOOKUP(C166,Products!$A$2:$B$322,2,0)</f>
        <v>Electra Girl's Hawaii 1 (16-inch) - 2015/2016</v>
      </c>
      <c r="E166" s="21">
        <f>VLOOKUP(C166,Products!$A$2:$D$322,4,0)</f>
        <v>3</v>
      </c>
      <c r="F166" s="19" t="str">
        <f>VLOOKUP(E166,[1]categories!$A$2:$B$8,2,0)</f>
        <v>Cruisers Bicycles</v>
      </c>
      <c r="G166" s="7">
        <v>2</v>
      </c>
      <c r="H166" s="9">
        <v>269.99</v>
      </c>
      <c r="I166" s="9">
        <v>0.05</v>
      </c>
      <c r="J166" s="3">
        <f>(H166*G166)-I166</f>
        <v>539.93000000000006</v>
      </c>
    </row>
    <row r="167" spans="1:10" x14ac:dyDescent="0.25">
      <c r="A167" s="22">
        <v>58</v>
      </c>
      <c r="B167" s="21">
        <v>2</v>
      </c>
      <c r="C167" s="21">
        <v>18</v>
      </c>
      <c r="D167" s="25" t="str">
        <f>VLOOKUP(C167,Products!$A$2:$B$322,2,0)</f>
        <v>Pure Cycles Western 3-Speed - Women's - 2015/2016</v>
      </c>
      <c r="E167" s="21">
        <f>VLOOKUP(C167,Products!$A$2:$D$322,4,0)</f>
        <v>3</v>
      </c>
      <c r="F167" s="19" t="str">
        <f>VLOOKUP(E167,[1]categories!$A$2:$B$8,2,0)</f>
        <v>Cruisers Bicycles</v>
      </c>
      <c r="G167" s="7">
        <v>1</v>
      </c>
      <c r="H167" s="9">
        <v>449</v>
      </c>
      <c r="I167" s="9">
        <v>7.0000000000000007E-2</v>
      </c>
      <c r="J167" s="3">
        <f>(H167*G167)-I167</f>
        <v>448.93</v>
      </c>
    </row>
    <row r="168" spans="1:10" x14ac:dyDescent="0.25">
      <c r="A168" s="22">
        <v>58</v>
      </c>
      <c r="B168" s="21">
        <v>3</v>
      </c>
      <c r="C168" s="21">
        <v>23</v>
      </c>
      <c r="D168" s="25" t="str">
        <f>VLOOKUP(C168,Products!$A$2:$B$322,2,0)</f>
        <v>Electra Girl's Hawaii 1 (20-inch) - 2015/2016</v>
      </c>
      <c r="E168" s="21">
        <f>VLOOKUP(C168,Products!$A$2:$D$322,4,0)</f>
        <v>1</v>
      </c>
      <c r="F168" s="19" t="str">
        <f>VLOOKUP(E168,[1]categories!$A$2:$B$8,2,0)</f>
        <v>Children Bicycles</v>
      </c>
      <c r="G168" s="7">
        <v>1</v>
      </c>
      <c r="H168" s="9">
        <v>299.99</v>
      </c>
      <c r="I168" s="9">
        <v>0.1</v>
      </c>
      <c r="J168" s="3">
        <f>(H168*G168)-I168</f>
        <v>299.89</v>
      </c>
    </row>
    <row r="169" spans="1:10" x14ac:dyDescent="0.25">
      <c r="A169" s="22">
        <v>59</v>
      </c>
      <c r="B169" s="21">
        <v>3</v>
      </c>
      <c r="C169" s="21">
        <v>17</v>
      </c>
      <c r="D169" s="25" t="str">
        <f>VLOOKUP(C169,Products!$A$2:$B$322,2,0)</f>
        <v>Pure Cycles Vine 8-Speed - 2016</v>
      </c>
      <c r="E169" s="21">
        <f>VLOOKUP(C169,Products!$A$2:$D$322,4,0)</f>
        <v>3</v>
      </c>
      <c r="F169" s="19" t="str">
        <f>VLOOKUP(E169,[1]categories!$A$2:$B$8,2,0)</f>
        <v>Cruisers Bicycles</v>
      </c>
      <c r="G169" s="7">
        <v>2</v>
      </c>
      <c r="H169" s="9">
        <v>429</v>
      </c>
      <c r="I169" s="9">
        <v>0.1</v>
      </c>
      <c r="J169" s="3">
        <f>(H169*G169)-I169</f>
        <v>857.9</v>
      </c>
    </row>
    <row r="170" spans="1:10" x14ac:dyDescent="0.25">
      <c r="A170" s="22">
        <v>59</v>
      </c>
      <c r="B170" s="21">
        <v>2</v>
      </c>
      <c r="C170" s="21">
        <v>2</v>
      </c>
      <c r="D170" s="25" t="str">
        <f>VLOOKUP(C170,Products!$A$2:$B$322,2,0)</f>
        <v>Ritchey Timberwolf Frameset - 2016</v>
      </c>
      <c r="E170" s="21">
        <f>VLOOKUP(C170,Products!$A$2:$D$322,4,0)</f>
        <v>6</v>
      </c>
      <c r="F170" s="19" t="str">
        <f>VLOOKUP(E170,[1]categories!$A$2:$B$8,2,0)</f>
        <v>Mountain Bikes</v>
      </c>
      <c r="G170" s="7">
        <v>1</v>
      </c>
      <c r="H170" s="9">
        <v>749.99</v>
      </c>
      <c r="I170" s="9">
        <v>0.1</v>
      </c>
      <c r="J170" s="3">
        <f>(H170*G170)-I170</f>
        <v>749.89</v>
      </c>
    </row>
    <row r="171" spans="1:10" x14ac:dyDescent="0.25">
      <c r="A171" s="22">
        <v>59</v>
      </c>
      <c r="B171" s="21">
        <v>1</v>
      </c>
      <c r="C171" s="21">
        <v>21</v>
      </c>
      <c r="D171" s="25" t="str">
        <f>VLOOKUP(C171,Products!$A$2:$B$322,2,0)</f>
        <v>Electra Cruiser 1 (24-Inch) - 2016</v>
      </c>
      <c r="E171" s="21">
        <f>VLOOKUP(C171,Products!$A$2:$D$322,4,0)</f>
        <v>1</v>
      </c>
      <c r="F171" s="19" t="str">
        <f>VLOOKUP(E171,[1]categories!$A$2:$B$8,2,0)</f>
        <v>Children Bicycles</v>
      </c>
      <c r="G171" s="7">
        <v>1</v>
      </c>
      <c r="H171" s="9">
        <v>269.99</v>
      </c>
      <c r="I171" s="9">
        <v>0.05</v>
      </c>
      <c r="J171" s="3">
        <f>(H171*G171)-I171</f>
        <v>269.94</v>
      </c>
    </row>
    <row r="172" spans="1:10" x14ac:dyDescent="0.25">
      <c r="A172" s="22">
        <v>60</v>
      </c>
      <c r="B172" s="21">
        <v>2</v>
      </c>
      <c r="C172" s="21">
        <v>4</v>
      </c>
      <c r="D172" s="25" t="str">
        <f>VLOOKUP(C172,Products!$A$2:$B$322,2,0)</f>
        <v>Trek Fuel EX 8 29 - 2016</v>
      </c>
      <c r="E172" s="21">
        <f>VLOOKUP(C172,Products!$A$2:$D$322,4,0)</f>
        <v>6</v>
      </c>
      <c r="F172" s="19" t="str">
        <f>VLOOKUP(E172,[1]categories!$A$2:$B$8,2,0)</f>
        <v>Mountain Bikes</v>
      </c>
      <c r="G172" s="7">
        <v>1</v>
      </c>
      <c r="H172" s="9">
        <v>2899.99</v>
      </c>
      <c r="I172" s="9">
        <v>0.1</v>
      </c>
      <c r="J172" s="3">
        <f>(H172*G172)-I172</f>
        <v>2899.89</v>
      </c>
    </row>
    <row r="173" spans="1:10" x14ac:dyDescent="0.25">
      <c r="A173" s="22">
        <v>60</v>
      </c>
      <c r="B173" s="21">
        <v>1</v>
      </c>
      <c r="C173" s="21">
        <v>14</v>
      </c>
      <c r="D173" s="25" t="str">
        <f>VLOOKUP(C173,Products!$A$2:$B$322,2,0)</f>
        <v>Electra Girl's Hawaii 1 (16-inch) - 2015/2016</v>
      </c>
      <c r="E173" s="21">
        <f>VLOOKUP(C173,Products!$A$2:$D$322,4,0)</f>
        <v>3</v>
      </c>
      <c r="F173" s="19" t="str">
        <f>VLOOKUP(E173,[1]categories!$A$2:$B$8,2,0)</f>
        <v>Cruisers Bicycles</v>
      </c>
      <c r="G173" s="7">
        <v>2</v>
      </c>
      <c r="H173" s="9">
        <v>269.99</v>
      </c>
      <c r="I173" s="9">
        <v>0.05</v>
      </c>
      <c r="J173" s="3">
        <f>(H173*G173)-I173</f>
        <v>539.93000000000006</v>
      </c>
    </row>
    <row r="174" spans="1:10" x14ac:dyDescent="0.25">
      <c r="A174" s="22">
        <v>60</v>
      </c>
      <c r="B174" s="21">
        <v>3</v>
      </c>
      <c r="C174" s="21">
        <v>15</v>
      </c>
      <c r="D174" s="25" t="str">
        <f>VLOOKUP(C174,Products!$A$2:$B$322,2,0)</f>
        <v>Electra Moto 1 - 2016</v>
      </c>
      <c r="E174" s="21">
        <f>VLOOKUP(C174,Products!$A$2:$D$322,4,0)</f>
        <v>3</v>
      </c>
      <c r="F174" s="19" t="str">
        <f>VLOOKUP(E174,[1]categories!$A$2:$B$8,2,0)</f>
        <v>Cruisers Bicycles</v>
      </c>
      <c r="G174" s="7">
        <v>1</v>
      </c>
      <c r="H174" s="9">
        <v>529.99</v>
      </c>
      <c r="I174" s="9">
        <v>7.0000000000000007E-2</v>
      </c>
      <c r="J174" s="3">
        <f>(H174*G174)-I174</f>
        <v>529.91999999999996</v>
      </c>
    </row>
    <row r="175" spans="1:10" x14ac:dyDescent="0.25">
      <c r="A175" s="22">
        <v>60</v>
      </c>
      <c r="B175" s="21">
        <v>4</v>
      </c>
      <c r="C175" s="21">
        <v>22</v>
      </c>
      <c r="D175" s="25" t="str">
        <f>VLOOKUP(C175,Products!$A$2:$B$322,2,0)</f>
        <v>Electra Girl's Hawaii 1 (16-inch) - 2015/2016</v>
      </c>
      <c r="E175" s="21">
        <f>VLOOKUP(C175,Products!$A$2:$D$322,4,0)</f>
        <v>1</v>
      </c>
      <c r="F175" s="19" t="str">
        <f>VLOOKUP(E175,[1]categories!$A$2:$B$8,2,0)</f>
        <v>Children Bicycles</v>
      </c>
      <c r="G175" s="7">
        <v>1</v>
      </c>
      <c r="H175" s="9">
        <v>269.99</v>
      </c>
      <c r="I175" s="9">
        <v>0.2</v>
      </c>
      <c r="J175" s="3">
        <f>(H175*G175)-I175</f>
        <v>269.79000000000002</v>
      </c>
    </row>
    <row r="176" spans="1:10" x14ac:dyDescent="0.25">
      <c r="A176" s="22">
        <v>61</v>
      </c>
      <c r="B176" s="21">
        <v>3</v>
      </c>
      <c r="C176" s="21">
        <v>5</v>
      </c>
      <c r="D176" s="25" t="str">
        <f>VLOOKUP(C176,Products!$A$2:$B$322,2,0)</f>
        <v>Heller Shagamaw Frame - 2016</v>
      </c>
      <c r="E176" s="21">
        <f>VLOOKUP(C176,Products!$A$2:$D$322,4,0)</f>
        <v>6</v>
      </c>
      <c r="F176" s="19" t="str">
        <f>VLOOKUP(E176,[1]categories!$A$2:$B$8,2,0)</f>
        <v>Mountain Bikes</v>
      </c>
      <c r="G176" s="7">
        <v>2</v>
      </c>
      <c r="H176" s="9">
        <v>1320.99</v>
      </c>
      <c r="I176" s="9">
        <v>0.2</v>
      </c>
      <c r="J176" s="3">
        <f>(H176*G176)-I176</f>
        <v>2641.78</v>
      </c>
    </row>
    <row r="177" spans="1:10" x14ac:dyDescent="0.25">
      <c r="A177" s="22">
        <v>61</v>
      </c>
      <c r="B177" s="21">
        <v>2</v>
      </c>
      <c r="C177" s="21">
        <v>15</v>
      </c>
      <c r="D177" s="25" t="str">
        <f>VLOOKUP(C177,Products!$A$2:$B$322,2,0)</f>
        <v>Electra Moto 1 - 2016</v>
      </c>
      <c r="E177" s="21">
        <f>VLOOKUP(C177,Products!$A$2:$D$322,4,0)</f>
        <v>3</v>
      </c>
      <c r="F177" s="19" t="str">
        <f>VLOOKUP(E177,[1]categories!$A$2:$B$8,2,0)</f>
        <v>Cruisers Bicycles</v>
      </c>
      <c r="G177" s="7">
        <v>2</v>
      </c>
      <c r="H177" s="9">
        <v>529.99</v>
      </c>
      <c r="I177" s="9">
        <v>0.05</v>
      </c>
      <c r="J177" s="3">
        <f>(H177*G177)-I177</f>
        <v>1059.93</v>
      </c>
    </row>
    <row r="178" spans="1:10" x14ac:dyDescent="0.25">
      <c r="A178" s="22">
        <v>61</v>
      </c>
      <c r="B178" s="21">
        <v>1</v>
      </c>
      <c r="C178" s="21">
        <v>25</v>
      </c>
      <c r="D178" s="25" t="str">
        <f>VLOOKUP(C178,Products!$A$2:$B$322,2,0)</f>
        <v>Electra Townie Original 7D - 2015/2016</v>
      </c>
      <c r="E178" s="21">
        <f>VLOOKUP(C178,Products!$A$2:$D$322,4,0)</f>
        <v>2</v>
      </c>
      <c r="F178" s="19" t="str">
        <f>VLOOKUP(E178,[1]categories!$A$2:$B$8,2,0)</f>
        <v>Comfort Bicycles</v>
      </c>
      <c r="G178" s="7">
        <v>1</v>
      </c>
      <c r="H178" s="9">
        <v>499.99</v>
      </c>
      <c r="I178" s="9">
        <v>0.1</v>
      </c>
      <c r="J178" s="3">
        <f>(H178*G178)-I178</f>
        <v>499.89</v>
      </c>
    </row>
    <row r="179" spans="1:10" x14ac:dyDescent="0.25">
      <c r="A179" s="22">
        <v>62</v>
      </c>
      <c r="B179" s="21">
        <v>2</v>
      </c>
      <c r="C179" s="21">
        <v>8</v>
      </c>
      <c r="D179" s="25" t="str">
        <f>VLOOKUP(C179,Products!$A$2:$B$322,2,0)</f>
        <v>Trek Remedy 29 Carbon Frameset - 2016</v>
      </c>
      <c r="E179" s="21">
        <f>VLOOKUP(C179,Products!$A$2:$D$322,4,0)</f>
        <v>6</v>
      </c>
      <c r="F179" s="19" t="str">
        <f>VLOOKUP(E179,[1]categories!$A$2:$B$8,2,0)</f>
        <v>Mountain Bikes</v>
      </c>
      <c r="G179" s="7">
        <v>2</v>
      </c>
      <c r="H179" s="9">
        <v>1799.99</v>
      </c>
      <c r="I179" s="9">
        <v>0.1</v>
      </c>
      <c r="J179" s="3">
        <f>(H179*G179)-I179</f>
        <v>3599.88</v>
      </c>
    </row>
    <row r="180" spans="1:10" x14ac:dyDescent="0.25">
      <c r="A180" s="22">
        <v>62</v>
      </c>
      <c r="B180" s="21">
        <v>3</v>
      </c>
      <c r="C180" s="21">
        <v>22</v>
      </c>
      <c r="D180" s="25" t="str">
        <f>VLOOKUP(C180,Products!$A$2:$B$322,2,0)</f>
        <v>Electra Girl's Hawaii 1 (16-inch) - 2015/2016</v>
      </c>
      <c r="E180" s="21">
        <f>VLOOKUP(C180,Products!$A$2:$D$322,4,0)</f>
        <v>1</v>
      </c>
      <c r="F180" s="19" t="str">
        <f>VLOOKUP(E180,[1]categories!$A$2:$B$8,2,0)</f>
        <v>Children Bicycles</v>
      </c>
      <c r="G180" s="7">
        <v>2</v>
      </c>
      <c r="H180" s="9">
        <v>269.99</v>
      </c>
      <c r="I180" s="9">
        <v>0.1</v>
      </c>
      <c r="J180" s="3">
        <f>(H180*G180)-I180</f>
        <v>539.88</v>
      </c>
    </row>
    <row r="181" spans="1:10" x14ac:dyDescent="0.25">
      <c r="A181" s="22">
        <v>62</v>
      </c>
      <c r="B181" s="21">
        <v>1</v>
      </c>
      <c r="C181" s="21">
        <v>14</v>
      </c>
      <c r="D181" s="25" t="str">
        <f>VLOOKUP(C181,Products!$A$2:$B$322,2,0)</f>
        <v>Electra Girl's Hawaii 1 (16-inch) - 2015/2016</v>
      </c>
      <c r="E181" s="21">
        <f>VLOOKUP(C181,Products!$A$2:$D$322,4,0)</f>
        <v>3</v>
      </c>
      <c r="F181" s="19" t="str">
        <f>VLOOKUP(E181,[1]categories!$A$2:$B$8,2,0)</f>
        <v>Cruisers Bicycles</v>
      </c>
      <c r="G181" s="7">
        <v>1</v>
      </c>
      <c r="H181" s="9">
        <v>269.99</v>
      </c>
      <c r="I181" s="9">
        <v>7.0000000000000007E-2</v>
      </c>
      <c r="J181" s="3">
        <f>(H181*G181)-I181</f>
        <v>269.92</v>
      </c>
    </row>
    <row r="182" spans="1:10" x14ac:dyDescent="0.25">
      <c r="A182" s="22">
        <v>63</v>
      </c>
      <c r="B182" s="21">
        <v>3</v>
      </c>
      <c r="C182" s="21">
        <v>3</v>
      </c>
      <c r="D182" s="25" t="str">
        <f>VLOOKUP(C182,Products!$A$2:$B$322,2,0)</f>
        <v>Surly Wednesday Frameset - 2016</v>
      </c>
      <c r="E182" s="21">
        <f>VLOOKUP(C182,Products!$A$2:$D$322,4,0)</f>
        <v>6</v>
      </c>
      <c r="F182" s="19" t="str">
        <f>VLOOKUP(E182,[1]categories!$A$2:$B$8,2,0)</f>
        <v>Mountain Bikes</v>
      </c>
      <c r="G182" s="7">
        <v>1</v>
      </c>
      <c r="H182" s="9">
        <v>999.99</v>
      </c>
      <c r="I182" s="9">
        <v>0.1</v>
      </c>
      <c r="J182" s="3">
        <f>(H182*G182)-I182</f>
        <v>999.89</v>
      </c>
    </row>
    <row r="183" spans="1:10" x14ac:dyDescent="0.25">
      <c r="A183" s="22">
        <v>63</v>
      </c>
      <c r="B183" s="21">
        <v>1</v>
      </c>
      <c r="C183" s="21">
        <v>25</v>
      </c>
      <c r="D183" s="25" t="str">
        <f>VLOOKUP(C183,Products!$A$2:$B$322,2,0)</f>
        <v>Electra Townie Original 7D - 2015/2016</v>
      </c>
      <c r="E183" s="21">
        <f>VLOOKUP(C183,Products!$A$2:$D$322,4,0)</f>
        <v>2</v>
      </c>
      <c r="F183" s="19" t="str">
        <f>VLOOKUP(E183,[1]categories!$A$2:$B$8,2,0)</f>
        <v>Comfort Bicycles</v>
      </c>
      <c r="G183" s="7">
        <v>2</v>
      </c>
      <c r="H183" s="9">
        <v>499.99</v>
      </c>
      <c r="I183" s="9">
        <v>0.1</v>
      </c>
      <c r="J183" s="3">
        <f>(H183*G183)-I183</f>
        <v>999.88</v>
      </c>
    </row>
    <row r="184" spans="1:10" x14ac:dyDescent="0.25">
      <c r="A184" s="22">
        <v>63</v>
      </c>
      <c r="B184" s="21">
        <v>2</v>
      </c>
      <c r="C184" s="21">
        <v>19</v>
      </c>
      <c r="D184" s="25" t="str">
        <f>VLOOKUP(C184,Products!$A$2:$B$322,2,0)</f>
        <v>Pure Cycles William 3-Speed - 2016</v>
      </c>
      <c r="E184" s="21">
        <f>VLOOKUP(C184,Products!$A$2:$D$322,4,0)</f>
        <v>3</v>
      </c>
      <c r="F184" s="19" t="str">
        <f>VLOOKUP(E184,[1]categories!$A$2:$B$8,2,0)</f>
        <v>Cruisers Bicycles</v>
      </c>
      <c r="G184" s="7">
        <v>2</v>
      </c>
      <c r="H184" s="9">
        <v>449</v>
      </c>
      <c r="I184" s="9">
        <v>0.05</v>
      </c>
      <c r="J184" s="3">
        <f>(H184*G184)-I184</f>
        <v>897.95</v>
      </c>
    </row>
    <row r="185" spans="1:10" x14ac:dyDescent="0.25">
      <c r="A185" s="22">
        <v>64</v>
      </c>
      <c r="B185" s="21">
        <v>4</v>
      </c>
      <c r="C185" s="21">
        <v>24</v>
      </c>
      <c r="D185" s="25" t="str">
        <f>VLOOKUP(C185,Products!$A$2:$B$322,2,0)</f>
        <v>Electra Townie Original 21D - 2016</v>
      </c>
      <c r="E185" s="21">
        <f>VLOOKUP(C185,Products!$A$2:$D$322,4,0)</f>
        <v>2</v>
      </c>
      <c r="F185" s="19" t="str">
        <f>VLOOKUP(E185,[1]categories!$A$2:$B$8,2,0)</f>
        <v>Comfort Bicycles</v>
      </c>
      <c r="G185" s="7">
        <v>2</v>
      </c>
      <c r="H185" s="9">
        <v>549.99</v>
      </c>
      <c r="I185" s="9">
        <v>0.1</v>
      </c>
      <c r="J185" s="3">
        <f>(H185*G185)-I185</f>
        <v>1099.8800000000001</v>
      </c>
    </row>
    <row r="186" spans="1:10" x14ac:dyDescent="0.25">
      <c r="A186" s="22">
        <v>64</v>
      </c>
      <c r="B186" s="21">
        <v>1</v>
      </c>
      <c r="C186" s="21">
        <v>25</v>
      </c>
      <c r="D186" s="25" t="str">
        <f>VLOOKUP(C186,Products!$A$2:$B$322,2,0)</f>
        <v>Electra Townie Original 7D - 2015/2016</v>
      </c>
      <c r="E186" s="21">
        <f>VLOOKUP(C186,Products!$A$2:$D$322,4,0)</f>
        <v>2</v>
      </c>
      <c r="F186" s="19" t="str">
        <f>VLOOKUP(E186,[1]categories!$A$2:$B$8,2,0)</f>
        <v>Comfort Bicycles</v>
      </c>
      <c r="G186" s="7">
        <v>2</v>
      </c>
      <c r="H186" s="9">
        <v>499.99</v>
      </c>
      <c r="I186" s="9">
        <v>0.1</v>
      </c>
      <c r="J186" s="3">
        <f>(H186*G186)-I186</f>
        <v>999.88</v>
      </c>
    </row>
    <row r="187" spans="1:10" x14ac:dyDescent="0.25">
      <c r="A187" s="22">
        <v>64</v>
      </c>
      <c r="B187" s="21">
        <v>3</v>
      </c>
      <c r="C187" s="21">
        <v>23</v>
      </c>
      <c r="D187" s="25" t="str">
        <f>VLOOKUP(C187,Products!$A$2:$B$322,2,0)</f>
        <v>Electra Girl's Hawaii 1 (20-inch) - 2015/2016</v>
      </c>
      <c r="E187" s="21">
        <f>VLOOKUP(C187,Products!$A$2:$D$322,4,0)</f>
        <v>1</v>
      </c>
      <c r="F187" s="19" t="str">
        <f>VLOOKUP(E187,[1]categories!$A$2:$B$8,2,0)</f>
        <v>Children Bicycles</v>
      </c>
      <c r="G187" s="7">
        <v>2</v>
      </c>
      <c r="H187" s="9">
        <v>299.99</v>
      </c>
      <c r="I187" s="9">
        <v>0.2</v>
      </c>
      <c r="J187" s="3">
        <f>(H187*G187)-I187</f>
        <v>599.78</v>
      </c>
    </row>
    <row r="188" spans="1:10" x14ac:dyDescent="0.25">
      <c r="A188" s="22">
        <v>64</v>
      </c>
      <c r="B188" s="21">
        <v>2</v>
      </c>
      <c r="C188" s="21">
        <v>22</v>
      </c>
      <c r="D188" s="25" t="str">
        <f>VLOOKUP(C188,Products!$A$2:$B$322,2,0)</f>
        <v>Electra Girl's Hawaii 1 (16-inch) - 2015/2016</v>
      </c>
      <c r="E188" s="21">
        <f>VLOOKUP(C188,Products!$A$2:$D$322,4,0)</f>
        <v>1</v>
      </c>
      <c r="F188" s="19" t="str">
        <f>VLOOKUP(E188,[1]categories!$A$2:$B$8,2,0)</f>
        <v>Children Bicycles</v>
      </c>
      <c r="G188" s="7">
        <v>2</v>
      </c>
      <c r="H188" s="9">
        <v>269.99</v>
      </c>
      <c r="I188" s="9">
        <v>0.2</v>
      </c>
      <c r="J188" s="3">
        <f>(H188*G188)-I188</f>
        <v>539.78</v>
      </c>
    </row>
    <row r="189" spans="1:10" x14ac:dyDescent="0.25">
      <c r="A189" s="22">
        <v>65</v>
      </c>
      <c r="B189" s="21">
        <v>1</v>
      </c>
      <c r="C189" s="21">
        <v>12</v>
      </c>
      <c r="D189" s="25" t="str">
        <f>VLOOKUP(C189,Products!$A$2:$B$322,2,0)</f>
        <v>Electra Townie Original 21D - 2016</v>
      </c>
      <c r="E189" s="21">
        <f>VLOOKUP(C189,Products!$A$2:$D$322,4,0)</f>
        <v>3</v>
      </c>
      <c r="F189" s="19" t="str">
        <f>VLOOKUP(E189,[1]categories!$A$2:$B$8,2,0)</f>
        <v>Cruisers Bicycles</v>
      </c>
      <c r="G189" s="7">
        <v>1</v>
      </c>
      <c r="H189" s="9">
        <v>549.99</v>
      </c>
      <c r="I189" s="9">
        <v>0.1</v>
      </c>
      <c r="J189" s="3">
        <f>(H189*G189)-I189</f>
        <v>549.89</v>
      </c>
    </row>
    <row r="190" spans="1:10" x14ac:dyDescent="0.25">
      <c r="A190" s="22">
        <v>66</v>
      </c>
      <c r="B190" s="21">
        <v>1</v>
      </c>
      <c r="C190" s="21">
        <v>2</v>
      </c>
      <c r="D190" s="25" t="str">
        <f>VLOOKUP(C190,Products!$A$2:$B$322,2,0)</f>
        <v>Ritchey Timberwolf Frameset - 2016</v>
      </c>
      <c r="E190" s="21">
        <f>VLOOKUP(C190,Products!$A$2:$D$322,4,0)</f>
        <v>6</v>
      </c>
      <c r="F190" s="19" t="str">
        <f>VLOOKUP(E190,[1]categories!$A$2:$B$8,2,0)</f>
        <v>Mountain Bikes</v>
      </c>
      <c r="G190" s="7">
        <v>1</v>
      </c>
      <c r="H190" s="9">
        <v>749.99</v>
      </c>
      <c r="I190" s="9">
        <v>0.2</v>
      </c>
      <c r="J190" s="3">
        <f>(H190*G190)-I190</f>
        <v>749.79</v>
      </c>
    </row>
    <row r="191" spans="1:10" x14ac:dyDescent="0.25">
      <c r="A191" s="22">
        <v>66</v>
      </c>
      <c r="B191" s="21">
        <v>3</v>
      </c>
      <c r="C191" s="21">
        <v>12</v>
      </c>
      <c r="D191" s="25" t="str">
        <f>VLOOKUP(C191,Products!$A$2:$B$322,2,0)</f>
        <v>Electra Townie Original 21D - 2016</v>
      </c>
      <c r="E191" s="21">
        <f>VLOOKUP(C191,Products!$A$2:$D$322,4,0)</f>
        <v>3</v>
      </c>
      <c r="F191" s="19" t="str">
        <f>VLOOKUP(E191,[1]categories!$A$2:$B$8,2,0)</f>
        <v>Cruisers Bicycles</v>
      </c>
      <c r="G191" s="7">
        <v>1</v>
      </c>
      <c r="H191" s="9">
        <v>549.99</v>
      </c>
      <c r="I191" s="9">
        <v>7.0000000000000007E-2</v>
      </c>
      <c r="J191" s="3">
        <f>(H191*G191)-I191</f>
        <v>549.91999999999996</v>
      </c>
    </row>
    <row r="192" spans="1:10" x14ac:dyDescent="0.25">
      <c r="A192" s="22">
        <v>66</v>
      </c>
      <c r="B192" s="21">
        <v>2</v>
      </c>
      <c r="C192" s="21">
        <v>23</v>
      </c>
      <c r="D192" s="25" t="str">
        <f>VLOOKUP(C192,Products!$A$2:$B$322,2,0)</f>
        <v>Electra Girl's Hawaii 1 (20-inch) - 2015/2016</v>
      </c>
      <c r="E192" s="21">
        <f>VLOOKUP(C192,Products!$A$2:$D$322,4,0)</f>
        <v>1</v>
      </c>
      <c r="F192" s="19" t="str">
        <f>VLOOKUP(E192,[1]categories!$A$2:$B$8,2,0)</f>
        <v>Children Bicycles</v>
      </c>
      <c r="G192" s="7">
        <v>1</v>
      </c>
      <c r="H192" s="9">
        <v>299.99</v>
      </c>
      <c r="I192" s="9">
        <v>7.0000000000000007E-2</v>
      </c>
      <c r="J192" s="3">
        <f>(H192*G192)-I192</f>
        <v>299.92</v>
      </c>
    </row>
    <row r="193" spans="1:10" x14ac:dyDescent="0.25">
      <c r="A193" s="22">
        <v>67</v>
      </c>
      <c r="B193" s="21">
        <v>4</v>
      </c>
      <c r="C193" s="21">
        <v>5</v>
      </c>
      <c r="D193" s="25" t="str">
        <f>VLOOKUP(C193,Products!$A$2:$B$322,2,0)</f>
        <v>Heller Shagamaw Frame - 2016</v>
      </c>
      <c r="E193" s="21">
        <f>VLOOKUP(C193,Products!$A$2:$D$322,4,0)</f>
        <v>6</v>
      </c>
      <c r="F193" s="19" t="str">
        <f>VLOOKUP(E193,[1]categories!$A$2:$B$8,2,0)</f>
        <v>Mountain Bikes</v>
      </c>
      <c r="G193" s="7">
        <v>2</v>
      </c>
      <c r="H193" s="9">
        <v>1320.99</v>
      </c>
      <c r="I193" s="9">
        <v>0.1</v>
      </c>
      <c r="J193" s="3">
        <f>(H193*G193)-I193</f>
        <v>2641.88</v>
      </c>
    </row>
    <row r="194" spans="1:10" x14ac:dyDescent="0.25">
      <c r="A194" s="22">
        <v>67</v>
      </c>
      <c r="B194" s="21">
        <v>2</v>
      </c>
      <c r="C194" s="21">
        <v>12</v>
      </c>
      <c r="D194" s="25" t="str">
        <f>VLOOKUP(C194,Products!$A$2:$B$322,2,0)</f>
        <v>Electra Townie Original 21D - 2016</v>
      </c>
      <c r="E194" s="21">
        <f>VLOOKUP(C194,Products!$A$2:$D$322,4,0)</f>
        <v>3</v>
      </c>
      <c r="F194" s="19" t="str">
        <f>VLOOKUP(E194,[1]categories!$A$2:$B$8,2,0)</f>
        <v>Cruisers Bicycles</v>
      </c>
      <c r="G194" s="7">
        <v>2</v>
      </c>
      <c r="H194" s="9">
        <v>549.99</v>
      </c>
      <c r="I194" s="9">
        <v>0.1</v>
      </c>
      <c r="J194" s="3">
        <f>(H194*G194)-I194</f>
        <v>1099.8800000000001</v>
      </c>
    </row>
    <row r="195" spans="1:10" x14ac:dyDescent="0.25">
      <c r="A195" s="22">
        <v>67</v>
      </c>
      <c r="B195" s="21">
        <v>1</v>
      </c>
      <c r="C195" s="21">
        <v>23</v>
      </c>
      <c r="D195" s="25" t="str">
        <f>VLOOKUP(C195,Products!$A$2:$B$322,2,0)</f>
        <v>Electra Girl's Hawaii 1 (20-inch) - 2015/2016</v>
      </c>
      <c r="E195" s="21">
        <f>VLOOKUP(C195,Products!$A$2:$D$322,4,0)</f>
        <v>1</v>
      </c>
      <c r="F195" s="19" t="str">
        <f>VLOOKUP(E195,[1]categories!$A$2:$B$8,2,0)</f>
        <v>Children Bicycles</v>
      </c>
      <c r="G195" s="7">
        <v>2</v>
      </c>
      <c r="H195" s="9">
        <v>299.99</v>
      </c>
      <c r="I195" s="9">
        <v>0.2</v>
      </c>
      <c r="J195" s="3">
        <f>(H195*G195)-I195</f>
        <v>599.78</v>
      </c>
    </row>
    <row r="196" spans="1:10" x14ac:dyDescent="0.25">
      <c r="A196" s="22">
        <v>67</v>
      </c>
      <c r="B196" s="21">
        <v>5</v>
      </c>
      <c r="C196" s="21">
        <v>19</v>
      </c>
      <c r="D196" s="25" t="str">
        <f>VLOOKUP(C196,Products!$A$2:$B$322,2,0)</f>
        <v>Pure Cycles William 3-Speed - 2016</v>
      </c>
      <c r="E196" s="21">
        <f>VLOOKUP(C196,Products!$A$2:$D$322,4,0)</f>
        <v>3</v>
      </c>
      <c r="F196" s="19" t="str">
        <f>VLOOKUP(E196,[1]categories!$A$2:$B$8,2,0)</f>
        <v>Cruisers Bicycles</v>
      </c>
      <c r="G196" s="7">
        <v>1</v>
      </c>
      <c r="H196" s="9">
        <v>449</v>
      </c>
      <c r="I196" s="9">
        <v>0.2</v>
      </c>
      <c r="J196" s="3">
        <f>(H196*G196)-I196</f>
        <v>448.8</v>
      </c>
    </row>
    <row r="197" spans="1:10" x14ac:dyDescent="0.25">
      <c r="A197" s="22">
        <v>67</v>
      </c>
      <c r="B197" s="21">
        <v>3</v>
      </c>
      <c r="C197" s="21">
        <v>21</v>
      </c>
      <c r="D197" s="25" t="str">
        <f>VLOOKUP(C197,Products!$A$2:$B$322,2,0)</f>
        <v>Electra Cruiser 1 (24-Inch) - 2016</v>
      </c>
      <c r="E197" s="21">
        <f>VLOOKUP(C197,Products!$A$2:$D$322,4,0)</f>
        <v>1</v>
      </c>
      <c r="F197" s="19" t="str">
        <f>VLOOKUP(E197,[1]categories!$A$2:$B$8,2,0)</f>
        <v>Children Bicycles</v>
      </c>
      <c r="G197" s="7">
        <v>1</v>
      </c>
      <c r="H197" s="9">
        <v>269.99</v>
      </c>
      <c r="I197" s="9">
        <v>0.2</v>
      </c>
      <c r="J197" s="3">
        <f>(H197*G197)-I197</f>
        <v>269.79000000000002</v>
      </c>
    </row>
    <row r="198" spans="1:10" x14ac:dyDescent="0.25">
      <c r="A198" s="22">
        <v>68</v>
      </c>
      <c r="B198" s="21">
        <v>1</v>
      </c>
      <c r="C198" s="21">
        <v>13</v>
      </c>
      <c r="D198" s="25" t="str">
        <f>VLOOKUP(C198,Products!$A$2:$B$322,2,0)</f>
        <v>Electra Cruiser 1 (24-Inch) - 2016</v>
      </c>
      <c r="E198" s="21">
        <f>VLOOKUP(C198,Products!$A$2:$D$322,4,0)</f>
        <v>3</v>
      </c>
      <c r="F198" s="19" t="str">
        <f>VLOOKUP(E198,[1]categories!$A$2:$B$8,2,0)</f>
        <v>Cruisers Bicycles</v>
      </c>
      <c r="G198" s="7">
        <v>2</v>
      </c>
      <c r="H198" s="9">
        <v>269.99</v>
      </c>
      <c r="I198" s="9">
        <v>7.0000000000000007E-2</v>
      </c>
      <c r="J198" s="3">
        <f>(H198*G198)-I198</f>
        <v>539.91</v>
      </c>
    </row>
    <row r="199" spans="1:10" x14ac:dyDescent="0.25">
      <c r="A199" s="22">
        <v>68</v>
      </c>
      <c r="B199" s="21">
        <v>2</v>
      </c>
      <c r="C199" s="21">
        <v>17</v>
      </c>
      <c r="D199" s="25" t="str">
        <f>VLOOKUP(C199,Products!$A$2:$B$322,2,0)</f>
        <v>Pure Cycles Vine 8-Speed - 2016</v>
      </c>
      <c r="E199" s="21">
        <f>VLOOKUP(C199,Products!$A$2:$D$322,4,0)</f>
        <v>3</v>
      </c>
      <c r="F199" s="19" t="str">
        <f>VLOOKUP(E199,[1]categories!$A$2:$B$8,2,0)</f>
        <v>Cruisers Bicycles</v>
      </c>
      <c r="G199" s="7">
        <v>1</v>
      </c>
      <c r="H199" s="9">
        <v>429</v>
      </c>
      <c r="I199" s="9">
        <v>0.1</v>
      </c>
      <c r="J199" s="3">
        <f>(H199*G199)-I199</f>
        <v>428.9</v>
      </c>
    </row>
    <row r="200" spans="1:10" x14ac:dyDescent="0.25">
      <c r="A200" s="22">
        <v>69</v>
      </c>
      <c r="B200" s="21">
        <v>3</v>
      </c>
      <c r="C200" s="21">
        <v>10</v>
      </c>
      <c r="D200" s="25" t="str">
        <f>VLOOKUP(C200,Products!$A$2:$B$322,2,0)</f>
        <v>Surly Straggler - 2016</v>
      </c>
      <c r="E200" s="21">
        <f>VLOOKUP(C200,Products!$A$2:$D$322,4,0)</f>
        <v>4</v>
      </c>
      <c r="F200" s="19" t="str">
        <f>VLOOKUP(E200,[1]categories!$A$2:$B$8,2,0)</f>
        <v>Cyclocross Bicycles</v>
      </c>
      <c r="G200" s="7">
        <v>1</v>
      </c>
      <c r="H200" s="9">
        <v>1549</v>
      </c>
      <c r="I200" s="9">
        <v>0.05</v>
      </c>
      <c r="J200" s="3">
        <f>(H200*G200)-I200</f>
        <v>1548.95</v>
      </c>
    </row>
    <row r="201" spans="1:10" x14ac:dyDescent="0.25">
      <c r="A201" s="22">
        <v>69</v>
      </c>
      <c r="B201" s="21">
        <v>2</v>
      </c>
      <c r="C201" s="21">
        <v>5</v>
      </c>
      <c r="D201" s="25" t="str">
        <f>VLOOKUP(C201,Products!$A$2:$B$322,2,0)</f>
        <v>Heller Shagamaw Frame - 2016</v>
      </c>
      <c r="E201" s="21">
        <f>VLOOKUP(C201,Products!$A$2:$D$322,4,0)</f>
        <v>6</v>
      </c>
      <c r="F201" s="19" t="str">
        <f>VLOOKUP(E201,[1]categories!$A$2:$B$8,2,0)</f>
        <v>Mountain Bikes</v>
      </c>
      <c r="G201" s="7">
        <v>1</v>
      </c>
      <c r="H201" s="9">
        <v>1320.99</v>
      </c>
      <c r="I201" s="9">
        <v>0.2</v>
      </c>
      <c r="J201" s="3">
        <f>(H201*G201)-I201</f>
        <v>1320.79</v>
      </c>
    </row>
    <row r="202" spans="1:10" x14ac:dyDescent="0.25">
      <c r="A202" s="22">
        <v>69</v>
      </c>
      <c r="B202" s="21">
        <v>1</v>
      </c>
      <c r="C202" s="21">
        <v>22</v>
      </c>
      <c r="D202" s="25" t="str">
        <f>VLOOKUP(C202,Products!$A$2:$B$322,2,0)</f>
        <v>Electra Girl's Hawaii 1 (16-inch) - 2015/2016</v>
      </c>
      <c r="E202" s="21">
        <f>VLOOKUP(C202,Products!$A$2:$D$322,4,0)</f>
        <v>1</v>
      </c>
      <c r="F202" s="19" t="str">
        <f>VLOOKUP(E202,[1]categories!$A$2:$B$8,2,0)</f>
        <v>Children Bicycles</v>
      </c>
      <c r="G202" s="7">
        <v>2</v>
      </c>
      <c r="H202" s="9">
        <v>269.99</v>
      </c>
      <c r="I202" s="9">
        <v>0.1</v>
      </c>
      <c r="J202" s="3">
        <f>(H202*G202)-I202</f>
        <v>539.88</v>
      </c>
    </row>
    <row r="203" spans="1:10" x14ac:dyDescent="0.25">
      <c r="A203" s="22">
        <v>70</v>
      </c>
      <c r="B203" s="21">
        <v>1</v>
      </c>
      <c r="C203" s="21">
        <v>3</v>
      </c>
      <c r="D203" s="25" t="str">
        <f>VLOOKUP(C203,Products!$A$2:$B$322,2,0)</f>
        <v>Surly Wednesday Frameset - 2016</v>
      </c>
      <c r="E203" s="21">
        <f>VLOOKUP(C203,Products!$A$2:$D$322,4,0)</f>
        <v>6</v>
      </c>
      <c r="F203" s="19" t="str">
        <f>VLOOKUP(E203,[1]categories!$A$2:$B$8,2,0)</f>
        <v>Mountain Bikes</v>
      </c>
      <c r="G203" s="7">
        <v>2</v>
      </c>
      <c r="H203" s="9">
        <v>999.99</v>
      </c>
      <c r="I203" s="9">
        <v>0.05</v>
      </c>
      <c r="J203" s="3">
        <f>(H203*G203)-I203</f>
        <v>1999.93</v>
      </c>
    </row>
    <row r="204" spans="1:10" x14ac:dyDescent="0.25">
      <c r="A204" s="22">
        <v>70</v>
      </c>
      <c r="B204" s="21">
        <v>3</v>
      </c>
      <c r="C204" s="21">
        <v>20</v>
      </c>
      <c r="D204" s="25" t="str">
        <f>VLOOKUP(C204,Products!$A$2:$B$322,2,0)</f>
        <v>Electra Townie Original 7D EQ - Women's - 2016</v>
      </c>
      <c r="E204" s="21">
        <f>VLOOKUP(C204,Products!$A$2:$D$322,4,0)</f>
        <v>3</v>
      </c>
      <c r="F204" s="19" t="str">
        <f>VLOOKUP(E204,[1]categories!$A$2:$B$8,2,0)</f>
        <v>Cruisers Bicycles</v>
      </c>
      <c r="G204" s="7">
        <v>1</v>
      </c>
      <c r="H204" s="9">
        <v>599.99</v>
      </c>
      <c r="I204" s="9">
        <v>0.05</v>
      </c>
      <c r="J204" s="3">
        <f>(H204*G204)-I204</f>
        <v>599.94000000000005</v>
      </c>
    </row>
    <row r="205" spans="1:10" x14ac:dyDescent="0.25">
      <c r="A205" s="22">
        <v>70</v>
      </c>
      <c r="B205" s="21">
        <v>2</v>
      </c>
      <c r="C205" s="21">
        <v>18</v>
      </c>
      <c r="D205" s="25" t="str">
        <f>VLOOKUP(C205,Products!$A$2:$B$322,2,0)</f>
        <v>Pure Cycles Western 3-Speed - Women's - 2015/2016</v>
      </c>
      <c r="E205" s="21">
        <f>VLOOKUP(C205,Products!$A$2:$D$322,4,0)</f>
        <v>3</v>
      </c>
      <c r="F205" s="19" t="str">
        <f>VLOOKUP(E205,[1]categories!$A$2:$B$8,2,0)</f>
        <v>Cruisers Bicycles</v>
      </c>
      <c r="G205" s="7">
        <v>1</v>
      </c>
      <c r="H205" s="9">
        <v>449</v>
      </c>
      <c r="I205" s="9">
        <v>0.2</v>
      </c>
      <c r="J205" s="3">
        <f>(H205*G205)-I205</f>
        <v>448.8</v>
      </c>
    </row>
    <row r="206" spans="1:10" x14ac:dyDescent="0.25">
      <c r="A206" s="22">
        <v>71</v>
      </c>
      <c r="B206" s="21">
        <v>1</v>
      </c>
      <c r="C206" s="21">
        <v>26</v>
      </c>
      <c r="D206" s="25" t="str">
        <f>VLOOKUP(C206,Products!$A$2:$B$322,2,0)</f>
        <v>Electra Townie Original 7D EQ - 2016</v>
      </c>
      <c r="E206" s="21">
        <f>VLOOKUP(C206,Products!$A$2:$D$322,4,0)</f>
        <v>2</v>
      </c>
      <c r="F206" s="19" t="str">
        <f>VLOOKUP(E206,[1]categories!$A$2:$B$8,2,0)</f>
        <v>Comfort Bicycles</v>
      </c>
      <c r="G206" s="7">
        <v>2</v>
      </c>
      <c r="H206" s="9">
        <v>599.99</v>
      </c>
      <c r="I206" s="9">
        <v>0.05</v>
      </c>
      <c r="J206" s="3">
        <f>(H206*G206)-I206</f>
        <v>1199.93</v>
      </c>
    </row>
    <row r="207" spans="1:10" x14ac:dyDescent="0.25">
      <c r="A207" s="22">
        <v>71</v>
      </c>
      <c r="B207" s="21">
        <v>2</v>
      </c>
      <c r="C207" s="21">
        <v>24</v>
      </c>
      <c r="D207" s="25" t="str">
        <f>VLOOKUP(C207,Products!$A$2:$B$322,2,0)</f>
        <v>Electra Townie Original 21D - 2016</v>
      </c>
      <c r="E207" s="21">
        <f>VLOOKUP(C207,Products!$A$2:$D$322,4,0)</f>
        <v>2</v>
      </c>
      <c r="F207" s="19" t="str">
        <f>VLOOKUP(E207,[1]categories!$A$2:$B$8,2,0)</f>
        <v>Comfort Bicycles</v>
      </c>
      <c r="G207" s="7">
        <v>1</v>
      </c>
      <c r="H207" s="9">
        <v>549.99</v>
      </c>
      <c r="I207" s="9">
        <v>0.2</v>
      </c>
      <c r="J207" s="3">
        <f>(H207*G207)-I207</f>
        <v>549.79</v>
      </c>
    </row>
    <row r="208" spans="1:10" x14ac:dyDescent="0.25">
      <c r="A208" s="22">
        <v>71</v>
      </c>
      <c r="B208" s="21">
        <v>3</v>
      </c>
      <c r="C208" s="21">
        <v>18</v>
      </c>
      <c r="D208" s="25" t="str">
        <f>VLOOKUP(C208,Products!$A$2:$B$322,2,0)</f>
        <v>Pure Cycles Western 3-Speed - Women's - 2015/2016</v>
      </c>
      <c r="E208" s="21">
        <f>VLOOKUP(C208,Products!$A$2:$D$322,4,0)</f>
        <v>3</v>
      </c>
      <c r="F208" s="19" t="str">
        <f>VLOOKUP(E208,[1]categories!$A$2:$B$8,2,0)</f>
        <v>Cruisers Bicycles</v>
      </c>
      <c r="G208" s="7">
        <v>1</v>
      </c>
      <c r="H208" s="9">
        <v>449</v>
      </c>
      <c r="I208" s="9">
        <v>0.1</v>
      </c>
      <c r="J208" s="3">
        <f>(H208*G208)-I208</f>
        <v>448.9</v>
      </c>
    </row>
    <row r="209" spans="1:10" x14ac:dyDescent="0.25">
      <c r="A209" s="22">
        <v>72</v>
      </c>
      <c r="B209" s="21">
        <v>1</v>
      </c>
      <c r="C209" s="21">
        <v>17</v>
      </c>
      <c r="D209" s="25" t="str">
        <f>VLOOKUP(C209,Products!$A$2:$B$322,2,0)</f>
        <v>Pure Cycles Vine 8-Speed - 2016</v>
      </c>
      <c r="E209" s="21">
        <f>VLOOKUP(C209,Products!$A$2:$D$322,4,0)</f>
        <v>3</v>
      </c>
      <c r="F209" s="19" t="str">
        <f>VLOOKUP(E209,[1]categories!$A$2:$B$8,2,0)</f>
        <v>Cruisers Bicycles</v>
      </c>
      <c r="G209" s="7">
        <v>2</v>
      </c>
      <c r="H209" s="9">
        <v>429</v>
      </c>
      <c r="I209" s="9">
        <v>7.0000000000000007E-2</v>
      </c>
      <c r="J209" s="3">
        <f>(H209*G209)-I209</f>
        <v>857.93</v>
      </c>
    </row>
    <row r="210" spans="1:10" x14ac:dyDescent="0.25">
      <c r="A210" s="22">
        <v>72</v>
      </c>
      <c r="B210" s="21">
        <v>2</v>
      </c>
      <c r="C210" s="21">
        <v>12</v>
      </c>
      <c r="D210" s="25" t="str">
        <f>VLOOKUP(C210,Products!$A$2:$B$322,2,0)</f>
        <v>Electra Townie Original 21D - 2016</v>
      </c>
      <c r="E210" s="21">
        <f>VLOOKUP(C210,Products!$A$2:$D$322,4,0)</f>
        <v>3</v>
      </c>
      <c r="F210" s="19" t="str">
        <f>VLOOKUP(E210,[1]categories!$A$2:$B$8,2,0)</f>
        <v>Cruisers Bicycles</v>
      </c>
      <c r="G210" s="7">
        <v>1</v>
      </c>
      <c r="H210" s="9">
        <v>549.99</v>
      </c>
      <c r="I210" s="9">
        <v>0.05</v>
      </c>
      <c r="J210" s="3">
        <f>(H210*G210)-I210</f>
        <v>549.94000000000005</v>
      </c>
    </row>
    <row r="211" spans="1:10" x14ac:dyDescent="0.25">
      <c r="A211" s="22">
        <v>72</v>
      </c>
      <c r="B211" s="21">
        <v>3</v>
      </c>
      <c r="C211" s="21">
        <v>13</v>
      </c>
      <c r="D211" s="25" t="str">
        <f>VLOOKUP(C211,Products!$A$2:$B$322,2,0)</f>
        <v>Electra Cruiser 1 (24-Inch) - 2016</v>
      </c>
      <c r="E211" s="21">
        <f>VLOOKUP(C211,Products!$A$2:$D$322,4,0)</f>
        <v>3</v>
      </c>
      <c r="F211" s="19" t="str">
        <f>VLOOKUP(E211,[1]categories!$A$2:$B$8,2,0)</f>
        <v>Cruisers Bicycles</v>
      </c>
      <c r="G211" s="7">
        <v>2</v>
      </c>
      <c r="H211" s="9">
        <v>269.99</v>
      </c>
      <c r="I211" s="9">
        <v>0.1</v>
      </c>
      <c r="J211" s="3">
        <f>(H211*G211)-I211</f>
        <v>539.88</v>
      </c>
    </row>
    <row r="212" spans="1:10" x14ac:dyDescent="0.25">
      <c r="A212" s="22">
        <v>73</v>
      </c>
      <c r="B212" s="21">
        <v>3</v>
      </c>
      <c r="C212" s="21">
        <v>3</v>
      </c>
      <c r="D212" s="25" t="str">
        <f>VLOOKUP(C212,Products!$A$2:$B$322,2,0)</f>
        <v>Surly Wednesday Frameset - 2016</v>
      </c>
      <c r="E212" s="21">
        <f>VLOOKUP(C212,Products!$A$2:$D$322,4,0)</f>
        <v>6</v>
      </c>
      <c r="F212" s="19" t="str">
        <f>VLOOKUP(E212,[1]categories!$A$2:$B$8,2,0)</f>
        <v>Mountain Bikes</v>
      </c>
      <c r="G212" s="7">
        <v>2</v>
      </c>
      <c r="H212" s="9">
        <v>999.99</v>
      </c>
      <c r="I212" s="9">
        <v>7.0000000000000007E-2</v>
      </c>
      <c r="J212" s="3">
        <f>(H212*G212)-I212</f>
        <v>1999.91</v>
      </c>
    </row>
    <row r="213" spans="1:10" x14ac:dyDescent="0.25">
      <c r="A213" s="22">
        <v>73</v>
      </c>
      <c r="B213" s="21">
        <v>2</v>
      </c>
      <c r="C213" s="21">
        <v>26</v>
      </c>
      <c r="D213" s="25" t="str">
        <f>VLOOKUP(C213,Products!$A$2:$B$322,2,0)</f>
        <v>Electra Townie Original 7D EQ - 2016</v>
      </c>
      <c r="E213" s="21">
        <f>VLOOKUP(C213,Products!$A$2:$D$322,4,0)</f>
        <v>2</v>
      </c>
      <c r="F213" s="19" t="str">
        <f>VLOOKUP(E213,[1]categories!$A$2:$B$8,2,0)</f>
        <v>Comfort Bicycles</v>
      </c>
      <c r="G213" s="7">
        <v>2</v>
      </c>
      <c r="H213" s="9">
        <v>599.99</v>
      </c>
      <c r="I213" s="9">
        <v>0.05</v>
      </c>
      <c r="J213" s="3">
        <f>(H213*G213)-I213</f>
        <v>1199.93</v>
      </c>
    </row>
    <row r="214" spans="1:10" x14ac:dyDescent="0.25">
      <c r="A214" s="22">
        <v>73</v>
      </c>
      <c r="B214" s="21">
        <v>5</v>
      </c>
      <c r="C214" s="21">
        <v>23</v>
      </c>
      <c r="D214" s="25" t="str">
        <f>VLOOKUP(C214,Products!$A$2:$B$322,2,0)</f>
        <v>Electra Girl's Hawaii 1 (20-inch) - 2015/2016</v>
      </c>
      <c r="E214" s="21">
        <f>VLOOKUP(C214,Products!$A$2:$D$322,4,0)</f>
        <v>1</v>
      </c>
      <c r="F214" s="19" t="str">
        <f>VLOOKUP(E214,[1]categories!$A$2:$B$8,2,0)</f>
        <v>Children Bicycles</v>
      </c>
      <c r="G214" s="7">
        <v>2</v>
      </c>
      <c r="H214" s="9">
        <v>299.99</v>
      </c>
      <c r="I214" s="9">
        <v>0.2</v>
      </c>
      <c r="J214" s="3">
        <f>(H214*G214)-I214</f>
        <v>599.78</v>
      </c>
    </row>
    <row r="215" spans="1:10" x14ac:dyDescent="0.25">
      <c r="A215" s="22">
        <v>73</v>
      </c>
      <c r="B215" s="21">
        <v>4</v>
      </c>
      <c r="C215" s="21">
        <v>25</v>
      </c>
      <c r="D215" s="25" t="str">
        <f>VLOOKUP(C215,Products!$A$2:$B$322,2,0)</f>
        <v>Electra Townie Original 7D - 2015/2016</v>
      </c>
      <c r="E215" s="21">
        <f>VLOOKUP(C215,Products!$A$2:$D$322,4,0)</f>
        <v>2</v>
      </c>
      <c r="F215" s="19" t="str">
        <f>VLOOKUP(E215,[1]categories!$A$2:$B$8,2,0)</f>
        <v>Comfort Bicycles</v>
      </c>
      <c r="G215" s="7">
        <v>1</v>
      </c>
      <c r="H215" s="9">
        <v>499.99</v>
      </c>
      <c r="I215" s="9">
        <v>7.0000000000000007E-2</v>
      </c>
      <c r="J215" s="3">
        <f>(H215*G215)-I215</f>
        <v>499.92</v>
      </c>
    </row>
    <row r="216" spans="1:10" x14ac:dyDescent="0.25">
      <c r="A216" s="22">
        <v>73</v>
      </c>
      <c r="B216" s="21">
        <v>1</v>
      </c>
      <c r="C216" s="21">
        <v>22</v>
      </c>
      <c r="D216" s="25" t="str">
        <f>VLOOKUP(C216,Products!$A$2:$B$322,2,0)</f>
        <v>Electra Girl's Hawaii 1 (16-inch) - 2015/2016</v>
      </c>
      <c r="E216" s="21">
        <f>VLOOKUP(C216,Products!$A$2:$D$322,4,0)</f>
        <v>1</v>
      </c>
      <c r="F216" s="19" t="str">
        <f>VLOOKUP(E216,[1]categories!$A$2:$B$8,2,0)</f>
        <v>Children Bicycles</v>
      </c>
      <c r="G216" s="7">
        <v>1</v>
      </c>
      <c r="H216" s="9">
        <v>269.99</v>
      </c>
      <c r="I216" s="9">
        <v>7.0000000000000007E-2</v>
      </c>
      <c r="J216" s="3">
        <f>(H216*G216)-I216</f>
        <v>269.92</v>
      </c>
    </row>
    <row r="217" spans="1:10" x14ac:dyDescent="0.25">
      <c r="A217" s="22">
        <v>74</v>
      </c>
      <c r="B217" s="21">
        <v>1</v>
      </c>
      <c r="C217" s="21">
        <v>16</v>
      </c>
      <c r="D217" s="25" t="str">
        <f>VLOOKUP(C217,Products!$A$2:$B$322,2,0)</f>
        <v>Electra Townie Original 7D EQ - 2016</v>
      </c>
      <c r="E217" s="21">
        <f>VLOOKUP(C217,Products!$A$2:$D$322,4,0)</f>
        <v>3</v>
      </c>
      <c r="F217" s="19" t="str">
        <f>VLOOKUP(E217,[1]categories!$A$2:$B$8,2,0)</f>
        <v>Cruisers Bicycles</v>
      </c>
      <c r="G217" s="7">
        <v>2</v>
      </c>
      <c r="H217" s="9">
        <v>599.99</v>
      </c>
      <c r="I217" s="9">
        <v>0.05</v>
      </c>
      <c r="J217" s="3">
        <f>(H217*G217)-I217</f>
        <v>1199.93</v>
      </c>
    </row>
    <row r="218" spans="1:10" x14ac:dyDescent="0.25">
      <c r="A218" s="22">
        <v>74</v>
      </c>
      <c r="B218" s="21">
        <v>2</v>
      </c>
      <c r="C218" s="21">
        <v>6</v>
      </c>
      <c r="D218" s="25" t="str">
        <f>VLOOKUP(C218,Products!$A$2:$B$322,2,0)</f>
        <v>Surly Ice Cream Truck Frameset - 2016</v>
      </c>
      <c r="E218" s="21">
        <f>VLOOKUP(C218,Products!$A$2:$D$322,4,0)</f>
        <v>6</v>
      </c>
      <c r="F218" s="19" t="str">
        <f>VLOOKUP(E218,[1]categories!$A$2:$B$8,2,0)</f>
        <v>Mountain Bikes</v>
      </c>
      <c r="G218" s="7">
        <v>1</v>
      </c>
      <c r="H218" s="9">
        <v>469.99</v>
      </c>
      <c r="I218" s="9">
        <v>7.0000000000000007E-2</v>
      </c>
      <c r="J218" s="3">
        <f>(H218*G218)-I218</f>
        <v>469.92</v>
      </c>
    </row>
    <row r="219" spans="1:10" x14ac:dyDescent="0.25">
      <c r="A219" s="22">
        <v>75</v>
      </c>
      <c r="B219" s="21">
        <v>2</v>
      </c>
      <c r="C219" s="21">
        <v>7</v>
      </c>
      <c r="D219" s="25" t="str">
        <f>VLOOKUP(C219,Products!$A$2:$B$322,2,0)</f>
        <v>Trek Slash 8 27.5 - 2016</v>
      </c>
      <c r="E219" s="21">
        <f>VLOOKUP(C219,Products!$A$2:$D$322,4,0)</f>
        <v>6</v>
      </c>
      <c r="F219" s="19" t="str">
        <f>VLOOKUP(E219,[1]categories!$A$2:$B$8,2,0)</f>
        <v>Mountain Bikes</v>
      </c>
      <c r="G219" s="7">
        <v>2</v>
      </c>
      <c r="H219" s="9">
        <v>3999.99</v>
      </c>
      <c r="I219" s="9">
        <v>7.0000000000000007E-2</v>
      </c>
      <c r="J219" s="3">
        <f>(H219*G219)-I219</f>
        <v>7999.91</v>
      </c>
    </row>
    <row r="220" spans="1:10" x14ac:dyDescent="0.25">
      <c r="A220" s="22">
        <v>75</v>
      </c>
      <c r="B220" s="21">
        <v>1</v>
      </c>
      <c r="C220" s="21">
        <v>3</v>
      </c>
      <c r="D220" s="25" t="str">
        <f>VLOOKUP(C220,Products!$A$2:$B$322,2,0)</f>
        <v>Surly Wednesday Frameset - 2016</v>
      </c>
      <c r="E220" s="21">
        <f>VLOOKUP(C220,Products!$A$2:$D$322,4,0)</f>
        <v>6</v>
      </c>
      <c r="F220" s="19" t="str">
        <f>VLOOKUP(E220,[1]categories!$A$2:$B$8,2,0)</f>
        <v>Mountain Bikes</v>
      </c>
      <c r="G220" s="7">
        <v>1</v>
      </c>
      <c r="H220" s="9">
        <v>999.99</v>
      </c>
      <c r="I220" s="9">
        <v>0.1</v>
      </c>
      <c r="J220" s="3">
        <f>(H220*G220)-I220</f>
        <v>999.89</v>
      </c>
    </row>
    <row r="221" spans="1:10" x14ac:dyDescent="0.25">
      <c r="A221" s="22">
        <v>75</v>
      </c>
      <c r="B221" s="21">
        <v>3</v>
      </c>
      <c r="C221" s="21">
        <v>15</v>
      </c>
      <c r="D221" s="25" t="str">
        <f>VLOOKUP(C221,Products!$A$2:$B$322,2,0)</f>
        <v>Electra Moto 1 - 2016</v>
      </c>
      <c r="E221" s="21">
        <f>VLOOKUP(C221,Products!$A$2:$D$322,4,0)</f>
        <v>3</v>
      </c>
      <c r="F221" s="19" t="str">
        <f>VLOOKUP(E221,[1]categories!$A$2:$B$8,2,0)</f>
        <v>Cruisers Bicycles</v>
      </c>
      <c r="G221" s="7">
        <v>1</v>
      </c>
      <c r="H221" s="9">
        <v>529.99</v>
      </c>
      <c r="I221" s="9">
        <v>0.2</v>
      </c>
      <c r="J221" s="3">
        <f>(H221*G221)-I221</f>
        <v>529.79</v>
      </c>
    </row>
    <row r="222" spans="1:10" x14ac:dyDescent="0.25">
      <c r="A222" s="22">
        <v>76</v>
      </c>
      <c r="B222" s="21">
        <v>2</v>
      </c>
      <c r="C222" s="21">
        <v>11</v>
      </c>
      <c r="D222" s="25" t="str">
        <f>VLOOKUP(C222,Products!$A$2:$B$322,2,0)</f>
        <v>Surly Straggler 650b - 2016</v>
      </c>
      <c r="E222" s="21">
        <f>VLOOKUP(C222,Products!$A$2:$D$322,4,0)</f>
        <v>4</v>
      </c>
      <c r="F222" s="19" t="str">
        <f>VLOOKUP(E222,[1]categories!$A$2:$B$8,2,0)</f>
        <v>Cyclocross Bicycles</v>
      </c>
      <c r="G222" s="7">
        <v>2</v>
      </c>
      <c r="H222" s="9">
        <v>1680.99</v>
      </c>
      <c r="I222" s="9">
        <v>0.1</v>
      </c>
      <c r="J222" s="3">
        <f>(H222*G222)-I222</f>
        <v>3361.88</v>
      </c>
    </row>
    <row r="223" spans="1:10" x14ac:dyDescent="0.25">
      <c r="A223" s="22">
        <v>76</v>
      </c>
      <c r="B223" s="21">
        <v>3</v>
      </c>
      <c r="C223" s="21">
        <v>5</v>
      </c>
      <c r="D223" s="25" t="str">
        <f>VLOOKUP(C223,Products!$A$2:$B$322,2,0)</f>
        <v>Heller Shagamaw Frame - 2016</v>
      </c>
      <c r="E223" s="21">
        <f>VLOOKUP(C223,Products!$A$2:$D$322,4,0)</f>
        <v>6</v>
      </c>
      <c r="F223" s="19" t="str">
        <f>VLOOKUP(E223,[1]categories!$A$2:$B$8,2,0)</f>
        <v>Mountain Bikes</v>
      </c>
      <c r="G223" s="7">
        <v>1</v>
      </c>
      <c r="H223" s="9">
        <v>1320.99</v>
      </c>
      <c r="I223" s="9">
        <v>7.0000000000000007E-2</v>
      </c>
      <c r="J223" s="3">
        <f>(H223*G223)-I223</f>
        <v>1320.92</v>
      </c>
    </row>
    <row r="224" spans="1:10" x14ac:dyDescent="0.25">
      <c r="A224" s="22">
        <v>76</v>
      </c>
      <c r="B224" s="21">
        <v>1</v>
      </c>
      <c r="C224" s="21">
        <v>12</v>
      </c>
      <c r="D224" s="25" t="str">
        <f>VLOOKUP(C224,Products!$A$2:$B$322,2,0)</f>
        <v>Electra Townie Original 21D - 2016</v>
      </c>
      <c r="E224" s="21">
        <f>VLOOKUP(C224,Products!$A$2:$D$322,4,0)</f>
        <v>3</v>
      </c>
      <c r="F224" s="19" t="str">
        <f>VLOOKUP(E224,[1]categories!$A$2:$B$8,2,0)</f>
        <v>Cruisers Bicycles</v>
      </c>
      <c r="G224" s="7">
        <v>1</v>
      </c>
      <c r="H224" s="9">
        <v>549.99</v>
      </c>
      <c r="I224" s="9">
        <v>0.05</v>
      </c>
      <c r="J224" s="3">
        <f>(H224*G224)-I224</f>
        <v>549.94000000000005</v>
      </c>
    </row>
    <row r="225" spans="1:10" x14ac:dyDescent="0.25">
      <c r="A225" s="22">
        <v>77</v>
      </c>
      <c r="B225" s="21">
        <v>2</v>
      </c>
      <c r="C225" s="21">
        <v>24</v>
      </c>
      <c r="D225" s="25" t="str">
        <f>VLOOKUP(C225,Products!$A$2:$B$322,2,0)</f>
        <v>Electra Townie Original 21D - 2016</v>
      </c>
      <c r="E225" s="21">
        <f>VLOOKUP(C225,Products!$A$2:$D$322,4,0)</f>
        <v>2</v>
      </c>
      <c r="F225" s="19" t="str">
        <f>VLOOKUP(E225,[1]categories!$A$2:$B$8,2,0)</f>
        <v>Comfort Bicycles</v>
      </c>
      <c r="G225" s="7">
        <v>2</v>
      </c>
      <c r="H225" s="9">
        <v>549.99</v>
      </c>
      <c r="I225" s="9">
        <v>0.1</v>
      </c>
      <c r="J225" s="3">
        <f>(H225*G225)-I225</f>
        <v>1099.8800000000001</v>
      </c>
    </row>
    <row r="226" spans="1:10" x14ac:dyDescent="0.25">
      <c r="A226" s="22">
        <v>77</v>
      </c>
      <c r="B226" s="21">
        <v>1</v>
      </c>
      <c r="C226" s="21">
        <v>20</v>
      </c>
      <c r="D226" s="25" t="str">
        <f>VLOOKUP(C226,Products!$A$2:$B$322,2,0)</f>
        <v>Electra Townie Original 7D EQ - Women's - 2016</v>
      </c>
      <c r="E226" s="21">
        <f>VLOOKUP(C226,Products!$A$2:$D$322,4,0)</f>
        <v>3</v>
      </c>
      <c r="F226" s="19" t="str">
        <f>VLOOKUP(E226,[1]categories!$A$2:$B$8,2,0)</f>
        <v>Cruisers Bicycles</v>
      </c>
      <c r="G226" s="7">
        <v>1</v>
      </c>
      <c r="H226" s="9">
        <v>599.99</v>
      </c>
      <c r="I226" s="9">
        <v>7.0000000000000007E-2</v>
      </c>
      <c r="J226" s="3">
        <f>(H226*G226)-I226</f>
        <v>599.91999999999996</v>
      </c>
    </row>
    <row r="227" spans="1:10" x14ac:dyDescent="0.25">
      <c r="A227" s="22">
        <v>77</v>
      </c>
      <c r="B227" s="21">
        <v>3</v>
      </c>
      <c r="C227" s="21">
        <v>26</v>
      </c>
      <c r="D227" s="25" t="str">
        <f>VLOOKUP(C227,Products!$A$2:$B$322,2,0)</f>
        <v>Electra Townie Original 7D EQ - 2016</v>
      </c>
      <c r="E227" s="21">
        <f>VLOOKUP(C227,Products!$A$2:$D$322,4,0)</f>
        <v>2</v>
      </c>
      <c r="F227" s="19" t="str">
        <f>VLOOKUP(E227,[1]categories!$A$2:$B$8,2,0)</f>
        <v>Comfort Bicycles</v>
      </c>
      <c r="G227" s="7">
        <v>1</v>
      </c>
      <c r="H227" s="9">
        <v>599.99</v>
      </c>
      <c r="I227" s="9">
        <v>0.2</v>
      </c>
      <c r="J227" s="3">
        <f>(H227*G227)-I227</f>
        <v>599.79</v>
      </c>
    </row>
    <row r="228" spans="1:10" x14ac:dyDescent="0.25">
      <c r="A228" s="22">
        <v>77</v>
      </c>
      <c r="B228" s="21">
        <v>4</v>
      </c>
      <c r="C228" s="21">
        <v>25</v>
      </c>
      <c r="D228" s="25" t="str">
        <f>VLOOKUP(C228,Products!$A$2:$B$322,2,0)</f>
        <v>Electra Townie Original 7D - 2015/2016</v>
      </c>
      <c r="E228" s="21">
        <f>VLOOKUP(C228,Products!$A$2:$D$322,4,0)</f>
        <v>2</v>
      </c>
      <c r="F228" s="19" t="str">
        <f>VLOOKUP(E228,[1]categories!$A$2:$B$8,2,0)</f>
        <v>Comfort Bicycles</v>
      </c>
      <c r="G228" s="7">
        <v>1</v>
      </c>
      <c r="H228" s="9">
        <v>499.99</v>
      </c>
      <c r="I228" s="9">
        <v>0.2</v>
      </c>
      <c r="J228" s="3">
        <f>(H228*G228)-I228</f>
        <v>499.79</v>
      </c>
    </row>
    <row r="229" spans="1:10" x14ac:dyDescent="0.25">
      <c r="A229" s="22">
        <v>78</v>
      </c>
      <c r="B229" s="21">
        <v>3</v>
      </c>
      <c r="C229" s="21">
        <v>18</v>
      </c>
      <c r="D229" s="25" t="str">
        <f>VLOOKUP(C229,Products!$A$2:$B$322,2,0)</f>
        <v>Pure Cycles Western 3-Speed - Women's - 2015/2016</v>
      </c>
      <c r="E229" s="21">
        <f>VLOOKUP(C229,Products!$A$2:$D$322,4,0)</f>
        <v>3</v>
      </c>
      <c r="F229" s="19" t="str">
        <f>VLOOKUP(E229,[1]categories!$A$2:$B$8,2,0)</f>
        <v>Cruisers Bicycles</v>
      </c>
      <c r="G229" s="7">
        <v>2</v>
      </c>
      <c r="H229" s="9">
        <v>449</v>
      </c>
      <c r="I229" s="9">
        <v>0.1</v>
      </c>
      <c r="J229" s="3">
        <f>(H229*G229)-I229</f>
        <v>897.9</v>
      </c>
    </row>
    <row r="230" spans="1:10" x14ac:dyDescent="0.25">
      <c r="A230" s="22">
        <v>78</v>
      </c>
      <c r="B230" s="21">
        <v>4</v>
      </c>
      <c r="C230" s="21">
        <v>14</v>
      </c>
      <c r="D230" s="25" t="str">
        <f>VLOOKUP(C230,Products!$A$2:$B$322,2,0)</f>
        <v>Electra Girl's Hawaii 1 (16-inch) - 2015/2016</v>
      </c>
      <c r="E230" s="21">
        <f>VLOOKUP(C230,Products!$A$2:$D$322,4,0)</f>
        <v>3</v>
      </c>
      <c r="F230" s="19" t="str">
        <f>VLOOKUP(E230,[1]categories!$A$2:$B$8,2,0)</f>
        <v>Cruisers Bicycles</v>
      </c>
      <c r="G230" s="7">
        <v>2</v>
      </c>
      <c r="H230" s="9">
        <v>269.99</v>
      </c>
      <c r="I230" s="9">
        <v>0.1</v>
      </c>
      <c r="J230" s="3">
        <f>(H230*G230)-I230</f>
        <v>539.88</v>
      </c>
    </row>
    <row r="231" spans="1:10" x14ac:dyDescent="0.25">
      <c r="A231" s="22">
        <v>78</v>
      </c>
      <c r="B231" s="21">
        <v>2</v>
      </c>
      <c r="C231" s="21">
        <v>19</v>
      </c>
      <c r="D231" s="25" t="str">
        <f>VLOOKUP(C231,Products!$A$2:$B$322,2,0)</f>
        <v>Pure Cycles William 3-Speed - 2016</v>
      </c>
      <c r="E231" s="21">
        <f>VLOOKUP(C231,Products!$A$2:$D$322,4,0)</f>
        <v>3</v>
      </c>
      <c r="F231" s="19" t="str">
        <f>VLOOKUP(E231,[1]categories!$A$2:$B$8,2,0)</f>
        <v>Cruisers Bicycles</v>
      </c>
      <c r="G231" s="7">
        <v>1</v>
      </c>
      <c r="H231" s="9">
        <v>449</v>
      </c>
      <c r="I231" s="9">
        <v>0.2</v>
      </c>
      <c r="J231" s="3">
        <f>(H231*G231)-I231</f>
        <v>448.8</v>
      </c>
    </row>
    <row r="232" spans="1:10" x14ac:dyDescent="0.25">
      <c r="A232" s="22">
        <v>78</v>
      </c>
      <c r="B232" s="21">
        <v>1</v>
      </c>
      <c r="C232" s="21">
        <v>17</v>
      </c>
      <c r="D232" s="25" t="str">
        <f>VLOOKUP(C232,Products!$A$2:$B$322,2,0)</f>
        <v>Pure Cycles Vine 8-Speed - 2016</v>
      </c>
      <c r="E232" s="21">
        <f>VLOOKUP(C232,Products!$A$2:$D$322,4,0)</f>
        <v>3</v>
      </c>
      <c r="F232" s="19" t="str">
        <f>VLOOKUP(E232,[1]categories!$A$2:$B$8,2,0)</f>
        <v>Cruisers Bicycles</v>
      </c>
      <c r="G232" s="7">
        <v>1</v>
      </c>
      <c r="H232" s="9">
        <v>429</v>
      </c>
      <c r="I232" s="9">
        <v>7.0000000000000007E-2</v>
      </c>
      <c r="J232" s="3">
        <f>(H232*G232)-I232</f>
        <v>428.93</v>
      </c>
    </row>
    <row r="233" spans="1:10" x14ac:dyDescent="0.25">
      <c r="A233" s="22">
        <v>79</v>
      </c>
      <c r="B233" s="21">
        <v>1</v>
      </c>
      <c r="C233" s="21">
        <v>9</v>
      </c>
      <c r="D233" s="25" t="str">
        <f>VLOOKUP(C233,Products!$A$2:$B$322,2,0)</f>
        <v>Trek Conduit+ - 2016</v>
      </c>
      <c r="E233" s="21">
        <f>VLOOKUP(C233,Products!$A$2:$D$322,4,0)</f>
        <v>5</v>
      </c>
      <c r="F233" s="19" t="str">
        <f>VLOOKUP(E233,[1]categories!$A$2:$B$8,2,0)</f>
        <v>Electric Bikes</v>
      </c>
      <c r="G233" s="7">
        <v>2</v>
      </c>
      <c r="H233" s="9">
        <v>2999.99</v>
      </c>
      <c r="I233" s="9">
        <v>0.1</v>
      </c>
      <c r="J233" s="3">
        <f>(H233*G233)-I233</f>
        <v>5999.8799999999992</v>
      </c>
    </row>
    <row r="234" spans="1:10" x14ac:dyDescent="0.25">
      <c r="A234" s="22">
        <v>79</v>
      </c>
      <c r="B234" s="21">
        <v>4</v>
      </c>
      <c r="C234" s="21">
        <v>25</v>
      </c>
      <c r="D234" s="25" t="str">
        <f>VLOOKUP(C234,Products!$A$2:$B$322,2,0)</f>
        <v>Electra Townie Original 7D - 2015/2016</v>
      </c>
      <c r="E234" s="21">
        <f>VLOOKUP(C234,Products!$A$2:$D$322,4,0)</f>
        <v>2</v>
      </c>
      <c r="F234" s="19" t="str">
        <f>VLOOKUP(E234,[1]categories!$A$2:$B$8,2,0)</f>
        <v>Comfort Bicycles</v>
      </c>
      <c r="G234" s="7">
        <v>2</v>
      </c>
      <c r="H234" s="9">
        <v>499.99</v>
      </c>
      <c r="I234" s="9">
        <v>7.0000000000000007E-2</v>
      </c>
      <c r="J234" s="3">
        <f>(H234*G234)-I234</f>
        <v>999.91</v>
      </c>
    </row>
    <row r="235" spans="1:10" x14ac:dyDescent="0.25">
      <c r="A235" s="22">
        <v>79</v>
      </c>
      <c r="B235" s="21">
        <v>2</v>
      </c>
      <c r="C235" s="21">
        <v>17</v>
      </c>
      <c r="D235" s="25" t="str">
        <f>VLOOKUP(C235,Products!$A$2:$B$322,2,0)</f>
        <v>Pure Cycles Vine 8-Speed - 2016</v>
      </c>
      <c r="E235" s="21">
        <f>VLOOKUP(C235,Products!$A$2:$D$322,4,0)</f>
        <v>3</v>
      </c>
      <c r="F235" s="19" t="str">
        <f>VLOOKUP(E235,[1]categories!$A$2:$B$8,2,0)</f>
        <v>Cruisers Bicycles</v>
      </c>
      <c r="G235" s="7">
        <v>2</v>
      </c>
      <c r="H235" s="9">
        <v>429</v>
      </c>
      <c r="I235" s="9">
        <v>0.05</v>
      </c>
      <c r="J235" s="3">
        <f>(H235*G235)-I235</f>
        <v>857.95</v>
      </c>
    </row>
    <row r="236" spans="1:10" x14ac:dyDescent="0.25">
      <c r="A236" s="22">
        <v>79</v>
      </c>
      <c r="B236" s="21">
        <v>3</v>
      </c>
      <c r="C236" s="21">
        <v>6</v>
      </c>
      <c r="D236" s="25" t="str">
        <f>VLOOKUP(C236,Products!$A$2:$B$322,2,0)</f>
        <v>Surly Ice Cream Truck Frameset - 2016</v>
      </c>
      <c r="E236" s="21">
        <f>VLOOKUP(C236,Products!$A$2:$D$322,4,0)</f>
        <v>6</v>
      </c>
      <c r="F236" s="19" t="str">
        <f>VLOOKUP(E236,[1]categories!$A$2:$B$8,2,0)</f>
        <v>Mountain Bikes</v>
      </c>
      <c r="G236" s="7">
        <v>1</v>
      </c>
      <c r="H236" s="9">
        <v>469.99</v>
      </c>
      <c r="I236" s="9">
        <v>0.1</v>
      </c>
      <c r="J236" s="3">
        <f>(H236*G236)-I236</f>
        <v>469.89</v>
      </c>
    </row>
    <row r="237" spans="1:10" x14ac:dyDescent="0.25">
      <c r="A237" s="22">
        <v>80</v>
      </c>
      <c r="B237" s="21">
        <v>1</v>
      </c>
      <c r="C237" s="21">
        <v>26</v>
      </c>
      <c r="D237" s="25" t="str">
        <f>VLOOKUP(C237,Products!$A$2:$B$322,2,0)</f>
        <v>Electra Townie Original 7D EQ - 2016</v>
      </c>
      <c r="E237" s="21">
        <f>VLOOKUP(C237,Products!$A$2:$D$322,4,0)</f>
        <v>2</v>
      </c>
      <c r="F237" s="19" t="str">
        <f>VLOOKUP(E237,[1]categories!$A$2:$B$8,2,0)</f>
        <v>Comfort Bicycles</v>
      </c>
      <c r="G237" s="7">
        <v>1</v>
      </c>
      <c r="H237" s="9">
        <v>599.99</v>
      </c>
      <c r="I237" s="9">
        <v>0.1</v>
      </c>
      <c r="J237" s="3">
        <f>(H237*G237)-I237</f>
        <v>599.89</v>
      </c>
    </row>
    <row r="238" spans="1:10" x14ac:dyDescent="0.25">
      <c r="A238" s="22">
        <v>80</v>
      </c>
      <c r="B238" s="21">
        <v>2</v>
      </c>
      <c r="C238" s="21">
        <v>24</v>
      </c>
      <c r="D238" s="25" t="str">
        <f>VLOOKUP(C238,Products!$A$2:$B$322,2,0)</f>
        <v>Electra Townie Original 21D - 2016</v>
      </c>
      <c r="E238" s="21">
        <f>VLOOKUP(C238,Products!$A$2:$D$322,4,0)</f>
        <v>2</v>
      </c>
      <c r="F238" s="19" t="str">
        <f>VLOOKUP(E238,[1]categories!$A$2:$B$8,2,0)</f>
        <v>Comfort Bicycles</v>
      </c>
      <c r="G238" s="7">
        <v>1</v>
      </c>
      <c r="H238" s="9">
        <v>549.99</v>
      </c>
      <c r="I238" s="9">
        <v>0.1</v>
      </c>
      <c r="J238" s="3">
        <f>(H238*G238)-I238</f>
        <v>549.89</v>
      </c>
    </row>
    <row r="239" spans="1:10" x14ac:dyDescent="0.25">
      <c r="A239" s="22">
        <v>80</v>
      </c>
      <c r="B239" s="21">
        <v>3</v>
      </c>
      <c r="C239" s="21">
        <v>17</v>
      </c>
      <c r="D239" s="25" t="str">
        <f>VLOOKUP(C239,Products!$A$2:$B$322,2,0)</f>
        <v>Pure Cycles Vine 8-Speed - 2016</v>
      </c>
      <c r="E239" s="21">
        <f>VLOOKUP(C239,Products!$A$2:$D$322,4,0)</f>
        <v>3</v>
      </c>
      <c r="F239" s="19" t="str">
        <f>VLOOKUP(E239,[1]categories!$A$2:$B$8,2,0)</f>
        <v>Cruisers Bicycles</v>
      </c>
      <c r="G239" s="7">
        <v>1</v>
      </c>
      <c r="H239" s="9">
        <v>429</v>
      </c>
      <c r="I239" s="9">
        <v>0.2</v>
      </c>
      <c r="J239" s="3">
        <f>(H239*G239)-I239</f>
        <v>428.8</v>
      </c>
    </row>
    <row r="240" spans="1:10" x14ac:dyDescent="0.25">
      <c r="A240" s="22">
        <v>81</v>
      </c>
      <c r="B240" s="21">
        <v>1</v>
      </c>
      <c r="C240" s="21">
        <v>10</v>
      </c>
      <c r="D240" s="25" t="str">
        <f>VLOOKUP(C240,Products!$A$2:$B$322,2,0)</f>
        <v>Surly Straggler - 2016</v>
      </c>
      <c r="E240" s="21">
        <f>VLOOKUP(C240,Products!$A$2:$D$322,4,0)</f>
        <v>4</v>
      </c>
      <c r="F240" s="19" t="str">
        <f>VLOOKUP(E240,[1]categories!$A$2:$B$8,2,0)</f>
        <v>Cyclocross Bicycles</v>
      </c>
      <c r="G240" s="7">
        <v>2</v>
      </c>
      <c r="H240" s="9">
        <v>1549</v>
      </c>
      <c r="I240" s="9">
        <v>0.2</v>
      </c>
      <c r="J240" s="3">
        <f>(H240*G240)-I240</f>
        <v>3097.8</v>
      </c>
    </row>
    <row r="241" spans="1:10" x14ac:dyDescent="0.25">
      <c r="A241" s="22">
        <v>81</v>
      </c>
      <c r="B241" s="21">
        <v>3</v>
      </c>
      <c r="C241" s="21">
        <v>25</v>
      </c>
      <c r="D241" s="25" t="str">
        <f>VLOOKUP(C241,Products!$A$2:$B$322,2,0)</f>
        <v>Electra Townie Original 7D - 2015/2016</v>
      </c>
      <c r="E241" s="21">
        <f>VLOOKUP(C241,Products!$A$2:$D$322,4,0)</f>
        <v>2</v>
      </c>
      <c r="F241" s="19" t="str">
        <f>VLOOKUP(E241,[1]categories!$A$2:$B$8,2,0)</f>
        <v>Comfort Bicycles</v>
      </c>
      <c r="G241" s="7">
        <v>2</v>
      </c>
      <c r="H241" s="9">
        <v>499.99</v>
      </c>
      <c r="I241" s="9">
        <v>0.05</v>
      </c>
      <c r="J241" s="3">
        <f>(H241*G241)-I241</f>
        <v>999.93000000000006</v>
      </c>
    </row>
    <row r="242" spans="1:10" x14ac:dyDescent="0.25">
      <c r="A242" s="22">
        <v>81</v>
      </c>
      <c r="B242" s="21">
        <v>2</v>
      </c>
      <c r="C242" s="21">
        <v>23</v>
      </c>
      <c r="D242" s="25" t="str">
        <f>VLOOKUP(C242,Products!$A$2:$B$322,2,0)</f>
        <v>Electra Girl's Hawaii 1 (20-inch) - 2015/2016</v>
      </c>
      <c r="E242" s="21">
        <f>VLOOKUP(C242,Products!$A$2:$D$322,4,0)</f>
        <v>1</v>
      </c>
      <c r="F242" s="19" t="str">
        <f>VLOOKUP(E242,[1]categories!$A$2:$B$8,2,0)</f>
        <v>Children Bicycles</v>
      </c>
      <c r="G242" s="7">
        <v>2</v>
      </c>
      <c r="H242" s="9">
        <v>299.99</v>
      </c>
      <c r="I242" s="9">
        <v>0.05</v>
      </c>
      <c r="J242" s="3">
        <f>(H242*G242)-I242</f>
        <v>599.93000000000006</v>
      </c>
    </row>
    <row r="243" spans="1:10" x14ac:dyDescent="0.25">
      <c r="A243" s="22">
        <v>82</v>
      </c>
      <c r="B243" s="21">
        <v>2</v>
      </c>
      <c r="C243" s="21">
        <v>11</v>
      </c>
      <c r="D243" s="25" t="str">
        <f>VLOOKUP(C243,Products!$A$2:$B$322,2,0)</f>
        <v>Surly Straggler 650b - 2016</v>
      </c>
      <c r="E243" s="21">
        <f>VLOOKUP(C243,Products!$A$2:$D$322,4,0)</f>
        <v>4</v>
      </c>
      <c r="F243" s="19" t="str">
        <f>VLOOKUP(E243,[1]categories!$A$2:$B$8,2,0)</f>
        <v>Cyclocross Bicycles</v>
      </c>
      <c r="G243" s="7">
        <v>2</v>
      </c>
      <c r="H243" s="9">
        <v>1680.99</v>
      </c>
      <c r="I243" s="9">
        <v>0.2</v>
      </c>
      <c r="J243" s="3">
        <f>(H243*G243)-I243</f>
        <v>3361.78</v>
      </c>
    </row>
    <row r="244" spans="1:10" x14ac:dyDescent="0.25">
      <c r="A244" s="22">
        <v>82</v>
      </c>
      <c r="B244" s="21">
        <v>1</v>
      </c>
      <c r="C244" s="21">
        <v>25</v>
      </c>
      <c r="D244" s="25" t="str">
        <f>VLOOKUP(C244,Products!$A$2:$B$322,2,0)</f>
        <v>Electra Townie Original 7D - 2015/2016</v>
      </c>
      <c r="E244" s="21">
        <f>VLOOKUP(C244,Products!$A$2:$D$322,4,0)</f>
        <v>2</v>
      </c>
      <c r="F244" s="19" t="str">
        <f>VLOOKUP(E244,[1]categories!$A$2:$B$8,2,0)</f>
        <v>Comfort Bicycles</v>
      </c>
      <c r="G244" s="7">
        <v>2</v>
      </c>
      <c r="H244" s="9">
        <v>499.99</v>
      </c>
      <c r="I244" s="9">
        <v>0.1</v>
      </c>
      <c r="J244" s="3">
        <f>(H244*G244)-I244</f>
        <v>999.88</v>
      </c>
    </row>
    <row r="245" spans="1:10" x14ac:dyDescent="0.25">
      <c r="A245" s="22">
        <v>83</v>
      </c>
      <c r="B245" s="21">
        <v>2</v>
      </c>
      <c r="C245" s="21">
        <v>3</v>
      </c>
      <c r="D245" s="25" t="str">
        <f>VLOOKUP(C245,Products!$A$2:$B$322,2,0)</f>
        <v>Surly Wednesday Frameset - 2016</v>
      </c>
      <c r="E245" s="21">
        <f>VLOOKUP(C245,Products!$A$2:$D$322,4,0)</f>
        <v>6</v>
      </c>
      <c r="F245" s="19" t="str">
        <f>VLOOKUP(E245,[1]categories!$A$2:$B$8,2,0)</f>
        <v>Mountain Bikes</v>
      </c>
      <c r="G245" s="7">
        <v>2</v>
      </c>
      <c r="H245" s="9">
        <v>999.99</v>
      </c>
      <c r="I245" s="9">
        <v>0.05</v>
      </c>
      <c r="J245" s="3">
        <f>(H245*G245)-I245</f>
        <v>1999.93</v>
      </c>
    </row>
    <row r="246" spans="1:10" x14ac:dyDescent="0.25">
      <c r="A246" s="22">
        <v>83</v>
      </c>
      <c r="B246" s="21">
        <v>1</v>
      </c>
      <c r="C246" s="21">
        <v>20</v>
      </c>
      <c r="D246" s="25" t="str">
        <f>VLOOKUP(C246,Products!$A$2:$B$322,2,0)</f>
        <v>Electra Townie Original 7D EQ - Women's - 2016</v>
      </c>
      <c r="E246" s="21">
        <f>VLOOKUP(C246,Products!$A$2:$D$322,4,0)</f>
        <v>3</v>
      </c>
      <c r="F246" s="19" t="str">
        <f>VLOOKUP(E246,[1]categories!$A$2:$B$8,2,0)</f>
        <v>Cruisers Bicycles</v>
      </c>
      <c r="G246" s="7">
        <v>1</v>
      </c>
      <c r="H246" s="9">
        <v>599.99</v>
      </c>
      <c r="I246" s="9">
        <v>0.2</v>
      </c>
      <c r="J246" s="3">
        <f>(H246*G246)-I246</f>
        <v>599.79</v>
      </c>
    </row>
    <row r="247" spans="1:10" x14ac:dyDescent="0.25">
      <c r="A247" s="22">
        <v>84</v>
      </c>
      <c r="B247" s="21">
        <v>2</v>
      </c>
      <c r="C247" s="21">
        <v>15</v>
      </c>
      <c r="D247" s="25" t="str">
        <f>VLOOKUP(C247,Products!$A$2:$B$322,2,0)</f>
        <v>Electra Moto 1 - 2016</v>
      </c>
      <c r="E247" s="21">
        <f>VLOOKUP(C247,Products!$A$2:$D$322,4,0)</f>
        <v>3</v>
      </c>
      <c r="F247" s="19" t="str">
        <f>VLOOKUP(E247,[1]categories!$A$2:$B$8,2,0)</f>
        <v>Cruisers Bicycles</v>
      </c>
      <c r="G247" s="7">
        <v>2</v>
      </c>
      <c r="H247" s="9">
        <v>529.99</v>
      </c>
      <c r="I247" s="9">
        <v>7.0000000000000007E-2</v>
      </c>
      <c r="J247" s="3">
        <f>(H247*G247)-I247</f>
        <v>1059.9100000000001</v>
      </c>
    </row>
    <row r="248" spans="1:10" x14ac:dyDescent="0.25">
      <c r="A248" s="22">
        <v>84</v>
      </c>
      <c r="B248" s="21">
        <v>1</v>
      </c>
      <c r="C248" s="21">
        <v>23</v>
      </c>
      <c r="D248" s="25" t="str">
        <f>VLOOKUP(C248,Products!$A$2:$B$322,2,0)</f>
        <v>Electra Girl's Hawaii 1 (20-inch) - 2015/2016</v>
      </c>
      <c r="E248" s="21">
        <f>VLOOKUP(C248,Products!$A$2:$D$322,4,0)</f>
        <v>1</v>
      </c>
      <c r="F248" s="19" t="str">
        <f>VLOOKUP(E248,[1]categories!$A$2:$B$8,2,0)</f>
        <v>Children Bicycles</v>
      </c>
      <c r="G248" s="7">
        <v>2</v>
      </c>
      <c r="H248" s="9">
        <v>299.99</v>
      </c>
      <c r="I248" s="9">
        <v>7.0000000000000007E-2</v>
      </c>
      <c r="J248" s="3">
        <f>(H248*G248)-I248</f>
        <v>599.91</v>
      </c>
    </row>
    <row r="249" spans="1:10" x14ac:dyDescent="0.25">
      <c r="A249" s="22">
        <v>85</v>
      </c>
      <c r="B249" s="21">
        <v>1</v>
      </c>
      <c r="C249" s="21">
        <v>4</v>
      </c>
      <c r="D249" s="25" t="str">
        <f>VLOOKUP(C249,Products!$A$2:$B$322,2,0)</f>
        <v>Trek Fuel EX 8 29 - 2016</v>
      </c>
      <c r="E249" s="21">
        <f>VLOOKUP(C249,Products!$A$2:$D$322,4,0)</f>
        <v>6</v>
      </c>
      <c r="F249" s="19" t="str">
        <f>VLOOKUP(E249,[1]categories!$A$2:$B$8,2,0)</f>
        <v>Mountain Bikes</v>
      </c>
      <c r="G249" s="7">
        <v>2</v>
      </c>
      <c r="H249" s="9">
        <v>2899.99</v>
      </c>
      <c r="I249" s="9">
        <v>0.05</v>
      </c>
      <c r="J249" s="3">
        <f>(H249*G249)-I249</f>
        <v>5799.9299999999994</v>
      </c>
    </row>
    <row r="250" spans="1:10" x14ac:dyDescent="0.25">
      <c r="A250" s="22">
        <v>85</v>
      </c>
      <c r="B250" s="21">
        <v>2</v>
      </c>
      <c r="C250" s="21">
        <v>18</v>
      </c>
      <c r="D250" s="25" t="str">
        <f>VLOOKUP(C250,Products!$A$2:$B$322,2,0)</f>
        <v>Pure Cycles Western 3-Speed - Women's - 2015/2016</v>
      </c>
      <c r="E250" s="21">
        <f>VLOOKUP(C250,Products!$A$2:$D$322,4,0)</f>
        <v>3</v>
      </c>
      <c r="F250" s="19" t="str">
        <f>VLOOKUP(E250,[1]categories!$A$2:$B$8,2,0)</f>
        <v>Cruisers Bicycles</v>
      </c>
      <c r="G250" s="7">
        <v>1</v>
      </c>
      <c r="H250" s="9">
        <v>449</v>
      </c>
      <c r="I250" s="9">
        <v>7.0000000000000007E-2</v>
      </c>
      <c r="J250" s="3">
        <f>(H250*G250)-I250</f>
        <v>448.93</v>
      </c>
    </row>
    <row r="251" spans="1:10" x14ac:dyDescent="0.25">
      <c r="A251" s="22">
        <v>86</v>
      </c>
      <c r="B251" s="21">
        <v>1</v>
      </c>
      <c r="C251" s="21">
        <v>9</v>
      </c>
      <c r="D251" s="25" t="str">
        <f>VLOOKUP(C251,Products!$A$2:$B$322,2,0)</f>
        <v>Trek Conduit+ - 2016</v>
      </c>
      <c r="E251" s="21">
        <f>VLOOKUP(C251,Products!$A$2:$D$322,4,0)</f>
        <v>5</v>
      </c>
      <c r="F251" s="19" t="str">
        <f>VLOOKUP(E251,[1]categories!$A$2:$B$8,2,0)</f>
        <v>Electric Bikes</v>
      </c>
      <c r="G251" s="7">
        <v>2</v>
      </c>
      <c r="H251" s="9">
        <v>2999.99</v>
      </c>
      <c r="I251" s="9">
        <v>0.1</v>
      </c>
      <c r="J251" s="3">
        <f>(H251*G251)-I251</f>
        <v>5999.8799999999992</v>
      </c>
    </row>
    <row r="252" spans="1:10" x14ac:dyDescent="0.25">
      <c r="A252" s="22">
        <v>86</v>
      </c>
      <c r="B252" s="21">
        <v>2</v>
      </c>
      <c r="C252" s="21">
        <v>23</v>
      </c>
      <c r="D252" s="25" t="str">
        <f>VLOOKUP(C252,Products!$A$2:$B$322,2,0)</f>
        <v>Electra Girl's Hawaii 1 (20-inch) - 2015/2016</v>
      </c>
      <c r="E252" s="21">
        <f>VLOOKUP(C252,Products!$A$2:$D$322,4,0)</f>
        <v>1</v>
      </c>
      <c r="F252" s="19" t="str">
        <f>VLOOKUP(E252,[1]categories!$A$2:$B$8,2,0)</f>
        <v>Children Bicycles</v>
      </c>
      <c r="G252" s="7">
        <v>2</v>
      </c>
      <c r="H252" s="9">
        <v>299.99</v>
      </c>
      <c r="I252" s="9">
        <v>7.0000000000000007E-2</v>
      </c>
      <c r="J252" s="3">
        <f>(H252*G252)-I252</f>
        <v>599.91</v>
      </c>
    </row>
    <row r="253" spans="1:10" x14ac:dyDescent="0.25">
      <c r="A253" s="22">
        <v>86</v>
      </c>
      <c r="B253" s="21">
        <v>3</v>
      </c>
      <c r="C253" s="21">
        <v>21</v>
      </c>
      <c r="D253" s="25" t="str">
        <f>VLOOKUP(C253,Products!$A$2:$B$322,2,0)</f>
        <v>Electra Cruiser 1 (24-Inch) - 2016</v>
      </c>
      <c r="E253" s="21">
        <f>VLOOKUP(C253,Products!$A$2:$D$322,4,0)</f>
        <v>1</v>
      </c>
      <c r="F253" s="19" t="str">
        <f>VLOOKUP(E253,[1]categories!$A$2:$B$8,2,0)</f>
        <v>Children Bicycles</v>
      </c>
      <c r="G253" s="7">
        <v>2</v>
      </c>
      <c r="H253" s="9">
        <v>269.99</v>
      </c>
      <c r="I253" s="9">
        <v>0.2</v>
      </c>
      <c r="J253" s="3">
        <f>(H253*G253)-I253</f>
        <v>539.78</v>
      </c>
    </row>
    <row r="254" spans="1:10" x14ac:dyDescent="0.25">
      <c r="A254" s="22">
        <v>86</v>
      </c>
      <c r="B254" s="21">
        <v>4</v>
      </c>
      <c r="C254" s="21">
        <v>15</v>
      </c>
      <c r="D254" s="25" t="str">
        <f>VLOOKUP(C254,Products!$A$2:$B$322,2,0)</f>
        <v>Electra Moto 1 - 2016</v>
      </c>
      <c r="E254" s="21">
        <f>VLOOKUP(C254,Products!$A$2:$D$322,4,0)</f>
        <v>3</v>
      </c>
      <c r="F254" s="19" t="str">
        <f>VLOOKUP(E254,[1]categories!$A$2:$B$8,2,0)</f>
        <v>Cruisers Bicycles</v>
      </c>
      <c r="G254" s="7">
        <v>1</v>
      </c>
      <c r="H254" s="9">
        <v>529.99</v>
      </c>
      <c r="I254" s="9">
        <v>0.1</v>
      </c>
      <c r="J254" s="3">
        <f>(H254*G254)-I254</f>
        <v>529.89</v>
      </c>
    </row>
    <row r="255" spans="1:10" x14ac:dyDescent="0.25">
      <c r="A255" s="22">
        <v>87</v>
      </c>
      <c r="B255" s="21">
        <v>1</v>
      </c>
      <c r="C255" s="21">
        <v>20</v>
      </c>
      <c r="D255" s="25" t="str">
        <f>VLOOKUP(C255,Products!$A$2:$B$322,2,0)</f>
        <v>Electra Townie Original 7D EQ - Women's - 2016</v>
      </c>
      <c r="E255" s="21">
        <f>VLOOKUP(C255,Products!$A$2:$D$322,4,0)</f>
        <v>3</v>
      </c>
      <c r="F255" s="19" t="str">
        <f>VLOOKUP(E255,[1]categories!$A$2:$B$8,2,0)</f>
        <v>Cruisers Bicycles</v>
      </c>
      <c r="G255" s="7">
        <v>2</v>
      </c>
      <c r="H255" s="9">
        <v>599.99</v>
      </c>
      <c r="I255" s="9">
        <v>0.2</v>
      </c>
      <c r="J255" s="3">
        <f>(H255*G255)-I255</f>
        <v>1199.78</v>
      </c>
    </row>
    <row r="256" spans="1:10" x14ac:dyDescent="0.25">
      <c r="A256" s="22">
        <v>87</v>
      </c>
      <c r="B256" s="21">
        <v>2</v>
      </c>
      <c r="C256" s="21">
        <v>23</v>
      </c>
      <c r="D256" s="25" t="str">
        <f>VLOOKUP(C256,Products!$A$2:$B$322,2,0)</f>
        <v>Electra Girl's Hawaii 1 (20-inch) - 2015/2016</v>
      </c>
      <c r="E256" s="21">
        <f>VLOOKUP(C256,Products!$A$2:$D$322,4,0)</f>
        <v>1</v>
      </c>
      <c r="F256" s="19" t="str">
        <f>VLOOKUP(E256,[1]categories!$A$2:$B$8,2,0)</f>
        <v>Children Bicycles</v>
      </c>
      <c r="G256" s="7">
        <v>2</v>
      </c>
      <c r="H256" s="9">
        <v>299.99</v>
      </c>
      <c r="I256" s="9">
        <v>0.1</v>
      </c>
      <c r="J256" s="3">
        <f>(H256*G256)-I256</f>
        <v>599.88</v>
      </c>
    </row>
    <row r="257" spans="1:10" x14ac:dyDescent="0.25">
      <c r="A257" s="22">
        <v>88</v>
      </c>
      <c r="B257" s="21">
        <v>3</v>
      </c>
      <c r="C257" s="21">
        <v>7</v>
      </c>
      <c r="D257" s="25" t="str">
        <f>VLOOKUP(C257,Products!$A$2:$B$322,2,0)</f>
        <v>Trek Slash 8 27.5 - 2016</v>
      </c>
      <c r="E257" s="21">
        <f>VLOOKUP(C257,Products!$A$2:$D$322,4,0)</f>
        <v>6</v>
      </c>
      <c r="F257" s="19" t="str">
        <f>VLOOKUP(E257,[1]categories!$A$2:$B$8,2,0)</f>
        <v>Mountain Bikes</v>
      </c>
      <c r="G257" s="7">
        <v>1</v>
      </c>
      <c r="H257" s="9">
        <v>3999.99</v>
      </c>
      <c r="I257" s="9">
        <v>0.1</v>
      </c>
      <c r="J257" s="3">
        <f>(H257*G257)-I257</f>
        <v>3999.89</v>
      </c>
    </row>
    <row r="258" spans="1:10" x14ac:dyDescent="0.25">
      <c r="A258" s="22">
        <v>88</v>
      </c>
      <c r="B258" s="21">
        <v>2</v>
      </c>
      <c r="C258" s="21">
        <v>8</v>
      </c>
      <c r="D258" s="25" t="str">
        <f>VLOOKUP(C258,Products!$A$2:$B$322,2,0)</f>
        <v>Trek Remedy 29 Carbon Frameset - 2016</v>
      </c>
      <c r="E258" s="21">
        <f>VLOOKUP(C258,Products!$A$2:$D$322,4,0)</f>
        <v>6</v>
      </c>
      <c r="F258" s="19" t="str">
        <f>VLOOKUP(E258,[1]categories!$A$2:$B$8,2,0)</f>
        <v>Mountain Bikes</v>
      </c>
      <c r="G258" s="7">
        <v>2</v>
      </c>
      <c r="H258" s="9">
        <v>1799.99</v>
      </c>
      <c r="I258" s="9">
        <v>0.1</v>
      </c>
      <c r="J258" s="3">
        <f>(H258*G258)-I258</f>
        <v>3599.88</v>
      </c>
    </row>
    <row r="259" spans="1:10" x14ac:dyDescent="0.25">
      <c r="A259" s="22">
        <v>88</v>
      </c>
      <c r="B259" s="21">
        <v>1</v>
      </c>
      <c r="C259" s="21">
        <v>10</v>
      </c>
      <c r="D259" s="25" t="str">
        <f>VLOOKUP(C259,Products!$A$2:$B$322,2,0)</f>
        <v>Surly Straggler - 2016</v>
      </c>
      <c r="E259" s="21">
        <f>VLOOKUP(C259,Products!$A$2:$D$322,4,0)</f>
        <v>4</v>
      </c>
      <c r="F259" s="19" t="str">
        <f>VLOOKUP(E259,[1]categories!$A$2:$B$8,2,0)</f>
        <v>Cyclocross Bicycles</v>
      </c>
      <c r="G259" s="7">
        <v>1</v>
      </c>
      <c r="H259" s="9">
        <v>1549</v>
      </c>
      <c r="I259" s="9">
        <v>7.0000000000000007E-2</v>
      </c>
      <c r="J259" s="3">
        <f>(H259*G259)-I259</f>
        <v>1548.93</v>
      </c>
    </row>
    <row r="260" spans="1:10" x14ac:dyDescent="0.25">
      <c r="A260" s="22">
        <v>89</v>
      </c>
      <c r="B260" s="21">
        <v>1</v>
      </c>
      <c r="C260" s="21">
        <v>5</v>
      </c>
      <c r="D260" s="25" t="str">
        <f>VLOOKUP(C260,Products!$A$2:$B$322,2,0)</f>
        <v>Heller Shagamaw Frame - 2016</v>
      </c>
      <c r="E260" s="21">
        <f>VLOOKUP(C260,Products!$A$2:$D$322,4,0)</f>
        <v>6</v>
      </c>
      <c r="F260" s="19" t="str">
        <f>VLOOKUP(E260,[1]categories!$A$2:$B$8,2,0)</f>
        <v>Mountain Bikes</v>
      </c>
      <c r="G260" s="7">
        <v>1</v>
      </c>
      <c r="H260" s="9">
        <v>1320.99</v>
      </c>
      <c r="I260" s="9">
        <v>0.05</v>
      </c>
      <c r="J260" s="3">
        <f>(H260*G260)-I260</f>
        <v>1320.94</v>
      </c>
    </row>
    <row r="261" spans="1:10" x14ac:dyDescent="0.25">
      <c r="A261" s="22">
        <v>89</v>
      </c>
      <c r="B261" s="21">
        <v>2</v>
      </c>
      <c r="C261" s="21">
        <v>6</v>
      </c>
      <c r="D261" s="25" t="str">
        <f>VLOOKUP(C261,Products!$A$2:$B$322,2,0)</f>
        <v>Surly Ice Cream Truck Frameset - 2016</v>
      </c>
      <c r="E261" s="21">
        <f>VLOOKUP(C261,Products!$A$2:$D$322,4,0)</f>
        <v>6</v>
      </c>
      <c r="F261" s="19" t="str">
        <f>VLOOKUP(E261,[1]categories!$A$2:$B$8,2,0)</f>
        <v>Mountain Bikes</v>
      </c>
      <c r="G261" s="7">
        <v>2</v>
      </c>
      <c r="H261" s="9">
        <v>469.99</v>
      </c>
      <c r="I261" s="9">
        <v>0.1</v>
      </c>
      <c r="J261" s="3">
        <f>(H261*G261)-I261</f>
        <v>939.88</v>
      </c>
    </row>
    <row r="262" spans="1:10" x14ac:dyDescent="0.25">
      <c r="A262" s="22">
        <v>90</v>
      </c>
      <c r="B262" s="21">
        <v>1</v>
      </c>
      <c r="C262" s="21">
        <v>3</v>
      </c>
      <c r="D262" s="25" t="str">
        <f>VLOOKUP(C262,Products!$A$2:$B$322,2,0)</f>
        <v>Surly Wednesday Frameset - 2016</v>
      </c>
      <c r="E262" s="21">
        <f>VLOOKUP(C262,Products!$A$2:$D$322,4,0)</f>
        <v>6</v>
      </c>
      <c r="F262" s="19" t="str">
        <f>VLOOKUP(E262,[1]categories!$A$2:$B$8,2,0)</f>
        <v>Mountain Bikes</v>
      </c>
      <c r="G262" s="7">
        <v>1</v>
      </c>
      <c r="H262" s="9">
        <v>999.99</v>
      </c>
      <c r="I262" s="9">
        <v>0.1</v>
      </c>
      <c r="J262" s="3">
        <f>(H262*G262)-I262</f>
        <v>999.89</v>
      </c>
    </row>
    <row r="263" spans="1:10" x14ac:dyDescent="0.25">
      <c r="A263" s="22">
        <v>90</v>
      </c>
      <c r="B263" s="21">
        <v>2</v>
      </c>
      <c r="C263" s="21">
        <v>6</v>
      </c>
      <c r="D263" s="25" t="str">
        <f>VLOOKUP(C263,Products!$A$2:$B$322,2,0)</f>
        <v>Surly Ice Cream Truck Frameset - 2016</v>
      </c>
      <c r="E263" s="21">
        <f>VLOOKUP(C263,Products!$A$2:$D$322,4,0)</f>
        <v>6</v>
      </c>
      <c r="F263" s="19" t="str">
        <f>VLOOKUP(E263,[1]categories!$A$2:$B$8,2,0)</f>
        <v>Mountain Bikes</v>
      </c>
      <c r="G263" s="7">
        <v>1</v>
      </c>
      <c r="H263" s="9">
        <v>469.99</v>
      </c>
      <c r="I263" s="9">
        <v>7.0000000000000007E-2</v>
      </c>
      <c r="J263" s="3">
        <f>(H263*G263)-I263</f>
        <v>469.92</v>
      </c>
    </row>
    <row r="264" spans="1:10" x14ac:dyDescent="0.25">
      <c r="A264" s="22">
        <v>91</v>
      </c>
      <c r="B264" s="21">
        <v>1</v>
      </c>
      <c r="C264" s="21">
        <v>11</v>
      </c>
      <c r="D264" s="25" t="str">
        <f>VLOOKUP(C264,Products!$A$2:$B$322,2,0)</f>
        <v>Surly Straggler 650b - 2016</v>
      </c>
      <c r="E264" s="21">
        <f>VLOOKUP(C264,Products!$A$2:$D$322,4,0)</f>
        <v>4</v>
      </c>
      <c r="F264" s="19" t="str">
        <f>VLOOKUP(E264,[1]categories!$A$2:$B$8,2,0)</f>
        <v>Cyclocross Bicycles</v>
      </c>
      <c r="G264" s="7">
        <v>1</v>
      </c>
      <c r="H264" s="9">
        <v>1680.99</v>
      </c>
      <c r="I264" s="9">
        <v>0.1</v>
      </c>
      <c r="J264" s="3">
        <f>(H264*G264)-I264</f>
        <v>1680.89</v>
      </c>
    </row>
    <row r="265" spans="1:10" x14ac:dyDescent="0.25">
      <c r="A265" s="22">
        <v>91</v>
      </c>
      <c r="B265" s="21">
        <v>3</v>
      </c>
      <c r="C265" s="21">
        <v>15</v>
      </c>
      <c r="D265" s="25" t="str">
        <f>VLOOKUP(C265,Products!$A$2:$B$322,2,0)</f>
        <v>Electra Moto 1 - 2016</v>
      </c>
      <c r="E265" s="21">
        <f>VLOOKUP(C265,Products!$A$2:$D$322,4,0)</f>
        <v>3</v>
      </c>
      <c r="F265" s="19" t="str">
        <f>VLOOKUP(E265,[1]categories!$A$2:$B$8,2,0)</f>
        <v>Cruisers Bicycles</v>
      </c>
      <c r="G265" s="7">
        <v>2</v>
      </c>
      <c r="H265" s="9">
        <v>529.99</v>
      </c>
      <c r="I265" s="9">
        <v>7.0000000000000007E-2</v>
      </c>
      <c r="J265" s="3">
        <f>(H265*G265)-I265</f>
        <v>1059.9100000000001</v>
      </c>
    </row>
    <row r="266" spans="1:10" x14ac:dyDescent="0.25">
      <c r="A266" s="22">
        <v>91</v>
      </c>
      <c r="B266" s="21">
        <v>4</v>
      </c>
      <c r="C266" s="21">
        <v>13</v>
      </c>
      <c r="D266" s="25" t="str">
        <f>VLOOKUP(C266,Products!$A$2:$B$322,2,0)</f>
        <v>Electra Cruiser 1 (24-Inch) - 2016</v>
      </c>
      <c r="E266" s="21">
        <f>VLOOKUP(C266,Products!$A$2:$D$322,4,0)</f>
        <v>3</v>
      </c>
      <c r="F266" s="19" t="str">
        <f>VLOOKUP(E266,[1]categories!$A$2:$B$8,2,0)</f>
        <v>Cruisers Bicycles</v>
      </c>
      <c r="G266" s="7">
        <v>2</v>
      </c>
      <c r="H266" s="9">
        <v>269.99</v>
      </c>
      <c r="I266" s="9">
        <v>7.0000000000000007E-2</v>
      </c>
      <c r="J266" s="3">
        <f>(H266*G266)-I266</f>
        <v>539.91</v>
      </c>
    </row>
    <row r="267" spans="1:10" x14ac:dyDescent="0.25">
      <c r="A267" s="22">
        <v>91</v>
      </c>
      <c r="B267" s="21">
        <v>2</v>
      </c>
      <c r="C267" s="21">
        <v>25</v>
      </c>
      <c r="D267" s="25" t="str">
        <f>VLOOKUP(C267,Products!$A$2:$B$322,2,0)</f>
        <v>Electra Townie Original 7D - 2015/2016</v>
      </c>
      <c r="E267" s="21">
        <f>VLOOKUP(C267,Products!$A$2:$D$322,4,0)</f>
        <v>2</v>
      </c>
      <c r="F267" s="19" t="str">
        <f>VLOOKUP(E267,[1]categories!$A$2:$B$8,2,0)</f>
        <v>Comfort Bicycles</v>
      </c>
      <c r="G267" s="7">
        <v>1</v>
      </c>
      <c r="H267" s="9">
        <v>499.99</v>
      </c>
      <c r="I267" s="9">
        <v>0.05</v>
      </c>
      <c r="J267" s="3">
        <f>(H267*G267)-I267</f>
        <v>499.94</v>
      </c>
    </row>
    <row r="268" spans="1:10" x14ac:dyDescent="0.25">
      <c r="A268" s="22">
        <v>92</v>
      </c>
      <c r="B268" s="21">
        <v>1</v>
      </c>
      <c r="C268" s="21">
        <v>8</v>
      </c>
      <c r="D268" s="25" t="str">
        <f>VLOOKUP(C268,Products!$A$2:$B$322,2,0)</f>
        <v>Trek Remedy 29 Carbon Frameset - 2016</v>
      </c>
      <c r="E268" s="21">
        <f>VLOOKUP(C268,Products!$A$2:$D$322,4,0)</f>
        <v>6</v>
      </c>
      <c r="F268" s="19" t="str">
        <f>VLOOKUP(E268,[1]categories!$A$2:$B$8,2,0)</f>
        <v>Mountain Bikes</v>
      </c>
      <c r="G268" s="7">
        <v>1</v>
      </c>
      <c r="H268" s="9">
        <v>1799.99</v>
      </c>
      <c r="I268" s="9">
        <v>0.1</v>
      </c>
      <c r="J268" s="3">
        <f>(H268*G268)-I268</f>
        <v>1799.89</v>
      </c>
    </row>
    <row r="269" spans="1:10" x14ac:dyDescent="0.25">
      <c r="A269" s="22">
        <v>93</v>
      </c>
      <c r="B269" s="21">
        <v>5</v>
      </c>
      <c r="C269" s="21">
        <v>10</v>
      </c>
      <c r="D269" s="25" t="str">
        <f>VLOOKUP(C269,Products!$A$2:$B$322,2,0)</f>
        <v>Surly Straggler - 2016</v>
      </c>
      <c r="E269" s="21">
        <f>VLOOKUP(C269,Products!$A$2:$D$322,4,0)</f>
        <v>4</v>
      </c>
      <c r="F269" s="19" t="str">
        <f>VLOOKUP(E269,[1]categories!$A$2:$B$8,2,0)</f>
        <v>Cyclocross Bicycles</v>
      </c>
      <c r="G269" s="7">
        <v>2</v>
      </c>
      <c r="H269" s="9">
        <v>1549</v>
      </c>
      <c r="I269" s="9">
        <v>7.0000000000000007E-2</v>
      </c>
      <c r="J269" s="3">
        <f>(H269*G269)-I269</f>
        <v>3097.93</v>
      </c>
    </row>
    <row r="270" spans="1:10" x14ac:dyDescent="0.25">
      <c r="A270" s="22">
        <v>93</v>
      </c>
      <c r="B270" s="21">
        <v>4</v>
      </c>
      <c r="C270" s="21">
        <v>2</v>
      </c>
      <c r="D270" s="25" t="str">
        <f>VLOOKUP(C270,Products!$A$2:$B$322,2,0)</f>
        <v>Ritchey Timberwolf Frameset - 2016</v>
      </c>
      <c r="E270" s="21">
        <f>VLOOKUP(C270,Products!$A$2:$D$322,4,0)</f>
        <v>6</v>
      </c>
      <c r="F270" s="19" t="str">
        <f>VLOOKUP(E270,[1]categories!$A$2:$B$8,2,0)</f>
        <v>Mountain Bikes</v>
      </c>
      <c r="G270" s="7">
        <v>1</v>
      </c>
      <c r="H270" s="9">
        <v>749.99</v>
      </c>
      <c r="I270" s="9">
        <v>0.2</v>
      </c>
      <c r="J270" s="3">
        <f>(H270*G270)-I270</f>
        <v>749.79</v>
      </c>
    </row>
    <row r="271" spans="1:10" x14ac:dyDescent="0.25">
      <c r="A271" s="22">
        <v>93</v>
      </c>
      <c r="B271" s="21">
        <v>1</v>
      </c>
      <c r="C271" s="21">
        <v>22</v>
      </c>
      <c r="D271" s="25" t="str">
        <f>VLOOKUP(C271,Products!$A$2:$B$322,2,0)</f>
        <v>Electra Girl's Hawaii 1 (16-inch) - 2015/2016</v>
      </c>
      <c r="E271" s="21">
        <f>VLOOKUP(C271,Products!$A$2:$D$322,4,0)</f>
        <v>1</v>
      </c>
      <c r="F271" s="19" t="str">
        <f>VLOOKUP(E271,[1]categories!$A$2:$B$8,2,0)</f>
        <v>Children Bicycles</v>
      </c>
      <c r="G271" s="7">
        <v>2</v>
      </c>
      <c r="H271" s="9">
        <v>269.99</v>
      </c>
      <c r="I271" s="9">
        <v>7.0000000000000007E-2</v>
      </c>
      <c r="J271" s="3">
        <f>(H271*G271)-I271</f>
        <v>539.91</v>
      </c>
    </row>
    <row r="272" spans="1:10" x14ac:dyDescent="0.25">
      <c r="A272" s="22">
        <v>93</v>
      </c>
      <c r="B272" s="21">
        <v>2</v>
      </c>
      <c r="C272" s="21">
        <v>17</v>
      </c>
      <c r="D272" s="25" t="str">
        <f>VLOOKUP(C272,Products!$A$2:$B$322,2,0)</f>
        <v>Pure Cycles Vine 8-Speed - 2016</v>
      </c>
      <c r="E272" s="21">
        <f>VLOOKUP(C272,Products!$A$2:$D$322,4,0)</f>
        <v>3</v>
      </c>
      <c r="F272" s="19" t="str">
        <f>VLOOKUP(E272,[1]categories!$A$2:$B$8,2,0)</f>
        <v>Cruisers Bicycles</v>
      </c>
      <c r="G272" s="7">
        <v>1</v>
      </c>
      <c r="H272" s="9">
        <v>429</v>
      </c>
      <c r="I272" s="9">
        <v>0.05</v>
      </c>
      <c r="J272" s="3">
        <f>(H272*G272)-I272</f>
        <v>428.95</v>
      </c>
    </row>
    <row r="273" spans="1:10" x14ac:dyDescent="0.25">
      <c r="A273" s="22">
        <v>93</v>
      </c>
      <c r="B273" s="21">
        <v>3</v>
      </c>
      <c r="C273" s="21">
        <v>21</v>
      </c>
      <c r="D273" s="25" t="str">
        <f>VLOOKUP(C273,Products!$A$2:$B$322,2,0)</f>
        <v>Electra Cruiser 1 (24-Inch) - 2016</v>
      </c>
      <c r="E273" s="21">
        <f>VLOOKUP(C273,Products!$A$2:$D$322,4,0)</f>
        <v>1</v>
      </c>
      <c r="F273" s="19" t="str">
        <f>VLOOKUP(E273,[1]categories!$A$2:$B$8,2,0)</f>
        <v>Children Bicycles</v>
      </c>
      <c r="G273" s="7">
        <v>1</v>
      </c>
      <c r="H273" s="9">
        <v>269.99</v>
      </c>
      <c r="I273" s="9">
        <v>0.1</v>
      </c>
      <c r="J273" s="3">
        <f>(H273*G273)-I273</f>
        <v>269.89</v>
      </c>
    </row>
    <row r="274" spans="1:10" x14ac:dyDescent="0.25">
      <c r="A274" s="22">
        <v>94</v>
      </c>
      <c r="B274" s="21">
        <v>2</v>
      </c>
      <c r="C274" s="21">
        <v>4</v>
      </c>
      <c r="D274" s="25" t="str">
        <f>VLOOKUP(C274,Products!$A$2:$B$322,2,0)</f>
        <v>Trek Fuel EX 8 29 - 2016</v>
      </c>
      <c r="E274" s="21">
        <f>VLOOKUP(C274,Products!$A$2:$D$322,4,0)</f>
        <v>6</v>
      </c>
      <c r="F274" s="19" t="str">
        <f>VLOOKUP(E274,[1]categories!$A$2:$B$8,2,0)</f>
        <v>Mountain Bikes</v>
      </c>
      <c r="G274" s="7">
        <v>1</v>
      </c>
      <c r="H274" s="9">
        <v>2899.99</v>
      </c>
      <c r="I274" s="9">
        <v>0.2</v>
      </c>
      <c r="J274" s="3">
        <f>(H274*G274)-I274</f>
        <v>2899.79</v>
      </c>
    </row>
    <row r="275" spans="1:10" x14ac:dyDescent="0.25">
      <c r="A275" s="22">
        <v>94</v>
      </c>
      <c r="B275" s="21">
        <v>3</v>
      </c>
      <c r="C275" s="21">
        <v>11</v>
      </c>
      <c r="D275" s="25" t="str">
        <f>VLOOKUP(C275,Products!$A$2:$B$322,2,0)</f>
        <v>Surly Straggler 650b - 2016</v>
      </c>
      <c r="E275" s="21">
        <f>VLOOKUP(C275,Products!$A$2:$D$322,4,0)</f>
        <v>4</v>
      </c>
      <c r="F275" s="19" t="str">
        <f>VLOOKUP(E275,[1]categories!$A$2:$B$8,2,0)</f>
        <v>Cyclocross Bicycles</v>
      </c>
      <c r="G275" s="7">
        <v>1</v>
      </c>
      <c r="H275" s="9">
        <v>1680.99</v>
      </c>
      <c r="I275" s="9">
        <v>0.2</v>
      </c>
      <c r="J275" s="3">
        <f>(H275*G275)-I275</f>
        <v>1680.79</v>
      </c>
    </row>
    <row r="276" spans="1:10" x14ac:dyDescent="0.25">
      <c r="A276" s="22">
        <v>94</v>
      </c>
      <c r="B276" s="21">
        <v>1</v>
      </c>
      <c r="C276" s="21">
        <v>12</v>
      </c>
      <c r="D276" s="25" t="str">
        <f>VLOOKUP(C276,Products!$A$2:$B$322,2,0)</f>
        <v>Electra Townie Original 21D - 2016</v>
      </c>
      <c r="E276" s="21">
        <f>VLOOKUP(C276,Products!$A$2:$D$322,4,0)</f>
        <v>3</v>
      </c>
      <c r="F276" s="19" t="str">
        <f>VLOOKUP(E276,[1]categories!$A$2:$B$8,2,0)</f>
        <v>Cruisers Bicycles</v>
      </c>
      <c r="G276" s="7">
        <v>1</v>
      </c>
      <c r="H276" s="9">
        <v>549.99</v>
      </c>
      <c r="I276" s="9">
        <v>0.05</v>
      </c>
      <c r="J276" s="3">
        <f>(H276*G276)-I276</f>
        <v>549.94000000000005</v>
      </c>
    </row>
    <row r="277" spans="1:10" x14ac:dyDescent="0.25">
      <c r="A277" s="22">
        <v>94</v>
      </c>
      <c r="B277" s="21">
        <v>4</v>
      </c>
      <c r="C277" s="21">
        <v>21</v>
      </c>
      <c r="D277" s="25" t="str">
        <f>VLOOKUP(C277,Products!$A$2:$B$322,2,0)</f>
        <v>Electra Cruiser 1 (24-Inch) - 2016</v>
      </c>
      <c r="E277" s="21">
        <f>VLOOKUP(C277,Products!$A$2:$D$322,4,0)</f>
        <v>1</v>
      </c>
      <c r="F277" s="19" t="str">
        <f>VLOOKUP(E277,[1]categories!$A$2:$B$8,2,0)</f>
        <v>Children Bicycles</v>
      </c>
      <c r="G277" s="7">
        <v>2</v>
      </c>
      <c r="H277" s="9">
        <v>269.99</v>
      </c>
      <c r="I277" s="9">
        <v>7.0000000000000007E-2</v>
      </c>
      <c r="J277" s="3">
        <f>(H277*G277)-I277</f>
        <v>539.91</v>
      </c>
    </row>
    <row r="278" spans="1:10" x14ac:dyDescent="0.25">
      <c r="A278" s="22">
        <v>95</v>
      </c>
      <c r="B278" s="21">
        <v>3</v>
      </c>
      <c r="C278" s="21">
        <v>8</v>
      </c>
      <c r="D278" s="25" t="str">
        <f>VLOOKUP(C278,Products!$A$2:$B$322,2,0)</f>
        <v>Trek Remedy 29 Carbon Frameset - 2016</v>
      </c>
      <c r="E278" s="21">
        <f>VLOOKUP(C278,Products!$A$2:$D$322,4,0)</f>
        <v>6</v>
      </c>
      <c r="F278" s="19" t="str">
        <f>VLOOKUP(E278,[1]categories!$A$2:$B$8,2,0)</f>
        <v>Mountain Bikes</v>
      </c>
      <c r="G278" s="7">
        <v>2</v>
      </c>
      <c r="H278" s="9">
        <v>1799.99</v>
      </c>
      <c r="I278" s="9">
        <v>0.2</v>
      </c>
      <c r="J278" s="3">
        <f>(H278*G278)-I278</f>
        <v>3599.78</v>
      </c>
    </row>
    <row r="279" spans="1:10" x14ac:dyDescent="0.25">
      <c r="A279" s="22">
        <v>95</v>
      </c>
      <c r="B279" s="21">
        <v>1</v>
      </c>
      <c r="C279" s="21">
        <v>10</v>
      </c>
      <c r="D279" s="25" t="str">
        <f>VLOOKUP(C279,Products!$A$2:$B$322,2,0)</f>
        <v>Surly Straggler - 2016</v>
      </c>
      <c r="E279" s="21">
        <f>VLOOKUP(C279,Products!$A$2:$D$322,4,0)</f>
        <v>4</v>
      </c>
      <c r="F279" s="19" t="str">
        <f>VLOOKUP(E279,[1]categories!$A$2:$B$8,2,0)</f>
        <v>Cyclocross Bicycles</v>
      </c>
      <c r="G279" s="7">
        <v>2</v>
      </c>
      <c r="H279" s="9">
        <v>1549</v>
      </c>
      <c r="I279" s="9">
        <v>0.2</v>
      </c>
      <c r="J279" s="3">
        <f>(H279*G279)-I279</f>
        <v>3097.8</v>
      </c>
    </row>
    <row r="280" spans="1:10" x14ac:dyDescent="0.25">
      <c r="A280" s="22">
        <v>95</v>
      </c>
      <c r="B280" s="21">
        <v>4</v>
      </c>
      <c r="C280" s="21">
        <v>20</v>
      </c>
      <c r="D280" s="25" t="str">
        <f>VLOOKUP(C280,Products!$A$2:$B$322,2,0)</f>
        <v>Electra Townie Original 7D EQ - Women's - 2016</v>
      </c>
      <c r="E280" s="21">
        <f>VLOOKUP(C280,Products!$A$2:$D$322,4,0)</f>
        <v>3</v>
      </c>
      <c r="F280" s="19" t="str">
        <f>VLOOKUP(E280,[1]categories!$A$2:$B$8,2,0)</f>
        <v>Cruisers Bicycles</v>
      </c>
      <c r="G280" s="7">
        <v>2</v>
      </c>
      <c r="H280" s="9">
        <v>599.99</v>
      </c>
      <c r="I280" s="9">
        <v>0.05</v>
      </c>
      <c r="J280" s="3">
        <f>(H280*G280)-I280</f>
        <v>1199.93</v>
      </c>
    </row>
    <row r="281" spans="1:10" x14ac:dyDescent="0.25">
      <c r="A281" s="22">
        <v>95</v>
      </c>
      <c r="B281" s="21">
        <v>2</v>
      </c>
      <c r="C281" s="21">
        <v>19</v>
      </c>
      <c r="D281" s="25" t="str">
        <f>VLOOKUP(C281,Products!$A$2:$B$322,2,0)</f>
        <v>Pure Cycles William 3-Speed - 2016</v>
      </c>
      <c r="E281" s="21">
        <f>VLOOKUP(C281,Products!$A$2:$D$322,4,0)</f>
        <v>3</v>
      </c>
      <c r="F281" s="19" t="str">
        <f>VLOOKUP(E281,[1]categories!$A$2:$B$8,2,0)</f>
        <v>Cruisers Bicycles</v>
      </c>
      <c r="G281" s="7">
        <v>1</v>
      </c>
      <c r="H281" s="9">
        <v>449</v>
      </c>
      <c r="I281" s="9">
        <v>0.1</v>
      </c>
      <c r="J281" s="3">
        <f>(H281*G281)-I281</f>
        <v>448.9</v>
      </c>
    </row>
    <row r="282" spans="1:10" x14ac:dyDescent="0.25">
      <c r="A282" s="22">
        <v>96</v>
      </c>
      <c r="B282" s="21">
        <v>1</v>
      </c>
      <c r="C282" s="21">
        <v>26</v>
      </c>
      <c r="D282" s="25" t="str">
        <f>VLOOKUP(C282,Products!$A$2:$B$322,2,0)</f>
        <v>Electra Townie Original 7D EQ - 2016</v>
      </c>
      <c r="E282" s="21">
        <f>VLOOKUP(C282,Products!$A$2:$D$322,4,0)</f>
        <v>2</v>
      </c>
      <c r="F282" s="19" t="str">
        <f>VLOOKUP(E282,[1]categories!$A$2:$B$8,2,0)</f>
        <v>Comfort Bicycles</v>
      </c>
      <c r="G282" s="7">
        <v>1</v>
      </c>
      <c r="H282" s="9">
        <v>599.99</v>
      </c>
      <c r="I282" s="9">
        <v>0.1</v>
      </c>
      <c r="J282" s="3">
        <f>(H282*G282)-I282</f>
        <v>599.89</v>
      </c>
    </row>
    <row r="283" spans="1:10" x14ac:dyDescent="0.25">
      <c r="A283" s="22">
        <v>96</v>
      </c>
      <c r="B283" s="21">
        <v>2</v>
      </c>
      <c r="C283" s="21">
        <v>23</v>
      </c>
      <c r="D283" s="25" t="str">
        <f>VLOOKUP(C283,Products!$A$2:$B$322,2,0)</f>
        <v>Electra Girl's Hawaii 1 (20-inch) - 2015/2016</v>
      </c>
      <c r="E283" s="21">
        <f>VLOOKUP(C283,Products!$A$2:$D$322,4,0)</f>
        <v>1</v>
      </c>
      <c r="F283" s="19" t="str">
        <f>VLOOKUP(E283,[1]categories!$A$2:$B$8,2,0)</f>
        <v>Children Bicycles</v>
      </c>
      <c r="G283" s="7">
        <v>1</v>
      </c>
      <c r="H283" s="9">
        <v>299.99</v>
      </c>
      <c r="I283" s="9">
        <v>0.05</v>
      </c>
      <c r="J283" s="3">
        <f>(H283*G283)-I283</f>
        <v>299.94</v>
      </c>
    </row>
    <row r="284" spans="1:10" x14ac:dyDescent="0.25">
      <c r="A284" s="22">
        <v>97</v>
      </c>
      <c r="B284" s="21">
        <v>1</v>
      </c>
      <c r="C284" s="21">
        <v>20</v>
      </c>
      <c r="D284" s="25" t="str">
        <f>VLOOKUP(C284,Products!$A$2:$B$322,2,0)</f>
        <v>Electra Townie Original 7D EQ - Women's - 2016</v>
      </c>
      <c r="E284" s="21">
        <f>VLOOKUP(C284,Products!$A$2:$D$322,4,0)</f>
        <v>3</v>
      </c>
      <c r="F284" s="19" t="str">
        <f>VLOOKUP(E284,[1]categories!$A$2:$B$8,2,0)</f>
        <v>Cruisers Bicycles</v>
      </c>
      <c r="G284" s="7">
        <v>2</v>
      </c>
      <c r="H284" s="9">
        <v>599.99</v>
      </c>
      <c r="I284" s="9">
        <v>0.2</v>
      </c>
      <c r="J284" s="3">
        <f>(H284*G284)-I284</f>
        <v>1199.78</v>
      </c>
    </row>
    <row r="285" spans="1:10" x14ac:dyDescent="0.25">
      <c r="A285" s="22">
        <v>97</v>
      </c>
      <c r="B285" s="21">
        <v>3</v>
      </c>
      <c r="C285" s="21">
        <v>6</v>
      </c>
      <c r="D285" s="25" t="str">
        <f>VLOOKUP(C285,Products!$A$2:$B$322,2,0)</f>
        <v>Surly Ice Cream Truck Frameset - 2016</v>
      </c>
      <c r="E285" s="21">
        <f>VLOOKUP(C285,Products!$A$2:$D$322,4,0)</f>
        <v>6</v>
      </c>
      <c r="F285" s="19" t="str">
        <f>VLOOKUP(E285,[1]categories!$A$2:$B$8,2,0)</f>
        <v>Mountain Bikes</v>
      </c>
      <c r="G285" s="7">
        <v>2</v>
      </c>
      <c r="H285" s="9">
        <v>469.99</v>
      </c>
      <c r="I285" s="9">
        <v>0.2</v>
      </c>
      <c r="J285" s="3">
        <f>(H285*G285)-I285</f>
        <v>939.78</v>
      </c>
    </row>
    <row r="286" spans="1:10" x14ac:dyDescent="0.25">
      <c r="A286" s="22">
        <v>97</v>
      </c>
      <c r="B286" s="21">
        <v>2</v>
      </c>
      <c r="C286" s="21">
        <v>2</v>
      </c>
      <c r="D286" s="25" t="str">
        <f>VLOOKUP(C286,Products!$A$2:$B$322,2,0)</f>
        <v>Ritchey Timberwolf Frameset - 2016</v>
      </c>
      <c r="E286" s="21">
        <f>VLOOKUP(C286,Products!$A$2:$D$322,4,0)</f>
        <v>6</v>
      </c>
      <c r="F286" s="19" t="str">
        <f>VLOOKUP(E286,[1]categories!$A$2:$B$8,2,0)</f>
        <v>Mountain Bikes</v>
      </c>
      <c r="G286" s="7">
        <v>1</v>
      </c>
      <c r="H286" s="9">
        <v>749.99</v>
      </c>
      <c r="I286" s="9">
        <v>7.0000000000000007E-2</v>
      </c>
      <c r="J286" s="3">
        <f>(H286*G286)-I286</f>
        <v>749.92</v>
      </c>
    </row>
    <row r="287" spans="1:10" x14ac:dyDescent="0.25">
      <c r="A287" s="22">
        <v>97</v>
      </c>
      <c r="B287" s="21">
        <v>4</v>
      </c>
      <c r="C287" s="21">
        <v>19</v>
      </c>
      <c r="D287" s="25" t="str">
        <f>VLOOKUP(C287,Products!$A$2:$B$322,2,0)</f>
        <v>Pure Cycles William 3-Speed - 2016</v>
      </c>
      <c r="E287" s="21">
        <f>VLOOKUP(C287,Products!$A$2:$D$322,4,0)</f>
        <v>3</v>
      </c>
      <c r="F287" s="19" t="str">
        <f>VLOOKUP(E287,[1]categories!$A$2:$B$8,2,0)</f>
        <v>Cruisers Bicycles</v>
      </c>
      <c r="G287" s="7">
        <v>1</v>
      </c>
      <c r="H287" s="9">
        <v>449</v>
      </c>
      <c r="I287" s="9">
        <v>0.1</v>
      </c>
      <c r="J287" s="3">
        <f>(H287*G287)-I287</f>
        <v>448.9</v>
      </c>
    </row>
    <row r="288" spans="1:10" x14ac:dyDescent="0.25">
      <c r="A288" s="22">
        <v>98</v>
      </c>
      <c r="B288" s="21">
        <v>3</v>
      </c>
      <c r="C288" s="21">
        <v>2</v>
      </c>
      <c r="D288" s="25" t="str">
        <f>VLOOKUP(C288,Products!$A$2:$B$322,2,0)</f>
        <v>Ritchey Timberwolf Frameset - 2016</v>
      </c>
      <c r="E288" s="21">
        <f>VLOOKUP(C288,Products!$A$2:$D$322,4,0)</f>
        <v>6</v>
      </c>
      <c r="F288" s="19" t="str">
        <f>VLOOKUP(E288,[1]categories!$A$2:$B$8,2,0)</f>
        <v>Mountain Bikes</v>
      </c>
      <c r="G288" s="7">
        <v>1</v>
      </c>
      <c r="H288" s="9">
        <v>749.99</v>
      </c>
      <c r="I288" s="9">
        <v>0.2</v>
      </c>
      <c r="J288" s="3">
        <f>(H288*G288)-I288</f>
        <v>749.79</v>
      </c>
    </row>
    <row r="289" spans="1:10" x14ac:dyDescent="0.25">
      <c r="A289" s="22">
        <v>98</v>
      </c>
      <c r="B289" s="21">
        <v>4</v>
      </c>
      <c r="C289" s="21">
        <v>22</v>
      </c>
      <c r="D289" s="25" t="str">
        <f>VLOOKUP(C289,Products!$A$2:$B$322,2,0)</f>
        <v>Electra Girl's Hawaii 1 (16-inch) - 2015/2016</v>
      </c>
      <c r="E289" s="21">
        <f>VLOOKUP(C289,Products!$A$2:$D$322,4,0)</f>
        <v>1</v>
      </c>
      <c r="F289" s="19" t="str">
        <f>VLOOKUP(E289,[1]categories!$A$2:$B$8,2,0)</f>
        <v>Children Bicycles</v>
      </c>
      <c r="G289" s="7">
        <v>2</v>
      </c>
      <c r="H289" s="9">
        <v>269.99</v>
      </c>
      <c r="I289" s="9">
        <v>0.2</v>
      </c>
      <c r="J289" s="3">
        <f>(H289*G289)-I289</f>
        <v>539.78</v>
      </c>
    </row>
    <row r="290" spans="1:10" x14ac:dyDescent="0.25">
      <c r="A290" s="22">
        <v>98</v>
      </c>
      <c r="B290" s="21">
        <v>1</v>
      </c>
      <c r="C290" s="21">
        <v>19</v>
      </c>
      <c r="D290" s="25" t="str">
        <f>VLOOKUP(C290,Products!$A$2:$B$322,2,0)</f>
        <v>Pure Cycles William 3-Speed - 2016</v>
      </c>
      <c r="E290" s="21">
        <f>VLOOKUP(C290,Products!$A$2:$D$322,4,0)</f>
        <v>3</v>
      </c>
      <c r="F290" s="19" t="str">
        <f>VLOOKUP(E290,[1]categories!$A$2:$B$8,2,0)</f>
        <v>Cruisers Bicycles</v>
      </c>
      <c r="G290" s="7">
        <v>1</v>
      </c>
      <c r="H290" s="9">
        <v>449</v>
      </c>
      <c r="I290" s="9">
        <v>7.0000000000000007E-2</v>
      </c>
      <c r="J290" s="3">
        <f>(H290*G290)-I290</f>
        <v>448.93</v>
      </c>
    </row>
    <row r="291" spans="1:10" x14ac:dyDescent="0.25">
      <c r="A291" s="22">
        <v>98</v>
      </c>
      <c r="B291" s="21">
        <v>2</v>
      </c>
      <c r="C291" s="21">
        <v>21</v>
      </c>
      <c r="D291" s="25" t="str">
        <f>VLOOKUP(C291,Products!$A$2:$B$322,2,0)</f>
        <v>Electra Cruiser 1 (24-Inch) - 2016</v>
      </c>
      <c r="E291" s="21">
        <f>VLOOKUP(C291,Products!$A$2:$D$322,4,0)</f>
        <v>1</v>
      </c>
      <c r="F291" s="19" t="str">
        <f>VLOOKUP(E291,[1]categories!$A$2:$B$8,2,0)</f>
        <v>Children Bicycles</v>
      </c>
      <c r="G291" s="7">
        <v>1</v>
      </c>
      <c r="H291" s="9">
        <v>269.99</v>
      </c>
      <c r="I291" s="9">
        <v>0.1</v>
      </c>
      <c r="J291" s="3">
        <f>(H291*G291)-I291</f>
        <v>269.89</v>
      </c>
    </row>
    <row r="292" spans="1:10" x14ac:dyDescent="0.25">
      <c r="A292" s="22">
        <v>99</v>
      </c>
      <c r="B292" s="21">
        <v>4</v>
      </c>
      <c r="C292" s="21">
        <v>7</v>
      </c>
      <c r="D292" s="25" t="str">
        <f>VLOOKUP(C292,Products!$A$2:$B$322,2,0)</f>
        <v>Trek Slash 8 27.5 - 2016</v>
      </c>
      <c r="E292" s="21">
        <f>VLOOKUP(C292,Products!$A$2:$D$322,4,0)</f>
        <v>6</v>
      </c>
      <c r="F292" s="19" t="str">
        <f>VLOOKUP(E292,[1]categories!$A$2:$B$8,2,0)</f>
        <v>Mountain Bikes</v>
      </c>
      <c r="G292" s="7">
        <v>2</v>
      </c>
      <c r="H292" s="9">
        <v>3999.99</v>
      </c>
      <c r="I292" s="9">
        <v>7.0000000000000007E-2</v>
      </c>
      <c r="J292" s="3">
        <f>(H292*G292)-I292</f>
        <v>7999.91</v>
      </c>
    </row>
    <row r="293" spans="1:10" x14ac:dyDescent="0.25">
      <c r="A293" s="22">
        <v>99</v>
      </c>
      <c r="B293" s="21">
        <v>3</v>
      </c>
      <c r="C293" s="21">
        <v>25</v>
      </c>
      <c r="D293" s="25" t="str">
        <f>VLOOKUP(C293,Products!$A$2:$B$322,2,0)</f>
        <v>Electra Townie Original 7D - 2015/2016</v>
      </c>
      <c r="E293" s="21">
        <f>VLOOKUP(C293,Products!$A$2:$D$322,4,0)</f>
        <v>2</v>
      </c>
      <c r="F293" s="19" t="str">
        <f>VLOOKUP(E293,[1]categories!$A$2:$B$8,2,0)</f>
        <v>Comfort Bicycles</v>
      </c>
      <c r="G293" s="7">
        <v>2</v>
      </c>
      <c r="H293" s="9">
        <v>499.99</v>
      </c>
      <c r="I293" s="9">
        <v>0.05</v>
      </c>
      <c r="J293" s="3">
        <f>(H293*G293)-I293</f>
        <v>999.93000000000006</v>
      </c>
    </row>
    <row r="294" spans="1:10" x14ac:dyDescent="0.25">
      <c r="A294" s="22">
        <v>99</v>
      </c>
      <c r="B294" s="21">
        <v>5</v>
      </c>
      <c r="C294" s="21">
        <v>23</v>
      </c>
      <c r="D294" s="25" t="str">
        <f>VLOOKUP(C294,Products!$A$2:$B$322,2,0)</f>
        <v>Electra Girl's Hawaii 1 (20-inch) - 2015/2016</v>
      </c>
      <c r="E294" s="21">
        <f>VLOOKUP(C294,Products!$A$2:$D$322,4,0)</f>
        <v>1</v>
      </c>
      <c r="F294" s="19" t="str">
        <f>VLOOKUP(E294,[1]categories!$A$2:$B$8,2,0)</f>
        <v>Children Bicycles</v>
      </c>
      <c r="G294" s="7">
        <v>2</v>
      </c>
      <c r="H294" s="9">
        <v>299.99</v>
      </c>
      <c r="I294" s="9">
        <v>0.2</v>
      </c>
      <c r="J294" s="3">
        <f>(H294*G294)-I294</f>
        <v>599.78</v>
      </c>
    </row>
    <row r="295" spans="1:10" x14ac:dyDescent="0.25">
      <c r="A295" s="22">
        <v>99</v>
      </c>
      <c r="B295" s="21">
        <v>1</v>
      </c>
      <c r="C295" s="21">
        <v>13</v>
      </c>
      <c r="D295" s="25" t="str">
        <f>VLOOKUP(C295,Products!$A$2:$B$322,2,0)</f>
        <v>Electra Cruiser 1 (24-Inch) - 2016</v>
      </c>
      <c r="E295" s="21">
        <f>VLOOKUP(C295,Products!$A$2:$D$322,4,0)</f>
        <v>3</v>
      </c>
      <c r="F295" s="19" t="str">
        <f>VLOOKUP(E295,[1]categories!$A$2:$B$8,2,0)</f>
        <v>Cruisers Bicycles</v>
      </c>
      <c r="G295" s="7">
        <v>1</v>
      </c>
      <c r="H295" s="9">
        <v>269.99</v>
      </c>
      <c r="I295" s="9">
        <v>0.2</v>
      </c>
      <c r="J295" s="3">
        <f>(H295*G295)-I295</f>
        <v>269.79000000000002</v>
      </c>
    </row>
    <row r="296" spans="1:10" x14ac:dyDescent="0.25">
      <c r="A296" s="22">
        <v>99</v>
      </c>
      <c r="B296" s="21">
        <v>2</v>
      </c>
      <c r="C296" s="21">
        <v>21</v>
      </c>
      <c r="D296" s="25" t="str">
        <f>VLOOKUP(C296,Products!$A$2:$B$322,2,0)</f>
        <v>Electra Cruiser 1 (24-Inch) - 2016</v>
      </c>
      <c r="E296" s="21">
        <f>VLOOKUP(C296,Products!$A$2:$D$322,4,0)</f>
        <v>1</v>
      </c>
      <c r="F296" s="19" t="str">
        <f>VLOOKUP(E296,[1]categories!$A$2:$B$8,2,0)</f>
        <v>Children Bicycles</v>
      </c>
      <c r="G296" s="7">
        <v>1</v>
      </c>
      <c r="H296" s="9">
        <v>269.99</v>
      </c>
      <c r="I296" s="9">
        <v>0.2</v>
      </c>
      <c r="J296" s="3">
        <f>(H296*G296)-I296</f>
        <v>269.79000000000002</v>
      </c>
    </row>
    <row r="297" spans="1:10" x14ac:dyDescent="0.25">
      <c r="A297" s="22">
        <v>100</v>
      </c>
      <c r="B297" s="21">
        <v>3</v>
      </c>
      <c r="C297" s="21">
        <v>7</v>
      </c>
      <c r="D297" s="25" t="str">
        <f>VLOOKUP(C297,Products!$A$2:$B$322,2,0)</f>
        <v>Trek Slash 8 27.5 - 2016</v>
      </c>
      <c r="E297" s="21">
        <f>VLOOKUP(C297,Products!$A$2:$D$322,4,0)</f>
        <v>6</v>
      </c>
      <c r="F297" s="19" t="str">
        <f>VLOOKUP(E297,[1]categories!$A$2:$B$8,2,0)</f>
        <v>Mountain Bikes</v>
      </c>
      <c r="G297" s="7">
        <v>2</v>
      </c>
      <c r="H297" s="9">
        <v>3999.99</v>
      </c>
      <c r="I297" s="9">
        <v>0.2</v>
      </c>
      <c r="J297" s="3">
        <f>(H297*G297)-I297</f>
        <v>7999.78</v>
      </c>
    </row>
    <row r="298" spans="1:10" x14ac:dyDescent="0.25">
      <c r="A298" s="22">
        <v>100</v>
      </c>
      <c r="B298" s="21">
        <v>2</v>
      </c>
      <c r="C298" s="21">
        <v>11</v>
      </c>
      <c r="D298" s="25" t="str">
        <f>VLOOKUP(C298,Products!$A$2:$B$322,2,0)</f>
        <v>Surly Straggler 650b - 2016</v>
      </c>
      <c r="E298" s="21">
        <f>VLOOKUP(C298,Products!$A$2:$D$322,4,0)</f>
        <v>4</v>
      </c>
      <c r="F298" s="19" t="str">
        <f>VLOOKUP(E298,[1]categories!$A$2:$B$8,2,0)</f>
        <v>Cyclocross Bicycles</v>
      </c>
      <c r="G298" s="7">
        <v>2</v>
      </c>
      <c r="H298" s="9">
        <v>1680.99</v>
      </c>
      <c r="I298" s="9">
        <v>0.1</v>
      </c>
      <c r="J298" s="3">
        <f>(H298*G298)-I298</f>
        <v>3361.88</v>
      </c>
    </row>
    <row r="299" spans="1:10" x14ac:dyDescent="0.25">
      <c r="A299" s="22">
        <v>100</v>
      </c>
      <c r="B299" s="21">
        <v>4</v>
      </c>
      <c r="C299" s="21">
        <v>16</v>
      </c>
      <c r="D299" s="25" t="str">
        <f>VLOOKUP(C299,Products!$A$2:$B$322,2,0)</f>
        <v>Electra Townie Original 7D EQ - 2016</v>
      </c>
      <c r="E299" s="21">
        <f>VLOOKUP(C299,Products!$A$2:$D$322,4,0)</f>
        <v>3</v>
      </c>
      <c r="F299" s="19" t="str">
        <f>VLOOKUP(E299,[1]categories!$A$2:$B$8,2,0)</f>
        <v>Cruisers Bicycles</v>
      </c>
      <c r="G299" s="7">
        <v>2</v>
      </c>
      <c r="H299" s="9">
        <v>599.99</v>
      </c>
      <c r="I299" s="9">
        <v>0.2</v>
      </c>
      <c r="J299" s="3">
        <f>(H299*G299)-I299</f>
        <v>1199.78</v>
      </c>
    </row>
    <row r="300" spans="1:10" x14ac:dyDescent="0.25">
      <c r="A300" s="22">
        <v>100</v>
      </c>
      <c r="B300" s="21">
        <v>1</v>
      </c>
      <c r="C300" s="21">
        <v>12</v>
      </c>
      <c r="D300" s="25" t="str">
        <f>VLOOKUP(C300,Products!$A$2:$B$322,2,0)</f>
        <v>Electra Townie Original 21D - 2016</v>
      </c>
      <c r="E300" s="21">
        <f>VLOOKUP(C300,Products!$A$2:$D$322,4,0)</f>
        <v>3</v>
      </c>
      <c r="F300" s="19" t="str">
        <f>VLOOKUP(E300,[1]categories!$A$2:$B$8,2,0)</f>
        <v>Cruisers Bicycles</v>
      </c>
      <c r="G300" s="7">
        <v>2</v>
      </c>
      <c r="H300" s="9">
        <v>549.99</v>
      </c>
      <c r="I300" s="9">
        <v>0.05</v>
      </c>
      <c r="J300" s="3">
        <f>(H300*G300)-I300</f>
        <v>1099.93</v>
      </c>
    </row>
    <row r="301" spans="1:10" x14ac:dyDescent="0.25">
      <c r="A301" s="22">
        <v>100</v>
      </c>
      <c r="B301" s="21">
        <v>5</v>
      </c>
      <c r="C301" s="21">
        <v>24</v>
      </c>
      <c r="D301" s="25" t="str">
        <f>VLOOKUP(C301,Products!$A$2:$B$322,2,0)</f>
        <v>Electra Townie Original 21D - 2016</v>
      </c>
      <c r="E301" s="21">
        <f>VLOOKUP(C301,Products!$A$2:$D$322,4,0)</f>
        <v>2</v>
      </c>
      <c r="F301" s="19" t="str">
        <f>VLOOKUP(E301,[1]categories!$A$2:$B$8,2,0)</f>
        <v>Comfort Bicycles</v>
      </c>
      <c r="G301" s="7">
        <v>2</v>
      </c>
      <c r="H301" s="9">
        <v>549.99</v>
      </c>
      <c r="I301" s="9">
        <v>0.1</v>
      </c>
      <c r="J301" s="3">
        <f>(H301*G301)-I301</f>
        <v>1099.8800000000001</v>
      </c>
    </row>
    <row r="302" spans="1:10" x14ac:dyDescent="0.25">
      <c r="A302" s="22">
        <v>101</v>
      </c>
      <c r="B302" s="21">
        <v>1</v>
      </c>
      <c r="C302" s="21">
        <v>12</v>
      </c>
      <c r="D302" s="25" t="str">
        <f>VLOOKUP(C302,Products!$A$2:$B$322,2,0)</f>
        <v>Electra Townie Original 21D - 2016</v>
      </c>
      <c r="E302" s="21">
        <f>VLOOKUP(C302,Products!$A$2:$D$322,4,0)</f>
        <v>3</v>
      </c>
      <c r="F302" s="19" t="str">
        <f>VLOOKUP(E302,[1]categories!$A$2:$B$8,2,0)</f>
        <v>Cruisers Bicycles</v>
      </c>
      <c r="G302" s="7">
        <v>2</v>
      </c>
      <c r="H302" s="9">
        <v>549.99</v>
      </c>
      <c r="I302" s="9">
        <v>0.2</v>
      </c>
      <c r="J302" s="3">
        <f>(H302*G302)-I302</f>
        <v>1099.78</v>
      </c>
    </row>
    <row r="303" spans="1:10" x14ac:dyDescent="0.25">
      <c r="A303" s="22">
        <v>102</v>
      </c>
      <c r="B303" s="21">
        <v>1</v>
      </c>
      <c r="C303" s="21">
        <v>15</v>
      </c>
      <c r="D303" s="25" t="str">
        <f>VLOOKUP(C303,Products!$A$2:$B$322,2,0)</f>
        <v>Electra Moto 1 - 2016</v>
      </c>
      <c r="E303" s="21">
        <f>VLOOKUP(C303,Products!$A$2:$D$322,4,0)</f>
        <v>3</v>
      </c>
      <c r="F303" s="19" t="str">
        <f>VLOOKUP(E303,[1]categories!$A$2:$B$8,2,0)</f>
        <v>Cruisers Bicycles</v>
      </c>
      <c r="G303" s="7">
        <v>1</v>
      </c>
      <c r="H303" s="9">
        <v>529.99</v>
      </c>
      <c r="I303" s="9">
        <v>0.05</v>
      </c>
      <c r="J303" s="3">
        <f>(H303*G303)-I303</f>
        <v>529.94000000000005</v>
      </c>
    </row>
    <row r="304" spans="1:10" x14ac:dyDescent="0.25">
      <c r="A304" s="22">
        <v>102</v>
      </c>
      <c r="B304" s="21">
        <v>2</v>
      </c>
      <c r="C304" s="21">
        <v>22</v>
      </c>
      <c r="D304" s="25" t="str">
        <f>VLOOKUP(C304,Products!$A$2:$B$322,2,0)</f>
        <v>Electra Girl's Hawaii 1 (16-inch) - 2015/2016</v>
      </c>
      <c r="E304" s="21">
        <f>VLOOKUP(C304,Products!$A$2:$D$322,4,0)</f>
        <v>1</v>
      </c>
      <c r="F304" s="19" t="str">
        <f>VLOOKUP(E304,[1]categories!$A$2:$B$8,2,0)</f>
        <v>Children Bicycles</v>
      </c>
      <c r="G304" s="7">
        <v>1</v>
      </c>
      <c r="H304" s="9">
        <v>269.99</v>
      </c>
      <c r="I304" s="9">
        <v>7.0000000000000007E-2</v>
      </c>
      <c r="J304" s="3">
        <f>(H304*G304)-I304</f>
        <v>269.92</v>
      </c>
    </row>
    <row r="305" spans="1:10" x14ac:dyDescent="0.25">
      <c r="A305" s="22">
        <v>103</v>
      </c>
      <c r="B305" s="21">
        <v>5</v>
      </c>
      <c r="C305" s="21">
        <v>9</v>
      </c>
      <c r="D305" s="25" t="str">
        <f>VLOOKUP(C305,Products!$A$2:$B$322,2,0)</f>
        <v>Trek Conduit+ - 2016</v>
      </c>
      <c r="E305" s="21">
        <f>VLOOKUP(C305,Products!$A$2:$D$322,4,0)</f>
        <v>5</v>
      </c>
      <c r="F305" s="19" t="str">
        <f>VLOOKUP(E305,[1]categories!$A$2:$B$8,2,0)</f>
        <v>Electric Bikes</v>
      </c>
      <c r="G305" s="7">
        <v>2</v>
      </c>
      <c r="H305" s="9">
        <v>2999.99</v>
      </c>
      <c r="I305" s="9">
        <v>0.1</v>
      </c>
      <c r="J305" s="3">
        <f>(H305*G305)-I305</f>
        <v>5999.8799999999992</v>
      </c>
    </row>
    <row r="306" spans="1:10" x14ac:dyDescent="0.25">
      <c r="A306" s="22">
        <v>103</v>
      </c>
      <c r="B306" s="21">
        <v>4</v>
      </c>
      <c r="C306" s="21">
        <v>15</v>
      </c>
      <c r="D306" s="25" t="str">
        <f>VLOOKUP(C306,Products!$A$2:$B$322,2,0)</f>
        <v>Electra Moto 1 - 2016</v>
      </c>
      <c r="E306" s="21">
        <f>VLOOKUP(C306,Products!$A$2:$D$322,4,0)</f>
        <v>3</v>
      </c>
      <c r="F306" s="19" t="str">
        <f>VLOOKUP(E306,[1]categories!$A$2:$B$8,2,0)</f>
        <v>Cruisers Bicycles</v>
      </c>
      <c r="G306" s="7">
        <v>2</v>
      </c>
      <c r="H306" s="9">
        <v>529.99</v>
      </c>
      <c r="I306" s="9">
        <v>0.1</v>
      </c>
      <c r="J306" s="3">
        <f>(H306*G306)-I306</f>
        <v>1059.8800000000001</v>
      </c>
    </row>
    <row r="307" spans="1:10" x14ac:dyDescent="0.25">
      <c r="A307" s="22">
        <v>103</v>
      </c>
      <c r="B307" s="21">
        <v>2</v>
      </c>
      <c r="C307" s="21">
        <v>3</v>
      </c>
      <c r="D307" s="25" t="str">
        <f>VLOOKUP(C307,Products!$A$2:$B$322,2,0)</f>
        <v>Surly Wednesday Frameset - 2016</v>
      </c>
      <c r="E307" s="21">
        <f>VLOOKUP(C307,Products!$A$2:$D$322,4,0)</f>
        <v>6</v>
      </c>
      <c r="F307" s="19" t="str">
        <f>VLOOKUP(E307,[1]categories!$A$2:$B$8,2,0)</f>
        <v>Mountain Bikes</v>
      </c>
      <c r="G307" s="7">
        <v>1</v>
      </c>
      <c r="H307" s="9">
        <v>999.99</v>
      </c>
      <c r="I307" s="9">
        <v>0.05</v>
      </c>
      <c r="J307" s="3">
        <f>(H307*G307)-I307</f>
        <v>999.94</v>
      </c>
    </row>
    <row r="308" spans="1:10" x14ac:dyDescent="0.25">
      <c r="A308" s="22">
        <v>103</v>
      </c>
      <c r="B308" s="21">
        <v>3</v>
      </c>
      <c r="C308" s="21">
        <v>18</v>
      </c>
      <c r="D308" s="25" t="str">
        <f>VLOOKUP(C308,Products!$A$2:$B$322,2,0)</f>
        <v>Pure Cycles Western 3-Speed - Women's - 2015/2016</v>
      </c>
      <c r="E308" s="21">
        <f>VLOOKUP(C308,Products!$A$2:$D$322,4,0)</f>
        <v>3</v>
      </c>
      <c r="F308" s="19" t="str">
        <f>VLOOKUP(E308,[1]categories!$A$2:$B$8,2,0)</f>
        <v>Cruisers Bicycles</v>
      </c>
      <c r="G308" s="7">
        <v>1</v>
      </c>
      <c r="H308" s="9">
        <v>449</v>
      </c>
      <c r="I308" s="9">
        <v>0.2</v>
      </c>
      <c r="J308" s="3">
        <f>(H308*G308)-I308</f>
        <v>448.8</v>
      </c>
    </row>
    <row r="309" spans="1:10" x14ac:dyDescent="0.25">
      <c r="A309" s="22">
        <v>103</v>
      </c>
      <c r="B309" s="21">
        <v>1</v>
      </c>
      <c r="C309" s="21">
        <v>17</v>
      </c>
      <c r="D309" s="25" t="str">
        <f>VLOOKUP(C309,Products!$A$2:$B$322,2,0)</f>
        <v>Pure Cycles Vine 8-Speed - 2016</v>
      </c>
      <c r="E309" s="21">
        <f>VLOOKUP(C309,Products!$A$2:$D$322,4,0)</f>
        <v>3</v>
      </c>
      <c r="F309" s="19" t="str">
        <f>VLOOKUP(E309,[1]categories!$A$2:$B$8,2,0)</f>
        <v>Cruisers Bicycles</v>
      </c>
      <c r="G309" s="7">
        <v>1</v>
      </c>
      <c r="H309" s="9">
        <v>429</v>
      </c>
      <c r="I309" s="9">
        <v>7.0000000000000007E-2</v>
      </c>
      <c r="J309" s="3">
        <f>(H309*G309)-I309</f>
        <v>428.93</v>
      </c>
    </row>
    <row r="310" spans="1:10" x14ac:dyDescent="0.25">
      <c r="A310" s="22">
        <v>104</v>
      </c>
      <c r="B310" s="21">
        <v>1</v>
      </c>
      <c r="C310" s="21">
        <v>19</v>
      </c>
      <c r="D310" s="25" t="str">
        <f>VLOOKUP(C310,Products!$A$2:$B$322,2,0)</f>
        <v>Pure Cycles William 3-Speed - 2016</v>
      </c>
      <c r="E310" s="21">
        <f>VLOOKUP(C310,Products!$A$2:$D$322,4,0)</f>
        <v>3</v>
      </c>
      <c r="F310" s="19" t="str">
        <f>VLOOKUP(E310,[1]categories!$A$2:$B$8,2,0)</f>
        <v>Cruisers Bicycles</v>
      </c>
      <c r="G310" s="7">
        <v>2</v>
      </c>
      <c r="H310" s="9">
        <v>449</v>
      </c>
      <c r="I310" s="9">
        <v>0.1</v>
      </c>
      <c r="J310" s="3">
        <f>(H310*G310)-I310</f>
        <v>897.9</v>
      </c>
    </row>
    <row r="311" spans="1:10" x14ac:dyDescent="0.25">
      <c r="A311" s="22">
        <v>104</v>
      </c>
      <c r="B311" s="21">
        <v>2</v>
      </c>
      <c r="C311" s="21">
        <v>26</v>
      </c>
      <c r="D311" s="25" t="str">
        <f>VLOOKUP(C311,Products!$A$2:$B$322,2,0)</f>
        <v>Electra Townie Original 7D EQ - 2016</v>
      </c>
      <c r="E311" s="21">
        <f>VLOOKUP(C311,Products!$A$2:$D$322,4,0)</f>
        <v>2</v>
      </c>
      <c r="F311" s="19" t="str">
        <f>VLOOKUP(E311,[1]categories!$A$2:$B$8,2,0)</f>
        <v>Comfort Bicycles</v>
      </c>
      <c r="G311" s="7">
        <v>1</v>
      </c>
      <c r="H311" s="9">
        <v>599.99</v>
      </c>
      <c r="I311" s="9">
        <v>0.05</v>
      </c>
      <c r="J311" s="3">
        <f>(H311*G311)-I311</f>
        <v>599.94000000000005</v>
      </c>
    </row>
    <row r="312" spans="1:10" x14ac:dyDescent="0.25">
      <c r="A312" s="22">
        <v>105</v>
      </c>
      <c r="B312" s="21">
        <v>1</v>
      </c>
      <c r="C312" s="21">
        <v>11</v>
      </c>
      <c r="D312" s="25" t="str">
        <f>VLOOKUP(C312,Products!$A$2:$B$322,2,0)</f>
        <v>Surly Straggler 650b - 2016</v>
      </c>
      <c r="E312" s="21">
        <f>VLOOKUP(C312,Products!$A$2:$D$322,4,0)</f>
        <v>4</v>
      </c>
      <c r="F312" s="19" t="str">
        <f>VLOOKUP(E312,[1]categories!$A$2:$B$8,2,0)</f>
        <v>Cyclocross Bicycles</v>
      </c>
      <c r="G312" s="7">
        <v>2</v>
      </c>
      <c r="H312" s="9">
        <v>1680.99</v>
      </c>
      <c r="I312" s="9">
        <v>0.2</v>
      </c>
      <c r="J312" s="3">
        <f>(H312*G312)-I312</f>
        <v>3361.78</v>
      </c>
    </row>
    <row r="313" spans="1:10" x14ac:dyDescent="0.25">
      <c r="A313" s="22">
        <v>105</v>
      </c>
      <c r="B313" s="21">
        <v>3</v>
      </c>
      <c r="C313" s="21">
        <v>9</v>
      </c>
      <c r="D313" s="25" t="str">
        <f>VLOOKUP(C313,Products!$A$2:$B$322,2,0)</f>
        <v>Trek Conduit+ - 2016</v>
      </c>
      <c r="E313" s="21">
        <f>VLOOKUP(C313,Products!$A$2:$D$322,4,0)</f>
        <v>5</v>
      </c>
      <c r="F313" s="19" t="str">
        <f>VLOOKUP(E313,[1]categories!$A$2:$B$8,2,0)</f>
        <v>Electric Bikes</v>
      </c>
      <c r="G313" s="7">
        <v>1</v>
      </c>
      <c r="H313" s="9">
        <v>2999.99</v>
      </c>
      <c r="I313" s="9">
        <v>0.05</v>
      </c>
      <c r="J313" s="3">
        <f>(H313*G313)-I313</f>
        <v>2999.9399999999996</v>
      </c>
    </row>
    <row r="314" spans="1:10" x14ac:dyDescent="0.25">
      <c r="A314" s="22">
        <v>105</v>
      </c>
      <c r="B314" s="21">
        <v>2</v>
      </c>
      <c r="C314" s="21">
        <v>3</v>
      </c>
      <c r="D314" s="25" t="str">
        <f>VLOOKUP(C314,Products!$A$2:$B$322,2,0)</f>
        <v>Surly Wednesday Frameset - 2016</v>
      </c>
      <c r="E314" s="21">
        <f>VLOOKUP(C314,Products!$A$2:$D$322,4,0)</f>
        <v>6</v>
      </c>
      <c r="F314" s="19" t="str">
        <f>VLOOKUP(E314,[1]categories!$A$2:$B$8,2,0)</f>
        <v>Mountain Bikes</v>
      </c>
      <c r="G314" s="7">
        <v>1</v>
      </c>
      <c r="H314" s="9">
        <v>999.99</v>
      </c>
      <c r="I314" s="9">
        <v>0.05</v>
      </c>
      <c r="J314" s="3">
        <f>(H314*G314)-I314</f>
        <v>999.94</v>
      </c>
    </row>
    <row r="315" spans="1:10" x14ac:dyDescent="0.25">
      <c r="A315" s="22">
        <v>106</v>
      </c>
      <c r="B315" s="21">
        <v>2</v>
      </c>
      <c r="C315" s="21">
        <v>13</v>
      </c>
      <c r="D315" s="25" t="str">
        <f>VLOOKUP(C315,Products!$A$2:$B$322,2,0)</f>
        <v>Electra Cruiser 1 (24-Inch) - 2016</v>
      </c>
      <c r="E315" s="21">
        <f>VLOOKUP(C315,Products!$A$2:$D$322,4,0)</f>
        <v>3</v>
      </c>
      <c r="F315" s="19" t="str">
        <f>VLOOKUP(E315,[1]categories!$A$2:$B$8,2,0)</f>
        <v>Cruisers Bicycles</v>
      </c>
      <c r="G315" s="7">
        <v>2</v>
      </c>
      <c r="H315" s="9">
        <v>269.99</v>
      </c>
      <c r="I315" s="9">
        <v>0.1</v>
      </c>
      <c r="J315" s="3">
        <f>(H315*G315)-I315</f>
        <v>539.88</v>
      </c>
    </row>
    <row r="316" spans="1:10" x14ac:dyDescent="0.25">
      <c r="A316" s="22">
        <v>106</v>
      </c>
      <c r="B316" s="21">
        <v>1</v>
      </c>
      <c r="C316" s="21">
        <v>17</v>
      </c>
      <c r="D316" s="25" t="str">
        <f>VLOOKUP(C316,Products!$A$2:$B$322,2,0)</f>
        <v>Pure Cycles Vine 8-Speed - 2016</v>
      </c>
      <c r="E316" s="21">
        <f>VLOOKUP(C316,Products!$A$2:$D$322,4,0)</f>
        <v>3</v>
      </c>
      <c r="F316" s="19" t="str">
        <f>VLOOKUP(E316,[1]categories!$A$2:$B$8,2,0)</f>
        <v>Cruisers Bicycles</v>
      </c>
      <c r="G316" s="7">
        <v>1</v>
      </c>
      <c r="H316" s="9">
        <v>429</v>
      </c>
      <c r="I316" s="9">
        <v>0.1</v>
      </c>
      <c r="J316" s="3">
        <f>(H316*G316)-I316</f>
        <v>428.9</v>
      </c>
    </row>
    <row r="317" spans="1:10" x14ac:dyDescent="0.25">
      <c r="A317" s="22">
        <v>107</v>
      </c>
      <c r="B317" s="21">
        <v>2</v>
      </c>
      <c r="C317" s="21">
        <v>13</v>
      </c>
      <c r="D317" s="25" t="str">
        <f>VLOOKUP(C317,Products!$A$2:$B$322,2,0)</f>
        <v>Electra Cruiser 1 (24-Inch) - 2016</v>
      </c>
      <c r="E317" s="21">
        <f>VLOOKUP(C317,Products!$A$2:$D$322,4,0)</f>
        <v>3</v>
      </c>
      <c r="F317" s="19" t="str">
        <f>VLOOKUP(E317,[1]categories!$A$2:$B$8,2,0)</f>
        <v>Cruisers Bicycles</v>
      </c>
      <c r="G317" s="7">
        <v>2</v>
      </c>
      <c r="H317" s="9">
        <v>269.99</v>
      </c>
      <c r="I317" s="9">
        <v>0.1</v>
      </c>
      <c r="J317" s="3">
        <f>(H317*G317)-I317</f>
        <v>539.88</v>
      </c>
    </row>
    <row r="318" spans="1:10" x14ac:dyDescent="0.25">
      <c r="A318" s="22">
        <v>107</v>
      </c>
      <c r="B318" s="21">
        <v>1</v>
      </c>
      <c r="C318" s="21">
        <v>19</v>
      </c>
      <c r="D318" s="25" t="str">
        <f>VLOOKUP(C318,Products!$A$2:$B$322,2,0)</f>
        <v>Pure Cycles William 3-Speed - 2016</v>
      </c>
      <c r="E318" s="21">
        <f>VLOOKUP(C318,Products!$A$2:$D$322,4,0)</f>
        <v>3</v>
      </c>
      <c r="F318" s="19" t="str">
        <f>VLOOKUP(E318,[1]categories!$A$2:$B$8,2,0)</f>
        <v>Cruisers Bicycles</v>
      </c>
      <c r="G318" s="7">
        <v>1</v>
      </c>
      <c r="H318" s="9">
        <v>449</v>
      </c>
      <c r="I318" s="9">
        <v>0.2</v>
      </c>
      <c r="J318" s="3">
        <f>(H318*G318)-I318</f>
        <v>448.8</v>
      </c>
    </row>
    <row r="319" spans="1:10" x14ac:dyDescent="0.25">
      <c r="A319" s="22">
        <v>108</v>
      </c>
      <c r="B319" s="21">
        <v>1</v>
      </c>
      <c r="C319" s="21">
        <v>11</v>
      </c>
      <c r="D319" s="25" t="str">
        <f>VLOOKUP(C319,Products!$A$2:$B$322,2,0)</f>
        <v>Surly Straggler 650b - 2016</v>
      </c>
      <c r="E319" s="21">
        <f>VLOOKUP(C319,Products!$A$2:$D$322,4,0)</f>
        <v>4</v>
      </c>
      <c r="F319" s="19" t="str">
        <f>VLOOKUP(E319,[1]categories!$A$2:$B$8,2,0)</f>
        <v>Cyclocross Bicycles</v>
      </c>
      <c r="G319" s="7">
        <v>1</v>
      </c>
      <c r="H319" s="9">
        <v>1680.99</v>
      </c>
      <c r="I319" s="9">
        <v>0.1</v>
      </c>
      <c r="J319" s="3">
        <f>(H319*G319)-I319</f>
        <v>1680.89</v>
      </c>
    </row>
    <row r="320" spans="1:10" x14ac:dyDescent="0.25">
      <c r="A320" s="22">
        <v>108</v>
      </c>
      <c r="B320" s="21">
        <v>3</v>
      </c>
      <c r="C320" s="21">
        <v>16</v>
      </c>
      <c r="D320" s="25" t="str">
        <f>VLOOKUP(C320,Products!$A$2:$B$322,2,0)</f>
        <v>Electra Townie Original 7D EQ - 2016</v>
      </c>
      <c r="E320" s="21">
        <f>VLOOKUP(C320,Products!$A$2:$D$322,4,0)</f>
        <v>3</v>
      </c>
      <c r="F320" s="19" t="str">
        <f>VLOOKUP(E320,[1]categories!$A$2:$B$8,2,0)</f>
        <v>Cruisers Bicycles</v>
      </c>
      <c r="G320" s="7">
        <v>2</v>
      </c>
      <c r="H320" s="9">
        <v>599.99</v>
      </c>
      <c r="I320" s="9">
        <v>0.05</v>
      </c>
      <c r="J320" s="3">
        <f>(H320*G320)-I320</f>
        <v>1199.93</v>
      </c>
    </row>
    <row r="321" spans="1:10" x14ac:dyDescent="0.25">
      <c r="A321" s="22">
        <v>108</v>
      </c>
      <c r="B321" s="21">
        <v>2</v>
      </c>
      <c r="C321" s="21">
        <v>22</v>
      </c>
      <c r="D321" s="25" t="str">
        <f>VLOOKUP(C321,Products!$A$2:$B$322,2,0)</f>
        <v>Electra Girl's Hawaii 1 (16-inch) - 2015/2016</v>
      </c>
      <c r="E321" s="21">
        <f>VLOOKUP(C321,Products!$A$2:$D$322,4,0)</f>
        <v>1</v>
      </c>
      <c r="F321" s="19" t="str">
        <f>VLOOKUP(E321,[1]categories!$A$2:$B$8,2,0)</f>
        <v>Children Bicycles</v>
      </c>
      <c r="G321" s="7">
        <v>2</v>
      </c>
      <c r="H321" s="9">
        <v>269.99</v>
      </c>
      <c r="I321" s="9">
        <v>7.0000000000000007E-2</v>
      </c>
      <c r="J321" s="3">
        <f>(H321*G321)-I321</f>
        <v>539.91</v>
      </c>
    </row>
    <row r="322" spans="1:10" x14ac:dyDescent="0.25">
      <c r="A322" s="22">
        <v>109</v>
      </c>
      <c r="B322" s="21">
        <v>1</v>
      </c>
      <c r="C322" s="21">
        <v>22</v>
      </c>
      <c r="D322" s="25" t="str">
        <f>VLOOKUP(C322,Products!$A$2:$B$322,2,0)</f>
        <v>Electra Girl's Hawaii 1 (16-inch) - 2015/2016</v>
      </c>
      <c r="E322" s="21">
        <f>VLOOKUP(C322,Products!$A$2:$D$322,4,0)</f>
        <v>1</v>
      </c>
      <c r="F322" s="19" t="str">
        <f>VLOOKUP(E322,[1]categories!$A$2:$B$8,2,0)</f>
        <v>Children Bicycles</v>
      </c>
      <c r="G322" s="7">
        <v>2</v>
      </c>
      <c r="H322" s="9">
        <v>269.99</v>
      </c>
      <c r="I322" s="9">
        <v>0.1</v>
      </c>
      <c r="J322" s="3">
        <f>(H322*G322)-I322</f>
        <v>539.88</v>
      </c>
    </row>
    <row r="323" spans="1:10" x14ac:dyDescent="0.25">
      <c r="A323" s="22">
        <v>109</v>
      </c>
      <c r="B323" s="21">
        <v>2</v>
      </c>
      <c r="C323" s="21">
        <v>6</v>
      </c>
      <c r="D323" s="25" t="str">
        <f>VLOOKUP(C323,Products!$A$2:$B$322,2,0)</f>
        <v>Surly Ice Cream Truck Frameset - 2016</v>
      </c>
      <c r="E323" s="21">
        <f>VLOOKUP(C323,Products!$A$2:$D$322,4,0)</f>
        <v>6</v>
      </c>
      <c r="F323" s="19" t="str">
        <f>VLOOKUP(E323,[1]categories!$A$2:$B$8,2,0)</f>
        <v>Mountain Bikes</v>
      </c>
      <c r="G323" s="7">
        <v>1</v>
      </c>
      <c r="H323" s="9">
        <v>469.99</v>
      </c>
      <c r="I323" s="9">
        <v>7.0000000000000007E-2</v>
      </c>
      <c r="J323" s="3">
        <f>(H323*G323)-I323</f>
        <v>469.92</v>
      </c>
    </row>
    <row r="324" spans="1:10" x14ac:dyDescent="0.25">
      <c r="A324" s="22">
        <v>110</v>
      </c>
      <c r="B324" s="21">
        <v>1</v>
      </c>
      <c r="C324" s="21">
        <v>14</v>
      </c>
      <c r="D324" s="25" t="str">
        <f>VLOOKUP(C324,Products!$A$2:$B$322,2,0)</f>
        <v>Electra Girl's Hawaii 1 (16-inch) - 2015/2016</v>
      </c>
      <c r="E324" s="21">
        <f>VLOOKUP(C324,Products!$A$2:$D$322,4,0)</f>
        <v>3</v>
      </c>
      <c r="F324" s="19" t="str">
        <f>VLOOKUP(E324,[1]categories!$A$2:$B$8,2,0)</f>
        <v>Cruisers Bicycles</v>
      </c>
      <c r="G324" s="7">
        <v>1</v>
      </c>
      <c r="H324" s="9">
        <v>269.99</v>
      </c>
      <c r="I324" s="9">
        <v>0.1</v>
      </c>
      <c r="J324" s="3">
        <f>(H324*G324)-I324</f>
        <v>269.89</v>
      </c>
    </row>
    <row r="325" spans="1:10" x14ac:dyDescent="0.25">
      <c r="A325" s="22">
        <v>111</v>
      </c>
      <c r="B325" s="21">
        <v>2</v>
      </c>
      <c r="C325" s="21">
        <v>12</v>
      </c>
      <c r="D325" s="25" t="str">
        <f>VLOOKUP(C325,Products!$A$2:$B$322,2,0)</f>
        <v>Electra Townie Original 21D - 2016</v>
      </c>
      <c r="E325" s="21">
        <f>VLOOKUP(C325,Products!$A$2:$D$322,4,0)</f>
        <v>3</v>
      </c>
      <c r="F325" s="19" t="str">
        <f>VLOOKUP(E325,[1]categories!$A$2:$B$8,2,0)</f>
        <v>Cruisers Bicycles</v>
      </c>
      <c r="G325" s="7">
        <v>2</v>
      </c>
      <c r="H325" s="9">
        <v>549.99</v>
      </c>
      <c r="I325" s="9">
        <v>7.0000000000000007E-2</v>
      </c>
      <c r="J325" s="3">
        <f>(H325*G325)-I325</f>
        <v>1099.9100000000001</v>
      </c>
    </row>
    <row r="326" spans="1:10" x14ac:dyDescent="0.25">
      <c r="A326" s="22">
        <v>111</v>
      </c>
      <c r="B326" s="21">
        <v>1</v>
      </c>
      <c r="C326" s="21">
        <v>14</v>
      </c>
      <c r="D326" s="25" t="str">
        <f>VLOOKUP(C326,Products!$A$2:$B$322,2,0)</f>
        <v>Electra Girl's Hawaii 1 (16-inch) - 2015/2016</v>
      </c>
      <c r="E326" s="21">
        <f>VLOOKUP(C326,Products!$A$2:$D$322,4,0)</f>
        <v>3</v>
      </c>
      <c r="F326" s="19" t="str">
        <f>VLOOKUP(E326,[1]categories!$A$2:$B$8,2,0)</f>
        <v>Cruisers Bicycles</v>
      </c>
      <c r="G326" s="7">
        <v>1</v>
      </c>
      <c r="H326" s="9">
        <v>269.99</v>
      </c>
      <c r="I326" s="9">
        <v>0.1</v>
      </c>
      <c r="J326" s="3">
        <f>(H326*G326)-I326</f>
        <v>269.89</v>
      </c>
    </row>
    <row r="327" spans="1:10" x14ac:dyDescent="0.25">
      <c r="A327" s="22">
        <v>112</v>
      </c>
      <c r="B327" s="21">
        <v>4</v>
      </c>
      <c r="C327" s="21">
        <v>5</v>
      </c>
      <c r="D327" s="25" t="str">
        <f>VLOOKUP(C327,Products!$A$2:$B$322,2,0)</f>
        <v>Heller Shagamaw Frame - 2016</v>
      </c>
      <c r="E327" s="21">
        <f>VLOOKUP(C327,Products!$A$2:$D$322,4,0)</f>
        <v>6</v>
      </c>
      <c r="F327" s="19" t="str">
        <f>VLOOKUP(E327,[1]categories!$A$2:$B$8,2,0)</f>
        <v>Mountain Bikes</v>
      </c>
      <c r="G327" s="7">
        <v>1</v>
      </c>
      <c r="H327" s="9">
        <v>1320.99</v>
      </c>
      <c r="I327" s="9">
        <v>0.2</v>
      </c>
      <c r="J327" s="3">
        <f>(H327*G327)-I327</f>
        <v>1320.79</v>
      </c>
    </row>
    <row r="328" spans="1:10" x14ac:dyDescent="0.25">
      <c r="A328" s="22">
        <v>112</v>
      </c>
      <c r="B328" s="21">
        <v>3</v>
      </c>
      <c r="C328" s="21">
        <v>24</v>
      </c>
      <c r="D328" s="25" t="str">
        <f>VLOOKUP(C328,Products!$A$2:$B$322,2,0)</f>
        <v>Electra Townie Original 21D - 2016</v>
      </c>
      <c r="E328" s="21">
        <f>VLOOKUP(C328,Products!$A$2:$D$322,4,0)</f>
        <v>2</v>
      </c>
      <c r="F328" s="19" t="str">
        <f>VLOOKUP(E328,[1]categories!$A$2:$B$8,2,0)</f>
        <v>Comfort Bicycles</v>
      </c>
      <c r="G328" s="7">
        <v>2</v>
      </c>
      <c r="H328" s="9">
        <v>549.99</v>
      </c>
      <c r="I328" s="9">
        <v>0.05</v>
      </c>
      <c r="J328" s="3">
        <f>(H328*G328)-I328</f>
        <v>1099.93</v>
      </c>
    </row>
    <row r="329" spans="1:10" x14ac:dyDescent="0.25">
      <c r="A329" s="22">
        <v>112</v>
      </c>
      <c r="B329" s="21">
        <v>2</v>
      </c>
      <c r="C329" s="21">
        <v>25</v>
      </c>
      <c r="D329" s="25" t="str">
        <f>VLOOKUP(C329,Products!$A$2:$B$322,2,0)</f>
        <v>Electra Townie Original 7D - 2015/2016</v>
      </c>
      <c r="E329" s="21">
        <f>VLOOKUP(C329,Products!$A$2:$D$322,4,0)</f>
        <v>2</v>
      </c>
      <c r="F329" s="19" t="str">
        <f>VLOOKUP(E329,[1]categories!$A$2:$B$8,2,0)</f>
        <v>Comfort Bicycles</v>
      </c>
      <c r="G329" s="7">
        <v>2</v>
      </c>
      <c r="H329" s="9">
        <v>499.99</v>
      </c>
      <c r="I329" s="9">
        <v>7.0000000000000007E-2</v>
      </c>
      <c r="J329" s="3">
        <f>(H329*G329)-I329</f>
        <v>999.91</v>
      </c>
    </row>
    <row r="330" spans="1:10" x14ac:dyDescent="0.25">
      <c r="A330" s="22">
        <v>112</v>
      </c>
      <c r="B330" s="21">
        <v>1</v>
      </c>
      <c r="C330" s="21">
        <v>23</v>
      </c>
      <c r="D330" s="25" t="str">
        <f>VLOOKUP(C330,Products!$A$2:$B$322,2,0)</f>
        <v>Electra Girl's Hawaii 1 (20-inch) - 2015/2016</v>
      </c>
      <c r="E330" s="21">
        <f>VLOOKUP(C330,Products!$A$2:$D$322,4,0)</f>
        <v>1</v>
      </c>
      <c r="F330" s="19" t="str">
        <f>VLOOKUP(E330,[1]categories!$A$2:$B$8,2,0)</f>
        <v>Children Bicycles</v>
      </c>
      <c r="G330" s="7">
        <v>2</v>
      </c>
      <c r="H330" s="9">
        <v>299.99</v>
      </c>
      <c r="I330" s="9">
        <v>0.2</v>
      </c>
      <c r="J330" s="3">
        <f>(H330*G330)-I330</f>
        <v>599.78</v>
      </c>
    </row>
    <row r="331" spans="1:10" x14ac:dyDescent="0.25">
      <c r="A331" s="22">
        <v>113</v>
      </c>
      <c r="B331" s="21">
        <v>5</v>
      </c>
      <c r="C331" s="21">
        <v>5</v>
      </c>
      <c r="D331" s="25" t="str">
        <f>VLOOKUP(C331,Products!$A$2:$B$322,2,0)</f>
        <v>Heller Shagamaw Frame - 2016</v>
      </c>
      <c r="E331" s="21">
        <f>VLOOKUP(C331,Products!$A$2:$D$322,4,0)</f>
        <v>6</v>
      </c>
      <c r="F331" s="19" t="str">
        <f>VLOOKUP(E331,[1]categories!$A$2:$B$8,2,0)</f>
        <v>Mountain Bikes</v>
      </c>
      <c r="G331" s="7">
        <v>2</v>
      </c>
      <c r="H331" s="9">
        <v>1320.99</v>
      </c>
      <c r="I331" s="9">
        <v>0.2</v>
      </c>
      <c r="J331" s="3">
        <f>(H331*G331)-I331</f>
        <v>2641.78</v>
      </c>
    </row>
    <row r="332" spans="1:10" x14ac:dyDescent="0.25">
      <c r="A332" s="22">
        <v>113</v>
      </c>
      <c r="B332" s="21">
        <v>1</v>
      </c>
      <c r="C332" s="21">
        <v>12</v>
      </c>
      <c r="D332" s="25" t="str">
        <f>VLOOKUP(C332,Products!$A$2:$B$322,2,0)</f>
        <v>Electra Townie Original 21D - 2016</v>
      </c>
      <c r="E332" s="21">
        <f>VLOOKUP(C332,Products!$A$2:$D$322,4,0)</f>
        <v>3</v>
      </c>
      <c r="F332" s="19" t="str">
        <f>VLOOKUP(E332,[1]categories!$A$2:$B$8,2,0)</f>
        <v>Cruisers Bicycles</v>
      </c>
      <c r="G332" s="7">
        <v>2</v>
      </c>
      <c r="H332" s="9">
        <v>549.99</v>
      </c>
      <c r="I332" s="9">
        <v>7.0000000000000007E-2</v>
      </c>
      <c r="J332" s="3">
        <f>(H332*G332)-I332</f>
        <v>1099.9100000000001</v>
      </c>
    </row>
    <row r="333" spans="1:10" x14ac:dyDescent="0.25">
      <c r="A333" s="22">
        <v>113</v>
      </c>
      <c r="B333" s="21">
        <v>2</v>
      </c>
      <c r="C333" s="21">
        <v>24</v>
      </c>
      <c r="D333" s="25" t="str">
        <f>VLOOKUP(C333,Products!$A$2:$B$322,2,0)</f>
        <v>Electra Townie Original 21D - 2016</v>
      </c>
      <c r="E333" s="21">
        <f>VLOOKUP(C333,Products!$A$2:$D$322,4,0)</f>
        <v>2</v>
      </c>
      <c r="F333" s="19" t="str">
        <f>VLOOKUP(E333,[1]categories!$A$2:$B$8,2,0)</f>
        <v>Comfort Bicycles</v>
      </c>
      <c r="G333" s="7">
        <v>2</v>
      </c>
      <c r="H333" s="9">
        <v>549.99</v>
      </c>
      <c r="I333" s="9">
        <v>0.1</v>
      </c>
      <c r="J333" s="3">
        <f>(H333*G333)-I333</f>
        <v>1099.8800000000001</v>
      </c>
    </row>
    <row r="334" spans="1:10" x14ac:dyDescent="0.25">
      <c r="A334" s="22">
        <v>113</v>
      </c>
      <c r="B334" s="21">
        <v>3</v>
      </c>
      <c r="C334" s="21">
        <v>6</v>
      </c>
      <c r="D334" s="25" t="str">
        <f>VLOOKUP(C334,Products!$A$2:$B$322,2,0)</f>
        <v>Surly Ice Cream Truck Frameset - 2016</v>
      </c>
      <c r="E334" s="21">
        <f>VLOOKUP(C334,Products!$A$2:$D$322,4,0)</f>
        <v>6</v>
      </c>
      <c r="F334" s="19" t="str">
        <f>VLOOKUP(E334,[1]categories!$A$2:$B$8,2,0)</f>
        <v>Mountain Bikes</v>
      </c>
      <c r="G334" s="7">
        <v>1</v>
      </c>
      <c r="H334" s="9">
        <v>469.99</v>
      </c>
      <c r="I334" s="9">
        <v>7.0000000000000007E-2</v>
      </c>
      <c r="J334" s="3">
        <f>(H334*G334)-I334</f>
        <v>469.92</v>
      </c>
    </row>
    <row r="335" spans="1:10" x14ac:dyDescent="0.25">
      <c r="A335" s="22">
        <v>113</v>
      </c>
      <c r="B335" s="21">
        <v>4</v>
      </c>
      <c r="C335" s="21">
        <v>23</v>
      </c>
      <c r="D335" s="25" t="str">
        <f>VLOOKUP(C335,Products!$A$2:$B$322,2,0)</f>
        <v>Electra Girl's Hawaii 1 (20-inch) - 2015/2016</v>
      </c>
      <c r="E335" s="21">
        <f>VLOOKUP(C335,Products!$A$2:$D$322,4,0)</f>
        <v>1</v>
      </c>
      <c r="F335" s="19" t="str">
        <f>VLOOKUP(E335,[1]categories!$A$2:$B$8,2,0)</f>
        <v>Children Bicycles</v>
      </c>
      <c r="G335" s="7">
        <v>1</v>
      </c>
      <c r="H335" s="9">
        <v>299.99</v>
      </c>
      <c r="I335" s="9">
        <v>0.2</v>
      </c>
      <c r="J335" s="3">
        <f>(H335*G335)-I335</f>
        <v>299.79000000000002</v>
      </c>
    </row>
    <row r="336" spans="1:10" x14ac:dyDescent="0.25">
      <c r="A336" s="22">
        <v>114</v>
      </c>
      <c r="B336" s="21">
        <v>2</v>
      </c>
      <c r="C336" s="21">
        <v>2</v>
      </c>
      <c r="D336" s="25" t="str">
        <f>VLOOKUP(C336,Products!$A$2:$B$322,2,0)</f>
        <v>Ritchey Timberwolf Frameset - 2016</v>
      </c>
      <c r="E336" s="21">
        <f>VLOOKUP(C336,Products!$A$2:$D$322,4,0)</f>
        <v>6</v>
      </c>
      <c r="F336" s="19" t="str">
        <f>VLOOKUP(E336,[1]categories!$A$2:$B$8,2,0)</f>
        <v>Mountain Bikes</v>
      </c>
      <c r="G336" s="7">
        <v>1</v>
      </c>
      <c r="H336" s="9">
        <v>749.99</v>
      </c>
      <c r="I336" s="9">
        <v>7.0000000000000007E-2</v>
      </c>
      <c r="J336" s="3">
        <f>(H336*G336)-I336</f>
        <v>749.92</v>
      </c>
    </row>
    <row r="337" spans="1:10" x14ac:dyDescent="0.25">
      <c r="A337" s="22">
        <v>114</v>
      </c>
      <c r="B337" s="21">
        <v>1</v>
      </c>
      <c r="C337" s="21">
        <v>12</v>
      </c>
      <c r="D337" s="25" t="str">
        <f>VLOOKUP(C337,Products!$A$2:$B$322,2,0)</f>
        <v>Electra Townie Original 21D - 2016</v>
      </c>
      <c r="E337" s="21">
        <f>VLOOKUP(C337,Products!$A$2:$D$322,4,0)</f>
        <v>3</v>
      </c>
      <c r="F337" s="19" t="str">
        <f>VLOOKUP(E337,[1]categories!$A$2:$B$8,2,0)</f>
        <v>Cruisers Bicycles</v>
      </c>
      <c r="G337" s="7">
        <v>1</v>
      </c>
      <c r="H337" s="9">
        <v>549.99</v>
      </c>
      <c r="I337" s="9">
        <v>0.05</v>
      </c>
      <c r="J337" s="3">
        <f>(H337*G337)-I337</f>
        <v>549.94000000000005</v>
      </c>
    </row>
    <row r="338" spans="1:10" x14ac:dyDescent="0.25">
      <c r="A338" s="22">
        <v>114</v>
      </c>
      <c r="B338" s="21">
        <v>3</v>
      </c>
      <c r="C338" s="21">
        <v>13</v>
      </c>
      <c r="D338" s="25" t="str">
        <f>VLOOKUP(C338,Products!$A$2:$B$322,2,0)</f>
        <v>Electra Cruiser 1 (24-Inch) - 2016</v>
      </c>
      <c r="E338" s="21">
        <f>VLOOKUP(C338,Products!$A$2:$D$322,4,0)</f>
        <v>3</v>
      </c>
      <c r="F338" s="19" t="str">
        <f>VLOOKUP(E338,[1]categories!$A$2:$B$8,2,0)</f>
        <v>Cruisers Bicycles</v>
      </c>
      <c r="G338" s="7">
        <v>2</v>
      </c>
      <c r="H338" s="9">
        <v>269.99</v>
      </c>
      <c r="I338" s="9">
        <v>0.1</v>
      </c>
      <c r="J338" s="3">
        <f>(H338*G338)-I338</f>
        <v>539.88</v>
      </c>
    </row>
    <row r="339" spans="1:10" x14ac:dyDescent="0.25">
      <c r="A339" s="22">
        <v>115</v>
      </c>
      <c r="B339" s="21">
        <v>2</v>
      </c>
      <c r="C339" s="21">
        <v>19</v>
      </c>
      <c r="D339" s="25" t="str">
        <f>VLOOKUP(C339,Products!$A$2:$B$322,2,0)</f>
        <v>Pure Cycles William 3-Speed - 2016</v>
      </c>
      <c r="E339" s="21">
        <f>VLOOKUP(C339,Products!$A$2:$D$322,4,0)</f>
        <v>3</v>
      </c>
      <c r="F339" s="19" t="str">
        <f>VLOOKUP(E339,[1]categories!$A$2:$B$8,2,0)</f>
        <v>Cruisers Bicycles</v>
      </c>
      <c r="G339" s="7">
        <v>1</v>
      </c>
      <c r="H339" s="9">
        <v>449</v>
      </c>
      <c r="I339" s="9">
        <v>0.1</v>
      </c>
      <c r="J339" s="3">
        <f>(H339*G339)-I339</f>
        <v>448.9</v>
      </c>
    </row>
    <row r="340" spans="1:10" x14ac:dyDescent="0.25">
      <c r="A340" s="22">
        <v>115</v>
      </c>
      <c r="B340" s="21">
        <v>1</v>
      </c>
      <c r="C340" s="21">
        <v>22</v>
      </c>
      <c r="D340" s="25" t="str">
        <f>VLOOKUP(C340,Products!$A$2:$B$322,2,0)</f>
        <v>Electra Girl's Hawaii 1 (16-inch) - 2015/2016</v>
      </c>
      <c r="E340" s="21">
        <f>VLOOKUP(C340,Products!$A$2:$D$322,4,0)</f>
        <v>1</v>
      </c>
      <c r="F340" s="19" t="str">
        <f>VLOOKUP(E340,[1]categories!$A$2:$B$8,2,0)</f>
        <v>Children Bicycles</v>
      </c>
      <c r="G340" s="7">
        <v>1</v>
      </c>
      <c r="H340" s="9">
        <v>269.99</v>
      </c>
      <c r="I340" s="9">
        <v>0.2</v>
      </c>
      <c r="J340" s="3">
        <f>(H340*G340)-I340</f>
        <v>269.79000000000002</v>
      </c>
    </row>
    <row r="341" spans="1:10" x14ac:dyDescent="0.25">
      <c r="A341" s="22">
        <v>116</v>
      </c>
      <c r="B341" s="21">
        <v>1</v>
      </c>
      <c r="C341" s="21">
        <v>26</v>
      </c>
      <c r="D341" s="25" t="str">
        <f>VLOOKUP(C341,Products!$A$2:$B$322,2,0)</f>
        <v>Electra Townie Original 7D EQ - 2016</v>
      </c>
      <c r="E341" s="21">
        <f>VLOOKUP(C341,Products!$A$2:$D$322,4,0)</f>
        <v>2</v>
      </c>
      <c r="F341" s="19" t="str">
        <f>VLOOKUP(E341,[1]categories!$A$2:$B$8,2,0)</f>
        <v>Comfort Bicycles</v>
      </c>
      <c r="G341" s="7">
        <v>1</v>
      </c>
      <c r="H341" s="9">
        <v>599.99</v>
      </c>
      <c r="I341" s="9">
        <v>0.05</v>
      </c>
      <c r="J341" s="3">
        <f>(H341*G341)-I341</f>
        <v>599.94000000000005</v>
      </c>
    </row>
    <row r="342" spans="1:10" x14ac:dyDescent="0.25">
      <c r="A342" s="22">
        <v>117</v>
      </c>
      <c r="B342" s="21">
        <v>2</v>
      </c>
      <c r="C342" s="21">
        <v>26</v>
      </c>
      <c r="D342" s="25" t="str">
        <f>VLOOKUP(C342,Products!$A$2:$B$322,2,0)</f>
        <v>Electra Townie Original 7D EQ - 2016</v>
      </c>
      <c r="E342" s="21">
        <f>VLOOKUP(C342,Products!$A$2:$D$322,4,0)</f>
        <v>2</v>
      </c>
      <c r="F342" s="19" t="str">
        <f>VLOOKUP(E342,[1]categories!$A$2:$B$8,2,0)</f>
        <v>Comfort Bicycles</v>
      </c>
      <c r="G342" s="7">
        <v>1</v>
      </c>
      <c r="H342" s="9">
        <v>599.99</v>
      </c>
      <c r="I342" s="9">
        <v>0.05</v>
      </c>
      <c r="J342" s="3">
        <f>(H342*G342)-I342</f>
        <v>599.94000000000005</v>
      </c>
    </row>
    <row r="343" spans="1:10" x14ac:dyDescent="0.25">
      <c r="A343" s="22">
        <v>117</v>
      </c>
      <c r="B343" s="21">
        <v>1</v>
      </c>
      <c r="C343" s="21">
        <v>22</v>
      </c>
      <c r="D343" s="25" t="str">
        <f>VLOOKUP(C343,Products!$A$2:$B$322,2,0)</f>
        <v>Electra Girl's Hawaii 1 (16-inch) - 2015/2016</v>
      </c>
      <c r="E343" s="21">
        <f>VLOOKUP(C343,Products!$A$2:$D$322,4,0)</f>
        <v>1</v>
      </c>
      <c r="F343" s="19" t="str">
        <f>VLOOKUP(E343,[1]categories!$A$2:$B$8,2,0)</f>
        <v>Children Bicycles</v>
      </c>
      <c r="G343" s="7">
        <v>2</v>
      </c>
      <c r="H343" s="9">
        <v>269.99</v>
      </c>
      <c r="I343" s="9">
        <v>0.2</v>
      </c>
      <c r="J343" s="3">
        <f>(H343*G343)-I343</f>
        <v>539.78</v>
      </c>
    </row>
    <row r="344" spans="1:10" x14ac:dyDescent="0.25">
      <c r="A344" s="22">
        <v>117</v>
      </c>
      <c r="B344" s="21">
        <v>4</v>
      </c>
      <c r="C344" s="21">
        <v>19</v>
      </c>
      <c r="D344" s="25" t="str">
        <f>VLOOKUP(C344,Products!$A$2:$B$322,2,0)</f>
        <v>Pure Cycles William 3-Speed - 2016</v>
      </c>
      <c r="E344" s="21">
        <f>VLOOKUP(C344,Products!$A$2:$D$322,4,0)</f>
        <v>3</v>
      </c>
      <c r="F344" s="19" t="str">
        <f>VLOOKUP(E344,[1]categories!$A$2:$B$8,2,0)</f>
        <v>Cruisers Bicycles</v>
      </c>
      <c r="G344" s="7">
        <v>1</v>
      </c>
      <c r="H344" s="9">
        <v>449</v>
      </c>
      <c r="I344" s="9">
        <v>0.05</v>
      </c>
      <c r="J344" s="3">
        <f>(H344*G344)-I344</f>
        <v>448.95</v>
      </c>
    </row>
    <row r="345" spans="1:10" x14ac:dyDescent="0.25">
      <c r="A345" s="22">
        <v>117</v>
      </c>
      <c r="B345" s="21">
        <v>3</v>
      </c>
      <c r="C345" s="21">
        <v>14</v>
      </c>
      <c r="D345" s="25" t="str">
        <f>VLOOKUP(C345,Products!$A$2:$B$322,2,0)</f>
        <v>Electra Girl's Hawaii 1 (16-inch) - 2015/2016</v>
      </c>
      <c r="E345" s="21">
        <f>VLOOKUP(C345,Products!$A$2:$D$322,4,0)</f>
        <v>3</v>
      </c>
      <c r="F345" s="19" t="str">
        <f>VLOOKUP(E345,[1]categories!$A$2:$B$8,2,0)</f>
        <v>Cruisers Bicycles</v>
      </c>
      <c r="G345" s="7">
        <v>1</v>
      </c>
      <c r="H345" s="9">
        <v>269.99</v>
      </c>
      <c r="I345" s="9">
        <v>0.2</v>
      </c>
      <c r="J345" s="3">
        <f>(H345*G345)-I345</f>
        <v>269.79000000000002</v>
      </c>
    </row>
    <row r="346" spans="1:10" x14ac:dyDescent="0.25">
      <c r="A346" s="22">
        <v>118</v>
      </c>
      <c r="B346" s="21">
        <v>2</v>
      </c>
      <c r="C346" s="21">
        <v>4</v>
      </c>
      <c r="D346" s="25" t="str">
        <f>VLOOKUP(C346,Products!$A$2:$B$322,2,0)</f>
        <v>Trek Fuel EX 8 29 - 2016</v>
      </c>
      <c r="E346" s="21">
        <f>VLOOKUP(C346,Products!$A$2:$D$322,4,0)</f>
        <v>6</v>
      </c>
      <c r="F346" s="19" t="str">
        <f>VLOOKUP(E346,[1]categories!$A$2:$B$8,2,0)</f>
        <v>Mountain Bikes</v>
      </c>
      <c r="G346" s="7">
        <v>1</v>
      </c>
      <c r="H346" s="9">
        <v>2899.99</v>
      </c>
      <c r="I346" s="9">
        <v>7.0000000000000007E-2</v>
      </c>
      <c r="J346" s="3">
        <f>(H346*G346)-I346</f>
        <v>2899.9199999999996</v>
      </c>
    </row>
    <row r="347" spans="1:10" x14ac:dyDescent="0.25">
      <c r="A347" s="22">
        <v>118</v>
      </c>
      <c r="B347" s="21">
        <v>4</v>
      </c>
      <c r="C347" s="21">
        <v>3</v>
      </c>
      <c r="D347" s="25" t="str">
        <f>VLOOKUP(C347,Products!$A$2:$B$322,2,0)</f>
        <v>Surly Wednesday Frameset - 2016</v>
      </c>
      <c r="E347" s="21">
        <f>VLOOKUP(C347,Products!$A$2:$D$322,4,0)</f>
        <v>6</v>
      </c>
      <c r="F347" s="19" t="str">
        <f>VLOOKUP(E347,[1]categories!$A$2:$B$8,2,0)</f>
        <v>Mountain Bikes</v>
      </c>
      <c r="G347" s="7">
        <v>2</v>
      </c>
      <c r="H347" s="9">
        <v>999.99</v>
      </c>
      <c r="I347" s="9">
        <v>0.1</v>
      </c>
      <c r="J347" s="3">
        <f>(H347*G347)-I347</f>
        <v>1999.88</v>
      </c>
    </row>
    <row r="348" spans="1:10" x14ac:dyDescent="0.25">
      <c r="A348" s="22">
        <v>118</v>
      </c>
      <c r="B348" s="21">
        <v>5</v>
      </c>
      <c r="C348" s="21">
        <v>23</v>
      </c>
      <c r="D348" s="25" t="str">
        <f>VLOOKUP(C348,Products!$A$2:$B$322,2,0)</f>
        <v>Electra Girl's Hawaii 1 (20-inch) - 2015/2016</v>
      </c>
      <c r="E348" s="21">
        <f>VLOOKUP(C348,Products!$A$2:$D$322,4,0)</f>
        <v>1</v>
      </c>
      <c r="F348" s="19" t="str">
        <f>VLOOKUP(E348,[1]categories!$A$2:$B$8,2,0)</f>
        <v>Children Bicycles</v>
      </c>
      <c r="G348" s="7">
        <v>2</v>
      </c>
      <c r="H348" s="9">
        <v>299.99</v>
      </c>
      <c r="I348" s="9">
        <v>7.0000000000000007E-2</v>
      </c>
      <c r="J348" s="3">
        <f>(H348*G348)-I348</f>
        <v>599.91</v>
      </c>
    </row>
    <row r="349" spans="1:10" x14ac:dyDescent="0.25">
      <c r="A349" s="22">
        <v>118</v>
      </c>
      <c r="B349" s="21">
        <v>3</v>
      </c>
      <c r="C349" s="21">
        <v>6</v>
      </c>
      <c r="D349" s="25" t="str">
        <f>VLOOKUP(C349,Products!$A$2:$B$322,2,0)</f>
        <v>Surly Ice Cream Truck Frameset - 2016</v>
      </c>
      <c r="E349" s="21">
        <f>VLOOKUP(C349,Products!$A$2:$D$322,4,0)</f>
        <v>6</v>
      </c>
      <c r="F349" s="19" t="str">
        <f>VLOOKUP(E349,[1]categories!$A$2:$B$8,2,0)</f>
        <v>Mountain Bikes</v>
      </c>
      <c r="G349" s="7">
        <v>1</v>
      </c>
      <c r="H349" s="9">
        <v>469.99</v>
      </c>
      <c r="I349" s="9">
        <v>7.0000000000000007E-2</v>
      </c>
      <c r="J349" s="3">
        <f>(H349*G349)-I349</f>
        <v>469.92</v>
      </c>
    </row>
    <row r="350" spans="1:10" x14ac:dyDescent="0.25">
      <c r="A350" s="22">
        <v>118</v>
      </c>
      <c r="B350" s="21">
        <v>1</v>
      </c>
      <c r="C350" s="21">
        <v>18</v>
      </c>
      <c r="D350" s="25" t="str">
        <f>VLOOKUP(C350,Products!$A$2:$B$322,2,0)</f>
        <v>Pure Cycles Western 3-Speed - Women's - 2015/2016</v>
      </c>
      <c r="E350" s="21">
        <f>VLOOKUP(C350,Products!$A$2:$D$322,4,0)</f>
        <v>3</v>
      </c>
      <c r="F350" s="19" t="str">
        <f>VLOOKUP(E350,[1]categories!$A$2:$B$8,2,0)</f>
        <v>Cruisers Bicycles</v>
      </c>
      <c r="G350" s="7">
        <v>1</v>
      </c>
      <c r="H350" s="9">
        <v>449</v>
      </c>
      <c r="I350" s="9">
        <v>7.0000000000000007E-2</v>
      </c>
      <c r="J350" s="3">
        <f>(H350*G350)-I350</f>
        <v>448.93</v>
      </c>
    </row>
    <row r="351" spans="1:10" x14ac:dyDescent="0.25">
      <c r="A351" s="22">
        <v>119</v>
      </c>
      <c r="B351" s="21">
        <v>1</v>
      </c>
      <c r="C351" s="21">
        <v>25</v>
      </c>
      <c r="D351" s="25" t="str">
        <f>VLOOKUP(C351,Products!$A$2:$B$322,2,0)</f>
        <v>Electra Townie Original 7D - 2015/2016</v>
      </c>
      <c r="E351" s="21">
        <f>VLOOKUP(C351,Products!$A$2:$D$322,4,0)</f>
        <v>2</v>
      </c>
      <c r="F351" s="19" t="str">
        <f>VLOOKUP(E351,[1]categories!$A$2:$B$8,2,0)</f>
        <v>Comfort Bicycles</v>
      </c>
      <c r="G351" s="7">
        <v>1</v>
      </c>
      <c r="H351" s="9">
        <v>499.99</v>
      </c>
      <c r="I351" s="9">
        <v>0.05</v>
      </c>
      <c r="J351" s="3">
        <f>(H351*G351)-I351</f>
        <v>499.94</v>
      </c>
    </row>
    <row r="352" spans="1:10" x14ac:dyDescent="0.25">
      <c r="A352" s="22">
        <v>120</v>
      </c>
      <c r="B352" s="21">
        <v>3</v>
      </c>
      <c r="C352" s="21">
        <v>10</v>
      </c>
      <c r="D352" s="25" t="str">
        <f>VLOOKUP(C352,Products!$A$2:$B$322,2,0)</f>
        <v>Surly Straggler - 2016</v>
      </c>
      <c r="E352" s="21">
        <f>VLOOKUP(C352,Products!$A$2:$D$322,4,0)</f>
        <v>4</v>
      </c>
      <c r="F352" s="19" t="str">
        <f>VLOOKUP(E352,[1]categories!$A$2:$B$8,2,0)</f>
        <v>Cyclocross Bicycles</v>
      </c>
      <c r="G352" s="7">
        <v>2</v>
      </c>
      <c r="H352" s="9">
        <v>1549</v>
      </c>
      <c r="I352" s="9">
        <v>0.05</v>
      </c>
      <c r="J352" s="3">
        <f>(H352*G352)-I352</f>
        <v>3097.95</v>
      </c>
    </row>
    <row r="353" spans="1:10" x14ac:dyDescent="0.25">
      <c r="A353" s="22">
        <v>120</v>
      </c>
      <c r="B353" s="21">
        <v>5</v>
      </c>
      <c r="C353" s="21">
        <v>16</v>
      </c>
      <c r="D353" s="25" t="str">
        <f>VLOOKUP(C353,Products!$A$2:$B$322,2,0)</f>
        <v>Electra Townie Original 7D EQ - 2016</v>
      </c>
      <c r="E353" s="21">
        <f>VLOOKUP(C353,Products!$A$2:$D$322,4,0)</f>
        <v>3</v>
      </c>
      <c r="F353" s="19" t="str">
        <f>VLOOKUP(E353,[1]categories!$A$2:$B$8,2,0)</f>
        <v>Cruisers Bicycles</v>
      </c>
      <c r="G353" s="7">
        <v>2</v>
      </c>
      <c r="H353" s="9">
        <v>599.99</v>
      </c>
      <c r="I353" s="9">
        <v>0.2</v>
      </c>
      <c r="J353" s="3">
        <f>(H353*G353)-I353</f>
        <v>1199.78</v>
      </c>
    </row>
    <row r="354" spans="1:10" x14ac:dyDescent="0.25">
      <c r="A354" s="22">
        <v>120</v>
      </c>
      <c r="B354" s="21">
        <v>2</v>
      </c>
      <c r="C354" s="21">
        <v>6</v>
      </c>
      <c r="D354" s="25" t="str">
        <f>VLOOKUP(C354,Products!$A$2:$B$322,2,0)</f>
        <v>Surly Ice Cream Truck Frameset - 2016</v>
      </c>
      <c r="E354" s="21">
        <f>VLOOKUP(C354,Products!$A$2:$D$322,4,0)</f>
        <v>6</v>
      </c>
      <c r="F354" s="19" t="str">
        <f>VLOOKUP(E354,[1]categories!$A$2:$B$8,2,0)</f>
        <v>Mountain Bikes</v>
      </c>
      <c r="G354" s="7">
        <v>2</v>
      </c>
      <c r="H354" s="9">
        <v>469.99</v>
      </c>
      <c r="I354" s="9">
        <v>0.05</v>
      </c>
      <c r="J354" s="3">
        <f>(H354*G354)-I354</f>
        <v>939.93000000000006</v>
      </c>
    </row>
    <row r="355" spans="1:10" x14ac:dyDescent="0.25">
      <c r="A355" s="22">
        <v>120</v>
      </c>
      <c r="B355" s="21">
        <v>1</v>
      </c>
      <c r="C355" s="21">
        <v>13</v>
      </c>
      <c r="D355" s="25" t="str">
        <f>VLOOKUP(C355,Products!$A$2:$B$322,2,0)</f>
        <v>Electra Cruiser 1 (24-Inch) - 2016</v>
      </c>
      <c r="E355" s="21">
        <f>VLOOKUP(C355,Products!$A$2:$D$322,4,0)</f>
        <v>3</v>
      </c>
      <c r="F355" s="19" t="str">
        <f>VLOOKUP(E355,[1]categories!$A$2:$B$8,2,0)</f>
        <v>Cruisers Bicycles</v>
      </c>
      <c r="G355" s="7">
        <v>2</v>
      </c>
      <c r="H355" s="9">
        <v>269.99</v>
      </c>
      <c r="I355" s="9">
        <v>0.05</v>
      </c>
      <c r="J355" s="3">
        <f>(H355*G355)-I355</f>
        <v>539.93000000000006</v>
      </c>
    </row>
    <row r="356" spans="1:10" x14ac:dyDescent="0.25">
      <c r="A356" s="22">
        <v>120</v>
      </c>
      <c r="B356" s="21">
        <v>4</v>
      </c>
      <c r="C356" s="21">
        <v>17</v>
      </c>
      <c r="D356" s="25" t="str">
        <f>VLOOKUP(C356,Products!$A$2:$B$322,2,0)</f>
        <v>Pure Cycles Vine 8-Speed - 2016</v>
      </c>
      <c r="E356" s="21">
        <f>VLOOKUP(C356,Products!$A$2:$D$322,4,0)</f>
        <v>3</v>
      </c>
      <c r="F356" s="19" t="str">
        <f>VLOOKUP(E356,[1]categories!$A$2:$B$8,2,0)</f>
        <v>Cruisers Bicycles</v>
      </c>
      <c r="G356" s="7">
        <v>1</v>
      </c>
      <c r="H356" s="9">
        <v>429</v>
      </c>
      <c r="I356" s="9">
        <v>0.05</v>
      </c>
      <c r="J356" s="3">
        <f>(H356*G356)-I356</f>
        <v>428.95</v>
      </c>
    </row>
    <row r="357" spans="1:10" x14ac:dyDescent="0.25">
      <c r="A357" s="22">
        <v>121</v>
      </c>
      <c r="B357" s="21">
        <v>3</v>
      </c>
      <c r="C357" s="21">
        <v>4</v>
      </c>
      <c r="D357" s="25" t="str">
        <f>VLOOKUP(C357,Products!$A$2:$B$322,2,0)</f>
        <v>Trek Fuel EX 8 29 - 2016</v>
      </c>
      <c r="E357" s="21">
        <f>VLOOKUP(C357,Products!$A$2:$D$322,4,0)</f>
        <v>6</v>
      </c>
      <c r="F357" s="19" t="str">
        <f>VLOOKUP(E357,[1]categories!$A$2:$B$8,2,0)</f>
        <v>Mountain Bikes</v>
      </c>
      <c r="G357" s="7">
        <v>2</v>
      </c>
      <c r="H357" s="9">
        <v>2899.99</v>
      </c>
      <c r="I357" s="9">
        <v>0.1</v>
      </c>
      <c r="J357" s="3">
        <f>(H357*G357)-I357</f>
        <v>5799.8799999999992</v>
      </c>
    </row>
    <row r="358" spans="1:10" x14ac:dyDescent="0.25">
      <c r="A358" s="22">
        <v>121</v>
      </c>
      <c r="B358" s="21">
        <v>5</v>
      </c>
      <c r="C358" s="21">
        <v>2</v>
      </c>
      <c r="D358" s="25" t="str">
        <f>VLOOKUP(C358,Products!$A$2:$B$322,2,0)</f>
        <v>Ritchey Timberwolf Frameset - 2016</v>
      </c>
      <c r="E358" s="21">
        <f>VLOOKUP(C358,Products!$A$2:$D$322,4,0)</f>
        <v>6</v>
      </c>
      <c r="F358" s="19" t="str">
        <f>VLOOKUP(E358,[1]categories!$A$2:$B$8,2,0)</f>
        <v>Mountain Bikes</v>
      </c>
      <c r="G358" s="7">
        <v>2</v>
      </c>
      <c r="H358" s="9">
        <v>749.99</v>
      </c>
      <c r="I358" s="9">
        <v>0.05</v>
      </c>
      <c r="J358" s="3">
        <f>(H358*G358)-I358</f>
        <v>1499.93</v>
      </c>
    </row>
    <row r="359" spans="1:10" x14ac:dyDescent="0.25">
      <c r="A359" s="22">
        <v>121</v>
      </c>
      <c r="B359" s="21">
        <v>1</v>
      </c>
      <c r="C359" s="21">
        <v>5</v>
      </c>
      <c r="D359" s="25" t="str">
        <f>VLOOKUP(C359,Products!$A$2:$B$322,2,0)</f>
        <v>Heller Shagamaw Frame - 2016</v>
      </c>
      <c r="E359" s="21">
        <f>VLOOKUP(C359,Products!$A$2:$D$322,4,0)</f>
        <v>6</v>
      </c>
      <c r="F359" s="19" t="str">
        <f>VLOOKUP(E359,[1]categories!$A$2:$B$8,2,0)</f>
        <v>Mountain Bikes</v>
      </c>
      <c r="G359" s="7">
        <v>1</v>
      </c>
      <c r="H359" s="9">
        <v>1320.99</v>
      </c>
      <c r="I359" s="9">
        <v>0.2</v>
      </c>
      <c r="J359" s="3">
        <f>(H359*G359)-I359</f>
        <v>1320.79</v>
      </c>
    </row>
    <row r="360" spans="1:10" x14ac:dyDescent="0.25">
      <c r="A360" s="22">
        <v>121</v>
      </c>
      <c r="B360" s="21">
        <v>4</v>
      </c>
      <c r="C360" s="21">
        <v>24</v>
      </c>
      <c r="D360" s="25" t="str">
        <f>VLOOKUP(C360,Products!$A$2:$B$322,2,0)</f>
        <v>Electra Townie Original 21D - 2016</v>
      </c>
      <c r="E360" s="21">
        <f>VLOOKUP(C360,Products!$A$2:$D$322,4,0)</f>
        <v>2</v>
      </c>
      <c r="F360" s="19" t="str">
        <f>VLOOKUP(E360,[1]categories!$A$2:$B$8,2,0)</f>
        <v>Comfort Bicycles</v>
      </c>
      <c r="G360" s="7">
        <v>2</v>
      </c>
      <c r="H360" s="9">
        <v>549.99</v>
      </c>
      <c r="I360" s="9">
        <v>7.0000000000000007E-2</v>
      </c>
      <c r="J360" s="3">
        <f>(H360*G360)-I360</f>
        <v>1099.9100000000001</v>
      </c>
    </row>
    <row r="361" spans="1:10" x14ac:dyDescent="0.25">
      <c r="A361" s="22">
        <v>121</v>
      </c>
      <c r="B361" s="21">
        <v>2</v>
      </c>
      <c r="C361" s="21">
        <v>14</v>
      </c>
      <c r="D361" s="25" t="str">
        <f>VLOOKUP(C361,Products!$A$2:$B$322,2,0)</f>
        <v>Electra Girl's Hawaii 1 (16-inch) - 2015/2016</v>
      </c>
      <c r="E361" s="21">
        <f>VLOOKUP(C361,Products!$A$2:$D$322,4,0)</f>
        <v>3</v>
      </c>
      <c r="F361" s="19" t="str">
        <f>VLOOKUP(E361,[1]categories!$A$2:$B$8,2,0)</f>
        <v>Cruisers Bicycles</v>
      </c>
      <c r="G361" s="7">
        <v>2</v>
      </c>
      <c r="H361" s="9">
        <v>269.99</v>
      </c>
      <c r="I361" s="9">
        <v>0.1</v>
      </c>
      <c r="J361" s="3">
        <f>(H361*G361)-I361</f>
        <v>539.88</v>
      </c>
    </row>
    <row r="362" spans="1:10" x14ac:dyDescent="0.25">
      <c r="A362" s="22">
        <v>122</v>
      </c>
      <c r="B362" s="21">
        <v>1</v>
      </c>
      <c r="C362" s="21">
        <v>16</v>
      </c>
      <c r="D362" s="25" t="str">
        <f>VLOOKUP(C362,Products!$A$2:$B$322,2,0)</f>
        <v>Electra Townie Original 7D EQ - 2016</v>
      </c>
      <c r="E362" s="21">
        <f>VLOOKUP(C362,Products!$A$2:$D$322,4,0)</f>
        <v>3</v>
      </c>
      <c r="F362" s="19" t="str">
        <f>VLOOKUP(E362,[1]categories!$A$2:$B$8,2,0)</f>
        <v>Cruisers Bicycles</v>
      </c>
      <c r="G362" s="7">
        <v>1</v>
      </c>
      <c r="H362" s="9">
        <v>599.99</v>
      </c>
      <c r="I362" s="9">
        <v>0.1</v>
      </c>
      <c r="J362" s="3">
        <f>(H362*G362)-I362</f>
        <v>599.89</v>
      </c>
    </row>
    <row r="363" spans="1:10" x14ac:dyDescent="0.25">
      <c r="A363" s="22">
        <v>123</v>
      </c>
      <c r="B363" s="21">
        <v>1</v>
      </c>
      <c r="C363" s="21">
        <v>12</v>
      </c>
      <c r="D363" s="25" t="str">
        <f>VLOOKUP(C363,Products!$A$2:$B$322,2,0)</f>
        <v>Electra Townie Original 21D - 2016</v>
      </c>
      <c r="E363" s="21">
        <f>VLOOKUP(C363,Products!$A$2:$D$322,4,0)</f>
        <v>3</v>
      </c>
      <c r="F363" s="19" t="str">
        <f>VLOOKUP(E363,[1]categories!$A$2:$B$8,2,0)</f>
        <v>Cruisers Bicycles</v>
      </c>
      <c r="G363" s="7">
        <v>2</v>
      </c>
      <c r="H363" s="9">
        <v>549.99</v>
      </c>
      <c r="I363" s="9">
        <v>0.1</v>
      </c>
      <c r="J363" s="3">
        <f>(H363*G363)-I363</f>
        <v>1099.8800000000001</v>
      </c>
    </row>
    <row r="364" spans="1:10" x14ac:dyDescent="0.25">
      <c r="A364" s="22">
        <v>124</v>
      </c>
      <c r="B364" s="21">
        <v>3</v>
      </c>
      <c r="C364" s="21">
        <v>7</v>
      </c>
      <c r="D364" s="25" t="str">
        <f>VLOOKUP(C364,Products!$A$2:$B$322,2,0)</f>
        <v>Trek Slash 8 27.5 - 2016</v>
      </c>
      <c r="E364" s="21">
        <f>VLOOKUP(C364,Products!$A$2:$D$322,4,0)</f>
        <v>6</v>
      </c>
      <c r="F364" s="19" t="str">
        <f>VLOOKUP(E364,[1]categories!$A$2:$B$8,2,0)</f>
        <v>Mountain Bikes</v>
      </c>
      <c r="G364" s="7">
        <v>2</v>
      </c>
      <c r="H364" s="9">
        <v>3999.99</v>
      </c>
      <c r="I364" s="9">
        <v>0.05</v>
      </c>
      <c r="J364" s="3">
        <f>(H364*G364)-I364</f>
        <v>7999.9299999999994</v>
      </c>
    </row>
    <row r="365" spans="1:10" x14ac:dyDescent="0.25">
      <c r="A365" s="22">
        <v>124</v>
      </c>
      <c r="B365" s="21">
        <v>2</v>
      </c>
      <c r="C365" s="21">
        <v>4</v>
      </c>
      <c r="D365" s="25" t="str">
        <f>VLOOKUP(C365,Products!$A$2:$B$322,2,0)</f>
        <v>Trek Fuel EX 8 29 - 2016</v>
      </c>
      <c r="E365" s="21">
        <f>VLOOKUP(C365,Products!$A$2:$D$322,4,0)</f>
        <v>6</v>
      </c>
      <c r="F365" s="19" t="str">
        <f>VLOOKUP(E365,[1]categories!$A$2:$B$8,2,0)</f>
        <v>Mountain Bikes</v>
      </c>
      <c r="G365" s="7">
        <v>1</v>
      </c>
      <c r="H365" s="9">
        <v>2899.99</v>
      </c>
      <c r="I365" s="9">
        <v>7.0000000000000007E-2</v>
      </c>
      <c r="J365" s="3">
        <f>(H365*G365)-I365</f>
        <v>2899.9199999999996</v>
      </c>
    </row>
    <row r="366" spans="1:10" x14ac:dyDescent="0.25">
      <c r="A366" s="22">
        <v>124</v>
      </c>
      <c r="B366" s="21">
        <v>1</v>
      </c>
      <c r="C366" s="21">
        <v>16</v>
      </c>
      <c r="D366" s="25" t="str">
        <f>VLOOKUP(C366,Products!$A$2:$B$322,2,0)</f>
        <v>Electra Townie Original 7D EQ - 2016</v>
      </c>
      <c r="E366" s="21">
        <f>VLOOKUP(C366,Products!$A$2:$D$322,4,0)</f>
        <v>3</v>
      </c>
      <c r="F366" s="19" t="str">
        <f>VLOOKUP(E366,[1]categories!$A$2:$B$8,2,0)</f>
        <v>Cruisers Bicycles</v>
      </c>
      <c r="G366" s="7">
        <v>1</v>
      </c>
      <c r="H366" s="9">
        <v>599.99</v>
      </c>
      <c r="I366" s="9">
        <v>0.05</v>
      </c>
      <c r="J366" s="3">
        <f>(H366*G366)-I366</f>
        <v>599.94000000000005</v>
      </c>
    </row>
    <row r="367" spans="1:10" x14ac:dyDescent="0.25">
      <c r="A367" s="22">
        <v>125</v>
      </c>
      <c r="B367" s="21">
        <v>1</v>
      </c>
      <c r="C367" s="21">
        <v>17</v>
      </c>
      <c r="D367" s="25" t="str">
        <f>VLOOKUP(C367,Products!$A$2:$B$322,2,0)</f>
        <v>Pure Cycles Vine 8-Speed - 2016</v>
      </c>
      <c r="E367" s="21">
        <f>VLOOKUP(C367,Products!$A$2:$D$322,4,0)</f>
        <v>3</v>
      </c>
      <c r="F367" s="19" t="str">
        <f>VLOOKUP(E367,[1]categories!$A$2:$B$8,2,0)</f>
        <v>Cruisers Bicycles</v>
      </c>
      <c r="G367" s="7">
        <v>1</v>
      </c>
      <c r="H367" s="9">
        <v>429</v>
      </c>
      <c r="I367" s="9">
        <v>0.1</v>
      </c>
      <c r="J367" s="3">
        <f>(H367*G367)-I367</f>
        <v>428.9</v>
      </c>
    </row>
    <row r="368" spans="1:10" x14ac:dyDescent="0.25">
      <c r="A368" s="22">
        <v>126</v>
      </c>
      <c r="B368" s="21">
        <v>1</v>
      </c>
      <c r="C368" s="21">
        <v>9</v>
      </c>
      <c r="D368" s="25" t="str">
        <f>VLOOKUP(C368,Products!$A$2:$B$322,2,0)</f>
        <v>Trek Conduit+ - 2016</v>
      </c>
      <c r="E368" s="21">
        <f>VLOOKUP(C368,Products!$A$2:$D$322,4,0)</f>
        <v>5</v>
      </c>
      <c r="F368" s="19" t="str">
        <f>VLOOKUP(E368,[1]categories!$A$2:$B$8,2,0)</f>
        <v>Electric Bikes</v>
      </c>
      <c r="G368" s="7">
        <v>2</v>
      </c>
      <c r="H368" s="9">
        <v>2999.99</v>
      </c>
      <c r="I368" s="9">
        <v>0.05</v>
      </c>
      <c r="J368" s="3">
        <f>(H368*G368)-I368</f>
        <v>5999.9299999999994</v>
      </c>
    </row>
    <row r="369" spans="1:10" x14ac:dyDescent="0.25">
      <c r="A369" s="22">
        <v>127</v>
      </c>
      <c r="B369" s="21">
        <v>3</v>
      </c>
      <c r="C369" s="21">
        <v>4</v>
      </c>
      <c r="D369" s="25" t="str">
        <f>VLOOKUP(C369,Products!$A$2:$B$322,2,0)</f>
        <v>Trek Fuel EX 8 29 - 2016</v>
      </c>
      <c r="E369" s="21">
        <f>VLOOKUP(C369,Products!$A$2:$D$322,4,0)</f>
        <v>6</v>
      </c>
      <c r="F369" s="19" t="str">
        <f>VLOOKUP(E369,[1]categories!$A$2:$B$8,2,0)</f>
        <v>Mountain Bikes</v>
      </c>
      <c r="G369" s="7">
        <v>2</v>
      </c>
      <c r="H369" s="9">
        <v>2899.99</v>
      </c>
      <c r="I369" s="9">
        <v>7.0000000000000007E-2</v>
      </c>
      <c r="J369" s="3">
        <f>(H369*G369)-I369</f>
        <v>5799.91</v>
      </c>
    </row>
    <row r="370" spans="1:10" x14ac:dyDescent="0.25">
      <c r="A370" s="22">
        <v>127</v>
      </c>
      <c r="B370" s="21">
        <v>2</v>
      </c>
      <c r="C370" s="21">
        <v>20</v>
      </c>
      <c r="D370" s="25" t="str">
        <f>VLOOKUP(C370,Products!$A$2:$B$322,2,0)</f>
        <v>Electra Townie Original 7D EQ - Women's - 2016</v>
      </c>
      <c r="E370" s="21">
        <f>VLOOKUP(C370,Products!$A$2:$D$322,4,0)</f>
        <v>3</v>
      </c>
      <c r="F370" s="19" t="str">
        <f>VLOOKUP(E370,[1]categories!$A$2:$B$8,2,0)</f>
        <v>Cruisers Bicycles</v>
      </c>
      <c r="G370" s="7">
        <v>1</v>
      </c>
      <c r="H370" s="9">
        <v>599.99</v>
      </c>
      <c r="I370" s="9">
        <v>0.1</v>
      </c>
      <c r="J370" s="3">
        <f>(H370*G370)-I370</f>
        <v>599.89</v>
      </c>
    </row>
    <row r="371" spans="1:10" x14ac:dyDescent="0.25">
      <c r="A371" s="22">
        <v>127</v>
      </c>
      <c r="B371" s="21">
        <v>1</v>
      </c>
      <c r="C371" s="21">
        <v>17</v>
      </c>
      <c r="D371" s="25" t="str">
        <f>VLOOKUP(C371,Products!$A$2:$B$322,2,0)</f>
        <v>Pure Cycles Vine 8-Speed - 2016</v>
      </c>
      <c r="E371" s="21">
        <f>VLOOKUP(C371,Products!$A$2:$D$322,4,0)</f>
        <v>3</v>
      </c>
      <c r="F371" s="19" t="str">
        <f>VLOOKUP(E371,[1]categories!$A$2:$B$8,2,0)</f>
        <v>Cruisers Bicycles</v>
      </c>
      <c r="G371" s="7">
        <v>1</v>
      </c>
      <c r="H371" s="9">
        <v>429</v>
      </c>
      <c r="I371" s="9">
        <v>7.0000000000000007E-2</v>
      </c>
      <c r="J371" s="3">
        <f>(H371*G371)-I371</f>
        <v>428.93</v>
      </c>
    </row>
    <row r="372" spans="1:10" x14ac:dyDescent="0.25">
      <c r="A372" s="22">
        <v>128</v>
      </c>
      <c r="B372" s="21">
        <v>3</v>
      </c>
      <c r="C372" s="21">
        <v>4</v>
      </c>
      <c r="D372" s="25" t="str">
        <f>VLOOKUP(C372,Products!$A$2:$B$322,2,0)</f>
        <v>Trek Fuel EX 8 29 - 2016</v>
      </c>
      <c r="E372" s="21">
        <f>VLOOKUP(C372,Products!$A$2:$D$322,4,0)</f>
        <v>6</v>
      </c>
      <c r="F372" s="19" t="str">
        <f>VLOOKUP(E372,[1]categories!$A$2:$B$8,2,0)</f>
        <v>Mountain Bikes</v>
      </c>
      <c r="G372" s="7">
        <v>2</v>
      </c>
      <c r="H372" s="9">
        <v>2899.99</v>
      </c>
      <c r="I372" s="9">
        <v>0.2</v>
      </c>
      <c r="J372" s="3">
        <f>(H372*G372)-I372</f>
        <v>5799.78</v>
      </c>
    </row>
    <row r="373" spans="1:10" x14ac:dyDescent="0.25">
      <c r="A373" s="22">
        <v>128</v>
      </c>
      <c r="B373" s="21">
        <v>4</v>
      </c>
      <c r="C373" s="21">
        <v>3</v>
      </c>
      <c r="D373" s="25" t="str">
        <f>VLOOKUP(C373,Products!$A$2:$B$322,2,0)</f>
        <v>Surly Wednesday Frameset - 2016</v>
      </c>
      <c r="E373" s="21">
        <f>VLOOKUP(C373,Products!$A$2:$D$322,4,0)</f>
        <v>6</v>
      </c>
      <c r="F373" s="19" t="str">
        <f>VLOOKUP(E373,[1]categories!$A$2:$B$8,2,0)</f>
        <v>Mountain Bikes</v>
      </c>
      <c r="G373" s="7">
        <v>2</v>
      </c>
      <c r="H373" s="9">
        <v>999.99</v>
      </c>
      <c r="I373" s="9">
        <v>0.2</v>
      </c>
      <c r="J373" s="3">
        <f>(H373*G373)-I373</f>
        <v>1999.78</v>
      </c>
    </row>
    <row r="374" spans="1:10" x14ac:dyDescent="0.25">
      <c r="A374" s="22">
        <v>128</v>
      </c>
      <c r="B374" s="21">
        <v>2</v>
      </c>
      <c r="C374" s="21">
        <v>16</v>
      </c>
      <c r="D374" s="25" t="str">
        <f>VLOOKUP(C374,Products!$A$2:$B$322,2,0)</f>
        <v>Electra Townie Original 7D EQ - 2016</v>
      </c>
      <c r="E374" s="21">
        <f>VLOOKUP(C374,Products!$A$2:$D$322,4,0)</f>
        <v>3</v>
      </c>
      <c r="F374" s="19" t="str">
        <f>VLOOKUP(E374,[1]categories!$A$2:$B$8,2,0)</f>
        <v>Cruisers Bicycles</v>
      </c>
      <c r="G374" s="7">
        <v>2</v>
      </c>
      <c r="H374" s="9">
        <v>599.99</v>
      </c>
      <c r="I374" s="9">
        <v>0.1</v>
      </c>
      <c r="J374" s="3">
        <f>(H374*G374)-I374</f>
        <v>1199.8800000000001</v>
      </c>
    </row>
    <row r="375" spans="1:10" x14ac:dyDescent="0.25">
      <c r="A375" s="22">
        <v>128</v>
      </c>
      <c r="B375" s="21">
        <v>1</v>
      </c>
      <c r="C375" s="21">
        <v>24</v>
      </c>
      <c r="D375" s="25" t="str">
        <f>VLOOKUP(C375,Products!$A$2:$B$322,2,0)</f>
        <v>Electra Townie Original 21D - 2016</v>
      </c>
      <c r="E375" s="21">
        <f>VLOOKUP(C375,Products!$A$2:$D$322,4,0)</f>
        <v>2</v>
      </c>
      <c r="F375" s="19" t="str">
        <f>VLOOKUP(E375,[1]categories!$A$2:$B$8,2,0)</f>
        <v>Comfort Bicycles</v>
      </c>
      <c r="G375" s="7">
        <v>2</v>
      </c>
      <c r="H375" s="9">
        <v>549.99</v>
      </c>
      <c r="I375" s="9">
        <v>0.1</v>
      </c>
      <c r="J375" s="3">
        <f>(H375*G375)-I375</f>
        <v>1099.8800000000001</v>
      </c>
    </row>
    <row r="376" spans="1:10" x14ac:dyDescent="0.25">
      <c r="A376" s="22">
        <v>129</v>
      </c>
      <c r="B376" s="21">
        <v>2</v>
      </c>
      <c r="C376" s="21">
        <v>9</v>
      </c>
      <c r="D376" s="25" t="str">
        <f>VLOOKUP(C376,Products!$A$2:$B$322,2,0)</f>
        <v>Trek Conduit+ - 2016</v>
      </c>
      <c r="E376" s="21">
        <f>VLOOKUP(C376,Products!$A$2:$D$322,4,0)</f>
        <v>5</v>
      </c>
      <c r="F376" s="19" t="str">
        <f>VLOOKUP(E376,[1]categories!$A$2:$B$8,2,0)</f>
        <v>Electric Bikes</v>
      </c>
      <c r="G376" s="7">
        <v>1</v>
      </c>
      <c r="H376" s="9">
        <v>2999.99</v>
      </c>
      <c r="I376" s="9">
        <v>0.1</v>
      </c>
      <c r="J376" s="3">
        <f>(H376*G376)-I376</f>
        <v>2999.89</v>
      </c>
    </row>
    <row r="377" spans="1:10" x14ac:dyDescent="0.25">
      <c r="A377" s="22">
        <v>129</v>
      </c>
      <c r="B377" s="21">
        <v>1</v>
      </c>
      <c r="C377" s="21">
        <v>18</v>
      </c>
      <c r="D377" s="25" t="str">
        <f>VLOOKUP(C377,Products!$A$2:$B$322,2,0)</f>
        <v>Pure Cycles Western 3-Speed - Women's - 2015/2016</v>
      </c>
      <c r="E377" s="21">
        <f>VLOOKUP(C377,Products!$A$2:$D$322,4,0)</f>
        <v>3</v>
      </c>
      <c r="F377" s="19" t="str">
        <f>VLOOKUP(E377,[1]categories!$A$2:$B$8,2,0)</f>
        <v>Cruisers Bicycles</v>
      </c>
      <c r="G377" s="7">
        <v>1</v>
      </c>
      <c r="H377" s="9">
        <v>449</v>
      </c>
      <c r="I377" s="9">
        <v>0.1</v>
      </c>
      <c r="J377" s="3">
        <f>(H377*G377)-I377</f>
        <v>448.9</v>
      </c>
    </row>
    <row r="378" spans="1:10" x14ac:dyDescent="0.25">
      <c r="A378" s="22">
        <v>130</v>
      </c>
      <c r="B378" s="21">
        <v>2</v>
      </c>
      <c r="C378" s="21">
        <v>5</v>
      </c>
      <c r="D378" s="25" t="str">
        <f>VLOOKUP(C378,Products!$A$2:$B$322,2,0)</f>
        <v>Heller Shagamaw Frame - 2016</v>
      </c>
      <c r="E378" s="21">
        <f>VLOOKUP(C378,Products!$A$2:$D$322,4,0)</f>
        <v>6</v>
      </c>
      <c r="F378" s="19" t="str">
        <f>VLOOKUP(E378,[1]categories!$A$2:$B$8,2,0)</f>
        <v>Mountain Bikes</v>
      </c>
      <c r="G378" s="7">
        <v>2</v>
      </c>
      <c r="H378" s="9">
        <v>1320.99</v>
      </c>
      <c r="I378" s="9">
        <v>7.0000000000000007E-2</v>
      </c>
      <c r="J378" s="3">
        <f>(H378*G378)-I378</f>
        <v>2641.91</v>
      </c>
    </row>
    <row r="379" spans="1:10" x14ac:dyDescent="0.25">
      <c r="A379" s="22">
        <v>130</v>
      </c>
      <c r="B379" s="21">
        <v>1</v>
      </c>
      <c r="C379" s="21">
        <v>26</v>
      </c>
      <c r="D379" s="25" t="str">
        <f>VLOOKUP(C379,Products!$A$2:$B$322,2,0)</f>
        <v>Electra Townie Original 7D EQ - 2016</v>
      </c>
      <c r="E379" s="21">
        <f>VLOOKUP(C379,Products!$A$2:$D$322,4,0)</f>
        <v>2</v>
      </c>
      <c r="F379" s="19" t="str">
        <f>VLOOKUP(E379,[1]categories!$A$2:$B$8,2,0)</f>
        <v>Comfort Bicycles</v>
      </c>
      <c r="G379" s="7">
        <v>1</v>
      </c>
      <c r="H379" s="9">
        <v>599.99</v>
      </c>
      <c r="I379" s="9">
        <v>0.05</v>
      </c>
      <c r="J379" s="3">
        <f>(H379*G379)-I379</f>
        <v>599.94000000000005</v>
      </c>
    </row>
    <row r="380" spans="1:10" x14ac:dyDescent="0.25">
      <c r="A380" s="22">
        <v>131</v>
      </c>
      <c r="B380" s="21">
        <v>2</v>
      </c>
      <c r="C380" s="21">
        <v>4</v>
      </c>
      <c r="D380" s="25" t="str">
        <f>VLOOKUP(C380,Products!$A$2:$B$322,2,0)</f>
        <v>Trek Fuel EX 8 29 - 2016</v>
      </c>
      <c r="E380" s="21">
        <f>VLOOKUP(C380,Products!$A$2:$D$322,4,0)</f>
        <v>6</v>
      </c>
      <c r="F380" s="19" t="str">
        <f>VLOOKUP(E380,[1]categories!$A$2:$B$8,2,0)</f>
        <v>Mountain Bikes</v>
      </c>
      <c r="G380" s="7">
        <v>2</v>
      </c>
      <c r="H380" s="9">
        <v>2899.99</v>
      </c>
      <c r="I380" s="9">
        <v>7.0000000000000007E-2</v>
      </c>
      <c r="J380" s="3">
        <f>(H380*G380)-I380</f>
        <v>5799.91</v>
      </c>
    </row>
    <row r="381" spans="1:10" x14ac:dyDescent="0.25">
      <c r="A381" s="22">
        <v>131</v>
      </c>
      <c r="B381" s="21">
        <v>3</v>
      </c>
      <c r="C381" s="21">
        <v>24</v>
      </c>
      <c r="D381" s="25" t="str">
        <f>VLOOKUP(C381,Products!$A$2:$B$322,2,0)</f>
        <v>Electra Townie Original 21D - 2016</v>
      </c>
      <c r="E381" s="21">
        <f>VLOOKUP(C381,Products!$A$2:$D$322,4,0)</f>
        <v>2</v>
      </c>
      <c r="F381" s="19" t="str">
        <f>VLOOKUP(E381,[1]categories!$A$2:$B$8,2,0)</f>
        <v>Comfort Bicycles</v>
      </c>
      <c r="G381" s="7">
        <v>2</v>
      </c>
      <c r="H381" s="9">
        <v>549.99</v>
      </c>
      <c r="I381" s="9">
        <v>0.1</v>
      </c>
      <c r="J381" s="3">
        <f>(H381*G381)-I381</f>
        <v>1099.8800000000001</v>
      </c>
    </row>
    <row r="382" spans="1:10" x14ac:dyDescent="0.25">
      <c r="A382" s="22">
        <v>131</v>
      </c>
      <c r="B382" s="21">
        <v>1</v>
      </c>
      <c r="C382" s="21">
        <v>22</v>
      </c>
      <c r="D382" s="25" t="str">
        <f>VLOOKUP(C382,Products!$A$2:$B$322,2,0)</f>
        <v>Electra Girl's Hawaii 1 (16-inch) - 2015/2016</v>
      </c>
      <c r="E382" s="21">
        <f>VLOOKUP(C382,Products!$A$2:$D$322,4,0)</f>
        <v>1</v>
      </c>
      <c r="F382" s="19" t="str">
        <f>VLOOKUP(E382,[1]categories!$A$2:$B$8,2,0)</f>
        <v>Children Bicycles</v>
      </c>
      <c r="G382" s="7">
        <v>2</v>
      </c>
      <c r="H382" s="9">
        <v>269.99</v>
      </c>
      <c r="I382" s="9">
        <v>0.2</v>
      </c>
      <c r="J382" s="3">
        <f>(H382*G382)-I382</f>
        <v>539.78</v>
      </c>
    </row>
    <row r="383" spans="1:10" x14ac:dyDescent="0.25">
      <c r="A383" s="22">
        <v>132</v>
      </c>
      <c r="B383" s="21">
        <v>3</v>
      </c>
      <c r="C383" s="21">
        <v>9</v>
      </c>
      <c r="D383" s="25" t="str">
        <f>VLOOKUP(C383,Products!$A$2:$B$322,2,0)</f>
        <v>Trek Conduit+ - 2016</v>
      </c>
      <c r="E383" s="21">
        <f>VLOOKUP(C383,Products!$A$2:$D$322,4,0)</f>
        <v>5</v>
      </c>
      <c r="F383" s="19" t="str">
        <f>VLOOKUP(E383,[1]categories!$A$2:$B$8,2,0)</f>
        <v>Electric Bikes</v>
      </c>
      <c r="G383" s="7">
        <v>1</v>
      </c>
      <c r="H383" s="9">
        <v>2999.99</v>
      </c>
      <c r="I383" s="9">
        <v>0.1</v>
      </c>
      <c r="J383" s="3">
        <f>(H383*G383)-I383</f>
        <v>2999.89</v>
      </c>
    </row>
    <row r="384" spans="1:10" x14ac:dyDescent="0.25">
      <c r="A384" s="22">
        <v>132</v>
      </c>
      <c r="B384" s="21">
        <v>1</v>
      </c>
      <c r="C384" s="21">
        <v>2</v>
      </c>
      <c r="D384" s="25" t="str">
        <f>VLOOKUP(C384,Products!$A$2:$B$322,2,0)</f>
        <v>Ritchey Timberwolf Frameset - 2016</v>
      </c>
      <c r="E384" s="21">
        <f>VLOOKUP(C384,Products!$A$2:$D$322,4,0)</f>
        <v>6</v>
      </c>
      <c r="F384" s="19" t="str">
        <f>VLOOKUP(E384,[1]categories!$A$2:$B$8,2,0)</f>
        <v>Mountain Bikes</v>
      </c>
      <c r="G384" s="7">
        <v>2</v>
      </c>
      <c r="H384" s="9">
        <v>749.99</v>
      </c>
      <c r="I384" s="9">
        <v>0.05</v>
      </c>
      <c r="J384" s="3">
        <f>(H384*G384)-I384</f>
        <v>1499.93</v>
      </c>
    </row>
    <row r="385" spans="1:10" x14ac:dyDescent="0.25">
      <c r="A385" s="22">
        <v>132</v>
      </c>
      <c r="B385" s="21">
        <v>2</v>
      </c>
      <c r="C385" s="21">
        <v>20</v>
      </c>
      <c r="D385" s="25" t="str">
        <f>VLOOKUP(C385,Products!$A$2:$B$322,2,0)</f>
        <v>Electra Townie Original 7D EQ - Women's - 2016</v>
      </c>
      <c r="E385" s="21">
        <f>VLOOKUP(C385,Products!$A$2:$D$322,4,0)</f>
        <v>3</v>
      </c>
      <c r="F385" s="19" t="str">
        <f>VLOOKUP(E385,[1]categories!$A$2:$B$8,2,0)</f>
        <v>Cruisers Bicycles</v>
      </c>
      <c r="G385" s="7">
        <v>1</v>
      </c>
      <c r="H385" s="9">
        <v>599.99</v>
      </c>
      <c r="I385" s="9">
        <v>0.05</v>
      </c>
      <c r="J385" s="3">
        <f>(H385*G385)-I385</f>
        <v>599.94000000000005</v>
      </c>
    </row>
    <row r="386" spans="1:10" x14ac:dyDescent="0.25">
      <c r="A386" s="22">
        <v>133</v>
      </c>
      <c r="B386" s="21">
        <v>1</v>
      </c>
      <c r="C386" s="21">
        <v>13</v>
      </c>
      <c r="D386" s="25" t="str">
        <f>VLOOKUP(C386,Products!$A$2:$B$322,2,0)</f>
        <v>Electra Cruiser 1 (24-Inch) - 2016</v>
      </c>
      <c r="E386" s="21">
        <f>VLOOKUP(C386,Products!$A$2:$D$322,4,0)</f>
        <v>3</v>
      </c>
      <c r="F386" s="19" t="str">
        <f>VLOOKUP(E386,[1]categories!$A$2:$B$8,2,0)</f>
        <v>Cruisers Bicycles</v>
      </c>
      <c r="G386" s="7">
        <v>2</v>
      </c>
      <c r="H386" s="9">
        <v>269.99</v>
      </c>
      <c r="I386" s="9">
        <v>0.05</v>
      </c>
      <c r="J386" s="3">
        <f>(H386*G386)-I386</f>
        <v>539.93000000000006</v>
      </c>
    </row>
    <row r="387" spans="1:10" x14ac:dyDescent="0.25">
      <c r="A387" s="22">
        <v>133</v>
      </c>
      <c r="B387" s="21">
        <v>2</v>
      </c>
      <c r="C387" s="21">
        <v>22</v>
      </c>
      <c r="D387" s="25" t="str">
        <f>VLOOKUP(C387,Products!$A$2:$B$322,2,0)</f>
        <v>Electra Girl's Hawaii 1 (16-inch) - 2015/2016</v>
      </c>
      <c r="E387" s="21">
        <f>VLOOKUP(C387,Products!$A$2:$D$322,4,0)</f>
        <v>1</v>
      </c>
      <c r="F387" s="19" t="str">
        <f>VLOOKUP(E387,[1]categories!$A$2:$B$8,2,0)</f>
        <v>Children Bicycles</v>
      </c>
      <c r="G387" s="7">
        <v>1</v>
      </c>
      <c r="H387" s="9">
        <v>269.99</v>
      </c>
      <c r="I387" s="9">
        <v>0.2</v>
      </c>
      <c r="J387" s="3">
        <f>(H387*G387)-I387</f>
        <v>269.79000000000002</v>
      </c>
    </row>
    <row r="388" spans="1:10" x14ac:dyDescent="0.25">
      <c r="A388" s="22">
        <v>134</v>
      </c>
      <c r="B388" s="21">
        <v>2</v>
      </c>
      <c r="C388" s="21">
        <v>2</v>
      </c>
      <c r="D388" s="25" t="str">
        <f>VLOOKUP(C388,Products!$A$2:$B$322,2,0)</f>
        <v>Ritchey Timberwolf Frameset - 2016</v>
      </c>
      <c r="E388" s="21">
        <f>VLOOKUP(C388,Products!$A$2:$D$322,4,0)</f>
        <v>6</v>
      </c>
      <c r="F388" s="19" t="str">
        <f>VLOOKUP(E388,[1]categories!$A$2:$B$8,2,0)</f>
        <v>Mountain Bikes</v>
      </c>
      <c r="G388" s="7">
        <v>2</v>
      </c>
      <c r="H388" s="9">
        <v>749.99</v>
      </c>
      <c r="I388" s="9">
        <v>7.0000000000000007E-2</v>
      </c>
      <c r="J388" s="3">
        <f>(H388*G388)-I388</f>
        <v>1499.91</v>
      </c>
    </row>
    <row r="389" spans="1:10" x14ac:dyDescent="0.25">
      <c r="A389" s="22">
        <v>134</v>
      </c>
      <c r="B389" s="21">
        <v>3</v>
      </c>
      <c r="C389" s="21">
        <v>18</v>
      </c>
      <c r="D389" s="25" t="str">
        <f>VLOOKUP(C389,Products!$A$2:$B$322,2,0)</f>
        <v>Pure Cycles Western 3-Speed - Women's - 2015/2016</v>
      </c>
      <c r="E389" s="21">
        <f>VLOOKUP(C389,Products!$A$2:$D$322,4,0)</f>
        <v>3</v>
      </c>
      <c r="F389" s="19" t="str">
        <f>VLOOKUP(E389,[1]categories!$A$2:$B$8,2,0)</f>
        <v>Cruisers Bicycles</v>
      </c>
      <c r="G389" s="7">
        <v>2</v>
      </c>
      <c r="H389" s="9">
        <v>449</v>
      </c>
      <c r="I389" s="9">
        <v>7.0000000000000007E-2</v>
      </c>
      <c r="J389" s="3">
        <f>(H389*G389)-I389</f>
        <v>897.93</v>
      </c>
    </row>
    <row r="390" spans="1:10" x14ac:dyDescent="0.25">
      <c r="A390" s="22">
        <v>134</v>
      </c>
      <c r="B390" s="21">
        <v>1</v>
      </c>
      <c r="C390" s="21">
        <v>19</v>
      </c>
      <c r="D390" s="25" t="str">
        <f>VLOOKUP(C390,Products!$A$2:$B$322,2,0)</f>
        <v>Pure Cycles William 3-Speed - 2016</v>
      </c>
      <c r="E390" s="21">
        <f>VLOOKUP(C390,Products!$A$2:$D$322,4,0)</f>
        <v>3</v>
      </c>
      <c r="F390" s="19" t="str">
        <f>VLOOKUP(E390,[1]categories!$A$2:$B$8,2,0)</f>
        <v>Cruisers Bicycles</v>
      </c>
      <c r="G390" s="7">
        <v>2</v>
      </c>
      <c r="H390" s="9">
        <v>449</v>
      </c>
      <c r="I390" s="9">
        <v>0.1</v>
      </c>
      <c r="J390" s="3">
        <f>(H390*G390)-I390</f>
        <v>897.9</v>
      </c>
    </row>
    <row r="391" spans="1:10" x14ac:dyDescent="0.25">
      <c r="A391" s="22">
        <v>135</v>
      </c>
      <c r="B391" s="21">
        <v>1</v>
      </c>
      <c r="C391" s="21">
        <v>5</v>
      </c>
      <c r="D391" s="25" t="str">
        <f>VLOOKUP(C391,Products!$A$2:$B$322,2,0)</f>
        <v>Heller Shagamaw Frame - 2016</v>
      </c>
      <c r="E391" s="21">
        <f>VLOOKUP(C391,Products!$A$2:$D$322,4,0)</f>
        <v>6</v>
      </c>
      <c r="F391" s="19" t="str">
        <f>VLOOKUP(E391,[1]categories!$A$2:$B$8,2,0)</f>
        <v>Mountain Bikes</v>
      </c>
      <c r="G391" s="7">
        <v>2</v>
      </c>
      <c r="H391" s="9">
        <v>1320.99</v>
      </c>
      <c r="I391" s="9">
        <v>0.05</v>
      </c>
      <c r="J391" s="3">
        <f>(H391*G391)-I391</f>
        <v>2641.93</v>
      </c>
    </row>
    <row r="392" spans="1:10" x14ac:dyDescent="0.25">
      <c r="A392" s="22">
        <v>135</v>
      </c>
      <c r="B392" s="21">
        <v>2</v>
      </c>
      <c r="C392" s="21">
        <v>18</v>
      </c>
      <c r="D392" s="25" t="str">
        <f>VLOOKUP(C392,Products!$A$2:$B$322,2,0)</f>
        <v>Pure Cycles Western 3-Speed - Women's - 2015/2016</v>
      </c>
      <c r="E392" s="21">
        <f>VLOOKUP(C392,Products!$A$2:$D$322,4,0)</f>
        <v>3</v>
      </c>
      <c r="F392" s="19" t="str">
        <f>VLOOKUP(E392,[1]categories!$A$2:$B$8,2,0)</f>
        <v>Cruisers Bicycles</v>
      </c>
      <c r="G392" s="7">
        <v>2</v>
      </c>
      <c r="H392" s="9">
        <v>449</v>
      </c>
      <c r="I392" s="9">
        <v>0.05</v>
      </c>
      <c r="J392" s="3">
        <f>(H392*G392)-I392</f>
        <v>897.95</v>
      </c>
    </row>
    <row r="393" spans="1:10" x14ac:dyDescent="0.25">
      <c r="A393" s="22">
        <v>135</v>
      </c>
      <c r="B393" s="21">
        <v>4</v>
      </c>
      <c r="C393" s="21">
        <v>2</v>
      </c>
      <c r="D393" s="25" t="str">
        <f>VLOOKUP(C393,Products!$A$2:$B$322,2,0)</f>
        <v>Ritchey Timberwolf Frameset - 2016</v>
      </c>
      <c r="E393" s="21">
        <f>VLOOKUP(C393,Products!$A$2:$D$322,4,0)</f>
        <v>6</v>
      </c>
      <c r="F393" s="19" t="str">
        <f>VLOOKUP(E393,[1]categories!$A$2:$B$8,2,0)</f>
        <v>Mountain Bikes</v>
      </c>
      <c r="G393" s="7">
        <v>1</v>
      </c>
      <c r="H393" s="9">
        <v>749.99</v>
      </c>
      <c r="I393" s="9">
        <v>0.05</v>
      </c>
      <c r="J393" s="3">
        <f>(H393*G393)-I393</f>
        <v>749.94</v>
      </c>
    </row>
    <row r="394" spans="1:10" x14ac:dyDescent="0.25">
      <c r="A394" s="22">
        <v>135</v>
      </c>
      <c r="B394" s="21">
        <v>3</v>
      </c>
      <c r="C394" s="21">
        <v>25</v>
      </c>
      <c r="D394" s="25" t="str">
        <f>VLOOKUP(C394,Products!$A$2:$B$322,2,0)</f>
        <v>Electra Townie Original 7D - 2015/2016</v>
      </c>
      <c r="E394" s="21">
        <f>VLOOKUP(C394,Products!$A$2:$D$322,4,0)</f>
        <v>2</v>
      </c>
      <c r="F394" s="19" t="str">
        <f>VLOOKUP(E394,[1]categories!$A$2:$B$8,2,0)</f>
        <v>Comfort Bicycles</v>
      </c>
      <c r="G394" s="7">
        <v>1</v>
      </c>
      <c r="H394" s="9">
        <v>499.99</v>
      </c>
      <c r="I394" s="9">
        <v>0.2</v>
      </c>
      <c r="J394" s="3">
        <f>(H394*G394)-I394</f>
        <v>499.79</v>
      </c>
    </row>
    <row r="395" spans="1:10" x14ac:dyDescent="0.25">
      <c r="A395" s="22">
        <v>136</v>
      </c>
      <c r="B395" s="21">
        <v>1</v>
      </c>
      <c r="C395" s="21">
        <v>7</v>
      </c>
      <c r="D395" s="25" t="str">
        <f>VLOOKUP(C395,Products!$A$2:$B$322,2,0)</f>
        <v>Trek Slash 8 27.5 - 2016</v>
      </c>
      <c r="E395" s="21">
        <f>VLOOKUP(C395,Products!$A$2:$D$322,4,0)</f>
        <v>6</v>
      </c>
      <c r="F395" s="19" t="str">
        <f>VLOOKUP(E395,[1]categories!$A$2:$B$8,2,0)</f>
        <v>Mountain Bikes</v>
      </c>
      <c r="G395" s="7">
        <v>2</v>
      </c>
      <c r="H395" s="9">
        <v>3999.99</v>
      </c>
      <c r="I395" s="9">
        <v>0.2</v>
      </c>
      <c r="J395" s="3">
        <f>(H395*G395)-I395</f>
        <v>7999.78</v>
      </c>
    </row>
    <row r="396" spans="1:10" x14ac:dyDescent="0.25">
      <c r="A396" s="22">
        <v>136</v>
      </c>
      <c r="B396" s="21">
        <v>2</v>
      </c>
      <c r="C396" s="21">
        <v>3</v>
      </c>
      <c r="D396" s="25" t="str">
        <f>VLOOKUP(C396,Products!$A$2:$B$322,2,0)</f>
        <v>Surly Wednesday Frameset - 2016</v>
      </c>
      <c r="E396" s="21">
        <f>VLOOKUP(C396,Products!$A$2:$D$322,4,0)</f>
        <v>6</v>
      </c>
      <c r="F396" s="19" t="str">
        <f>VLOOKUP(E396,[1]categories!$A$2:$B$8,2,0)</f>
        <v>Mountain Bikes</v>
      </c>
      <c r="G396" s="7">
        <v>2</v>
      </c>
      <c r="H396" s="9">
        <v>999.99</v>
      </c>
      <c r="I396" s="9">
        <v>0.05</v>
      </c>
      <c r="J396" s="3">
        <f>(H396*G396)-I396</f>
        <v>1999.93</v>
      </c>
    </row>
    <row r="397" spans="1:10" x14ac:dyDescent="0.25">
      <c r="A397" s="22">
        <v>137</v>
      </c>
      <c r="B397" s="21">
        <v>1</v>
      </c>
      <c r="C397" s="21">
        <v>23</v>
      </c>
      <c r="D397" s="25" t="str">
        <f>VLOOKUP(C397,Products!$A$2:$B$322,2,0)</f>
        <v>Electra Girl's Hawaii 1 (20-inch) - 2015/2016</v>
      </c>
      <c r="E397" s="21">
        <f>VLOOKUP(C397,Products!$A$2:$D$322,4,0)</f>
        <v>1</v>
      </c>
      <c r="F397" s="19" t="str">
        <f>VLOOKUP(E397,[1]categories!$A$2:$B$8,2,0)</f>
        <v>Children Bicycles</v>
      </c>
      <c r="G397" s="7">
        <v>1</v>
      </c>
      <c r="H397" s="9">
        <v>299.99</v>
      </c>
      <c r="I397" s="9">
        <v>7.0000000000000007E-2</v>
      </c>
      <c r="J397" s="3">
        <f>(H397*G397)-I397</f>
        <v>299.92</v>
      </c>
    </row>
    <row r="398" spans="1:10" x14ac:dyDescent="0.25">
      <c r="A398" s="22">
        <v>137</v>
      </c>
      <c r="B398" s="21">
        <v>2</v>
      </c>
      <c r="C398" s="21">
        <v>22</v>
      </c>
      <c r="D398" s="25" t="str">
        <f>VLOOKUP(C398,Products!$A$2:$B$322,2,0)</f>
        <v>Electra Girl's Hawaii 1 (16-inch) - 2015/2016</v>
      </c>
      <c r="E398" s="21">
        <f>VLOOKUP(C398,Products!$A$2:$D$322,4,0)</f>
        <v>1</v>
      </c>
      <c r="F398" s="19" t="str">
        <f>VLOOKUP(E398,[1]categories!$A$2:$B$8,2,0)</f>
        <v>Children Bicycles</v>
      </c>
      <c r="G398" s="7">
        <v>1</v>
      </c>
      <c r="H398" s="9">
        <v>269.99</v>
      </c>
      <c r="I398" s="9">
        <v>0.1</v>
      </c>
      <c r="J398" s="3">
        <f>(H398*G398)-I398</f>
        <v>269.89</v>
      </c>
    </row>
    <row r="399" spans="1:10" x14ac:dyDescent="0.25">
      <c r="A399" s="22">
        <v>138</v>
      </c>
      <c r="B399" s="21">
        <v>1</v>
      </c>
      <c r="C399" s="21">
        <v>16</v>
      </c>
      <c r="D399" s="25" t="str">
        <f>VLOOKUP(C399,Products!$A$2:$B$322,2,0)</f>
        <v>Electra Townie Original 7D EQ - 2016</v>
      </c>
      <c r="E399" s="21">
        <f>VLOOKUP(C399,Products!$A$2:$D$322,4,0)</f>
        <v>3</v>
      </c>
      <c r="F399" s="19" t="str">
        <f>VLOOKUP(E399,[1]categories!$A$2:$B$8,2,0)</f>
        <v>Cruisers Bicycles</v>
      </c>
      <c r="G399" s="7">
        <v>2</v>
      </c>
      <c r="H399" s="9">
        <v>599.99</v>
      </c>
      <c r="I399" s="9">
        <v>0.1</v>
      </c>
      <c r="J399" s="3">
        <f>(H399*G399)-I399</f>
        <v>1199.8800000000001</v>
      </c>
    </row>
    <row r="400" spans="1:10" x14ac:dyDescent="0.25">
      <c r="A400" s="22">
        <v>138</v>
      </c>
      <c r="B400" s="21">
        <v>2</v>
      </c>
      <c r="C400" s="21">
        <v>6</v>
      </c>
      <c r="D400" s="25" t="str">
        <f>VLOOKUP(C400,Products!$A$2:$B$322,2,0)</f>
        <v>Surly Ice Cream Truck Frameset - 2016</v>
      </c>
      <c r="E400" s="21">
        <f>VLOOKUP(C400,Products!$A$2:$D$322,4,0)</f>
        <v>6</v>
      </c>
      <c r="F400" s="19" t="str">
        <f>VLOOKUP(E400,[1]categories!$A$2:$B$8,2,0)</f>
        <v>Mountain Bikes</v>
      </c>
      <c r="G400" s="7">
        <v>1</v>
      </c>
      <c r="H400" s="9">
        <v>469.99</v>
      </c>
      <c r="I400" s="9">
        <v>0.2</v>
      </c>
      <c r="J400" s="3">
        <f>(H400*G400)-I400</f>
        <v>469.79</v>
      </c>
    </row>
    <row r="401" spans="1:10" x14ac:dyDescent="0.25">
      <c r="A401" s="22">
        <v>139</v>
      </c>
      <c r="B401" s="21">
        <v>2</v>
      </c>
      <c r="C401" s="21">
        <v>3</v>
      </c>
      <c r="D401" s="25" t="str">
        <f>VLOOKUP(C401,Products!$A$2:$B$322,2,0)</f>
        <v>Surly Wednesday Frameset - 2016</v>
      </c>
      <c r="E401" s="21">
        <f>VLOOKUP(C401,Products!$A$2:$D$322,4,0)</f>
        <v>6</v>
      </c>
      <c r="F401" s="19" t="str">
        <f>VLOOKUP(E401,[1]categories!$A$2:$B$8,2,0)</f>
        <v>Mountain Bikes</v>
      </c>
      <c r="G401" s="7">
        <v>1</v>
      </c>
      <c r="H401" s="9">
        <v>999.99</v>
      </c>
      <c r="I401" s="9">
        <v>7.0000000000000007E-2</v>
      </c>
      <c r="J401" s="3">
        <f>(H401*G401)-I401</f>
        <v>999.92</v>
      </c>
    </row>
    <row r="402" spans="1:10" x14ac:dyDescent="0.25">
      <c r="A402" s="22">
        <v>139</v>
      </c>
      <c r="B402" s="21">
        <v>1</v>
      </c>
      <c r="C402" s="21">
        <v>19</v>
      </c>
      <c r="D402" s="25" t="str">
        <f>VLOOKUP(C402,Products!$A$2:$B$322,2,0)</f>
        <v>Pure Cycles William 3-Speed - 2016</v>
      </c>
      <c r="E402" s="21">
        <f>VLOOKUP(C402,Products!$A$2:$D$322,4,0)</f>
        <v>3</v>
      </c>
      <c r="F402" s="19" t="str">
        <f>VLOOKUP(E402,[1]categories!$A$2:$B$8,2,0)</f>
        <v>Cruisers Bicycles</v>
      </c>
      <c r="G402" s="7">
        <v>2</v>
      </c>
      <c r="H402" s="9">
        <v>449</v>
      </c>
      <c r="I402" s="9">
        <v>7.0000000000000007E-2</v>
      </c>
      <c r="J402" s="3">
        <f>(H402*G402)-I402</f>
        <v>897.93</v>
      </c>
    </row>
    <row r="403" spans="1:10" x14ac:dyDescent="0.25">
      <c r="A403" s="22">
        <v>140</v>
      </c>
      <c r="B403" s="21">
        <v>3</v>
      </c>
      <c r="C403" s="21">
        <v>12</v>
      </c>
      <c r="D403" s="25" t="str">
        <f>VLOOKUP(C403,Products!$A$2:$B$322,2,0)</f>
        <v>Electra Townie Original 21D - 2016</v>
      </c>
      <c r="E403" s="21">
        <f>VLOOKUP(C403,Products!$A$2:$D$322,4,0)</f>
        <v>3</v>
      </c>
      <c r="F403" s="19" t="str">
        <f>VLOOKUP(E403,[1]categories!$A$2:$B$8,2,0)</f>
        <v>Cruisers Bicycles</v>
      </c>
      <c r="G403" s="7">
        <v>2</v>
      </c>
      <c r="H403" s="9">
        <v>549.99</v>
      </c>
      <c r="I403" s="9">
        <v>0.2</v>
      </c>
      <c r="J403" s="3">
        <f>(H403*G403)-I403</f>
        <v>1099.78</v>
      </c>
    </row>
    <row r="404" spans="1:10" x14ac:dyDescent="0.25">
      <c r="A404" s="22">
        <v>140</v>
      </c>
      <c r="B404" s="21">
        <v>4</v>
      </c>
      <c r="C404" s="21">
        <v>3</v>
      </c>
      <c r="D404" s="25" t="str">
        <f>VLOOKUP(C404,Products!$A$2:$B$322,2,0)</f>
        <v>Surly Wednesday Frameset - 2016</v>
      </c>
      <c r="E404" s="21">
        <f>VLOOKUP(C404,Products!$A$2:$D$322,4,0)</f>
        <v>6</v>
      </c>
      <c r="F404" s="19" t="str">
        <f>VLOOKUP(E404,[1]categories!$A$2:$B$8,2,0)</f>
        <v>Mountain Bikes</v>
      </c>
      <c r="G404" s="7">
        <v>1</v>
      </c>
      <c r="H404" s="9">
        <v>999.99</v>
      </c>
      <c r="I404" s="9">
        <v>0.05</v>
      </c>
      <c r="J404" s="3">
        <f>(H404*G404)-I404</f>
        <v>999.94</v>
      </c>
    </row>
    <row r="405" spans="1:10" x14ac:dyDescent="0.25">
      <c r="A405" s="22">
        <v>140</v>
      </c>
      <c r="B405" s="21">
        <v>1</v>
      </c>
      <c r="C405" s="21">
        <v>15</v>
      </c>
      <c r="D405" s="25" t="str">
        <f>VLOOKUP(C405,Products!$A$2:$B$322,2,0)</f>
        <v>Electra Moto 1 - 2016</v>
      </c>
      <c r="E405" s="21">
        <f>VLOOKUP(C405,Products!$A$2:$D$322,4,0)</f>
        <v>3</v>
      </c>
      <c r="F405" s="19" t="str">
        <f>VLOOKUP(E405,[1]categories!$A$2:$B$8,2,0)</f>
        <v>Cruisers Bicycles</v>
      </c>
      <c r="G405" s="7">
        <v>1</v>
      </c>
      <c r="H405" s="9">
        <v>529.99</v>
      </c>
      <c r="I405" s="9">
        <v>0.2</v>
      </c>
      <c r="J405" s="3">
        <f>(H405*G405)-I405</f>
        <v>529.79</v>
      </c>
    </row>
    <row r="406" spans="1:10" x14ac:dyDescent="0.25">
      <c r="A406" s="22">
        <v>140</v>
      </c>
      <c r="B406" s="21">
        <v>2</v>
      </c>
      <c r="C406" s="21">
        <v>21</v>
      </c>
      <c r="D406" s="25" t="str">
        <f>VLOOKUP(C406,Products!$A$2:$B$322,2,0)</f>
        <v>Electra Cruiser 1 (24-Inch) - 2016</v>
      </c>
      <c r="E406" s="21">
        <f>VLOOKUP(C406,Products!$A$2:$D$322,4,0)</f>
        <v>1</v>
      </c>
      <c r="F406" s="19" t="str">
        <f>VLOOKUP(E406,[1]categories!$A$2:$B$8,2,0)</f>
        <v>Children Bicycles</v>
      </c>
      <c r="G406" s="7">
        <v>1</v>
      </c>
      <c r="H406" s="9">
        <v>269.99</v>
      </c>
      <c r="I406" s="9">
        <v>0.2</v>
      </c>
      <c r="J406" s="3">
        <f>(H406*G406)-I406</f>
        <v>269.79000000000002</v>
      </c>
    </row>
    <row r="407" spans="1:10" x14ac:dyDescent="0.25">
      <c r="A407" s="22">
        <v>141</v>
      </c>
      <c r="B407" s="21">
        <v>1</v>
      </c>
      <c r="C407" s="21">
        <v>18</v>
      </c>
      <c r="D407" s="25" t="str">
        <f>VLOOKUP(C407,Products!$A$2:$B$322,2,0)</f>
        <v>Pure Cycles Western 3-Speed - Women's - 2015/2016</v>
      </c>
      <c r="E407" s="21">
        <f>VLOOKUP(C407,Products!$A$2:$D$322,4,0)</f>
        <v>3</v>
      </c>
      <c r="F407" s="19" t="str">
        <f>VLOOKUP(E407,[1]categories!$A$2:$B$8,2,0)</f>
        <v>Cruisers Bicycles</v>
      </c>
      <c r="G407" s="7">
        <v>1</v>
      </c>
      <c r="H407" s="9">
        <v>449</v>
      </c>
      <c r="I407" s="9">
        <v>0.2</v>
      </c>
      <c r="J407" s="3">
        <f>(H407*G407)-I407</f>
        <v>448.8</v>
      </c>
    </row>
    <row r="408" spans="1:10" x14ac:dyDescent="0.25">
      <c r="A408" s="22">
        <v>142</v>
      </c>
      <c r="B408" s="21">
        <v>2</v>
      </c>
      <c r="C408" s="21">
        <v>11</v>
      </c>
      <c r="D408" s="25" t="str">
        <f>VLOOKUP(C408,Products!$A$2:$B$322,2,0)</f>
        <v>Surly Straggler 650b - 2016</v>
      </c>
      <c r="E408" s="21">
        <f>VLOOKUP(C408,Products!$A$2:$D$322,4,0)</f>
        <v>4</v>
      </c>
      <c r="F408" s="19" t="str">
        <f>VLOOKUP(E408,[1]categories!$A$2:$B$8,2,0)</f>
        <v>Cyclocross Bicycles</v>
      </c>
      <c r="G408" s="7">
        <v>2</v>
      </c>
      <c r="H408" s="9">
        <v>1680.99</v>
      </c>
      <c r="I408" s="9">
        <v>0.1</v>
      </c>
      <c r="J408" s="3">
        <f>(H408*G408)-I408</f>
        <v>3361.88</v>
      </c>
    </row>
    <row r="409" spans="1:10" x14ac:dyDescent="0.25">
      <c r="A409" s="22">
        <v>142</v>
      </c>
      <c r="B409" s="21">
        <v>1</v>
      </c>
      <c r="C409" s="21">
        <v>16</v>
      </c>
      <c r="D409" s="25" t="str">
        <f>VLOOKUP(C409,Products!$A$2:$B$322,2,0)</f>
        <v>Electra Townie Original 7D EQ - 2016</v>
      </c>
      <c r="E409" s="21">
        <f>VLOOKUP(C409,Products!$A$2:$D$322,4,0)</f>
        <v>3</v>
      </c>
      <c r="F409" s="19" t="str">
        <f>VLOOKUP(E409,[1]categories!$A$2:$B$8,2,0)</f>
        <v>Cruisers Bicycles</v>
      </c>
      <c r="G409" s="7">
        <v>2</v>
      </c>
      <c r="H409" s="9">
        <v>599.99</v>
      </c>
      <c r="I409" s="9">
        <v>0.1</v>
      </c>
      <c r="J409" s="3">
        <f>(H409*G409)-I409</f>
        <v>1199.8800000000001</v>
      </c>
    </row>
    <row r="410" spans="1:10" x14ac:dyDescent="0.25">
      <c r="A410" s="22">
        <v>142</v>
      </c>
      <c r="B410" s="21">
        <v>3</v>
      </c>
      <c r="C410" s="21">
        <v>19</v>
      </c>
      <c r="D410" s="25" t="str">
        <f>VLOOKUP(C410,Products!$A$2:$B$322,2,0)</f>
        <v>Pure Cycles William 3-Speed - 2016</v>
      </c>
      <c r="E410" s="21">
        <f>VLOOKUP(C410,Products!$A$2:$D$322,4,0)</f>
        <v>3</v>
      </c>
      <c r="F410" s="19" t="str">
        <f>VLOOKUP(E410,[1]categories!$A$2:$B$8,2,0)</f>
        <v>Cruisers Bicycles</v>
      </c>
      <c r="G410" s="7">
        <v>1</v>
      </c>
      <c r="H410" s="9">
        <v>449</v>
      </c>
      <c r="I410" s="9">
        <v>7.0000000000000007E-2</v>
      </c>
      <c r="J410" s="3">
        <f>(H410*G410)-I410</f>
        <v>448.93</v>
      </c>
    </row>
    <row r="411" spans="1:10" x14ac:dyDescent="0.25">
      <c r="A411" s="22">
        <v>143</v>
      </c>
      <c r="B411" s="21">
        <v>1</v>
      </c>
      <c r="C411" s="21">
        <v>6</v>
      </c>
      <c r="D411" s="25" t="str">
        <f>VLOOKUP(C411,Products!$A$2:$B$322,2,0)</f>
        <v>Surly Ice Cream Truck Frameset - 2016</v>
      </c>
      <c r="E411" s="21">
        <f>VLOOKUP(C411,Products!$A$2:$D$322,4,0)</f>
        <v>6</v>
      </c>
      <c r="F411" s="19" t="str">
        <f>VLOOKUP(E411,[1]categories!$A$2:$B$8,2,0)</f>
        <v>Mountain Bikes</v>
      </c>
      <c r="G411" s="7">
        <v>1</v>
      </c>
      <c r="H411" s="9">
        <v>469.99</v>
      </c>
      <c r="I411" s="9">
        <v>0.2</v>
      </c>
      <c r="J411" s="3">
        <f>(H411*G411)-I411</f>
        <v>469.79</v>
      </c>
    </row>
    <row r="412" spans="1:10" x14ac:dyDescent="0.25">
      <c r="A412" s="22">
        <v>144</v>
      </c>
      <c r="B412" s="21">
        <v>1</v>
      </c>
      <c r="C412" s="21">
        <v>8</v>
      </c>
      <c r="D412" s="25" t="str">
        <f>VLOOKUP(C412,Products!$A$2:$B$322,2,0)</f>
        <v>Trek Remedy 29 Carbon Frameset - 2016</v>
      </c>
      <c r="E412" s="21">
        <f>VLOOKUP(C412,Products!$A$2:$D$322,4,0)</f>
        <v>6</v>
      </c>
      <c r="F412" s="19" t="str">
        <f>VLOOKUP(E412,[1]categories!$A$2:$B$8,2,0)</f>
        <v>Mountain Bikes</v>
      </c>
      <c r="G412" s="7">
        <v>2</v>
      </c>
      <c r="H412" s="9">
        <v>1799.99</v>
      </c>
      <c r="I412" s="9">
        <v>0.05</v>
      </c>
      <c r="J412" s="3">
        <f>(H412*G412)-I412</f>
        <v>3599.93</v>
      </c>
    </row>
    <row r="413" spans="1:10" x14ac:dyDescent="0.25">
      <c r="A413" s="22">
        <v>145</v>
      </c>
      <c r="B413" s="21">
        <v>2</v>
      </c>
      <c r="C413" s="21">
        <v>9</v>
      </c>
      <c r="D413" s="25" t="str">
        <f>VLOOKUP(C413,Products!$A$2:$B$322,2,0)</f>
        <v>Trek Conduit+ - 2016</v>
      </c>
      <c r="E413" s="21">
        <f>VLOOKUP(C413,Products!$A$2:$D$322,4,0)</f>
        <v>5</v>
      </c>
      <c r="F413" s="19" t="str">
        <f>VLOOKUP(E413,[1]categories!$A$2:$B$8,2,0)</f>
        <v>Electric Bikes</v>
      </c>
      <c r="G413" s="7">
        <v>2</v>
      </c>
      <c r="H413" s="9">
        <v>2999.99</v>
      </c>
      <c r="I413" s="9">
        <v>0.1</v>
      </c>
      <c r="J413" s="3">
        <f>(H413*G413)-I413</f>
        <v>5999.8799999999992</v>
      </c>
    </row>
    <row r="414" spans="1:10" x14ac:dyDescent="0.25">
      <c r="A414" s="22">
        <v>145</v>
      </c>
      <c r="B414" s="21">
        <v>1</v>
      </c>
      <c r="C414" s="21">
        <v>11</v>
      </c>
      <c r="D414" s="25" t="str">
        <f>VLOOKUP(C414,Products!$A$2:$B$322,2,0)</f>
        <v>Surly Straggler 650b - 2016</v>
      </c>
      <c r="E414" s="21">
        <f>VLOOKUP(C414,Products!$A$2:$D$322,4,0)</f>
        <v>4</v>
      </c>
      <c r="F414" s="19" t="str">
        <f>VLOOKUP(E414,[1]categories!$A$2:$B$8,2,0)</f>
        <v>Cyclocross Bicycles</v>
      </c>
      <c r="G414" s="7">
        <v>1</v>
      </c>
      <c r="H414" s="9">
        <v>1680.99</v>
      </c>
      <c r="I414" s="9">
        <v>0.2</v>
      </c>
      <c r="J414" s="3">
        <f>(H414*G414)-I414</f>
        <v>1680.79</v>
      </c>
    </row>
    <row r="415" spans="1:10" x14ac:dyDescent="0.25">
      <c r="A415" s="22">
        <v>146</v>
      </c>
      <c r="B415" s="21">
        <v>1</v>
      </c>
      <c r="C415" s="21">
        <v>3</v>
      </c>
      <c r="D415" s="25" t="str">
        <f>VLOOKUP(C415,Products!$A$2:$B$322,2,0)</f>
        <v>Surly Wednesday Frameset - 2016</v>
      </c>
      <c r="E415" s="21">
        <f>VLOOKUP(C415,Products!$A$2:$D$322,4,0)</f>
        <v>6</v>
      </c>
      <c r="F415" s="19" t="str">
        <f>VLOOKUP(E415,[1]categories!$A$2:$B$8,2,0)</f>
        <v>Mountain Bikes</v>
      </c>
      <c r="G415" s="7">
        <v>2</v>
      </c>
      <c r="H415" s="9">
        <v>999.99</v>
      </c>
      <c r="I415" s="9">
        <v>0.2</v>
      </c>
      <c r="J415" s="3">
        <f>(H415*G415)-I415</f>
        <v>1999.78</v>
      </c>
    </row>
    <row r="416" spans="1:10" x14ac:dyDescent="0.25">
      <c r="A416" s="22">
        <v>146</v>
      </c>
      <c r="B416" s="21">
        <v>3</v>
      </c>
      <c r="C416" s="21">
        <v>20</v>
      </c>
      <c r="D416" s="25" t="str">
        <f>VLOOKUP(C416,Products!$A$2:$B$322,2,0)</f>
        <v>Electra Townie Original 7D EQ - Women's - 2016</v>
      </c>
      <c r="E416" s="21">
        <f>VLOOKUP(C416,Products!$A$2:$D$322,4,0)</f>
        <v>3</v>
      </c>
      <c r="F416" s="19" t="str">
        <f>VLOOKUP(E416,[1]categories!$A$2:$B$8,2,0)</f>
        <v>Cruisers Bicycles</v>
      </c>
      <c r="G416" s="7">
        <v>2</v>
      </c>
      <c r="H416" s="9">
        <v>599.99</v>
      </c>
      <c r="I416" s="9">
        <v>0.1</v>
      </c>
      <c r="J416" s="3">
        <f>(H416*G416)-I416</f>
        <v>1199.8800000000001</v>
      </c>
    </row>
    <row r="417" spans="1:10" x14ac:dyDescent="0.25">
      <c r="A417" s="22">
        <v>146</v>
      </c>
      <c r="B417" s="21">
        <v>4</v>
      </c>
      <c r="C417" s="21">
        <v>6</v>
      </c>
      <c r="D417" s="25" t="str">
        <f>VLOOKUP(C417,Products!$A$2:$B$322,2,0)</f>
        <v>Surly Ice Cream Truck Frameset - 2016</v>
      </c>
      <c r="E417" s="21">
        <f>VLOOKUP(C417,Products!$A$2:$D$322,4,0)</f>
        <v>6</v>
      </c>
      <c r="F417" s="19" t="str">
        <f>VLOOKUP(E417,[1]categories!$A$2:$B$8,2,0)</f>
        <v>Mountain Bikes</v>
      </c>
      <c r="G417" s="7">
        <v>2</v>
      </c>
      <c r="H417" s="9">
        <v>469.99</v>
      </c>
      <c r="I417" s="9">
        <v>0.05</v>
      </c>
      <c r="J417" s="3">
        <f>(H417*G417)-I417</f>
        <v>939.93000000000006</v>
      </c>
    </row>
    <row r="418" spans="1:10" x14ac:dyDescent="0.25">
      <c r="A418" s="22">
        <v>146</v>
      </c>
      <c r="B418" s="21">
        <v>5</v>
      </c>
      <c r="C418" s="21">
        <v>2</v>
      </c>
      <c r="D418" s="25" t="str">
        <f>VLOOKUP(C418,Products!$A$2:$B$322,2,0)</f>
        <v>Ritchey Timberwolf Frameset - 2016</v>
      </c>
      <c r="E418" s="21">
        <f>VLOOKUP(C418,Products!$A$2:$D$322,4,0)</f>
        <v>6</v>
      </c>
      <c r="F418" s="19" t="str">
        <f>VLOOKUP(E418,[1]categories!$A$2:$B$8,2,0)</f>
        <v>Mountain Bikes</v>
      </c>
      <c r="G418" s="7">
        <v>1</v>
      </c>
      <c r="H418" s="9">
        <v>749.99</v>
      </c>
      <c r="I418" s="9">
        <v>7.0000000000000007E-2</v>
      </c>
      <c r="J418" s="3">
        <f>(H418*G418)-I418</f>
        <v>749.92</v>
      </c>
    </row>
    <row r="419" spans="1:10" x14ac:dyDescent="0.25">
      <c r="A419" s="22">
        <v>146</v>
      </c>
      <c r="B419" s="21">
        <v>2</v>
      </c>
      <c r="C419" s="21">
        <v>12</v>
      </c>
      <c r="D419" s="25" t="str">
        <f>VLOOKUP(C419,Products!$A$2:$B$322,2,0)</f>
        <v>Electra Townie Original 21D - 2016</v>
      </c>
      <c r="E419" s="21">
        <f>VLOOKUP(C419,Products!$A$2:$D$322,4,0)</f>
        <v>3</v>
      </c>
      <c r="F419" s="19" t="str">
        <f>VLOOKUP(E419,[1]categories!$A$2:$B$8,2,0)</f>
        <v>Cruisers Bicycles</v>
      </c>
      <c r="G419" s="7">
        <v>1</v>
      </c>
      <c r="H419" s="9">
        <v>549.99</v>
      </c>
      <c r="I419" s="9">
        <v>0.1</v>
      </c>
      <c r="J419" s="3">
        <f>(H419*G419)-I419</f>
        <v>549.89</v>
      </c>
    </row>
    <row r="420" spans="1:10" x14ac:dyDescent="0.25">
      <c r="A420" s="22">
        <v>147</v>
      </c>
      <c r="B420" s="21">
        <v>1</v>
      </c>
      <c r="C420" s="21">
        <v>26</v>
      </c>
      <c r="D420" s="25" t="str">
        <f>VLOOKUP(C420,Products!$A$2:$B$322,2,0)</f>
        <v>Electra Townie Original 7D EQ - 2016</v>
      </c>
      <c r="E420" s="21">
        <f>VLOOKUP(C420,Products!$A$2:$D$322,4,0)</f>
        <v>2</v>
      </c>
      <c r="F420" s="19" t="str">
        <f>VLOOKUP(E420,[1]categories!$A$2:$B$8,2,0)</f>
        <v>Comfort Bicycles</v>
      </c>
      <c r="G420" s="7">
        <v>2</v>
      </c>
      <c r="H420" s="9">
        <v>599.99</v>
      </c>
      <c r="I420" s="9">
        <v>0.2</v>
      </c>
      <c r="J420" s="3">
        <f>(H420*G420)-I420</f>
        <v>1199.78</v>
      </c>
    </row>
    <row r="421" spans="1:10" x14ac:dyDescent="0.25">
      <c r="A421" s="22">
        <v>148</v>
      </c>
      <c r="B421" s="21">
        <v>1</v>
      </c>
      <c r="C421" s="21">
        <v>14</v>
      </c>
      <c r="D421" s="25" t="str">
        <f>VLOOKUP(C421,Products!$A$2:$B$322,2,0)</f>
        <v>Electra Girl's Hawaii 1 (16-inch) - 2015/2016</v>
      </c>
      <c r="E421" s="21">
        <f>VLOOKUP(C421,Products!$A$2:$D$322,4,0)</f>
        <v>3</v>
      </c>
      <c r="F421" s="19" t="str">
        <f>VLOOKUP(E421,[1]categories!$A$2:$B$8,2,0)</f>
        <v>Cruisers Bicycles</v>
      </c>
      <c r="G421" s="7">
        <v>1</v>
      </c>
      <c r="H421" s="9">
        <v>269.99</v>
      </c>
      <c r="I421" s="9">
        <v>0.05</v>
      </c>
      <c r="J421" s="3">
        <f>(H421*G421)-I421</f>
        <v>269.94</v>
      </c>
    </row>
    <row r="422" spans="1:10" x14ac:dyDescent="0.25">
      <c r="A422" s="22">
        <v>149</v>
      </c>
      <c r="B422" s="21">
        <v>1</v>
      </c>
      <c r="C422" s="21">
        <v>12</v>
      </c>
      <c r="D422" s="25" t="str">
        <f>VLOOKUP(C422,Products!$A$2:$B$322,2,0)</f>
        <v>Electra Townie Original 21D - 2016</v>
      </c>
      <c r="E422" s="21">
        <f>VLOOKUP(C422,Products!$A$2:$D$322,4,0)</f>
        <v>3</v>
      </c>
      <c r="F422" s="19" t="str">
        <f>VLOOKUP(E422,[1]categories!$A$2:$B$8,2,0)</f>
        <v>Cruisers Bicycles</v>
      </c>
      <c r="G422" s="7">
        <v>2</v>
      </c>
      <c r="H422" s="9">
        <v>549.99</v>
      </c>
      <c r="I422" s="9">
        <v>7.0000000000000007E-2</v>
      </c>
      <c r="J422" s="3">
        <f>(H422*G422)-I422</f>
        <v>1099.9100000000001</v>
      </c>
    </row>
    <row r="423" spans="1:10" x14ac:dyDescent="0.25">
      <c r="A423" s="22">
        <v>149</v>
      </c>
      <c r="B423" s="21">
        <v>2</v>
      </c>
      <c r="C423" s="21">
        <v>21</v>
      </c>
      <c r="D423" s="25" t="str">
        <f>VLOOKUP(C423,Products!$A$2:$B$322,2,0)</f>
        <v>Electra Cruiser 1 (24-Inch) - 2016</v>
      </c>
      <c r="E423" s="21">
        <f>VLOOKUP(C423,Products!$A$2:$D$322,4,0)</f>
        <v>1</v>
      </c>
      <c r="F423" s="19" t="str">
        <f>VLOOKUP(E423,[1]categories!$A$2:$B$8,2,0)</f>
        <v>Children Bicycles</v>
      </c>
      <c r="G423" s="7">
        <v>2</v>
      </c>
      <c r="H423" s="9">
        <v>269.99</v>
      </c>
      <c r="I423" s="9">
        <v>7.0000000000000007E-2</v>
      </c>
      <c r="J423" s="3">
        <f>(H423*G423)-I423</f>
        <v>539.91</v>
      </c>
    </row>
    <row r="424" spans="1:10" x14ac:dyDescent="0.25">
      <c r="A424" s="22">
        <v>150</v>
      </c>
      <c r="B424" s="21">
        <v>1</v>
      </c>
      <c r="C424" s="21">
        <v>7</v>
      </c>
      <c r="D424" s="25" t="str">
        <f>VLOOKUP(C424,Products!$A$2:$B$322,2,0)</f>
        <v>Trek Slash 8 27.5 - 2016</v>
      </c>
      <c r="E424" s="21">
        <f>VLOOKUP(C424,Products!$A$2:$D$322,4,0)</f>
        <v>6</v>
      </c>
      <c r="F424" s="19" t="str">
        <f>VLOOKUP(E424,[1]categories!$A$2:$B$8,2,0)</f>
        <v>Mountain Bikes</v>
      </c>
      <c r="G424" s="7">
        <v>1</v>
      </c>
      <c r="H424" s="9">
        <v>3999.99</v>
      </c>
      <c r="I424" s="9">
        <v>0.1</v>
      </c>
      <c r="J424" s="3">
        <f>(H424*G424)-I424</f>
        <v>3999.89</v>
      </c>
    </row>
    <row r="425" spans="1:10" x14ac:dyDescent="0.25">
      <c r="A425" s="22">
        <v>150</v>
      </c>
      <c r="B425" s="21">
        <v>4</v>
      </c>
      <c r="C425" s="21">
        <v>25</v>
      </c>
      <c r="D425" s="25" t="str">
        <f>VLOOKUP(C425,Products!$A$2:$B$322,2,0)</f>
        <v>Electra Townie Original 7D - 2015/2016</v>
      </c>
      <c r="E425" s="21">
        <f>VLOOKUP(C425,Products!$A$2:$D$322,4,0)</f>
        <v>2</v>
      </c>
      <c r="F425" s="19" t="str">
        <f>VLOOKUP(E425,[1]categories!$A$2:$B$8,2,0)</f>
        <v>Comfort Bicycles</v>
      </c>
      <c r="G425" s="7">
        <v>2</v>
      </c>
      <c r="H425" s="9">
        <v>499.99</v>
      </c>
      <c r="I425" s="9">
        <v>7.0000000000000007E-2</v>
      </c>
      <c r="J425" s="3">
        <f>(H425*G425)-I425</f>
        <v>999.91</v>
      </c>
    </row>
    <row r="426" spans="1:10" x14ac:dyDescent="0.25">
      <c r="A426" s="22">
        <v>150</v>
      </c>
      <c r="B426" s="21">
        <v>2</v>
      </c>
      <c r="C426" s="21">
        <v>3</v>
      </c>
      <c r="D426" s="25" t="str">
        <f>VLOOKUP(C426,Products!$A$2:$B$322,2,0)</f>
        <v>Surly Wednesday Frameset - 2016</v>
      </c>
      <c r="E426" s="21">
        <f>VLOOKUP(C426,Products!$A$2:$D$322,4,0)</f>
        <v>6</v>
      </c>
      <c r="F426" s="19" t="str">
        <f>VLOOKUP(E426,[1]categories!$A$2:$B$8,2,0)</f>
        <v>Mountain Bikes</v>
      </c>
      <c r="G426" s="7">
        <v>1</v>
      </c>
      <c r="H426" s="9">
        <v>999.99</v>
      </c>
      <c r="I426" s="9">
        <v>0.2</v>
      </c>
      <c r="J426" s="3">
        <f>(H426*G426)-I426</f>
        <v>999.79</v>
      </c>
    </row>
    <row r="427" spans="1:10" x14ac:dyDescent="0.25">
      <c r="A427" s="22">
        <v>150</v>
      </c>
      <c r="B427" s="21">
        <v>3</v>
      </c>
      <c r="C427" s="21">
        <v>17</v>
      </c>
      <c r="D427" s="25" t="str">
        <f>VLOOKUP(C427,Products!$A$2:$B$322,2,0)</f>
        <v>Pure Cycles Vine 8-Speed - 2016</v>
      </c>
      <c r="E427" s="21">
        <f>VLOOKUP(C427,Products!$A$2:$D$322,4,0)</f>
        <v>3</v>
      </c>
      <c r="F427" s="19" t="str">
        <f>VLOOKUP(E427,[1]categories!$A$2:$B$8,2,0)</f>
        <v>Cruisers Bicycles</v>
      </c>
      <c r="G427" s="7">
        <v>1</v>
      </c>
      <c r="H427" s="9">
        <v>429</v>
      </c>
      <c r="I427" s="9">
        <v>7.0000000000000007E-2</v>
      </c>
      <c r="J427" s="3">
        <f>(H427*G427)-I427</f>
        <v>428.93</v>
      </c>
    </row>
    <row r="428" spans="1:10" x14ac:dyDescent="0.25">
      <c r="A428" s="22">
        <v>151</v>
      </c>
      <c r="B428" s="21">
        <v>2</v>
      </c>
      <c r="C428" s="21">
        <v>26</v>
      </c>
      <c r="D428" s="25" t="str">
        <f>VLOOKUP(C428,Products!$A$2:$B$322,2,0)</f>
        <v>Electra Townie Original 7D EQ - 2016</v>
      </c>
      <c r="E428" s="21">
        <f>VLOOKUP(C428,Products!$A$2:$D$322,4,0)</f>
        <v>2</v>
      </c>
      <c r="F428" s="19" t="str">
        <f>VLOOKUP(E428,[1]categories!$A$2:$B$8,2,0)</f>
        <v>Comfort Bicycles</v>
      </c>
      <c r="G428" s="7">
        <v>1</v>
      </c>
      <c r="H428" s="9">
        <v>599.99</v>
      </c>
      <c r="I428" s="9">
        <v>0.1</v>
      </c>
      <c r="J428" s="3">
        <f>(H428*G428)-I428</f>
        <v>599.89</v>
      </c>
    </row>
    <row r="429" spans="1:10" x14ac:dyDescent="0.25">
      <c r="A429" s="22">
        <v>151</v>
      </c>
      <c r="B429" s="21">
        <v>1</v>
      </c>
      <c r="C429" s="21">
        <v>17</v>
      </c>
      <c r="D429" s="25" t="str">
        <f>VLOOKUP(C429,Products!$A$2:$B$322,2,0)</f>
        <v>Pure Cycles Vine 8-Speed - 2016</v>
      </c>
      <c r="E429" s="21">
        <f>VLOOKUP(C429,Products!$A$2:$D$322,4,0)</f>
        <v>3</v>
      </c>
      <c r="F429" s="19" t="str">
        <f>VLOOKUP(E429,[1]categories!$A$2:$B$8,2,0)</f>
        <v>Cruisers Bicycles</v>
      </c>
      <c r="G429" s="7">
        <v>1</v>
      </c>
      <c r="H429" s="9">
        <v>429</v>
      </c>
      <c r="I429" s="9">
        <v>0.1</v>
      </c>
      <c r="J429" s="3">
        <f>(H429*G429)-I429</f>
        <v>428.9</v>
      </c>
    </row>
    <row r="430" spans="1:10" x14ac:dyDescent="0.25">
      <c r="A430" s="22">
        <v>152</v>
      </c>
      <c r="B430" s="21">
        <v>3</v>
      </c>
      <c r="C430" s="21">
        <v>16</v>
      </c>
      <c r="D430" s="25" t="str">
        <f>VLOOKUP(C430,Products!$A$2:$B$322,2,0)</f>
        <v>Electra Townie Original 7D EQ - 2016</v>
      </c>
      <c r="E430" s="21">
        <f>VLOOKUP(C430,Products!$A$2:$D$322,4,0)</f>
        <v>3</v>
      </c>
      <c r="F430" s="19" t="str">
        <f>VLOOKUP(E430,[1]categories!$A$2:$B$8,2,0)</f>
        <v>Cruisers Bicycles</v>
      </c>
      <c r="G430" s="7">
        <v>2</v>
      </c>
      <c r="H430" s="9">
        <v>599.99</v>
      </c>
      <c r="I430" s="9">
        <v>7.0000000000000007E-2</v>
      </c>
      <c r="J430" s="3">
        <f>(H430*G430)-I430</f>
        <v>1199.9100000000001</v>
      </c>
    </row>
    <row r="431" spans="1:10" x14ac:dyDescent="0.25">
      <c r="A431" s="22">
        <v>152</v>
      </c>
      <c r="B431" s="21">
        <v>1</v>
      </c>
      <c r="C431" s="21">
        <v>6</v>
      </c>
      <c r="D431" s="25" t="str">
        <f>VLOOKUP(C431,Products!$A$2:$B$322,2,0)</f>
        <v>Surly Ice Cream Truck Frameset - 2016</v>
      </c>
      <c r="E431" s="21">
        <f>VLOOKUP(C431,Products!$A$2:$D$322,4,0)</f>
        <v>6</v>
      </c>
      <c r="F431" s="19" t="str">
        <f>VLOOKUP(E431,[1]categories!$A$2:$B$8,2,0)</f>
        <v>Mountain Bikes</v>
      </c>
      <c r="G431" s="7">
        <v>2</v>
      </c>
      <c r="H431" s="9">
        <v>469.99</v>
      </c>
      <c r="I431" s="9">
        <v>0.2</v>
      </c>
      <c r="J431" s="3">
        <f>(H431*G431)-I431</f>
        <v>939.78</v>
      </c>
    </row>
    <row r="432" spans="1:10" x14ac:dyDescent="0.25">
      <c r="A432" s="22">
        <v>152</v>
      </c>
      <c r="B432" s="21">
        <v>2</v>
      </c>
      <c r="C432" s="21">
        <v>22</v>
      </c>
      <c r="D432" s="25" t="str">
        <f>VLOOKUP(C432,Products!$A$2:$B$322,2,0)</f>
        <v>Electra Girl's Hawaii 1 (16-inch) - 2015/2016</v>
      </c>
      <c r="E432" s="21">
        <f>VLOOKUP(C432,Products!$A$2:$D$322,4,0)</f>
        <v>1</v>
      </c>
      <c r="F432" s="19" t="str">
        <f>VLOOKUP(E432,[1]categories!$A$2:$B$8,2,0)</f>
        <v>Children Bicycles</v>
      </c>
      <c r="G432" s="7">
        <v>2</v>
      </c>
      <c r="H432" s="9">
        <v>269.99</v>
      </c>
      <c r="I432" s="9">
        <v>0.2</v>
      </c>
      <c r="J432" s="3">
        <f>(H432*G432)-I432</f>
        <v>539.78</v>
      </c>
    </row>
    <row r="433" spans="1:10" x14ac:dyDescent="0.25">
      <c r="A433" s="22">
        <v>153</v>
      </c>
      <c r="B433" s="21">
        <v>2</v>
      </c>
      <c r="C433" s="21">
        <v>8</v>
      </c>
      <c r="D433" s="25" t="str">
        <f>VLOOKUP(C433,Products!$A$2:$B$322,2,0)</f>
        <v>Trek Remedy 29 Carbon Frameset - 2016</v>
      </c>
      <c r="E433" s="21">
        <f>VLOOKUP(C433,Products!$A$2:$D$322,4,0)</f>
        <v>6</v>
      </c>
      <c r="F433" s="19" t="str">
        <f>VLOOKUP(E433,[1]categories!$A$2:$B$8,2,0)</f>
        <v>Mountain Bikes</v>
      </c>
      <c r="G433" s="7">
        <v>1</v>
      </c>
      <c r="H433" s="9">
        <v>1799.99</v>
      </c>
      <c r="I433" s="9">
        <v>7.0000000000000007E-2</v>
      </c>
      <c r="J433" s="3">
        <f>(H433*G433)-I433</f>
        <v>1799.92</v>
      </c>
    </row>
    <row r="434" spans="1:10" x14ac:dyDescent="0.25">
      <c r="A434" s="22">
        <v>153</v>
      </c>
      <c r="B434" s="21">
        <v>3</v>
      </c>
      <c r="C434" s="21">
        <v>15</v>
      </c>
      <c r="D434" s="25" t="str">
        <f>VLOOKUP(C434,Products!$A$2:$B$322,2,0)</f>
        <v>Electra Moto 1 - 2016</v>
      </c>
      <c r="E434" s="21">
        <f>VLOOKUP(C434,Products!$A$2:$D$322,4,0)</f>
        <v>3</v>
      </c>
      <c r="F434" s="19" t="str">
        <f>VLOOKUP(E434,[1]categories!$A$2:$B$8,2,0)</f>
        <v>Cruisers Bicycles</v>
      </c>
      <c r="G434" s="7">
        <v>2</v>
      </c>
      <c r="H434" s="9">
        <v>529.99</v>
      </c>
      <c r="I434" s="9">
        <v>0.05</v>
      </c>
      <c r="J434" s="3">
        <f>(H434*G434)-I434</f>
        <v>1059.93</v>
      </c>
    </row>
    <row r="435" spans="1:10" x14ac:dyDescent="0.25">
      <c r="A435" s="22">
        <v>153</v>
      </c>
      <c r="B435" s="21">
        <v>1</v>
      </c>
      <c r="C435" s="21">
        <v>16</v>
      </c>
      <c r="D435" s="25" t="str">
        <f>VLOOKUP(C435,Products!$A$2:$B$322,2,0)</f>
        <v>Electra Townie Original 7D EQ - 2016</v>
      </c>
      <c r="E435" s="21">
        <f>VLOOKUP(C435,Products!$A$2:$D$322,4,0)</f>
        <v>3</v>
      </c>
      <c r="F435" s="19" t="str">
        <f>VLOOKUP(E435,[1]categories!$A$2:$B$8,2,0)</f>
        <v>Cruisers Bicycles</v>
      </c>
      <c r="G435" s="7">
        <v>1</v>
      </c>
      <c r="H435" s="9">
        <v>599.99</v>
      </c>
      <c r="I435" s="9">
        <v>7.0000000000000007E-2</v>
      </c>
      <c r="J435" s="3">
        <f>(H435*G435)-I435</f>
        <v>599.91999999999996</v>
      </c>
    </row>
    <row r="436" spans="1:10" x14ac:dyDescent="0.25">
      <c r="A436" s="22">
        <v>154</v>
      </c>
      <c r="B436" s="21">
        <v>1</v>
      </c>
      <c r="C436" s="21">
        <v>12</v>
      </c>
      <c r="D436" s="25" t="str">
        <f>VLOOKUP(C436,Products!$A$2:$B$322,2,0)</f>
        <v>Electra Townie Original 21D - 2016</v>
      </c>
      <c r="E436" s="21">
        <f>VLOOKUP(C436,Products!$A$2:$D$322,4,0)</f>
        <v>3</v>
      </c>
      <c r="F436" s="19" t="str">
        <f>VLOOKUP(E436,[1]categories!$A$2:$B$8,2,0)</f>
        <v>Cruisers Bicycles</v>
      </c>
      <c r="G436" s="7">
        <v>1</v>
      </c>
      <c r="H436" s="9">
        <v>549.99</v>
      </c>
      <c r="I436" s="9">
        <v>0.1</v>
      </c>
      <c r="J436" s="3">
        <f>(H436*G436)-I436</f>
        <v>549.89</v>
      </c>
    </row>
    <row r="437" spans="1:10" x14ac:dyDescent="0.25">
      <c r="A437" s="22">
        <v>155</v>
      </c>
      <c r="B437" s="21">
        <v>1</v>
      </c>
      <c r="C437" s="21">
        <v>8</v>
      </c>
      <c r="D437" s="25" t="str">
        <f>VLOOKUP(C437,Products!$A$2:$B$322,2,0)</f>
        <v>Trek Remedy 29 Carbon Frameset - 2016</v>
      </c>
      <c r="E437" s="21">
        <f>VLOOKUP(C437,Products!$A$2:$D$322,4,0)</f>
        <v>6</v>
      </c>
      <c r="F437" s="19" t="str">
        <f>VLOOKUP(E437,[1]categories!$A$2:$B$8,2,0)</f>
        <v>Mountain Bikes</v>
      </c>
      <c r="G437" s="7">
        <v>1</v>
      </c>
      <c r="H437" s="9">
        <v>1799.99</v>
      </c>
      <c r="I437" s="9">
        <v>0.1</v>
      </c>
      <c r="J437" s="3">
        <f>(H437*G437)-I437</f>
        <v>1799.89</v>
      </c>
    </row>
    <row r="438" spans="1:10" x14ac:dyDescent="0.25">
      <c r="A438" s="22">
        <v>156</v>
      </c>
      <c r="B438" s="21">
        <v>1</v>
      </c>
      <c r="C438" s="21">
        <v>18</v>
      </c>
      <c r="D438" s="25" t="str">
        <f>VLOOKUP(C438,Products!$A$2:$B$322,2,0)</f>
        <v>Pure Cycles Western 3-Speed - Women's - 2015/2016</v>
      </c>
      <c r="E438" s="21">
        <f>VLOOKUP(C438,Products!$A$2:$D$322,4,0)</f>
        <v>3</v>
      </c>
      <c r="F438" s="19" t="str">
        <f>VLOOKUP(E438,[1]categories!$A$2:$B$8,2,0)</f>
        <v>Cruisers Bicycles</v>
      </c>
      <c r="G438" s="7">
        <v>2</v>
      </c>
      <c r="H438" s="9">
        <v>449</v>
      </c>
      <c r="I438" s="9">
        <v>0.2</v>
      </c>
      <c r="J438" s="3">
        <f>(H438*G438)-I438</f>
        <v>897.8</v>
      </c>
    </row>
    <row r="439" spans="1:10" x14ac:dyDescent="0.25">
      <c r="A439" s="22">
        <v>156</v>
      </c>
      <c r="B439" s="21">
        <v>2</v>
      </c>
      <c r="C439" s="21">
        <v>17</v>
      </c>
      <c r="D439" s="25" t="str">
        <f>VLOOKUP(C439,Products!$A$2:$B$322,2,0)</f>
        <v>Pure Cycles Vine 8-Speed - 2016</v>
      </c>
      <c r="E439" s="21">
        <f>VLOOKUP(C439,Products!$A$2:$D$322,4,0)</f>
        <v>3</v>
      </c>
      <c r="F439" s="19" t="str">
        <f>VLOOKUP(E439,[1]categories!$A$2:$B$8,2,0)</f>
        <v>Cruisers Bicycles</v>
      </c>
      <c r="G439" s="7">
        <v>2</v>
      </c>
      <c r="H439" s="9">
        <v>429</v>
      </c>
      <c r="I439" s="9">
        <v>0.05</v>
      </c>
      <c r="J439" s="3">
        <f>(H439*G439)-I439</f>
        <v>857.95</v>
      </c>
    </row>
    <row r="440" spans="1:10" x14ac:dyDescent="0.25">
      <c r="A440" s="22">
        <v>156</v>
      </c>
      <c r="B440" s="21">
        <v>3</v>
      </c>
      <c r="C440" s="21">
        <v>6</v>
      </c>
      <c r="D440" s="25" t="str">
        <f>VLOOKUP(C440,Products!$A$2:$B$322,2,0)</f>
        <v>Surly Ice Cream Truck Frameset - 2016</v>
      </c>
      <c r="E440" s="21">
        <f>VLOOKUP(C440,Products!$A$2:$D$322,4,0)</f>
        <v>6</v>
      </c>
      <c r="F440" s="19" t="str">
        <f>VLOOKUP(E440,[1]categories!$A$2:$B$8,2,0)</f>
        <v>Mountain Bikes</v>
      </c>
      <c r="G440" s="7">
        <v>1</v>
      </c>
      <c r="H440" s="9">
        <v>469.99</v>
      </c>
      <c r="I440" s="9">
        <v>7.0000000000000007E-2</v>
      </c>
      <c r="J440" s="3">
        <f>(H440*G440)-I440</f>
        <v>469.92</v>
      </c>
    </row>
    <row r="441" spans="1:10" x14ac:dyDescent="0.25">
      <c r="A441" s="22">
        <v>157</v>
      </c>
      <c r="B441" s="21">
        <v>2</v>
      </c>
      <c r="C441" s="21">
        <v>7</v>
      </c>
      <c r="D441" s="25" t="str">
        <f>VLOOKUP(C441,Products!$A$2:$B$322,2,0)</f>
        <v>Trek Slash 8 27.5 - 2016</v>
      </c>
      <c r="E441" s="21">
        <f>VLOOKUP(C441,Products!$A$2:$D$322,4,0)</f>
        <v>6</v>
      </c>
      <c r="F441" s="19" t="str">
        <f>VLOOKUP(E441,[1]categories!$A$2:$B$8,2,0)</f>
        <v>Mountain Bikes</v>
      </c>
      <c r="G441" s="7">
        <v>2</v>
      </c>
      <c r="H441" s="9">
        <v>3999.99</v>
      </c>
      <c r="I441" s="9">
        <v>7.0000000000000007E-2</v>
      </c>
      <c r="J441" s="3">
        <f>(H441*G441)-I441</f>
        <v>7999.91</v>
      </c>
    </row>
    <row r="442" spans="1:10" x14ac:dyDescent="0.25">
      <c r="A442" s="22">
        <v>157</v>
      </c>
      <c r="B442" s="21">
        <v>1</v>
      </c>
      <c r="C442" s="21">
        <v>4</v>
      </c>
      <c r="D442" s="25" t="str">
        <f>VLOOKUP(C442,Products!$A$2:$B$322,2,0)</f>
        <v>Trek Fuel EX 8 29 - 2016</v>
      </c>
      <c r="E442" s="21">
        <f>VLOOKUP(C442,Products!$A$2:$D$322,4,0)</f>
        <v>6</v>
      </c>
      <c r="F442" s="19" t="str">
        <f>VLOOKUP(E442,[1]categories!$A$2:$B$8,2,0)</f>
        <v>Mountain Bikes</v>
      </c>
      <c r="G442" s="7">
        <v>1</v>
      </c>
      <c r="H442" s="9">
        <v>2899.99</v>
      </c>
      <c r="I442" s="9">
        <v>0.1</v>
      </c>
      <c r="J442" s="3">
        <f>(H442*G442)-I442</f>
        <v>2899.89</v>
      </c>
    </row>
    <row r="443" spans="1:10" x14ac:dyDescent="0.25">
      <c r="A443" s="22">
        <v>158</v>
      </c>
      <c r="B443" s="21">
        <v>1</v>
      </c>
      <c r="C443" s="21">
        <v>24</v>
      </c>
      <c r="D443" s="25" t="str">
        <f>VLOOKUP(C443,Products!$A$2:$B$322,2,0)</f>
        <v>Electra Townie Original 21D - 2016</v>
      </c>
      <c r="E443" s="21">
        <f>VLOOKUP(C443,Products!$A$2:$D$322,4,0)</f>
        <v>2</v>
      </c>
      <c r="F443" s="19" t="str">
        <f>VLOOKUP(E443,[1]categories!$A$2:$B$8,2,0)</f>
        <v>Comfort Bicycles</v>
      </c>
      <c r="G443" s="7">
        <v>1</v>
      </c>
      <c r="H443" s="9">
        <v>549.99</v>
      </c>
      <c r="I443" s="9">
        <v>0.1</v>
      </c>
      <c r="J443" s="3">
        <f>(H443*G443)-I443</f>
        <v>549.89</v>
      </c>
    </row>
    <row r="444" spans="1:10" x14ac:dyDescent="0.25">
      <c r="A444" s="22">
        <v>159</v>
      </c>
      <c r="B444" s="21">
        <v>1</v>
      </c>
      <c r="C444" s="21">
        <v>13</v>
      </c>
      <c r="D444" s="25" t="str">
        <f>VLOOKUP(C444,Products!$A$2:$B$322,2,0)</f>
        <v>Electra Cruiser 1 (24-Inch) - 2016</v>
      </c>
      <c r="E444" s="21">
        <f>VLOOKUP(C444,Products!$A$2:$D$322,4,0)</f>
        <v>3</v>
      </c>
      <c r="F444" s="19" t="str">
        <f>VLOOKUP(E444,[1]categories!$A$2:$B$8,2,0)</f>
        <v>Cruisers Bicycles</v>
      </c>
      <c r="G444" s="7">
        <v>1</v>
      </c>
      <c r="H444" s="9">
        <v>269.99</v>
      </c>
      <c r="I444" s="9">
        <v>0.2</v>
      </c>
      <c r="J444" s="3">
        <f>(H444*G444)-I444</f>
        <v>269.79000000000002</v>
      </c>
    </row>
    <row r="445" spans="1:10" x14ac:dyDescent="0.25">
      <c r="A445" s="22">
        <v>160</v>
      </c>
      <c r="B445" s="21">
        <v>4</v>
      </c>
      <c r="C445" s="21">
        <v>11</v>
      </c>
      <c r="D445" s="25" t="str">
        <f>VLOOKUP(C445,Products!$A$2:$B$322,2,0)</f>
        <v>Surly Straggler 650b - 2016</v>
      </c>
      <c r="E445" s="21">
        <f>VLOOKUP(C445,Products!$A$2:$D$322,4,0)</f>
        <v>4</v>
      </c>
      <c r="F445" s="19" t="str">
        <f>VLOOKUP(E445,[1]categories!$A$2:$B$8,2,0)</f>
        <v>Cyclocross Bicycles</v>
      </c>
      <c r="G445" s="7">
        <v>1</v>
      </c>
      <c r="H445" s="9">
        <v>1680.99</v>
      </c>
      <c r="I445" s="9">
        <v>0.05</v>
      </c>
      <c r="J445" s="3">
        <f>(H445*G445)-I445</f>
        <v>1680.94</v>
      </c>
    </row>
    <row r="446" spans="1:10" x14ac:dyDescent="0.25">
      <c r="A446" s="22">
        <v>160</v>
      </c>
      <c r="B446" s="21">
        <v>2</v>
      </c>
      <c r="C446" s="21">
        <v>15</v>
      </c>
      <c r="D446" s="25" t="str">
        <f>VLOOKUP(C446,Products!$A$2:$B$322,2,0)</f>
        <v>Electra Moto 1 - 2016</v>
      </c>
      <c r="E446" s="21">
        <f>VLOOKUP(C446,Products!$A$2:$D$322,4,0)</f>
        <v>3</v>
      </c>
      <c r="F446" s="19" t="str">
        <f>VLOOKUP(E446,[1]categories!$A$2:$B$8,2,0)</f>
        <v>Cruisers Bicycles</v>
      </c>
      <c r="G446" s="7">
        <v>2</v>
      </c>
      <c r="H446" s="9">
        <v>529.99</v>
      </c>
      <c r="I446" s="9">
        <v>7.0000000000000007E-2</v>
      </c>
      <c r="J446" s="3">
        <f>(H446*G446)-I446</f>
        <v>1059.9100000000001</v>
      </c>
    </row>
    <row r="447" spans="1:10" x14ac:dyDescent="0.25">
      <c r="A447" s="22">
        <v>160</v>
      </c>
      <c r="B447" s="21">
        <v>3</v>
      </c>
      <c r="C447" s="21">
        <v>18</v>
      </c>
      <c r="D447" s="25" t="str">
        <f>VLOOKUP(C447,Products!$A$2:$B$322,2,0)</f>
        <v>Pure Cycles Western 3-Speed - Women's - 2015/2016</v>
      </c>
      <c r="E447" s="21">
        <f>VLOOKUP(C447,Products!$A$2:$D$322,4,0)</f>
        <v>3</v>
      </c>
      <c r="F447" s="19" t="str">
        <f>VLOOKUP(E447,[1]categories!$A$2:$B$8,2,0)</f>
        <v>Cruisers Bicycles</v>
      </c>
      <c r="G447" s="7">
        <v>2</v>
      </c>
      <c r="H447" s="9">
        <v>449</v>
      </c>
      <c r="I447" s="9">
        <v>0.1</v>
      </c>
      <c r="J447" s="3">
        <f>(H447*G447)-I447</f>
        <v>897.9</v>
      </c>
    </row>
    <row r="448" spans="1:10" x14ac:dyDescent="0.25">
      <c r="A448" s="22">
        <v>160</v>
      </c>
      <c r="B448" s="21">
        <v>1</v>
      </c>
      <c r="C448" s="21">
        <v>21</v>
      </c>
      <c r="D448" s="25" t="str">
        <f>VLOOKUP(C448,Products!$A$2:$B$322,2,0)</f>
        <v>Electra Cruiser 1 (24-Inch) - 2016</v>
      </c>
      <c r="E448" s="21">
        <f>VLOOKUP(C448,Products!$A$2:$D$322,4,0)</f>
        <v>1</v>
      </c>
      <c r="F448" s="19" t="str">
        <f>VLOOKUP(E448,[1]categories!$A$2:$B$8,2,0)</f>
        <v>Children Bicycles</v>
      </c>
      <c r="G448" s="7">
        <v>1</v>
      </c>
      <c r="H448" s="9">
        <v>269.99</v>
      </c>
      <c r="I448" s="9">
        <v>7.0000000000000007E-2</v>
      </c>
      <c r="J448" s="3">
        <f>(H448*G448)-I448</f>
        <v>269.92</v>
      </c>
    </row>
    <row r="449" spans="1:10" x14ac:dyDescent="0.25">
      <c r="A449" s="22">
        <v>161</v>
      </c>
      <c r="B449" s="21">
        <v>3</v>
      </c>
      <c r="C449" s="21">
        <v>7</v>
      </c>
      <c r="D449" s="25" t="str">
        <f>VLOOKUP(C449,Products!$A$2:$B$322,2,0)</f>
        <v>Trek Slash 8 27.5 - 2016</v>
      </c>
      <c r="E449" s="21">
        <f>VLOOKUP(C449,Products!$A$2:$D$322,4,0)</f>
        <v>6</v>
      </c>
      <c r="F449" s="19" t="str">
        <f>VLOOKUP(E449,[1]categories!$A$2:$B$8,2,0)</f>
        <v>Mountain Bikes</v>
      </c>
      <c r="G449" s="7">
        <v>2</v>
      </c>
      <c r="H449" s="9">
        <v>3999.99</v>
      </c>
      <c r="I449" s="9">
        <v>0.05</v>
      </c>
      <c r="J449" s="3">
        <f>(H449*G449)-I449</f>
        <v>7999.9299999999994</v>
      </c>
    </row>
    <row r="450" spans="1:10" x14ac:dyDescent="0.25">
      <c r="A450" s="22">
        <v>161</v>
      </c>
      <c r="B450" s="21">
        <v>1</v>
      </c>
      <c r="C450" s="21">
        <v>24</v>
      </c>
      <c r="D450" s="25" t="str">
        <f>VLOOKUP(C450,Products!$A$2:$B$322,2,0)</f>
        <v>Electra Townie Original 21D - 2016</v>
      </c>
      <c r="E450" s="21">
        <f>VLOOKUP(C450,Products!$A$2:$D$322,4,0)</f>
        <v>2</v>
      </c>
      <c r="F450" s="19" t="str">
        <f>VLOOKUP(E450,[1]categories!$A$2:$B$8,2,0)</f>
        <v>Comfort Bicycles</v>
      </c>
      <c r="G450" s="7">
        <v>2</v>
      </c>
      <c r="H450" s="9">
        <v>549.99</v>
      </c>
      <c r="I450" s="9">
        <v>7.0000000000000007E-2</v>
      </c>
      <c r="J450" s="3">
        <f>(H450*G450)-I450</f>
        <v>1099.9100000000001</v>
      </c>
    </row>
    <row r="451" spans="1:10" x14ac:dyDescent="0.25">
      <c r="A451" s="22">
        <v>161</v>
      </c>
      <c r="B451" s="21">
        <v>2</v>
      </c>
      <c r="C451" s="21">
        <v>22</v>
      </c>
      <c r="D451" s="25" t="str">
        <f>VLOOKUP(C451,Products!$A$2:$B$322,2,0)</f>
        <v>Electra Girl's Hawaii 1 (16-inch) - 2015/2016</v>
      </c>
      <c r="E451" s="21">
        <f>VLOOKUP(C451,Products!$A$2:$D$322,4,0)</f>
        <v>1</v>
      </c>
      <c r="F451" s="19" t="str">
        <f>VLOOKUP(E451,[1]categories!$A$2:$B$8,2,0)</f>
        <v>Children Bicycles</v>
      </c>
      <c r="G451" s="7">
        <v>1</v>
      </c>
      <c r="H451" s="9">
        <v>269.99</v>
      </c>
      <c r="I451" s="9">
        <v>0.05</v>
      </c>
      <c r="J451" s="3">
        <f>(H451*G451)-I451</f>
        <v>269.94</v>
      </c>
    </row>
    <row r="452" spans="1:10" x14ac:dyDescent="0.25">
      <c r="A452" s="22">
        <v>162</v>
      </c>
      <c r="B452" s="21">
        <v>3</v>
      </c>
      <c r="C452" s="21">
        <v>3</v>
      </c>
      <c r="D452" s="25" t="str">
        <f>VLOOKUP(C452,Products!$A$2:$B$322,2,0)</f>
        <v>Surly Wednesday Frameset - 2016</v>
      </c>
      <c r="E452" s="21">
        <f>VLOOKUP(C452,Products!$A$2:$D$322,4,0)</f>
        <v>6</v>
      </c>
      <c r="F452" s="19" t="str">
        <f>VLOOKUP(E452,[1]categories!$A$2:$B$8,2,0)</f>
        <v>Mountain Bikes</v>
      </c>
      <c r="G452" s="7">
        <v>2</v>
      </c>
      <c r="H452" s="9">
        <v>999.99</v>
      </c>
      <c r="I452" s="9">
        <v>0.1</v>
      </c>
      <c r="J452" s="3">
        <f>(H452*G452)-I452</f>
        <v>1999.88</v>
      </c>
    </row>
    <row r="453" spans="1:10" x14ac:dyDescent="0.25">
      <c r="A453" s="22">
        <v>162</v>
      </c>
      <c r="B453" s="21">
        <v>2</v>
      </c>
      <c r="C453" s="21">
        <v>21</v>
      </c>
      <c r="D453" s="25" t="str">
        <f>VLOOKUP(C453,Products!$A$2:$B$322,2,0)</f>
        <v>Electra Cruiser 1 (24-Inch) - 2016</v>
      </c>
      <c r="E453" s="21">
        <f>VLOOKUP(C453,Products!$A$2:$D$322,4,0)</f>
        <v>1</v>
      </c>
      <c r="F453" s="19" t="str">
        <f>VLOOKUP(E453,[1]categories!$A$2:$B$8,2,0)</f>
        <v>Children Bicycles</v>
      </c>
      <c r="G453" s="7">
        <v>2</v>
      </c>
      <c r="H453" s="9">
        <v>269.99</v>
      </c>
      <c r="I453" s="9">
        <v>7.0000000000000007E-2</v>
      </c>
      <c r="J453" s="3">
        <f>(H453*G453)-I453</f>
        <v>539.91</v>
      </c>
    </row>
    <row r="454" spans="1:10" x14ac:dyDescent="0.25">
      <c r="A454" s="22">
        <v>162</v>
      </c>
      <c r="B454" s="21">
        <v>1</v>
      </c>
      <c r="C454" s="21">
        <v>18</v>
      </c>
      <c r="D454" s="25" t="str">
        <f>VLOOKUP(C454,Products!$A$2:$B$322,2,0)</f>
        <v>Pure Cycles Western 3-Speed - Women's - 2015/2016</v>
      </c>
      <c r="E454" s="21">
        <f>VLOOKUP(C454,Products!$A$2:$D$322,4,0)</f>
        <v>3</v>
      </c>
      <c r="F454" s="19" t="str">
        <f>VLOOKUP(E454,[1]categories!$A$2:$B$8,2,0)</f>
        <v>Cruisers Bicycles</v>
      </c>
      <c r="G454" s="7">
        <v>1</v>
      </c>
      <c r="H454" s="9">
        <v>449</v>
      </c>
      <c r="I454" s="9">
        <v>7.0000000000000007E-2</v>
      </c>
      <c r="J454" s="3">
        <f>(H454*G454)-I454</f>
        <v>448.93</v>
      </c>
    </row>
    <row r="455" spans="1:10" x14ac:dyDescent="0.25">
      <c r="A455" s="22">
        <v>163</v>
      </c>
      <c r="B455" s="21">
        <v>1</v>
      </c>
      <c r="C455" s="21">
        <v>12</v>
      </c>
      <c r="D455" s="25" t="str">
        <f>VLOOKUP(C455,Products!$A$2:$B$322,2,0)</f>
        <v>Electra Townie Original 21D - 2016</v>
      </c>
      <c r="E455" s="21">
        <f>VLOOKUP(C455,Products!$A$2:$D$322,4,0)</f>
        <v>3</v>
      </c>
      <c r="F455" s="19" t="str">
        <f>VLOOKUP(E455,[1]categories!$A$2:$B$8,2,0)</f>
        <v>Cruisers Bicycles</v>
      </c>
      <c r="G455" s="7">
        <v>1</v>
      </c>
      <c r="H455" s="9">
        <v>549.99</v>
      </c>
      <c r="I455" s="9">
        <v>0.1</v>
      </c>
      <c r="J455" s="3">
        <f>(H455*G455)-I455</f>
        <v>549.89</v>
      </c>
    </row>
    <row r="456" spans="1:10" x14ac:dyDescent="0.25">
      <c r="A456" s="22">
        <v>163</v>
      </c>
      <c r="B456" s="21">
        <v>2</v>
      </c>
      <c r="C456" s="21">
        <v>18</v>
      </c>
      <c r="D456" s="25" t="str">
        <f>VLOOKUP(C456,Products!$A$2:$B$322,2,0)</f>
        <v>Pure Cycles Western 3-Speed - Women's - 2015/2016</v>
      </c>
      <c r="E456" s="21">
        <f>VLOOKUP(C456,Products!$A$2:$D$322,4,0)</f>
        <v>3</v>
      </c>
      <c r="F456" s="19" t="str">
        <f>VLOOKUP(E456,[1]categories!$A$2:$B$8,2,0)</f>
        <v>Cruisers Bicycles</v>
      </c>
      <c r="G456" s="7">
        <v>1</v>
      </c>
      <c r="H456" s="9">
        <v>449</v>
      </c>
      <c r="I456" s="9">
        <v>0.2</v>
      </c>
      <c r="J456" s="3">
        <f>(H456*G456)-I456</f>
        <v>448.8</v>
      </c>
    </row>
    <row r="457" spans="1:10" x14ac:dyDescent="0.25">
      <c r="A457" s="22">
        <v>164</v>
      </c>
      <c r="B457" s="21">
        <v>1</v>
      </c>
      <c r="C457" s="21">
        <v>4</v>
      </c>
      <c r="D457" s="25" t="str">
        <f>VLOOKUP(C457,Products!$A$2:$B$322,2,0)</f>
        <v>Trek Fuel EX 8 29 - 2016</v>
      </c>
      <c r="E457" s="21">
        <f>VLOOKUP(C457,Products!$A$2:$D$322,4,0)</f>
        <v>6</v>
      </c>
      <c r="F457" s="19" t="str">
        <f>VLOOKUP(E457,[1]categories!$A$2:$B$8,2,0)</f>
        <v>Mountain Bikes</v>
      </c>
      <c r="G457" s="7">
        <v>2</v>
      </c>
      <c r="H457" s="9">
        <v>2899.99</v>
      </c>
      <c r="I457" s="9">
        <v>0.05</v>
      </c>
      <c r="J457" s="3">
        <f>(H457*G457)-I457</f>
        <v>5799.9299999999994</v>
      </c>
    </row>
    <row r="458" spans="1:10" x14ac:dyDescent="0.25">
      <c r="A458" s="22">
        <v>164</v>
      </c>
      <c r="B458" s="21">
        <v>2</v>
      </c>
      <c r="C458" s="21">
        <v>10</v>
      </c>
      <c r="D458" s="25" t="str">
        <f>VLOOKUP(C458,Products!$A$2:$B$322,2,0)</f>
        <v>Surly Straggler - 2016</v>
      </c>
      <c r="E458" s="21">
        <f>VLOOKUP(C458,Products!$A$2:$D$322,4,0)</f>
        <v>4</v>
      </c>
      <c r="F458" s="19" t="str">
        <f>VLOOKUP(E458,[1]categories!$A$2:$B$8,2,0)</f>
        <v>Cyclocross Bicycles</v>
      </c>
      <c r="G458" s="7">
        <v>2</v>
      </c>
      <c r="H458" s="9">
        <v>1549</v>
      </c>
      <c r="I458" s="9">
        <v>0.05</v>
      </c>
      <c r="J458" s="3">
        <f>(H458*G458)-I458</f>
        <v>3097.95</v>
      </c>
    </row>
    <row r="459" spans="1:10" x14ac:dyDescent="0.25">
      <c r="A459" s="22">
        <v>164</v>
      </c>
      <c r="B459" s="21">
        <v>3</v>
      </c>
      <c r="C459" s="21">
        <v>14</v>
      </c>
      <c r="D459" s="25" t="str">
        <f>VLOOKUP(C459,Products!$A$2:$B$322,2,0)</f>
        <v>Electra Girl's Hawaii 1 (16-inch) - 2015/2016</v>
      </c>
      <c r="E459" s="21">
        <f>VLOOKUP(C459,Products!$A$2:$D$322,4,0)</f>
        <v>3</v>
      </c>
      <c r="F459" s="19" t="str">
        <f>VLOOKUP(E459,[1]categories!$A$2:$B$8,2,0)</f>
        <v>Cruisers Bicycles</v>
      </c>
      <c r="G459" s="7">
        <v>1</v>
      </c>
      <c r="H459" s="9">
        <v>269.99</v>
      </c>
      <c r="I459" s="9">
        <v>0.1</v>
      </c>
      <c r="J459" s="3">
        <f>(H459*G459)-I459</f>
        <v>269.89</v>
      </c>
    </row>
    <row r="460" spans="1:10" x14ac:dyDescent="0.25">
      <c r="A460" s="22">
        <v>165</v>
      </c>
      <c r="B460" s="21">
        <v>1</v>
      </c>
      <c r="C460" s="21">
        <v>4</v>
      </c>
      <c r="D460" s="25" t="str">
        <f>VLOOKUP(C460,Products!$A$2:$B$322,2,0)</f>
        <v>Trek Fuel EX 8 29 - 2016</v>
      </c>
      <c r="E460" s="21">
        <f>VLOOKUP(C460,Products!$A$2:$D$322,4,0)</f>
        <v>6</v>
      </c>
      <c r="F460" s="19" t="str">
        <f>VLOOKUP(E460,[1]categories!$A$2:$B$8,2,0)</f>
        <v>Mountain Bikes</v>
      </c>
      <c r="G460" s="7">
        <v>2</v>
      </c>
      <c r="H460" s="9">
        <v>2899.99</v>
      </c>
      <c r="I460" s="9">
        <v>0.05</v>
      </c>
      <c r="J460" s="3">
        <f>(H460*G460)-I460</f>
        <v>5799.9299999999994</v>
      </c>
    </row>
    <row r="461" spans="1:10" x14ac:dyDescent="0.25">
      <c r="A461" s="22">
        <v>165</v>
      </c>
      <c r="B461" s="21">
        <v>3</v>
      </c>
      <c r="C461" s="21">
        <v>2</v>
      </c>
      <c r="D461" s="25" t="str">
        <f>VLOOKUP(C461,Products!$A$2:$B$322,2,0)</f>
        <v>Ritchey Timberwolf Frameset - 2016</v>
      </c>
      <c r="E461" s="21">
        <f>VLOOKUP(C461,Products!$A$2:$D$322,4,0)</f>
        <v>6</v>
      </c>
      <c r="F461" s="19" t="str">
        <f>VLOOKUP(E461,[1]categories!$A$2:$B$8,2,0)</f>
        <v>Mountain Bikes</v>
      </c>
      <c r="G461" s="7">
        <v>1</v>
      </c>
      <c r="H461" s="9">
        <v>749.99</v>
      </c>
      <c r="I461" s="9">
        <v>0.05</v>
      </c>
      <c r="J461" s="3">
        <f>(H461*G461)-I461</f>
        <v>749.94</v>
      </c>
    </row>
    <row r="462" spans="1:10" x14ac:dyDescent="0.25">
      <c r="A462" s="22">
        <v>165</v>
      </c>
      <c r="B462" s="21">
        <v>2</v>
      </c>
      <c r="C462" s="21">
        <v>23</v>
      </c>
      <c r="D462" s="25" t="str">
        <f>VLOOKUP(C462,Products!$A$2:$B$322,2,0)</f>
        <v>Electra Girl's Hawaii 1 (20-inch) - 2015/2016</v>
      </c>
      <c r="E462" s="21">
        <f>VLOOKUP(C462,Products!$A$2:$D$322,4,0)</f>
        <v>1</v>
      </c>
      <c r="F462" s="19" t="str">
        <f>VLOOKUP(E462,[1]categories!$A$2:$B$8,2,0)</f>
        <v>Children Bicycles</v>
      </c>
      <c r="G462" s="7">
        <v>1</v>
      </c>
      <c r="H462" s="9">
        <v>299.99</v>
      </c>
      <c r="I462" s="9">
        <v>0.2</v>
      </c>
      <c r="J462" s="3">
        <f>(H462*G462)-I462</f>
        <v>299.79000000000002</v>
      </c>
    </row>
    <row r="463" spans="1:10" x14ac:dyDescent="0.25">
      <c r="A463" s="22">
        <v>166</v>
      </c>
      <c r="B463" s="21">
        <v>1</v>
      </c>
      <c r="C463" s="21">
        <v>10</v>
      </c>
      <c r="D463" s="25" t="str">
        <f>VLOOKUP(C463,Products!$A$2:$B$322,2,0)</f>
        <v>Surly Straggler - 2016</v>
      </c>
      <c r="E463" s="21">
        <f>VLOOKUP(C463,Products!$A$2:$D$322,4,0)</f>
        <v>4</v>
      </c>
      <c r="F463" s="19" t="str">
        <f>VLOOKUP(E463,[1]categories!$A$2:$B$8,2,0)</f>
        <v>Cyclocross Bicycles</v>
      </c>
      <c r="G463" s="7">
        <v>2</v>
      </c>
      <c r="H463" s="9">
        <v>1549</v>
      </c>
      <c r="I463" s="9">
        <v>0.1</v>
      </c>
      <c r="J463" s="3">
        <f>(H463*G463)-I463</f>
        <v>3097.9</v>
      </c>
    </row>
    <row r="464" spans="1:10" x14ac:dyDescent="0.25">
      <c r="A464" s="22">
        <v>166</v>
      </c>
      <c r="B464" s="21">
        <v>2</v>
      </c>
      <c r="C464" s="21">
        <v>11</v>
      </c>
      <c r="D464" s="25" t="str">
        <f>VLOOKUP(C464,Products!$A$2:$B$322,2,0)</f>
        <v>Surly Straggler 650b - 2016</v>
      </c>
      <c r="E464" s="21">
        <f>VLOOKUP(C464,Products!$A$2:$D$322,4,0)</f>
        <v>4</v>
      </c>
      <c r="F464" s="19" t="str">
        <f>VLOOKUP(E464,[1]categories!$A$2:$B$8,2,0)</f>
        <v>Cyclocross Bicycles</v>
      </c>
      <c r="G464" s="7">
        <v>1</v>
      </c>
      <c r="H464" s="9">
        <v>1680.99</v>
      </c>
      <c r="I464" s="9">
        <v>0.2</v>
      </c>
      <c r="J464" s="3">
        <f>(H464*G464)-I464</f>
        <v>1680.79</v>
      </c>
    </row>
    <row r="465" spans="1:10" x14ac:dyDescent="0.25">
      <c r="A465" s="22">
        <v>167</v>
      </c>
      <c r="B465" s="21">
        <v>4</v>
      </c>
      <c r="C465" s="21">
        <v>7</v>
      </c>
      <c r="D465" s="25" t="str">
        <f>VLOOKUP(C465,Products!$A$2:$B$322,2,0)</f>
        <v>Trek Slash 8 27.5 - 2016</v>
      </c>
      <c r="E465" s="21">
        <f>VLOOKUP(C465,Products!$A$2:$D$322,4,0)</f>
        <v>6</v>
      </c>
      <c r="F465" s="19" t="str">
        <f>VLOOKUP(E465,[1]categories!$A$2:$B$8,2,0)</f>
        <v>Mountain Bikes</v>
      </c>
      <c r="G465" s="7">
        <v>2</v>
      </c>
      <c r="H465" s="9">
        <v>3999.99</v>
      </c>
      <c r="I465" s="9">
        <v>0.05</v>
      </c>
      <c r="J465" s="3">
        <f>(H465*G465)-I465</f>
        <v>7999.9299999999994</v>
      </c>
    </row>
    <row r="466" spans="1:10" x14ac:dyDescent="0.25">
      <c r="A466" s="22">
        <v>167</v>
      </c>
      <c r="B466" s="21">
        <v>2</v>
      </c>
      <c r="C466" s="21">
        <v>10</v>
      </c>
      <c r="D466" s="25" t="str">
        <f>VLOOKUP(C466,Products!$A$2:$B$322,2,0)</f>
        <v>Surly Straggler - 2016</v>
      </c>
      <c r="E466" s="21">
        <f>VLOOKUP(C466,Products!$A$2:$D$322,4,0)</f>
        <v>4</v>
      </c>
      <c r="F466" s="19" t="str">
        <f>VLOOKUP(E466,[1]categories!$A$2:$B$8,2,0)</f>
        <v>Cyclocross Bicycles</v>
      </c>
      <c r="G466" s="7">
        <v>1</v>
      </c>
      <c r="H466" s="9">
        <v>1549</v>
      </c>
      <c r="I466" s="9">
        <v>0.2</v>
      </c>
      <c r="J466" s="3">
        <f>(H466*G466)-I466</f>
        <v>1548.8</v>
      </c>
    </row>
    <row r="467" spans="1:10" x14ac:dyDescent="0.25">
      <c r="A467" s="22">
        <v>167</v>
      </c>
      <c r="B467" s="21">
        <v>1</v>
      </c>
      <c r="C467" s="21">
        <v>12</v>
      </c>
      <c r="D467" s="25" t="str">
        <f>VLOOKUP(C467,Products!$A$2:$B$322,2,0)</f>
        <v>Electra Townie Original 21D - 2016</v>
      </c>
      <c r="E467" s="21">
        <f>VLOOKUP(C467,Products!$A$2:$D$322,4,0)</f>
        <v>3</v>
      </c>
      <c r="F467" s="19" t="str">
        <f>VLOOKUP(E467,[1]categories!$A$2:$B$8,2,0)</f>
        <v>Cruisers Bicycles</v>
      </c>
      <c r="G467" s="7">
        <v>1</v>
      </c>
      <c r="H467" s="9">
        <v>549.99</v>
      </c>
      <c r="I467" s="9">
        <v>0.05</v>
      </c>
      <c r="J467" s="3">
        <f>(H467*G467)-I467</f>
        <v>549.94000000000005</v>
      </c>
    </row>
    <row r="468" spans="1:10" x14ac:dyDescent="0.25">
      <c r="A468" s="22">
        <v>167</v>
      </c>
      <c r="B468" s="21">
        <v>3</v>
      </c>
      <c r="C468" s="21">
        <v>13</v>
      </c>
      <c r="D468" s="25" t="str">
        <f>VLOOKUP(C468,Products!$A$2:$B$322,2,0)</f>
        <v>Electra Cruiser 1 (24-Inch) - 2016</v>
      </c>
      <c r="E468" s="21">
        <f>VLOOKUP(C468,Products!$A$2:$D$322,4,0)</f>
        <v>3</v>
      </c>
      <c r="F468" s="19" t="str">
        <f>VLOOKUP(E468,[1]categories!$A$2:$B$8,2,0)</f>
        <v>Cruisers Bicycles</v>
      </c>
      <c r="G468" s="7">
        <v>2</v>
      </c>
      <c r="H468" s="9">
        <v>269.99</v>
      </c>
      <c r="I468" s="9">
        <v>0.05</v>
      </c>
      <c r="J468" s="3">
        <f>(H468*G468)-I468</f>
        <v>539.93000000000006</v>
      </c>
    </row>
    <row r="469" spans="1:10" x14ac:dyDescent="0.25">
      <c r="A469" s="22">
        <v>168</v>
      </c>
      <c r="B469" s="21">
        <v>2</v>
      </c>
      <c r="C469" s="21">
        <v>11</v>
      </c>
      <c r="D469" s="25" t="str">
        <f>VLOOKUP(C469,Products!$A$2:$B$322,2,0)</f>
        <v>Surly Straggler 650b - 2016</v>
      </c>
      <c r="E469" s="21">
        <f>VLOOKUP(C469,Products!$A$2:$D$322,4,0)</f>
        <v>4</v>
      </c>
      <c r="F469" s="19" t="str">
        <f>VLOOKUP(E469,[1]categories!$A$2:$B$8,2,0)</f>
        <v>Cyclocross Bicycles</v>
      </c>
      <c r="G469" s="7">
        <v>2</v>
      </c>
      <c r="H469" s="9">
        <v>1680.99</v>
      </c>
      <c r="I469" s="9">
        <v>7.0000000000000007E-2</v>
      </c>
      <c r="J469" s="3">
        <f>(H469*G469)-I469</f>
        <v>3361.91</v>
      </c>
    </row>
    <row r="470" spans="1:10" x14ac:dyDescent="0.25">
      <c r="A470" s="22">
        <v>168</v>
      </c>
      <c r="B470" s="21">
        <v>3</v>
      </c>
      <c r="C470" s="21">
        <v>12</v>
      </c>
      <c r="D470" s="25" t="str">
        <f>VLOOKUP(C470,Products!$A$2:$B$322,2,0)</f>
        <v>Electra Townie Original 21D - 2016</v>
      </c>
      <c r="E470" s="21">
        <f>VLOOKUP(C470,Products!$A$2:$D$322,4,0)</f>
        <v>3</v>
      </c>
      <c r="F470" s="19" t="str">
        <f>VLOOKUP(E470,[1]categories!$A$2:$B$8,2,0)</f>
        <v>Cruisers Bicycles</v>
      </c>
      <c r="G470" s="7">
        <v>2</v>
      </c>
      <c r="H470" s="9">
        <v>549.99</v>
      </c>
      <c r="I470" s="9">
        <v>7.0000000000000007E-2</v>
      </c>
      <c r="J470" s="3">
        <f>(H470*G470)-I470</f>
        <v>1099.9100000000001</v>
      </c>
    </row>
    <row r="471" spans="1:10" x14ac:dyDescent="0.25">
      <c r="A471" s="22">
        <v>168</v>
      </c>
      <c r="B471" s="21">
        <v>4</v>
      </c>
      <c r="C471" s="21">
        <v>22</v>
      </c>
      <c r="D471" s="25" t="str">
        <f>VLOOKUP(C471,Products!$A$2:$B$322,2,0)</f>
        <v>Electra Girl's Hawaii 1 (16-inch) - 2015/2016</v>
      </c>
      <c r="E471" s="21">
        <f>VLOOKUP(C471,Products!$A$2:$D$322,4,0)</f>
        <v>1</v>
      </c>
      <c r="F471" s="19" t="str">
        <f>VLOOKUP(E471,[1]categories!$A$2:$B$8,2,0)</f>
        <v>Children Bicycles</v>
      </c>
      <c r="G471" s="7">
        <v>2</v>
      </c>
      <c r="H471" s="9">
        <v>269.99</v>
      </c>
      <c r="I471" s="9">
        <v>0.2</v>
      </c>
      <c r="J471" s="3">
        <f>(H471*G471)-I471</f>
        <v>539.78</v>
      </c>
    </row>
    <row r="472" spans="1:10" x14ac:dyDescent="0.25">
      <c r="A472" s="22">
        <v>168</v>
      </c>
      <c r="B472" s="21">
        <v>1</v>
      </c>
      <c r="C472" s="21">
        <v>6</v>
      </c>
      <c r="D472" s="25" t="str">
        <f>VLOOKUP(C472,Products!$A$2:$B$322,2,0)</f>
        <v>Surly Ice Cream Truck Frameset - 2016</v>
      </c>
      <c r="E472" s="21">
        <f>VLOOKUP(C472,Products!$A$2:$D$322,4,0)</f>
        <v>6</v>
      </c>
      <c r="F472" s="19" t="str">
        <f>VLOOKUP(E472,[1]categories!$A$2:$B$8,2,0)</f>
        <v>Mountain Bikes</v>
      </c>
      <c r="G472" s="7">
        <v>1</v>
      </c>
      <c r="H472" s="9">
        <v>469.99</v>
      </c>
      <c r="I472" s="9">
        <v>0.1</v>
      </c>
      <c r="J472" s="3">
        <f>(H472*G472)-I472</f>
        <v>469.89</v>
      </c>
    </row>
    <row r="473" spans="1:10" x14ac:dyDescent="0.25">
      <c r="A473" s="22">
        <v>169</v>
      </c>
      <c r="B473" s="21">
        <v>4</v>
      </c>
      <c r="C473" s="21">
        <v>11</v>
      </c>
      <c r="D473" s="25" t="str">
        <f>VLOOKUP(C473,Products!$A$2:$B$322,2,0)</f>
        <v>Surly Straggler 650b - 2016</v>
      </c>
      <c r="E473" s="21">
        <f>VLOOKUP(C473,Products!$A$2:$D$322,4,0)</f>
        <v>4</v>
      </c>
      <c r="F473" s="19" t="str">
        <f>VLOOKUP(E473,[1]categories!$A$2:$B$8,2,0)</f>
        <v>Cyclocross Bicycles</v>
      </c>
      <c r="G473" s="7">
        <v>1</v>
      </c>
      <c r="H473" s="9">
        <v>1680.99</v>
      </c>
      <c r="I473" s="9">
        <v>0.2</v>
      </c>
      <c r="J473" s="3">
        <f>(H473*G473)-I473</f>
        <v>1680.79</v>
      </c>
    </row>
    <row r="474" spans="1:10" x14ac:dyDescent="0.25">
      <c r="A474" s="22">
        <v>169</v>
      </c>
      <c r="B474" s="21">
        <v>3</v>
      </c>
      <c r="C474" s="21">
        <v>10</v>
      </c>
      <c r="D474" s="25" t="str">
        <f>VLOOKUP(C474,Products!$A$2:$B$322,2,0)</f>
        <v>Surly Straggler - 2016</v>
      </c>
      <c r="E474" s="21">
        <f>VLOOKUP(C474,Products!$A$2:$D$322,4,0)</f>
        <v>4</v>
      </c>
      <c r="F474" s="19" t="str">
        <f>VLOOKUP(E474,[1]categories!$A$2:$B$8,2,0)</f>
        <v>Cyclocross Bicycles</v>
      </c>
      <c r="G474" s="7">
        <v>1</v>
      </c>
      <c r="H474" s="9">
        <v>1549</v>
      </c>
      <c r="I474" s="9">
        <v>0.2</v>
      </c>
      <c r="J474" s="3">
        <f>(H474*G474)-I474</f>
        <v>1548.8</v>
      </c>
    </row>
    <row r="475" spans="1:10" x14ac:dyDescent="0.25">
      <c r="A475" s="22">
        <v>169</v>
      </c>
      <c r="B475" s="21">
        <v>2</v>
      </c>
      <c r="C475" s="21">
        <v>5</v>
      </c>
      <c r="D475" s="25" t="str">
        <f>VLOOKUP(C475,Products!$A$2:$B$322,2,0)</f>
        <v>Heller Shagamaw Frame - 2016</v>
      </c>
      <c r="E475" s="21">
        <f>VLOOKUP(C475,Products!$A$2:$D$322,4,0)</f>
        <v>6</v>
      </c>
      <c r="F475" s="19" t="str">
        <f>VLOOKUP(E475,[1]categories!$A$2:$B$8,2,0)</f>
        <v>Mountain Bikes</v>
      </c>
      <c r="G475" s="7">
        <v>1</v>
      </c>
      <c r="H475" s="9">
        <v>1320.99</v>
      </c>
      <c r="I475" s="9">
        <v>0.05</v>
      </c>
      <c r="J475" s="3">
        <f>(H475*G475)-I475</f>
        <v>1320.94</v>
      </c>
    </row>
    <row r="476" spans="1:10" x14ac:dyDescent="0.25">
      <c r="A476" s="22">
        <v>169</v>
      </c>
      <c r="B476" s="21">
        <v>1</v>
      </c>
      <c r="C476" s="21">
        <v>20</v>
      </c>
      <c r="D476" s="25" t="str">
        <f>VLOOKUP(C476,Products!$A$2:$B$322,2,0)</f>
        <v>Electra Townie Original 7D EQ - Women's - 2016</v>
      </c>
      <c r="E476" s="21">
        <f>VLOOKUP(C476,Products!$A$2:$D$322,4,0)</f>
        <v>3</v>
      </c>
      <c r="F476" s="19" t="str">
        <f>VLOOKUP(E476,[1]categories!$A$2:$B$8,2,0)</f>
        <v>Cruisers Bicycles</v>
      </c>
      <c r="G476" s="7">
        <v>2</v>
      </c>
      <c r="H476" s="9">
        <v>599.99</v>
      </c>
      <c r="I476" s="9">
        <v>0.1</v>
      </c>
      <c r="J476" s="3">
        <f>(H476*G476)-I476</f>
        <v>1199.8800000000001</v>
      </c>
    </row>
    <row r="477" spans="1:10" x14ac:dyDescent="0.25">
      <c r="A477" s="22">
        <v>169</v>
      </c>
      <c r="B477" s="21">
        <v>5</v>
      </c>
      <c r="C477" s="21">
        <v>14</v>
      </c>
      <c r="D477" s="25" t="str">
        <f>VLOOKUP(C477,Products!$A$2:$B$322,2,0)</f>
        <v>Electra Girl's Hawaii 1 (16-inch) - 2015/2016</v>
      </c>
      <c r="E477" s="21">
        <f>VLOOKUP(C477,Products!$A$2:$D$322,4,0)</f>
        <v>3</v>
      </c>
      <c r="F477" s="19" t="str">
        <f>VLOOKUP(E477,[1]categories!$A$2:$B$8,2,0)</f>
        <v>Cruisers Bicycles</v>
      </c>
      <c r="G477" s="7">
        <v>2</v>
      </c>
      <c r="H477" s="9">
        <v>269.99</v>
      </c>
      <c r="I477" s="9">
        <v>0.05</v>
      </c>
      <c r="J477" s="3">
        <f>(H477*G477)-I477</f>
        <v>539.93000000000006</v>
      </c>
    </row>
    <row r="478" spans="1:10" x14ac:dyDescent="0.25">
      <c r="A478" s="22">
        <v>170</v>
      </c>
      <c r="B478" s="21">
        <v>3</v>
      </c>
      <c r="C478" s="21">
        <v>7</v>
      </c>
      <c r="D478" s="25" t="str">
        <f>VLOOKUP(C478,Products!$A$2:$B$322,2,0)</f>
        <v>Trek Slash 8 27.5 - 2016</v>
      </c>
      <c r="E478" s="21">
        <f>VLOOKUP(C478,Products!$A$2:$D$322,4,0)</f>
        <v>6</v>
      </c>
      <c r="F478" s="19" t="str">
        <f>VLOOKUP(E478,[1]categories!$A$2:$B$8,2,0)</f>
        <v>Mountain Bikes</v>
      </c>
      <c r="G478" s="7">
        <v>1</v>
      </c>
      <c r="H478" s="9">
        <v>3999.99</v>
      </c>
      <c r="I478" s="9">
        <v>0.2</v>
      </c>
      <c r="J478" s="3">
        <f>(H478*G478)-I478</f>
        <v>3999.79</v>
      </c>
    </row>
    <row r="479" spans="1:10" x14ac:dyDescent="0.25">
      <c r="A479" s="22">
        <v>170</v>
      </c>
      <c r="B479" s="21">
        <v>1</v>
      </c>
      <c r="C479" s="21">
        <v>12</v>
      </c>
      <c r="D479" s="25" t="str">
        <f>VLOOKUP(C479,Products!$A$2:$B$322,2,0)</f>
        <v>Electra Townie Original 21D - 2016</v>
      </c>
      <c r="E479" s="21">
        <f>VLOOKUP(C479,Products!$A$2:$D$322,4,0)</f>
        <v>3</v>
      </c>
      <c r="F479" s="19" t="str">
        <f>VLOOKUP(E479,[1]categories!$A$2:$B$8,2,0)</f>
        <v>Cruisers Bicycles</v>
      </c>
      <c r="G479" s="7">
        <v>2</v>
      </c>
      <c r="H479" s="9">
        <v>549.99</v>
      </c>
      <c r="I479" s="9">
        <v>0.1</v>
      </c>
      <c r="J479" s="3">
        <f>(H479*G479)-I479</f>
        <v>1099.8800000000001</v>
      </c>
    </row>
    <row r="480" spans="1:10" x14ac:dyDescent="0.25">
      <c r="A480" s="22">
        <v>170</v>
      </c>
      <c r="B480" s="21">
        <v>4</v>
      </c>
      <c r="C480" s="21">
        <v>18</v>
      </c>
      <c r="D480" s="25" t="str">
        <f>VLOOKUP(C480,Products!$A$2:$B$322,2,0)</f>
        <v>Pure Cycles Western 3-Speed - Women's - 2015/2016</v>
      </c>
      <c r="E480" s="21">
        <f>VLOOKUP(C480,Products!$A$2:$D$322,4,0)</f>
        <v>3</v>
      </c>
      <c r="F480" s="19" t="str">
        <f>VLOOKUP(E480,[1]categories!$A$2:$B$8,2,0)</f>
        <v>Cruisers Bicycles</v>
      </c>
      <c r="G480" s="7">
        <v>2</v>
      </c>
      <c r="H480" s="9">
        <v>449</v>
      </c>
      <c r="I480" s="9">
        <v>0.05</v>
      </c>
      <c r="J480" s="3">
        <f>(H480*G480)-I480</f>
        <v>897.95</v>
      </c>
    </row>
    <row r="481" spans="1:10" x14ac:dyDescent="0.25">
      <c r="A481" s="22">
        <v>170</v>
      </c>
      <c r="B481" s="21">
        <v>2</v>
      </c>
      <c r="C481" s="21">
        <v>24</v>
      </c>
      <c r="D481" s="25" t="str">
        <f>VLOOKUP(C481,Products!$A$2:$B$322,2,0)</f>
        <v>Electra Townie Original 21D - 2016</v>
      </c>
      <c r="E481" s="21">
        <f>VLOOKUP(C481,Products!$A$2:$D$322,4,0)</f>
        <v>2</v>
      </c>
      <c r="F481" s="19" t="str">
        <f>VLOOKUP(E481,[1]categories!$A$2:$B$8,2,0)</f>
        <v>Comfort Bicycles</v>
      </c>
      <c r="G481" s="7">
        <v>1</v>
      </c>
      <c r="H481" s="9">
        <v>549.99</v>
      </c>
      <c r="I481" s="9">
        <v>0.05</v>
      </c>
      <c r="J481" s="3">
        <f>(H481*G481)-I481</f>
        <v>549.94000000000005</v>
      </c>
    </row>
    <row r="482" spans="1:10" x14ac:dyDescent="0.25">
      <c r="A482" s="22">
        <v>171</v>
      </c>
      <c r="B482" s="21">
        <v>1</v>
      </c>
      <c r="C482" s="21">
        <v>8</v>
      </c>
      <c r="D482" s="25" t="str">
        <f>VLOOKUP(C482,Products!$A$2:$B$322,2,0)</f>
        <v>Trek Remedy 29 Carbon Frameset - 2016</v>
      </c>
      <c r="E482" s="21">
        <f>VLOOKUP(C482,Products!$A$2:$D$322,4,0)</f>
        <v>6</v>
      </c>
      <c r="F482" s="19" t="str">
        <f>VLOOKUP(E482,[1]categories!$A$2:$B$8,2,0)</f>
        <v>Mountain Bikes</v>
      </c>
      <c r="G482" s="7">
        <v>1</v>
      </c>
      <c r="H482" s="9">
        <v>1799.99</v>
      </c>
      <c r="I482" s="9">
        <v>0.05</v>
      </c>
      <c r="J482" s="3">
        <f>(H482*G482)-I482</f>
        <v>1799.94</v>
      </c>
    </row>
    <row r="483" spans="1:10" x14ac:dyDescent="0.25">
      <c r="A483" s="22">
        <v>172</v>
      </c>
      <c r="B483" s="21">
        <v>2</v>
      </c>
      <c r="C483" s="21">
        <v>16</v>
      </c>
      <c r="D483" s="25" t="str">
        <f>VLOOKUP(C483,Products!$A$2:$B$322,2,0)</f>
        <v>Electra Townie Original 7D EQ - 2016</v>
      </c>
      <c r="E483" s="21">
        <f>VLOOKUP(C483,Products!$A$2:$D$322,4,0)</f>
        <v>3</v>
      </c>
      <c r="F483" s="19" t="str">
        <f>VLOOKUP(E483,[1]categories!$A$2:$B$8,2,0)</f>
        <v>Cruisers Bicycles</v>
      </c>
      <c r="G483" s="7">
        <v>1</v>
      </c>
      <c r="H483" s="9">
        <v>599.99</v>
      </c>
      <c r="I483" s="9">
        <v>0.2</v>
      </c>
      <c r="J483" s="3">
        <f>(H483*G483)-I483</f>
        <v>599.79</v>
      </c>
    </row>
    <row r="484" spans="1:10" x14ac:dyDescent="0.25">
      <c r="A484" s="22">
        <v>172</v>
      </c>
      <c r="B484" s="21">
        <v>1</v>
      </c>
      <c r="C484" s="21">
        <v>23</v>
      </c>
      <c r="D484" s="25" t="str">
        <f>VLOOKUP(C484,Products!$A$2:$B$322,2,0)</f>
        <v>Electra Girl's Hawaii 1 (20-inch) - 2015/2016</v>
      </c>
      <c r="E484" s="21">
        <f>VLOOKUP(C484,Products!$A$2:$D$322,4,0)</f>
        <v>1</v>
      </c>
      <c r="F484" s="19" t="str">
        <f>VLOOKUP(E484,[1]categories!$A$2:$B$8,2,0)</f>
        <v>Children Bicycles</v>
      </c>
      <c r="G484" s="7">
        <v>1</v>
      </c>
      <c r="H484" s="9">
        <v>299.99</v>
      </c>
      <c r="I484" s="9">
        <v>7.0000000000000007E-2</v>
      </c>
      <c r="J484" s="3">
        <f>(H484*G484)-I484</f>
        <v>299.92</v>
      </c>
    </row>
    <row r="485" spans="1:10" x14ac:dyDescent="0.25">
      <c r="A485" s="22">
        <v>173</v>
      </c>
      <c r="B485" s="21">
        <v>3</v>
      </c>
      <c r="C485" s="21">
        <v>20</v>
      </c>
      <c r="D485" s="25" t="str">
        <f>VLOOKUP(C485,Products!$A$2:$B$322,2,0)</f>
        <v>Electra Townie Original 7D EQ - Women's - 2016</v>
      </c>
      <c r="E485" s="21">
        <f>VLOOKUP(C485,Products!$A$2:$D$322,4,0)</f>
        <v>3</v>
      </c>
      <c r="F485" s="19" t="str">
        <f>VLOOKUP(E485,[1]categories!$A$2:$B$8,2,0)</f>
        <v>Cruisers Bicycles</v>
      </c>
      <c r="G485" s="7">
        <v>2</v>
      </c>
      <c r="H485" s="9">
        <v>599.99</v>
      </c>
      <c r="I485" s="9">
        <v>0.05</v>
      </c>
      <c r="J485" s="3">
        <f>(H485*G485)-I485</f>
        <v>1199.93</v>
      </c>
    </row>
    <row r="486" spans="1:10" x14ac:dyDescent="0.25">
      <c r="A486" s="22">
        <v>173</v>
      </c>
      <c r="B486" s="21">
        <v>2</v>
      </c>
      <c r="C486" s="21">
        <v>16</v>
      </c>
      <c r="D486" s="25" t="str">
        <f>VLOOKUP(C486,Products!$A$2:$B$322,2,0)</f>
        <v>Electra Townie Original 7D EQ - 2016</v>
      </c>
      <c r="E486" s="21">
        <f>VLOOKUP(C486,Products!$A$2:$D$322,4,0)</f>
        <v>3</v>
      </c>
      <c r="F486" s="19" t="str">
        <f>VLOOKUP(E486,[1]categories!$A$2:$B$8,2,0)</f>
        <v>Cruisers Bicycles</v>
      </c>
      <c r="G486" s="7">
        <v>1</v>
      </c>
      <c r="H486" s="9">
        <v>599.99</v>
      </c>
      <c r="I486" s="9">
        <v>0.2</v>
      </c>
      <c r="J486" s="3">
        <f>(H486*G486)-I486</f>
        <v>599.79</v>
      </c>
    </row>
    <row r="487" spans="1:10" x14ac:dyDescent="0.25">
      <c r="A487" s="22">
        <v>173</v>
      </c>
      <c r="B487" s="21">
        <v>1</v>
      </c>
      <c r="C487" s="21">
        <v>14</v>
      </c>
      <c r="D487" s="25" t="str">
        <f>VLOOKUP(C487,Products!$A$2:$B$322,2,0)</f>
        <v>Electra Girl's Hawaii 1 (16-inch) - 2015/2016</v>
      </c>
      <c r="E487" s="21">
        <f>VLOOKUP(C487,Products!$A$2:$D$322,4,0)</f>
        <v>3</v>
      </c>
      <c r="F487" s="19" t="str">
        <f>VLOOKUP(E487,[1]categories!$A$2:$B$8,2,0)</f>
        <v>Cruisers Bicycles</v>
      </c>
      <c r="G487" s="7">
        <v>1</v>
      </c>
      <c r="H487" s="9">
        <v>269.99</v>
      </c>
      <c r="I487" s="9">
        <v>0.05</v>
      </c>
      <c r="J487" s="3">
        <f>(H487*G487)-I487</f>
        <v>269.94</v>
      </c>
    </row>
    <row r="488" spans="1:10" x14ac:dyDescent="0.25">
      <c r="A488" s="22">
        <v>174</v>
      </c>
      <c r="B488" s="21">
        <v>2</v>
      </c>
      <c r="C488" s="21">
        <v>19</v>
      </c>
      <c r="D488" s="25" t="str">
        <f>VLOOKUP(C488,Products!$A$2:$B$322,2,0)</f>
        <v>Pure Cycles William 3-Speed - 2016</v>
      </c>
      <c r="E488" s="21">
        <f>VLOOKUP(C488,Products!$A$2:$D$322,4,0)</f>
        <v>3</v>
      </c>
      <c r="F488" s="19" t="str">
        <f>VLOOKUP(E488,[1]categories!$A$2:$B$8,2,0)</f>
        <v>Cruisers Bicycles</v>
      </c>
      <c r="G488" s="7">
        <v>2</v>
      </c>
      <c r="H488" s="9">
        <v>449</v>
      </c>
      <c r="I488" s="9">
        <v>0.1</v>
      </c>
      <c r="J488" s="3">
        <f>(H488*G488)-I488</f>
        <v>897.9</v>
      </c>
    </row>
    <row r="489" spans="1:10" x14ac:dyDescent="0.25">
      <c r="A489" s="22">
        <v>174</v>
      </c>
      <c r="B489" s="21">
        <v>1</v>
      </c>
      <c r="C489" s="21">
        <v>22</v>
      </c>
      <c r="D489" s="25" t="str">
        <f>VLOOKUP(C489,Products!$A$2:$B$322,2,0)</f>
        <v>Electra Girl's Hawaii 1 (16-inch) - 2015/2016</v>
      </c>
      <c r="E489" s="21">
        <f>VLOOKUP(C489,Products!$A$2:$D$322,4,0)</f>
        <v>1</v>
      </c>
      <c r="F489" s="19" t="str">
        <f>VLOOKUP(E489,[1]categories!$A$2:$B$8,2,0)</f>
        <v>Children Bicycles</v>
      </c>
      <c r="G489" s="7">
        <v>2</v>
      </c>
      <c r="H489" s="9">
        <v>269.99</v>
      </c>
      <c r="I489" s="9">
        <v>0.2</v>
      </c>
      <c r="J489" s="3">
        <f>(H489*G489)-I489</f>
        <v>539.78</v>
      </c>
    </row>
    <row r="490" spans="1:10" x14ac:dyDescent="0.25">
      <c r="A490" s="22">
        <v>175</v>
      </c>
      <c r="B490" s="21">
        <v>2</v>
      </c>
      <c r="C490" s="21">
        <v>2</v>
      </c>
      <c r="D490" s="25" t="str">
        <f>VLOOKUP(C490,Products!$A$2:$B$322,2,0)</f>
        <v>Ritchey Timberwolf Frameset - 2016</v>
      </c>
      <c r="E490" s="21">
        <f>VLOOKUP(C490,Products!$A$2:$D$322,4,0)</f>
        <v>6</v>
      </c>
      <c r="F490" s="19" t="str">
        <f>VLOOKUP(E490,[1]categories!$A$2:$B$8,2,0)</f>
        <v>Mountain Bikes</v>
      </c>
      <c r="G490" s="7">
        <v>2</v>
      </c>
      <c r="H490" s="9">
        <v>749.99</v>
      </c>
      <c r="I490" s="9">
        <v>0.2</v>
      </c>
      <c r="J490" s="3">
        <f>(H490*G490)-I490</f>
        <v>1499.78</v>
      </c>
    </row>
    <row r="491" spans="1:10" x14ac:dyDescent="0.25">
      <c r="A491" s="22">
        <v>175</v>
      </c>
      <c r="B491" s="21">
        <v>1</v>
      </c>
      <c r="C491" s="21">
        <v>5</v>
      </c>
      <c r="D491" s="25" t="str">
        <f>VLOOKUP(C491,Products!$A$2:$B$322,2,0)</f>
        <v>Heller Shagamaw Frame - 2016</v>
      </c>
      <c r="E491" s="21">
        <f>VLOOKUP(C491,Products!$A$2:$D$322,4,0)</f>
        <v>6</v>
      </c>
      <c r="F491" s="19" t="str">
        <f>VLOOKUP(E491,[1]categories!$A$2:$B$8,2,0)</f>
        <v>Mountain Bikes</v>
      </c>
      <c r="G491" s="7">
        <v>1</v>
      </c>
      <c r="H491" s="9">
        <v>1320.99</v>
      </c>
      <c r="I491" s="9">
        <v>0.1</v>
      </c>
      <c r="J491" s="3">
        <f>(H491*G491)-I491</f>
        <v>1320.89</v>
      </c>
    </row>
    <row r="492" spans="1:10" x14ac:dyDescent="0.25">
      <c r="A492" s="22">
        <v>175</v>
      </c>
      <c r="B492" s="21">
        <v>3</v>
      </c>
      <c r="C492" s="21">
        <v>21</v>
      </c>
      <c r="D492" s="25" t="str">
        <f>VLOOKUP(C492,Products!$A$2:$B$322,2,0)</f>
        <v>Electra Cruiser 1 (24-Inch) - 2016</v>
      </c>
      <c r="E492" s="21">
        <f>VLOOKUP(C492,Products!$A$2:$D$322,4,0)</f>
        <v>1</v>
      </c>
      <c r="F492" s="19" t="str">
        <f>VLOOKUP(E492,[1]categories!$A$2:$B$8,2,0)</f>
        <v>Children Bicycles</v>
      </c>
      <c r="G492" s="7">
        <v>2</v>
      </c>
      <c r="H492" s="9">
        <v>269.99</v>
      </c>
      <c r="I492" s="9">
        <v>0.1</v>
      </c>
      <c r="J492" s="3">
        <f>(H492*G492)-I492</f>
        <v>539.88</v>
      </c>
    </row>
    <row r="493" spans="1:10" x14ac:dyDescent="0.25">
      <c r="A493" s="22">
        <v>175</v>
      </c>
      <c r="B493" s="21">
        <v>4</v>
      </c>
      <c r="C493" s="21">
        <v>19</v>
      </c>
      <c r="D493" s="25" t="str">
        <f>VLOOKUP(C493,Products!$A$2:$B$322,2,0)</f>
        <v>Pure Cycles William 3-Speed - 2016</v>
      </c>
      <c r="E493" s="21">
        <f>VLOOKUP(C493,Products!$A$2:$D$322,4,0)</f>
        <v>3</v>
      </c>
      <c r="F493" s="19" t="str">
        <f>VLOOKUP(E493,[1]categories!$A$2:$B$8,2,0)</f>
        <v>Cruisers Bicycles</v>
      </c>
      <c r="G493" s="7">
        <v>1</v>
      </c>
      <c r="H493" s="9">
        <v>449</v>
      </c>
      <c r="I493" s="9">
        <v>7.0000000000000007E-2</v>
      </c>
      <c r="J493" s="3">
        <f>(H493*G493)-I493</f>
        <v>448.93</v>
      </c>
    </row>
    <row r="494" spans="1:10" x14ac:dyDescent="0.25">
      <c r="A494" s="22">
        <v>176</v>
      </c>
      <c r="B494" s="21">
        <v>2</v>
      </c>
      <c r="C494" s="21">
        <v>11</v>
      </c>
      <c r="D494" s="25" t="str">
        <f>VLOOKUP(C494,Products!$A$2:$B$322,2,0)</f>
        <v>Surly Straggler 650b - 2016</v>
      </c>
      <c r="E494" s="21">
        <f>VLOOKUP(C494,Products!$A$2:$D$322,4,0)</f>
        <v>4</v>
      </c>
      <c r="F494" s="19" t="str">
        <f>VLOOKUP(E494,[1]categories!$A$2:$B$8,2,0)</f>
        <v>Cyclocross Bicycles</v>
      </c>
      <c r="G494" s="7">
        <v>2</v>
      </c>
      <c r="H494" s="9">
        <v>1680.99</v>
      </c>
      <c r="I494" s="9">
        <v>0.2</v>
      </c>
      <c r="J494" s="3">
        <f>(H494*G494)-I494</f>
        <v>3361.78</v>
      </c>
    </row>
    <row r="495" spans="1:10" x14ac:dyDescent="0.25">
      <c r="A495" s="22">
        <v>176</v>
      </c>
      <c r="B495" s="21">
        <v>1</v>
      </c>
      <c r="C495" s="21">
        <v>2</v>
      </c>
      <c r="D495" s="25" t="str">
        <f>VLOOKUP(C495,Products!$A$2:$B$322,2,0)</f>
        <v>Ritchey Timberwolf Frameset - 2016</v>
      </c>
      <c r="E495" s="21">
        <f>VLOOKUP(C495,Products!$A$2:$D$322,4,0)</f>
        <v>6</v>
      </c>
      <c r="F495" s="19" t="str">
        <f>VLOOKUP(E495,[1]categories!$A$2:$B$8,2,0)</f>
        <v>Mountain Bikes</v>
      </c>
      <c r="G495" s="7">
        <v>2</v>
      </c>
      <c r="H495" s="9">
        <v>749.99</v>
      </c>
      <c r="I495" s="9">
        <v>7.0000000000000007E-2</v>
      </c>
      <c r="J495" s="3">
        <f>(H495*G495)-I495</f>
        <v>1499.91</v>
      </c>
    </row>
    <row r="496" spans="1:10" x14ac:dyDescent="0.25">
      <c r="A496" s="22">
        <v>176</v>
      </c>
      <c r="B496" s="21">
        <v>3</v>
      </c>
      <c r="C496" s="21">
        <v>16</v>
      </c>
      <c r="D496" s="25" t="str">
        <f>VLOOKUP(C496,Products!$A$2:$B$322,2,0)</f>
        <v>Electra Townie Original 7D EQ - 2016</v>
      </c>
      <c r="E496" s="21">
        <f>VLOOKUP(C496,Products!$A$2:$D$322,4,0)</f>
        <v>3</v>
      </c>
      <c r="F496" s="19" t="str">
        <f>VLOOKUP(E496,[1]categories!$A$2:$B$8,2,0)</f>
        <v>Cruisers Bicycles</v>
      </c>
      <c r="G496" s="7">
        <v>2</v>
      </c>
      <c r="H496" s="9">
        <v>599.99</v>
      </c>
      <c r="I496" s="9">
        <v>0.05</v>
      </c>
      <c r="J496" s="3">
        <f>(H496*G496)-I496</f>
        <v>1199.93</v>
      </c>
    </row>
    <row r="497" spans="1:10" x14ac:dyDescent="0.25">
      <c r="A497" s="22">
        <v>177</v>
      </c>
      <c r="B497" s="21">
        <v>1</v>
      </c>
      <c r="C497" s="21">
        <v>20</v>
      </c>
      <c r="D497" s="25" t="str">
        <f>VLOOKUP(C497,Products!$A$2:$B$322,2,0)</f>
        <v>Electra Townie Original 7D EQ - Women's - 2016</v>
      </c>
      <c r="E497" s="21">
        <f>VLOOKUP(C497,Products!$A$2:$D$322,4,0)</f>
        <v>3</v>
      </c>
      <c r="F497" s="19" t="str">
        <f>VLOOKUP(E497,[1]categories!$A$2:$B$8,2,0)</f>
        <v>Cruisers Bicycles</v>
      </c>
      <c r="G497" s="7">
        <v>2</v>
      </c>
      <c r="H497" s="9">
        <v>599.99</v>
      </c>
      <c r="I497" s="9">
        <v>0.1</v>
      </c>
      <c r="J497" s="3">
        <f>(H497*G497)-I497</f>
        <v>1199.8800000000001</v>
      </c>
    </row>
    <row r="498" spans="1:10" x14ac:dyDescent="0.25">
      <c r="A498" s="22">
        <v>178</v>
      </c>
      <c r="B498" s="21">
        <v>1</v>
      </c>
      <c r="C498" s="21">
        <v>10</v>
      </c>
      <c r="D498" s="25" t="str">
        <f>VLOOKUP(C498,Products!$A$2:$B$322,2,0)</f>
        <v>Surly Straggler - 2016</v>
      </c>
      <c r="E498" s="21">
        <f>VLOOKUP(C498,Products!$A$2:$D$322,4,0)</f>
        <v>4</v>
      </c>
      <c r="F498" s="19" t="str">
        <f>VLOOKUP(E498,[1]categories!$A$2:$B$8,2,0)</f>
        <v>Cyclocross Bicycles</v>
      </c>
      <c r="G498" s="7">
        <v>2</v>
      </c>
      <c r="H498" s="9">
        <v>1549</v>
      </c>
      <c r="I498" s="9">
        <v>0.2</v>
      </c>
      <c r="J498" s="3">
        <f>(H498*G498)-I498</f>
        <v>3097.8</v>
      </c>
    </row>
    <row r="499" spans="1:10" x14ac:dyDescent="0.25">
      <c r="A499" s="22">
        <v>178</v>
      </c>
      <c r="B499" s="21">
        <v>3</v>
      </c>
      <c r="C499" s="21">
        <v>3</v>
      </c>
      <c r="D499" s="25" t="str">
        <f>VLOOKUP(C499,Products!$A$2:$B$322,2,0)</f>
        <v>Surly Wednesday Frameset - 2016</v>
      </c>
      <c r="E499" s="21">
        <f>VLOOKUP(C499,Products!$A$2:$D$322,4,0)</f>
        <v>6</v>
      </c>
      <c r="F499" s="19" t="str">
        <f>VLOOKUP(E499,[1]categories!$A$2:$B$8,2,0)</f>
        <v>Mountain Bikes</v>
      </c>
      <c r="G499" s="7">
        <v>1</v>
      </c>
      <c r="H499" s="9">
        <v>999.99</v>
      </c>
      <c r="I499" s="9">
        <v>0.1</v>
      </c>
      <c r="J499" s="3">
        <f>(H499*G499)-I499</f>
        <v>999.89</v>
      </c>
    </row>
    <row r="500" spans="1:10" x14ac:dyDescent="0.25">
      <c r="A500" s="22">
        <v>178</v>
      </c>
      <c r="B500" s="21">
        <v>2</v>
      </c>
      <c r="C500" s="21">
        <v>12</v>
      </c>
      <c r="D500" s="25" t="str">
        <f>VLOOKUP(C500,Products!$A$2:$B$322,2,0)</f>
        <v>Electra Townie Original 21D - 2016</v>
      </c>
      <c r="E500" s="21">
        <f>VLOOKUP(C500,Products!$A$2:$D$322,4,0)</f>
        <v>3</v>
      </c>
      <c r="F500" s="19" t="str">
        <f>VLOOKUP(E500,[1]categories!$A$2:$B$8,2,0)</f>
        <v>Cruisers Bicycles</v>
      </c>
      <c r="G500" s="7">
        <v>1</v>
      </c>
      <c r="H500" s="9">
        <v>549.99</v>
      </c>
      <c r="I500" s="9">
        <v>0.05</v>
      </c>
      <c r="J500" s="3">
        <f>(H500*G500)-I500</f>
        <v>549.94000000000005</v>
      </c>
    </row>
    <row r="501" spans="1:10" x14ac:dyDescent="0.25">
      <c r="A501" s="22">
        <v>178</v>
      </c>
      <c r="B501" s="21">
        <v>4</v>
      </c>
      <c r="C501" s="21">
        <v>18</v>
      </c>
      <c r="D501" s="25" t="str">
        <f>VLOOKUP(C501,Products!$A$2:$B$322,2,0)</f>
        <v>Pure Cycles Western 3-Speed - Women's - 2015/2016</v>
      </c>
      <c r="E501" s="21">
        <f>VLOOKUP(C501,Products!$A$2:$D$322,4,0)</f>
        <v>3</v>
      </c>
      <c r="F501" s="19" t="str">
        <f>VLOOKUP(E501,[1]categories!$A$2:$B$8,2,0)</f>
        <v>Cruisers Bicycles</v>
      </c>
      <c r="G501" s="7">
        <v>1</v>
      </c>
      <c r="H501" s="9">
        <v>449</v>
      </c>
      <c r="I501" s="9">
        <v>7.0000000000000007E-2</v>
      </c>
      <c r="J501" s="3">
        <f>(H501*G501)-I501</f>
        <v>448.93</v>
      </c>
    </row>
    <row r="502" spans="1:10" x14ac:dyDescent="0.25">
      <c r="A502" s="22">
        <v>179</v>
      </c>
      <c r="B502" s="21">
        <v>5</v>
      </c>
      <c r="C502" s="21">
        <v>20</v>
      </c>
      <c r="D502" s="25" t="str">
        <f>VLOOKUP(C502,Products!$A$2:$B$322,2,0)</f>
        <v>Electra Townie Original 7D EQ - Women's - 2016</v>
      </c>
      <c r="E502" s="21">
        <f>VLOOKUP(C502,Products!$A$2:$D$322,4,0)</f>
        <v>3</v>
      </c>
      <c r="F502" s="19" t="str">
        <f>VLOOKUP(E502,[1]categories!$A$2:$B$8,2,0)</f>
        <v>Cruisers Bicycles</v>
      </c>
      <c r="G502" s="7">
        <v>2</v>
      </c>
      <c r="H502" s="9">
        <v>599.99</v>
      </c>
      <c r="I502" s="9">
        <v>0.1</v>
      </c>
      <c r="J502" s="3">
        <f>(H502*G502)-I502</f>
        <v>1199.8800000000001</v>
      </c>
    </row>
    <row r="503" spans="1:10" x14ac:dyDescent="0.25">
      <c r="A503" s="22">
        <v>179</v>
      </c>
      <c r="B503" s="21">
        <v>4</v>
      </c>
      <c r="C503" s="21">
        <v>12</v>
      </c>
      <c r="D503" s="25" t="str">
        <f>VLOOKUP(C503,Products!$A$2:$B$322,2,0)</f>
        <v>Electra Townie Original 21D - 2016</v>
      </c>
      <c r="E503" s="21">
        <f>VLOOKUP(C503,Products!$A$2:$D$322,4,0)</f>
        <v>3</v>
      </c>
      <c r="F503" s="19" t="str">
        <f>VLOOKUP(E503,[1]categories!$A$2:$B$8,2,0)</f>
        <v>Cruisers Bicycles</v>
      </c>
      <c r="G503" s="7">
        <v>2</v>
      </c>
      <c r="H503" s="9">
        <v>549.99</v>
      </c>
      <c r="I503" s="9">
        <v>0.2</v>
      </c>
      <c r="J503" s="3">
        <f>(H503*G503)-I503</f>
        <v>1099.78</v>
      </c>
    </row>
    <row r="504" spans="1:10" x14ac:dyDescent="0.25">
      <c r="A504" s="22">
        <v>179</v>
      </c>
      <c r="B504" s="21">
        <v>2</v>
      </c>
      <c r="C504" s="21">
        <v>26</v>
      </c>
      <c r="D504" s="25" t="str">
        <f>VLOOKUP(C504,Products!$A$2:$B$322,2,0)</f>
        <v>Electra Townie Original 7D EQ - 2016</v>
      </c>
      <c r="E504" s="21">
        <f>VLOOKUP(C504,Products!$A$2:$D$322,4,0)</f>
        <v>2</v>
      </c>
      <c r="F504" s="19" t="str">
        <f>VLOOKUP(E504,[1]categories!$A$2:$B$8,2,0)</f>
        <v>Comfort Bicycles</v>
      </c>
      <c r="G504" s="7">
        <v>1</v>
      </c>
      <c r="H504" s="9">
        <v>599.99</v>
      </c>
      <c r="I504" s="9">
        <v>0.1</v>
      </c>
      <c r="J504" s="3">
        <f>(H504*G504)-I504</f>
        <v>599.89</v>
      </c>
    </row>
    <row r="505" spans="1:10" x14ac:dyDescent="0.25">
      <c r="A505" s="22">
        <v>179</v>
      </c>
      <c r="B505" s="21">
        <v>1</v>
      </c>
      <c r="C505" s="21">
        <v>13</v>
      </c>
      <c r="D505" s="25" t="str">
        <f>VLOOKUP(C505,Products!$A$2:$B$322,2,0)</f>
        <v>Electra Cruiser 1 (24-Inch) - 2016</v>
      </c>
      <c r="E505" s="21">
        <f>VLOOKUP(C505,Products!$A$2:$D$322,4,0)</f>
        <v>3</v>
      </c>
      <c r="F505" s="19" t="str">
        <f>VLOOKUP(E505,[1]categories!$A$2:$B$8,2,0)</f>
        <v>Cruisers Bicycles</v>
      </c>
      <c r="G505" s="7">
        <v>2</v>
      </c>
      <c r="H505" s="9">
        <v>269.99</v>
      </c>
      <c r="I505" s="9">
        <v>0.05</v>
      </c>
      <c r="J505" s="3">
        <f>(H505*G505)-I505</f>
        <v>539.93000000000006</v>
      </c>
    </row>
    <row r="506" spans="1:10" x14ac:dyDescent="0.25">
      <c r="A506" s="22">
        <v>179</v>
      </c>
      <c r="B506" s="21">
        <v>3</v>
      </c>
      <c r="C506" s="21">
        <v>18</v>
      </c>
      <c r="D506" s="25" t="str">
        <f>VLOOKUP(C506,Products!$A$2:$B$322,2,0)</f>
        <v>Pure Cycles Western 3-Speed - Women's - 2015/2016</v>
      </c>
      <c r="E506" s="21">
        <f>VLOOKUP(C506,Products!$A$2:$D$322,4,0)</f>
        <v>3</v>
      </c>
      <c r="F506" s="19" t="str">
        <f>VLOOKUP(E506,[1]categories!$A$2:$B$8,2,0)</f>
        <v>Cruisers Bicycles</v>
      </c>
      <c r="G506" s="7">
        <v>1</v>
      </c>
      <c r="H506" s="9">
        <v>449</v>
      </c>
      <c r="I506" s="9">
        <v>0.2</v>
      </c>
      <c r="J506" s="3">
        <f>(H506*G506)-I506</f>
        <v>448.8</v>
      </c>
    </row>
    <row r="507" spans="1:10" x14ac:dyDescent="0.25">
      <c r="A507" s="22">
        <v>180</v>
      </c>
      <c r="B507" s="21">
        <v>1</v>
      </c>
      <c r="C507" s="21">
        <v>16</v>
      </c>
      <c r="D507" s="25" t="str">
        <f>VLOOKUP(C507,Products!$A$2:$B$322,2,0)</f>
        <v>Electra Townie Original 7D EQ - 2016</v>
      </c>
      <c r="E507" s="21">
        <f>VLOOKUP(C507,Products!$A$2:$D$322,4,0)</f>
        <v>3</v>
      </c>
      <c r="F507" s="19" t="str">
        <f>VLOOKUP(E507,[1]categories!$A$2:$B$8,2,0)</f>
        <v>Cruisers Bicycles</v>
      </c>
      <c r="G507" s="7">
        <v>1</v>
      </c>
      <c r="H507" s="9">
        <v>599.99</v>
      </c>
      <c r="I507" s="9">
        <v>7.0000000000000007E-2</v>
      </c>
      <c r="J507" s="3">
        <f>(H507*G507)-I507</f>
        <v>599.91999999999996</v>
      </c>
    </row>
    <row r="508" spans="1:10" x14ac:dyDescent="0.25">
      <c r="A508" s="22">
        <v>181</v>
      </c>
      <c r="B508" s="21">
        <v>2</v>
      </c>
      <c r="C508" s="21">
        <v>11</v>
      </c>
      <c r="D508" s="25" t="str">
        <f>VLOOKUP(C508,Products!$A$2:$B$322,2,0)</f>
        <v>Surly Straggler 650b - 2016</v>
      </c>
      <c r="E508" s="21">
        <f>VLOOKUP(C508,Products!$A$2:$D$322,4,0)</f>
        <v>4</v>
      </c>
      <c r="F508" s="19" t="str">
        <f>VLOOKUP(E508,[1]categories!$A$2:$B$8,2,0)</f>
        <v>Cyclocross Bicycles</v>
      </c>
      <c r="G508" s="7">
        <v>1</v>
      </c>
      <c r="H508" s="9">
        <v>1680.99</v>
      </c>
      <c r="I508" s="9">
        <v>0.1</v>
      </c>
      <c r="J508" s="3">
        <f>(H508*G508)-I508</f>
        <v>1680.89</v>
      </c>
    </row>
    <row r="509" spans="1:10" x14ac:dyDescent="0.25">
      <c r="A509" s="22">
        <v>181</v>
      </c>
      <c r="B509" s="21">
        <v>1</v>
      </c>
      <c r="C509" s="21">
        <v>10</v>
      </c>
      <c r="D509" s="25" t="str">
        <f>VLOOKUP(C509,Products!$A$2:$B$322,2,0)</f>
        <v>Surly Straggler - 2016</v>
      </c>
      <c r="E509" s="21">
        <f>VLOOKUP(C509,Products!$A$2:$D$322,4,0)</f>
        <v>4</v>
      </c>
      <c r="F509" s="19" t="str">
        <f>VLOOKUP(E509,[1]categories!$A$2:$B$8,2,0)</f>
        <v>Cyclocross Bicycles</v>
      </c>
      <c r="G509" s="7">
        <v>1</v>
      </c>
      <c r="H509" s="9">
        <v>1549</v>
      </c>
      <c r="I509" s="9">
        <v>0.05</v>
      </c>
      <c r="J509" s="3">
        <f>(H509*G509)-I509</f>
        <v>1548.95</v>
      </c>
    </row>
    <row r="510" spans="1:10" x14ac:dyDescent="0.25">
      <c r="A510" s="22">
        <v>181</v>
      </c>
      <c r="B510" s="21">
        <v>4</v>
      </c>
      <c r="C510" s="21">
        <v>24</v>
      </c>
      <c r="D510" s="25" t="str">
        <f>VLOOKUP(C510,Products!$A$2:$B$322,2,0)</f>
        <v>Electra Townie Original 21D - 2016</v>
      </c>
      <c r="E510" s="21">
        <f>VLOOKUP(C510,Products!$A$2:$D$322,4,0)</f>
        <v>2</v>
      </c>
      <c r="F510" s="19" t="str">
        <f>VLOOKUP(E510,[1]categories!$A$2:$B$8,2,0)</f>
        <v>Comfort Bicycles</v>
      </c>
      <c r="G510" s="7">
        <v>2</v>
      </c>
      <c r="H510" s="9">
        <v>549.99</v>
      </c>
      <c r="I510" s="9">
        <v>0.05</v>
      </c>
      <c r="J510" s="3">
        <f>(H510*G510)-I510</f>
        <v>1099.93</v>
      </c>
    </row>
    <row r="511" spans="1:10" x14ac:dyDescent="0.25">
      <c r="A511" s="22">
        <v>181</v>
      </c>
      <c r="B511" s="21">
        <v>3</v>
      </c>
      <c r="C511" s="21">
        <v>15</v>
      </c>
      <c r="D511" s="25" t="str">
        <f>VLOOKUP(C511,Products!$A$2:$B$322,2,0)</f>
        <v>Electra Moto 1 - 2016</v>
      </c>
      <c r="E511" s="21">
        <f>VLOOKUP(C511,Products!$A$2:$D$322,4,0)</f>
        <v>3</v>
      </c>
      <c r="F511" s="19" t="str">
        <f>VLOOKUP(E511,[1]categories!$A$2:$B$8,2,0)</f>
        <v>Cruisers Bicycles</v>
      </c>
      <c r="G511" s="7">
        <v>2</v>
      </c>
      <c r="H511" s="9">
        <v>529.99</v>
      </c>
      <c r="I511" s="9">
        <v>0.2</v>
      </c>
      <c r="J511" s="3">
        <f>(H511*G511)-I511</f>
        <v>1059.78</v>
      </c>
    </row>
    <row r="512" spans="1:10" x14ac:dyDescent="0.25">
      <c r="A512" s="22">
        <v>182</v>
      </c>
      <c r="B512" s="21">
        <v>2</v>
      </c>
      <c r="C512" s="21">
        <v>24</v>
      </c>
      <c r="D512" s="25" t="str">
        <f>VLOOKUP(C512,Products!$A$2:$B$322,2,0)</f>
        <v>Electra Townie Original 21D - 2016</v>
      </c>
      <c r="E512" s="21">
        <f>VLOOKUP(C512,Products!$A$2:$D$322,4,0)</f>
        <v>2</v>
      </c>
      <c r="F512" s="19" t="str">
        <f>VLOOKUP(E512,[1]categories!$A$2:$B$8,2,0)</f>
        <v>Comfort Bicycles</v>
      </c>
      <c r="G512" s="7">
        <v>2</v>
      </c>
      <c r="H512" s="9">
        <v>549.99</v>
      </c>
      <c r="I512" s="9">
        <v>7.0000000000000007E-2</v>
      </c>
      <c r="J512" s="3">
        <f>(H512*G512)-I512</f>
        <v>1099.9100000000001</v>
      </c>
    </row>
    <row r="513" spans="1:10" x14ac:dyDescent="0.25">
      <c r="A513" s="22">
        <v>182</v>
      </c>
      <c r="B513" s="21">
        <v>1</v>
      </c>
      <c r="C513" s="21">
        <v>25</v>
      </c>
      <c r="D513" s="25" t="str">
        <f>VLOOKUP(C513,Products!$A$2:$B$322,2,0)</f>
        <v>Electra Townie Original 7D - 2015/2016</v>
      </c>
      <c r="E513" s="21">
        <f>VLOOKUP(C513,Products!$A$2:$D$322,4,0)</f>
        <v>2</v>
      </c>
      <c r="F513" s="19" t="str">
        <f>VLOOKUP(E513,[1]categories!$A$2:$B$8,2,0)</f>
        <v>Comfort Bicycles</v>
      </c>
      <c r="G513" s="7">
        <v>2</v>
      </c>
      <c r="H513" s="9">
        <v>499.99</v>
      </c>
      <c r="I513" s="9">
        <v>0.05</v>
      </c>
      <c r="J513" s="3">
        <f>(H513*G513)-I513</f>
        <v>999.93000000000006</v>
      </c>
    </row>
    <row r="514" spans="1:10" x14ac:dyDescent="0.25">
      <c r="A514" s="22">
        <v>183</v>
      </c>
      <c r="B514" s="21">
        <v>1</v>
      </c>
      <c r="C514" s="21">
        <v>11</v>
      </c>
      <c r="D514" s="25" t="str">
        <f>VLOOKUP(C514,Products!$A$2:$B$322,2,0)</f>
        <v>Surly Straggler 650b - 2016</v>
      </c>
      <c r="E514" s="21">
        <f>VLOOKUP(C514,Products!$A$2:$D$322,4,0)</f>
        <v>4</v>
      </c>
      <c r="F514" s="19" t="str">
        <f>VLOOKUP(E514,[1]categories!$A$2:$B$8,2,0)</f>
        <v>Cyclocross Bicycles</v>
      </c>
      <c r="G514" s="7">
        <v>2</v>
      </c>
      <c r="H514" s="9">
        <v>1680.99</v>
      </c>
      <c r="I514" s="9">
        <v>0.2</v>
      </c>
      <c r="J514" s="3">
        <f>(H514*G514)-I514</f>
        <v>3361.78</v>
      </c>
    </row>
    <row r="515" spans="1:10" x14ac:dyDescent="0.25">
      <c r="A515" s="22">
        <v>183</v>
      </c>
      <c r="B515" s="21">
        <v>2</v>
      </c>
      <c r="C515" s="21">
        <v>12</v>
      </c>
      <c r="D515" s="25" t="str">
        <f>VLOOKUP(C515,Products!$A$2:$B$322,2,0)</f>
        <v>Electra Townie Original 21D - 2016</v>
      </c>
      <c r="E515" s="21">
        <f>VLOOKUP(C515,Products!$A$2:$D$322,4,0)</f>
        <v>3</v>
      </c>
      <c r="F515" s="19" t="str">
        <f>VLOOKUP(E515,[1]categories!$A$2:$B$8,2,0)</f>
        <v>Cruisers Bicycles</v>
      </c>
      <c r="G515" s="7">
        <v>2</v>
      </c>
      <c r="H515" s="9">
        <v>549.99</v>
      </c>
      <c r="I515" s="9">
        <v>0.05</v>
      </c>
      <c r="J515" s="3">
        <f>(H515*G515)-I515</f>
        <v>1099.93</v>
      </c>
    </row>
    <row r="516" spans="1:10" x14ac:dyDescent="0.25">
      <c r="A516" s="22">
        <v>183</v>
      </c>
      <c r="B516" s="21">
        <v>3</v>
      </c>
      <c r="C516" s="21">
        <v>19</v>
      </c>
      <c r="D516" s="25" t="str">
        <f>VLOOKUP(C516,Products!$A$2:$B$322,2,0)</f>
        <v>Pure Cycles William 3-Speed - 2016</v>
      </c>
      <c r="E516" s="21">
        <f>VLOOKUP(C516,Products!$A$2:$D$322,4,0)</f>
        <v>3</v>
      </c>
      <c r="F516" s="19" t="str">
        <f>VLOOKUP(E516,[1]categories!$A$2:$B$8,2,0)</f>
        <v>Cruisers Bicycles</v>
      </c>
      <c r="G516" s="7">
        <v>1</v>
      </c>
      <c r="H516" s="9">
        <v>449</v>
      </c>
      <c r="I516" s="9">
        <v>7.0000000000000007E-2</v>
      </c>
      <c r="J516" s="3">
        <f>(H516*G516)-I516</f>
        <v>448.93</v>
      </c>
    </row>
    <row r="517" spans="1:10" x14ac:dyDescent="0.25">
      <c r="A517" s="22">
        <v>183</v>
      </c>
      <c r="B517" s="21">
        <v>4</v>
      </c>
      <c r="C517" s="21">
        <v>17</v>
      </c>
      <c r="D517" s="25" t="str">
        <f>VLOOKUP(C517,Products!$A$2:$B$322,2,0)</f>
        <v>Pure Cycles Vine 8-Speed - 2016</v>
      </c>
      <c r="E517" s="21">
        <f>VLOOKUP(C517,Products!$A$2:$D$322,4,0)</f>
        <v>3</v>
      </c>
      <c r="F517" s="19" t="str">
        <f>VLOOKUP(E517,[1]categories!$A$2:$B$8,2,0)</f>
        <v>Cruisers Bicycles</v>
      </c>
      <c r="G517" s="7">
        <v>1</v>
      </c>
      <c r="H517" s="9">
        <v>429</v>
      </c>
      <c r="I517" s="9">
        <v>7.0000000000000007E-2</v>
      </c>
      <c r="J517" s="3">
        <f>(H517*G517)-I517</f>
        <v>428.93</v>
      </c>
    </row>
    <row r="518" spans="1:10" x14ac:dyDescent="0.25">
      <c r="A518" s="22">
        <v>184</v>
      </c>
      <c r="B518" s="21">
        <v>1</v>
      </c>
      <c r="C518" s="21">
        <v>4</v>
      </c>
      <c r="D518" s="25" t="str">
        <f>VLOOKUP(C518,Products!$A$2:$B$322,2,0)</f>
        <v>Trek Fuel EX 8 29 - 2016</v>
      </c>
      <c r="E518" s="21">
        <f>VLOOKUP(C518,Products!$A$2:$D$322,4,0)</f>
        <v>6</v>
      </c>
      <c r="F518" s="19" t="str">
        <f>VLOOKUP(E518,[1]categories!$A$2:$B$8,2,0)</f>
        <v>Mountain Bikes</v>
      </c>
      <c r="G518" s="7">
        <v>1</v>
      </c>
      <c r="H518" s="9">
        <v>2899.99</v>
      </c>
      <c r="I518" s="9">
        <v>0.2</v>
      </c>
      <c r="J518" s="3">
        <f>(H518*G518)-I518</f>
        <v>2899.79</v>
      </c>
    </row>
    <row r="519" spans="1:10" x14ac:dyDescent="0.25">
      <c r="A519" s="22">
        <v>184</v>
      </c>
      <c r="B519" s="21">
        <v>2</v>
      </c>
      <c r="C519" s="21">
        <v>5</v>
      </c>
      <c r="D519" s="25" t="str">
        <f>VLOOKUP(C519,Products!$A$2:$B$322,2,0)</f>
        <v>Heller Shagamaw Frame - 2016</v>
      </c>
      <c r="E519" s="21">
        <f>VLOOKUP(C519,Products!$A$2:$D$322,4,0)</f>
        <v>6</v>
      </c>
      <c r="F519" s="19" t="str">
        <f>VLOOKUP(E519,[1]categories!$A$2:$B$8,2,0)</f>
        <v>Mountain Bikes</v>
      </c>
      <c r="G519" s="7">
        <v>1</v>
      </c>
      <c r="H519" s="9">
        <v>1320.99</v>
      </c>
      <c r="I519" s="9">
        <v>0.1</v>
      </c>
      <c r="J519" s="3">
        <f>(H519*G519)-I519</f>
        <v>1320.89</v>
      </c>
    </row>
    <row r="520" spans="1:10" x14ac:dyDescent="0.25">
      <c r="A520" s="22">
        <v>184</v>
      </c>
      <c r="B520" s="21">
        <v>3</v>
      </c>
      <c r="C520" s="21">
        <v>14</v>
      </c>
      <c r="D520" s="25" t="str">
        <f>VLOOKUP(C520,Products!$A$2:$B$322,2,0)</f>
        <v>Electra Girl's Hawaii 1 (16-inch) - 2015/2016</v>
      </c>
      <c r="E520" s="21">
        <f>VLOOKUP(C520,Products!$A$2:$D$322,4,0)</f>
        <v>3</v>
      </c>
      <c r="F520" s="19" t="str">
        <f>VLOOKUP(E520,[1]categories!$A$2:$B$8,2,0)</f>
        <v>Cruisers Bicycles</v>
      </c>
      <c r="G520" s="7">
        <v>1</v>
      </c>
      <c r="H520" s="9">
        <v>269.99</v>
      </c>
      <c r="I520" s="9">
        <v>0.1</v>
      </c>
      <c r="J520" s="3">
        <f>(H520*G520)-I520</f>
        <v>269.89</v>
      </c>
    </row>
    <row r="521" spans="1:10" x14ac:dyDescent="0.25">
      <c r="A521" s="22">
        <v>185</v>
      </c>
      <c r="B521" s="21">
        <v>2</v>
      </c>
      <c r="C521" s="21">
        <v>8</v>
      </c>
      <c r="D521" s="25" t="str">
        <f>VLOOKUP(C521,Products!$A$2:$B$322,2,0)</f>
        <v>Trek Remedy 29 Carbon Frameset - 2016</v>
      </c>
      <c r="E521" s="21">
        <f>VLOOKUP(C521,Products!$A$2:$D$322,4,0)</f>
        <v>6</v>
      </c>
      <c r="F521" s="19" t="str">
        <f>VLOOKUP(E521,[1]categories!$A$2:$B$8,2,0)</f>
        <v>Mountain Bikes</v>
      </c>
      <c r="G521" s="7">
        <v>1</v>
      </c>
      <c r="H521" s="9">
        <v>1799.99</v>
      </c>
      <c r="I521" s="9">
        <v>0.05</v>
      </c>
      <c r="J521" s="3">
        <f>(H521*G521)-I521</f>
        <v>1799.94</v>
      </c>
    </row>
    <row r="522" spans="1:10" x14ac:dyDescent="0.25">
      <c r="A522" s="22">
        <v>185</v>
      </c>
      <c r="B522" s="21">
        <v>1</v>
      </c>
      <c r="C522" s="21">
        <v>20</v>
      </c>
      <c r="D522" s="25" t="str">
        <f>VLOOKUP(C522,Products!$A$2:$B$322,2,0)</f>
        <v>Electra Townie Original 7D EQ - Women's - 2016</v>
      </c>
      <c r="E522" s="21">
        <f>VLOOKUP(C522,Products!$A$2:$D$322,4,0)</f>
        <v>3</v>
      </c>
      <c r="F522" s="19" t="str">
        <f>VLOOKUP(E522,[1]categories!$A$2:$B$8,2,0)</f>
        <v>Cruisers Bicycles</v>
      </c>
      <c r="G522" s="7">
        <v>1</v>
      </c>
      <c r="H522" s="9">
        <v>599.99</v>
      </c>
      <c r="I522" s="9">
        <v>0.1</v>
      </c>
      <c r="J522" s="3">
        <f>(H522*G522)-I522</f>
        <v>599.89</v>
      </c>
    </row>
    <row r="523" spans="1:10" x14ac:dyDescent="0.25">
      <c r="A523" s="22">
        <v>186</v>
      </c>
      <c r="B523" s="21">
        <v>1</v>
      </c>
      <c r="C523" s="21">
        <v>4</v>
      </c>
      <c r="D523" s="25" t="str">
        <f>VLOOKUP(C523,Products!$A$2:$B$322,2,0)</f>
        <v>Trek Fuel EX 8 29 - 2016</v>
      </c>
      <c r="E523" s="21">
        <f>VLOOKUP(C523,Products!$A$2:$D$322,4,0)</f>
        <v>6</v>
      </c>
      <c r="F523" s="19" t="str">
        <f>VLOOKUP(E523,[1]categories!$A$2:$B$8,2,0)</f>
        <v>Mountain Bikes</v>
      </c>
      <c r="G523" s="7">
        <v>1</v>
      </c>
      <c r="H523" s="9">
        <v>2899.99</v>
      </c>
      <c r="I523" s="9">
        <v>0.1</v>
      </c>
      <c r="J523" s="3">
        <f>(H523*G523)-I523</f>
        <v>2899.89</v>
      </c>
    </row>
    <row r="524" spans="1:10" x14ac:dyDescent="0.25">
      <c r="A524" s="22">
        <v>186</v>
      </c>
      <c r="B524" s="21">
        <v>2</v>
      </c>
      <c r="C524" s="21">
        <v>6</v>
      </c>
      <c r="D524" s="25" t="str">
        <f>VLOOKUP(C524,Products!$A$2:$B$322,2,0)</f>
        <v>Surly Ice Cream Truck Frameset - 2016</v>
      </c>
      <c r="E524" s="21">
        <f>VLOOKUP(C524,Products!$A$2:$D$322,4,0)</f>
        <v>6</v>
      </c>
      <c r="F524" s="19" t="str">
        <f>VLOOKUP(E524,[1]categories!$A$2:$B$8,2,0)</f>
        <v>Mountain Bikes</v>
      </c>
      <c r="G524" s="7">
        <v>1</v>
      </c>
      <c r="H524" s="9">
        <v>469.99</v>
      </c>
      <c r="I524" s="9">
        <v>0.1</v>
      </c>
      <c r="J524" s="3">
        <f>(H524*G524)-I524</f>
        <v>469.89</v>
      </c>
    </row>
    <row r="525" spans="1:10" x14ac:dyDescent="0.25">
      <c r="A525" s="22">
        <v>187</v>
      </c>
      <c r="B525" s="21">
        <v>1</v>
      </c>
      <c r="C525" s="21">
        <v>5</v>
      </c>
      <c r="D525" s="25" t="str">
        <f>VLOOKUP(C525,Products!$A$2:$B$322,2,0)</f>
        <v>Heller Shagamaw Frame - 2016</v>
      </c>
      <c r="E525" s="21">
        <f>VLOOKUP(C525,Products!$A$2:$D$322,4,0)</f>
        <v>6</v>
      </c>
      <c r="F525" s="19" t="str">
        <f>VLOOKUP(E525,[1]categories!$A$2:$B$8,2,0)</f>
        <v>Mountain Bikes</v>
      </c>
      <c r="G525" s="7">
        <v>1</v>
      </c>
      <c r="H525" s="9">
        <v>1320.99</v>
      </c>
      <c r="I525" s="9">
        <v>0.05</v>
      </c>
      <c r="J525" s="3">
        <f>(H525*G525)-I525</f>
        <v>1320.94</v>
      </c>
    </row>
    <row r="526" spans="1:10" x14ac:dyDescent="0.25">
      <c r="A526" s="22">
        <v>188</v>
      </c>
      <c r="B526" s="21">
        <v>1</v>
      </c>
      <c r="C526" s="21">
        <v>7</v>
      </c>
      <c r="D526" s="25" t="str">
        <f>VLOOKUP(C526,Products!$A$2:$B$322,2,0)</f>
        <v>Trek Slash 8 27.5 - 2016</v>
      </c>
      <c r="E526" s="21">
        <f>VLOOKUP(C526,Products!$A$2:$D$322,4,0)</f>
        <v>6</v>
      </c>
      <c r="F526" s="19" t="str">
        <f>VLOOKUP(E526,[1]categories!$A$2:$B$8,2,0)</f>
        <v>Mountain Bikes</v>
      </c>
      <c r="G526" s="7">
        <v>2</v>
      </c>
      <c r="H526" s="9">
        <v>3999.99</v>
      </c>
      <c r="I526" s="9">
        <v>7.0000000000000007E-2</v>
      </c>
      <c r="J526" s="3">
        <f>(H526*G526)-I526</f>
        <v>7999.91</v>
      </c>
    </row>
    <row r="527" spans="1:10" x14ac:dyDescent="0.25">
      <c r="A527" s="22">
        <v>189</v>
      </c>
      <c r="B527" s="21">
        <v>1</v>
      </c>
      <c r="C527" s="21">
        <v>16</v>
      </c>
      <c r="D527" s="25" t="str">
        <f>VLOOKUP(C527,Products!$A$2:$B$322,2,0)</f>
        <v>Electra Townie Original 7D EQ - 2016</v>
      </c>
      <c r="E527" s="21">
        <f>VLOOKUP(C527,Products!$A$2:$D$322,4,0)</f>
        <v>3</v>
      </c>
      <c r="F527" s="19" t="str">
        <f>VLOOKUP(E527,[1]categories!$A$2:$B$8,2,0)</f>
        <v>Cruisers Bicycles</v>
      </c>
      <c r="G527" s="7">
        <v>2</v>
      </c>
      <c r="H527" s="9">
        <v>599.99</v>
      </c>
      <c r="I527" s="9">
        <v>0.2</v>
      </c>
      <c r="J527" s="3">
        <f>(H527*G527)-I527</f>
        <v>1199.78</v>
      </c>
    </row>
    <row r="528" spans="1:10" x14ac:dyDescent="0.25">
      <c r="A528" s="22">
        <v>190</v>
      </c>
      <c r="B528" s="21">
        <v>3</v>
      </c>
      <c r="C528" s="21">
        <v>3</v>
      </c>
      <c r="D528" s="25" t="str">
        <f>VLOOKUP(C528,Products!$A$2:$B$322,2,0)</f>
        <v>Surly Wednesday Frameset - 2016</v>
      </c>
      <c r="E528" s="21">
        <f>VLOOKUP(C528,Products!$A$2:$D$322,4,0)</f>
        <v>6</v>
      </c>
      <c r="F528" s="19" t="str">
        <f>VLOOKUP(E528,[1]categories!$A$2:$B$8,2,0)</f>
        <v>Mountain Bikes</v>
      </c>
      <c r="G528" s="7">
        <v>2</v>
      </c>
      <c r="H528" s="9">
        <v>999.99</v>
      </c>
      <c r="I528" s="9">
        <v>0.2</v>
      </c>
      <c r="J528" s="3">
        <f>(H528*G528)-I528</f>
        <v>1999.78</v>
      </c>
    </row>
    <row r="529" spans="1:10" x14ac:dyDescent="0.25">
      <c r="A529" s="22">
        <v>190</v>
      </c>
      <c r="B529" s="21">
        <v>1</v>
      </c>
      <c r="C529" s="21">
        <v>24</v>
      </c>
      <c r="D529" s="25" t="str">
        <f>VLOOKUP(C529,Products!$A$2:$B$322,2,0)</f>
        <v>Electra Townie Original 21D - 2016</v>
      </c>
      <c r="E529" s="21">
        <f>VLOOKUP(C529,Products!$A$2:$D$322,4,0)</f>
        <v>2</v>
      </c>
      <c r="F529" s="19" t="str">
        <f>VLOOKUP(E529,[1]categories!$A$2:$B$8,2,0)</f>
        <v>Comfort Bicycles</v>
      </c>
      <c r="G529" s="7">
        <v>1</v>
      </c>
      <c r="H529" s="9">
        <v>549.99</v>
      </c>
      <c r="I529" s="9">
        <v>0.05</v>
      </c>
      <c r="J529" s="3">
        <f>(H529*G529)-I529</f>
        <v>549.94000000000005</v>
      </c>
    </row>
    <row r="530" spans="1:10" x14ac:dyDescent="0.25">
      <c r="A530" s="22">
        <v>190</v>
      </c>
      <c r="B530" s="21">
        <v>2</v>
      </c>
      <c r="C530" s="21">
        <v>15</v>
      </c>
      <c r="D530" s="25" t="str">
        <f>VLOOKUP(C530,Products!$A$2:$B$322,2,0)</f>
        <v>Electra Moto 1 - 2016</v>
      </c>
      <c r="E530" s="21">
        <f>VLOOKUP(C530,Products!$A$2:$D$322,4,0)</f>
        <v>3</v>
      </c>
      <c r="F530" s="19" t="str">
        <f>VLOOKUP(E530,[1]categories!$A$2:$B$8,2,0)</f>
        <v>Cruisers Bicycles</v>
      </c>
      <c r="G530" s="7">
        <v>1</v>
      </c>
      <c r="H530" s="9">
        <v>529.99</v>
      </c>
      <c r="I530" s="9">
        <v>0.2</v>
      </c>
      <c r="J530" s="3">
        <f>(H530*G530)-I530</f>
        <v>529.79</v>
      </c>
    </row>
    <row r="531" spans="1:10" x14ac:dyDescent="0.25">
      <c r="A531" s="22">
        <v>191</v>
      </c>
      <c r="B531" s="21">
        <v>4</v>
      </c>
      <c r="C531" s="21">
        <v>8</v>
      </c>
      <c r="D531" s="25" t="str">
        <f>VLOOKUP(C531,Products!$A$2:$B$322,2,0)</f>
        <v>Trek Remedy 29 Carbon Frameset - 2016</v>
      </c>
      <c r="E531" s="21">
        <f>VLOOKUP(C531,Products!$A$2:$D$322,4,0)</f>
        <v>6</v>
      </c>
      <c r="F531" s="19" t="str">
        <f>VLOOKUP(E531,[1]categories!$A$2:$B$8,2,0)</f>
        <v>Mountain Bikes</v>
      </c>
      <c r="G531" s="7">
        <v>2</v>
      </c>
      <c r="H531" s="9">
        <v>1799.99</v>
      </c>
      <c r="I531" s="9">
        <v>0.05</v>
      </c>
      <c r="J531" s="3">
        <f>(H531*G531)-I531</f>
        <v>3599.93</v>
      </c>
    </row>
    <row r="532" spans="1:10" x14ac:dyDescent="0.25">
      <c r="A532" s="22">
        <v>191</v>
      </c>
      <c r="B532" s="21">
        <v>2</v>
      </c>
      <c r="C532" s="21">
        <v>12</v>
      </c>
      <c r="D532" s="25" t="str">
        <f>VLOOKUP(C532,Products!$A$2:$B$322,2,0)</f>
        <v>Electra Townie Original 21D - 2016</v>
      </c>
      <c r="E532" s="21">
        <f>VLOOKUP(C532,Products!$A$2:$D$322,4,0)</f>
        <v>3</v>
      </c>
      <c r="F532" s="19" t="str">
        <f>VLOOKUP(E532,[1]categories!$A$2:$B$8,2,0)</f>
        <v>Cruisers Bicycles</v>
      </c>
      <c r="G532" s="7">
        <v>2</v>
      </c>
      <c r="H532" s="9">
        <v>549.99</v>
      </c>
      <c r="I532" s="9">
        <v>0.2</v>
      </c>
      <c r="J532" s="3">
        <f>(H532*G532)-I532</f>
        <v>1099.78</v>
      </c>
    </row>
    <row r="533" spans="1:10" x14ac:dyDescent="0.25">
      <c r="A533" s="22">
        <v>191</v>
      </c>
      <c r="B533" s="21">
        <v>3</v>
      </c>
      <c r="C533" s="21">
        <v>3</v>
      </c>
      <c r="D533" s="25" t="str">
        <f>VLOOKUP(C533,Products!$A$2:$B$322,2,0)</f>
        <v>Surly Wednesday Frameset - 2016</v>
      </c>
      <c r="E533" s="21">
        <f>VLOOKUP(C533,Products!$A$2:$D$322,4,0)</f>
        <v>6</v>
      </c>
      <c r="F533" s="19" t="str">
        <f>VLOOKUP(E533,[1]categories!$A$2:$B$8,2,0)</f>
        <v>Mountain Bikes</v>
      </c>
      <c r="G533" s="7">
        <v>1</v>
      </c>
      <c r="H533" s="9">
        <v>999.99</v>
      </c>
      <c r="I533" s="9">
        <v>7.0000000000000007E-2</v>
      </c>
      <c r="J533" s="3">
        <f>(H533*G533)-I533</f>
        <v>999.92</v>
      </c>
    </row>
    <row r="534" spans="1:10" x14ac:dyDescent="0.25">
      <c r="A534" s="22">
        <v>191</v>
      </c>
      <c r="B534" s="21">
        <v>1</v>
      </c>
      <c r="C534" s="21">
        <v>25</v>
      </c>
      <c r="D534" s="25" t="str">
        <f>VLOOKUP(C534,Products!$A$2:$B$322,2,0)</f>
        <v>Electra Townie Original 7D - 2015/2016</v>
      </c>
      <c r="E534" s="21">
        <f>VLOOKUP(C534,Products!$A$2:$D$322,4,0)</f>
        <v>2</v>
      </c>
      <c r="F534" s="19" t="str">
        <f>VLOOKUP(E534,[1]categories!$A$2:$B$8,2,0)</f>
        <v>Comfort Bicycles</v>
      </c>
      <c r="G534" s="7">
        <v>1</v>
      </c>
      <c r="H534" s="9">
        <v>499.99</v>
      </c>
      <c r="I534" s="9">
        <v>0.05</v>
      </c>
      <c r="J534" s="3">
        <f>(H534*G534)-I534</f>
        <v>499.94</v>
      </c>
    </row>
    <row r="535" spans="1:10" x14ac:dyDescent="0.25">
      <c r="A535" s="22">
        <v>191</v>
      </c>
      <c r="B535" s="21">
        <v>5</v>
      </c>
      <c r="C535" s="21">
        <v>23</v>
      </c>
      <c r="D535" s="25" t="str">
        <f>VLOOKUP(C535,Products!$A$2:$B$322,2,0)</f>
        <v>Electra Girl's Hawaii 1 (20-inch) - 2015/2016</v>
      </c>
      <c r="E535" s="21">
        <f>VLOOKUP(C535,Products!$A$2:$D$322,4,0)</f>
        <v>1</v>
      </c>
      <c r="F535" s="19" t="str">
        <f>VLOOKUP(E535,[1]categories!$A$2:$B$8,2,0)</f>
        <v>Children Bicycles</v>
      </c>
      <c r="G535" s="7">
        <v>1</v>
      </c>
      <c r="H535" s="9">
        <v>299.99</v>
      </c>
      <c r="I535" s="9">
        <v>0.05</v>
      </c>
      <c r="J535" s="3">
        <f>(H535*G535)-I535</f>
        <v>299.94</v>
      </c>
    </row>
    <row r="536" spans="1:10" x14ac:dyDescent="0.25">
      <c r="A536" s="22">
        <v>192</v>
      </c>
      <c r="B536" s="21">
        <v>1</v>
      </c>
      <c r="C536" s="21">
        <v>8</v>
      </c>
      <c r="D536" s="25" t="str">
        <f>VLOOKUP(C536,Products!$A$2:$B$322,2,0)</f>
        <v>Trek Remedy 29 Carbon Frameset - 2016</v>
      </c>
      <c r="E536" s="21">
        <f>VLOOKUP(C536,Products!$A$2:$D$322,4,0)</f>
        <v>6</v>
      </c>
      <c r="F536" s="19" t="str">
        <f>VLOOKUP(E536,[1]categories!$A$2:$B$8,2,0)</f>
        <v>Mountain Bikes</v>
      </c>
      <c r="G536" s="7">
        <v>2</v>
      </c>
      <c r="H536" s="9">
        <v>1799.99</v>
      </c>
      <c r="I536" s="9">
        <v>0.1</v>
      </c>
      <c r="J536" s="3">
        <f>(H536*G536)-I536</f>
        <v>3599.88</v>
      </c>
    </row>
    <row r="537" spans="1:10" x14ac:dyDescent="0.25">
      <c r="A537" s="22">
        <v>192</v>
      </c>
      <c r="B537" s="21">
        <v>5</v>
      </c>
      <c r="C537" s="21">
        <v>10</v>
      </c>
      <c r="D537" s="25" t="str">
        <f>VLOOKUP(C537,Products!$A$2:$B$322,2,0)</f>
        <v>Surly Straggler - 2016</v>
      </c>
      <c r="E537" s="21">
        <f>VLOOKUP(C537,Products!$A$2:$D$322,4,0)</f>
        <v>4</v>
      </c>
      <c r="F537" s="19" t="str">
        <f>VLOOKUP(E537,[1]categories!$A$2:$B$8,2,0)</f>
        <v>Cyclocross Bicycles</v>
      </c>
      <c r="G537" s="7">
        <v>2</v>
      </c>
      <c r="H537" s="9">
        <v>1549</v>
      </c>
      <c r="I537" s="9">
        <v>0.2</v>
      </c>
      <c r="J537" s="3">
        <f>(H537*G537)-I537</f>
        <v>3097.8</v>
      </c>
    </row>
    <row r="538" spans="1:10" x14ac:dyDescent="0.25">
      <c r="A538" s="22">
        <v>192</v>
      </c>
      <c r="B538" s="21">
        <v>4</v>
      </c>
      <c r="C538" s="21">
        <v>24</v>
      </c>
      <c r="D538" s="25" t="str">
        <f>VLOOKUP(C538,Products!$A$2:$B$322,2,0)</f>
        <v>Electra Townie Original 21D - 2016</v>
      </c>
      <c r="E538" s="21">
        <f>VLOOKUP(C538,Products!$A$2:$D$322,4,0)</f>
        <v>2</v>
      </c>
      <c r="F538" s="19" t="str">
        <f>VLOOKUP(E538,[1]categories!$A$2:$B$8,2,0)</f>
        <v>Comfort Bicycles</v>
      </c>
      <c r="G538" s="7">
        <v>2</v>
      </c>
      <c r="H538" s="9">
        <v>549.99</v>
      </c>
      <c r="I538" s="9">
        <v>7.0000000000000007E-2</v>
      </c>
      <c r="J538" s="3">
        <f>(H538*G538)-I538</f>
        <v>1099.9100000000001</v>
      </c>
    </row>
    <row r="539" spans="1:10" x14ac:dyDescent="0.25">
      <c r="A539" s="22">
        <v>192</v>
      </c>
      <c r="B539" s="21">
        <v>3</v>
      </c>
      <c r="C539" s="21">
        <v>2</v>
      </c>
      <c r="D539" s="25" t="str">
        <f>VLOOKUP(C539,Products!$A$2:$B$322,2,0)</f>
        <v>Ritchey Timberwolf Frameset - 2016</v>
      </c>
      <c r="E539" s="21">
        <f>VLOOKUP(C539,Products!$A$2:$D$322,4,0)</f>
        <v>6</v>
      </c>
      <c r="F539" s="19" t="str">
        <f>VLOOKUP(E539,[1]categories!$A$2:$B$8,2,0)</f>
        <v>Mountain Bikes</v>
      </c>
      <c r="G539" s="7">
        <v>1</v>
      </c>
      <c r="H539" s="9">
        <v>749.99</v>
      </c>
      <c r="I539" s="9">
        <v>0.05</v>
      </c>
      <c r="J539" s="3">
        <f>(H539*G539)-I539</f>
        <v>749.94</v>
      </c>
    </row>
    <row r="540" spans="1:10" x14ac:dyDescent="0.25">
      <c r="A540" s="22">
        <v>192</v>
      </c>
      <c r="B540" s="21">
        <v>2</v>
      </c>
      <c r="C540" s="21">
        <v>25</v>
      </c>
      <c r="D540" s="25" t="str">
        <f>VLOOKUP(C540,Products!$A$2:$B$322,2,0)</f>
        <v>Electra Townie Original 7D - 2015/2016</v>
      </c>
      <c r="E540" s="21">
        <f>VLOOKUP(C540,Products!$A$2:$D$322,4,0)</f>
        <v>2</v>
      </c>
      <c r="F540" s="19" t="str">
        <f>VLOOKUP(E540,[1]categories!$A$2:$B$8,2,0)</f>
        <v>Comfort Bicycles</v>
      </c>
      <c r="G540" s="7">
        <v>1</v>
      </c>
      <c r="H540" s="9">
        <v>499.99</v>
      </c>
      <c r="I540" s="9">
        <v>7.0000000000000007E-2</v>
      </c>
      <c r="J540" s="3">
        <f>(H540*G540)-I540</f>
        <v>499.92</v>
      </c>
    </row>
    <row r="541" spans="1:10" x14ac:dyDescent="0.25">
      <c r="A541" s="22">
        <v>193</v>
      </c>
      <c r="B541" s="21">
        <v>1</v>
      </c>
      <c r="C541" s="21">
        <v>12</v>
      </c>
      <c r="D541" s="25" t="str">
        <f>VLOOKUP(C541,Products!$A$2:$B$322,2,0)</f>
        <v>Electra Townie Original 21D - 2016</v>
      </c>
      <c r="E541" s="21">
        <f>VLOOKUP(C541,Products!$A$2:$D$322,4,0)</f>
        <v>3</v>
      </c>
      <c r="F541" s="19" t="str">
        <f>VLOOKUP(E541,[1]categories!$A$2:$B$8,2,0)</f>
        <v>Cruisers Bicycles</v>
      </c>
      <c r="G541" s="7">
        <v>2</v>
      </c>
      <c r="H541" s="9">
        <v>549.99</v>
      </c>
      <c r="I541" s="9">
        <v>0.1</v>
      </c>
      <c r="J541" s="3">
        <f>(H541*G541)-I541</f>
        <v>1099.8800000000001</v>
      </c>
    </row>
    <row r="542" spans="1:10" x14ac:dyDescent="0.25">
      <c r="A542" s="22">
        <v>194</v>
      </c>
      <c r="B542" s="21">
        <v>1</v>
      </c>
      <c r="C542" s="21">
        <v>21</v>
      </c>
      <c r="D542" s="25" t="str">
        <f>VLOOKUP(C542,Products!$A$2:$B$322,2,0)</f>
        <v>Electra Cruiser 1 (24-Inch) - 2016</v>
      </c>
      <c r="E542" s="21">
        <f>VLOOKUP(C542,Products!$A$2:$D$322,4,0)</f>
        <v>1</v>
      </c>
      <c r="F542" s="19" t="str">
        <f>VLOOKUP(E542,[1]categories!$A$2:$B$8,2,0)</f>
        <v>Children Bicycles</v>
      </c>
      <c r="G542" s="7">
        <v>2</v>
      </c>
      <c r="H542" s="9">
        <v>269.99</v>
      </c>
      <c r="I542" s="9">
        <v>0.2</v>
      </c>
      <c r="J542" s="3">
        <f>(H542*G542)-I542</f>
        <v>539.78</v>
      </c>
    </row>
    <row r="543" spans="1:10" x14ac:dyDescent="0.25">
      <c r="A543" s="22">
        <v>195</v>
      </c>
      <c r="B543" s="21">
        <v>4</v>
      </c>
      <c r="C543" s="21">
        <v>4</v>
      </c>
      <c r="D543" s="25" t="str">
        <f>VLOOKUP(C543,Products!$A$2:$B$322,2,0)</f>
        <v>Trek Fuel EX 8 29 - 2016</v>
      </c>
      <c r="E543" s="21">
        <f>VLOOKUP(C543,Products!$A$2:$D$322,4,0)</f>
        <v>6</v>
      </c>
      <c r="F543" s="19" t="str">
        <f>VLOOKUP(E543,[1]categories!$A$2:$B$8,2,0)</f>
        <v>Mountain Bikes</v>
      </c>
      <c r="G543" s="7">
        <v>2</v>
      </c>
      <c r="H543" s="9">
        <v>2899.99</v>
      </c>
      <c r="I543" s="9">
        <v>0.2</v>
      </c>
      <c r="J543" s="3">
        <f>(H543*G543)-I543</f>
        <v>5799.78</v>
      </c>
    </row>
    <row r="544" spans="1:10" x14ac:dyDescent="0.25">
      <c r="A544" s="22">
        <v>195</v>
      </c>
      <c r="B544" s="21">
        <v>3</v>
      </c>
      <c r="C544" s="21">
        <v>5</v>
      </c>
      <c r="D544" s="25" t="str">
        <f>VLOOKUP(C544,Products!$A$2:$B$322,2,0)</f>
        <v>Heller Shagamaw Frame - 2016</v>
      </c>
      <c r="E544" s="21">
        <f>VLOOKUP(C544,Products!$A$2:$D$322,4,0)</f>
        <v>6</v>
      </c>
      <c r="F544" s="19" t="str">
        <f>VLOOKUP(E544,[1]categories!$A$2:$B$8,2,0)</f>
        <v>Mountain Bikes</v>
      </c>
      <c r="G544" s="7">
        <v>2</v>
      </c>
      <c r="H544" s="9">
        <v>1320.99</v>
      </c>
      <c r="I544" s="9">
        <v>0.2</v>
      </c>
      <c r="J544" s="3">
        <f>(H544*G544)-I544</f>
        <v>2641.78</v>
      </c>
    </row>
    <row r="545" spans="1:10" x14ac:dyDescent="0.25">
      <c r="A545" s="22">
        <v>195</v>
      </c>
      <c r="B545" s="21">
        <v>5</v>
      </c>
      <c r="C545" s="21">
        <v>21</v>
      </c>
      <c r="D545" s="25" t="str">
        <f>VLOOKUP(C545,Products!$A$2:$B$322,2,0)</f>
        <v>Electra Cruiser 1 (24-Inch) - 2016</v>
      </c>
      <c r="E545" s="21">
        <f>VLOOKUP(C545,Products!$A$2:$D$322,4,0)</f>
        <v>1</v>
      </c>
      <c r="F545" s="19" t="str">
        <f>VLOOKUP(E545,[1]categories!$A$2:$B$8,2,0)</f>
        <v>Children Bicycles</v>
      </c>
      <c r="G545" s="7">
        <v>2</v>
      </c>
      <c r="H545" s="9">
        <v>269.99</v>
      </c>
      <c r="I545" s="9">
        <v>0.1</v>
      </c>
      <c r="J545" s="3">
        <f>(H545*G545)-I545</f>
        <v>539.88</v>
      </c>
    </row>
    <row r="546" spans="1:10" x14ac:dyDescent="0.25">
      <c r="A546" s="22">
        <v>195</v>
      </c>
      <c r="B546" s="21">
        <v>1</v>
      </c>
      <c r="C546" s="21">
        <v>18</v>
      </c>
      <c r="D546" s="25" t="str">
        <f>VLOOKUP(C546,Products!$A$2:$B$322,2,0)</f>
        <v>Pure Cycles Western 3-Speed - Women's - 2015/2016</v>
      </c>
      <c r="E546" s="21">
        <f>VLOOKUP(C546,Products!$A$2:$D$322,4,0)</f>
        <v>3</v>
      </c>
      <c r="F546" s="19" t="str">
        <f>VLOOKUP(E546,[1]categories!$A$2:$B$8,2,0)</f>
        <v>Cruisers Bicycles</v>
      </c>
      <c r="G546" s="7">
        <v>1</v>
      </c>
      <c r="H546" s="9">
        <v>449</v>
      </c>
      <c r="I546" s="9">
        <v>0.2</v>
      </c>
      <c r="J546" s="3">
        <f>(H546*G546)-I546</f>
        <v>448.8</v>
      </c>
    </row>
    <row r="547" spans="1:10" x14ac:dyDescent="0.25">
      <c r="A547" s="22">
        <v>195</v>
      </c>
      <c r="B547" s="21">
        <v>2</v>
      </c>
      <c r="C547" s="21">
        <v>14</v>
      </c>
      <c r="D547" s="25" t="str">
        <f>VLOOKUP(C547,Products!$A$2:$B$322,2,0)</f>
        <v>Electra Girl's Hawaii 1 (16-inch) - 2015/2016</v>
      </c>
      <c r="E547" s="21">
        <f>VLOOKUP(C547,Products!$A$2:$D$322,4,0)</f>
        <v>3</v>
      </c>
      <c r="F547" s="19" t="str">
        <f>VLOOKUP(E547,[1]categories!$A$2:$B$8,2,0)</f>
        <v>Cruisers Bicycles</v>
      </c>
      <c r="G547" s="7">
        <v>1</v>
      </c>
      <c r="H547" s="9">
        <v>269.99</v>
      </c>
      <c r="I547" s="9">
        <v>0.05</v>
      </c>
      <c r="J547" s="3">
        <f>(H547*G547)-I547</f>
        <v>269.94</v>
      </c>
    </row>
    <row r="548" spans="1:10" x14ac:dyDescent="0.25">
      <c r="A548" s="22">
        <v>196</v>
      </c>
      <c r="B548" s="21">
        <v>3</v>
      </c>
      <c r="C548" s="21">
        <v>10</v>
      </c>
      <c r="D548" s="25" t="str">
        <f>VLOOKUP(C548,Products!$A$2:$B$322,2,0)</f>
        <v>Surly Straggler - 2016</v>
      </c>
      <c r="E548" s="21">
        <f>VLOOKUP(C548,Products!$A$2:$D$322,4,0)</f>
        <v>4</v>
      </c>
      <c r="F548" s="19" t="str">
        <f>VLOOKUP(E548,[1]categories!$A$2:$B$8,2,0)</f>
        <v>Cyclocross Bicycles</v>
      </c>
      <c r="G548" s="7">
        <v>2</v>
      </c>
      <c r="H548" s="9">
        <v>1549</v>
      </c>
      <c r="I548" s="9">
        <v>7.0000000000000007E-2</v>
      </c>
      <c r="J548" s="3">
        <f>(H548*G548)-I548</f>
        <v>3097.93</v>
      </c>
    </row>
    <row r="549" spans="1:10" x14ac:dyDescent="0.25">
      <c r="A549" s="22">
        <v>196</v>
      </c>
      <c r="B549" s="21">
        <v>2</v>
      </c>
      <c r="C549" s="21">
        <v>3</v>
      </c>
      <c r="D549" s="25" t="str">
        <f>VLOOKUP(C549,Products!$A$2:$B$322,2,0)</f>
        <v>Surly Wednesday Frameset - 2016</v>
      </c>
      <c r="E549" s="21">
        <f>VLOOKUP(C549,Products!$A$2:$D$322,4,0)</f>
        <v>6</v>
      </c>
      <c r="F549" s="19" t="str">
        <f>VLOOKUP(E549,[1]categories!$A$2:$B$8,2,0)</f>
        <v>Mountain Bikes</v>
      </c>
      <c r="G549" s="7">
        <v>2</v>
      </c>
      <c r="H549" s="9">
        <v>999.99</v>
      </c>
      <c r="I549" s="9">
        <v>7.0000000000000007E-2</v>
      </c>
      <c r="J549" s="3">
        <f>(H549*G549)-I549</f>
        <v>1999.91</v>
      </c>
    </row>
    <row r="550" spans="1:10" x14ac:dyDescent="0.25">
      <c r="A550" s="22">
        <v>196</v>
      </c>
      <c r="B550" s="21">
        <v>5</v>
      </c>
      <c r="C550" s="21">
        <v>20</v>
      </c>
      <c r="D550" s="25" t="str">
        <f>VLOOKUP(C550,Products!$A$2:$B$322,2,0)</f>
        <v>Electra Townie Original 7D EQ - Women's - 2016</v>
      </c>
      <c r="E550" s="21">
        <f>VLOOKUP(C550,Products!$A$2:$D$322,4,0)</f>
        <v>3</v>
      </c>
      <c r="F550" s="19" t="str">
        <f>VLOOKUP(E550,[1]categories!$A$2:$B$8,2,0)</f>
        <v>Cruisers Bicycles</v>
      </c>
      <c r="G550" s="7">
        <v>1</v>
      </c>
      <c r="H550" s="9">
        <v>599.99</v>
      </c>
      <c r="I550" s="9">
        <v>0.1</v>
      </c>
      <c r="J550" s="3">
        <f>(H550*G550)-I550</f>
        <v>599.89</v>
      </c>
    </row>
    <row r="551" spans="1:10" x14ac:dyDescent="0.25">
      <c r="A551" s="22">
        <v>196</v>
      </c>
      <c r="B551" s="21">
        <v>4</v>
      </c>
      <c r="C551" s="21">
        <v>12</v>
      </c>
      <c r="D551" s="25" t="str">
        <f>VLOOKUP(C551,Products!$A$2:$B$322,2,0)</f>
        <v>Electra Townie Original 21D - 2016</v>
      </c>
      <c r="E551" s="21">
        <f>VLOOKUP(C551,Products!$A$2:$D$322,4,0)</f>
        <v>3</v>
      </c>
      <c r="F551" s="19" t="str">
        <f>VLOOKUP(E551,[1]categories!$A$2:$B$8,2,0)</f>
        <v>Cruisers Bicycles</v>
      </c>
      <c r="G551" s="7">
        <v>1</v>
      </c>
      <c r="H551" s="9">
        <v>549.99</v>
      </c>
      <c r="I551" s="9">
        <v>7.0000000000000007E-2</v>
      </c>
      <c r="J551" s="3">
        <f>(H551*G551)-I551</f>
        <v>549.91999999999996</v>
      </c>
    </row>
    <row r="552" spans="1:10" x14ac:dyDescent="0.25">
      <c r="A552" s="22">
        <v>196</v>
      </c>
      <c r="B552" s="21">
        <v>1</v>
      </c>
      <c r="C552" s="21">
        <v>6</v>
      </c>
      <c r="D552" s="25" t="str">
        <f>VLOOKUP(C552,Products!$A$2:$B$322,2,0)</f>
        <v>Surly Ice Cream Truck Frameset - 2016</v>
      </c>
      <c r="E552" s="21">
        <f>VLOOKUP(C552,Products!$A$2:$D$322,4,0)</f>
        <v>6</v>
      </c>
      <c r="F552" s="19" t="str">
        <f>VLOOKUP(E552,[1]categories!$A$2:$B$8,2,0)</f>
        <v>Mountain Bikes</v>
      </c>
      <c r="G552" s="7">
        <v>1</v>
      </c>
      <c r="H552" s="9">
        <v>469.99</v>
      </c>
      <c r="I552" s="9">
        <v>0.05</v>
      </c>
      <c r="J552" s="3">
        <f>(H552*G552)-I552</f>
        <v>469.94</v>
      </c>
    </row>
    <row r="553" spans="1:10" x14ac:dyDescent="0.25">
      <c r="A553" s="22">
        <v>197</v>
      </c>
      <c r="B553" s="21">
        <v>1</v>
      </c>
      <c r="C553" s="21">
        <v>4</v>
      </c>
      <c r="D553" s="25" t="str">
        <f>VLOOKUP(C553,Products!$A$2:$B$322,2,0)</f>
        <v>Trek Fuel EX 8 29 - 2016</v>
      </c>
      <c r="E553" s="21">
        <f>VLOOKUP(C553,Products!$A$2:$D$322,4,0)</f>
        <v>6</v>
      </c>
      <c r="F553" s="19" t="str">
        <f>VLOOKUP(E553,[1]categories!$A$2:$B$8,2,0)</f>
        <v>Mountain Bikes</v>
      </c>
      <c r="G553" s="7">
        <v>2</v>
      </c>
      <c r="H553" s="9">
        <v>2899.99</v>
      </c>
      <c r="I553" s="9">
        <v>0.2</v>
      </c>
      <c r="J553" s="3">
        <f>(H553*G553)-I553</f>
        <v>5799.78</v>
      </c>
    </row>
    <row r="554" spans="1:10" x14ac:dyDescent="0.25">
      <c r="A554" s="22">
        <v>197</v>
      </c>
      <c r="B554" s="21">
        <v>2</v>
      </c>
      <c r="C554" s="21">
        <v>2</v>
      </c>
      <c r="D554" s="25" t="str">
        <f>VLOOKUP(C554,Products!$A$2:$B$322,2,0)</f>
        <v>Ritchey Timberwolf Frameset - 2016</v>
      </c>
      <c r="E554" s="21">
        <f>VLOOKUP(C554,Products!$A$2:$D$322,4,0)</f>
        <v>6</v>
      </c>
      <c r="F554" s="19" t="str">
        <f>VLOOKUP(E554,[1]categories!$A$2:$B$8,2,0)</f>
        <v>Mountain Bikes</v>
      </c>
      <c r="G554" s="7">
        <v>2</v>
      </c>
      <c r="H554" s="9">
        <v>749.99</v>
      </c>
      <c r="I554" s="9">
        <v>7.0000000000000007E-2</v>
      </c>
      <c r="J554" s="3">
        <f>(H554*G554)-I554</f>
        <v>1499.91</v>
      </c>
    </row>
    <row r="555" spans="1:10" x14ac:dyDescent="0.25">
      <c r="A555" s="22">
        <v>198</v>
      </c>
      <c r="B555" s="21">
        <v>3</v>
      </c>
      <c r="C555" s="21">
        <v>8</v>
      </c>
      <c r="D555" s="25" t="str">
        <f>VLOOKUP(C555,Products!$A$2:$B$322,2,0)</f>
        <v>Trek Remedy 29 Carbon Frameset - 2016</v>
      </c>
      <c r="E555" s="21">
        <f>VLOOKUP(C555,Products!$A$2:$D$322,4,0)</f>
        <v>6</v>
      </c>
      <c r="F555" s="19" t="str">
        <f>VLOOKUP(E555,[1]categories!$A$2:$B$8,2,0)</f>
        <v>Mountain Bikes</v>
      </c>
      <c r="G555" s="7">
        <v>2</v>
      </c>
      <c r="H555" s="9">
        <v>1799.99</v>
      </c>
      <c r="I555" s="9">
        <v>0.2</v>
      </c>
      <c r="J555" s="3">
        <f>(H555*G555)-I555</f>
        <v>3599.78</v>
      </c>
    </row>
    <row r="556" spans="1:10" x14ac:dyDescent="0.25">
      <c r="A556" s="22">
        <v>198</v>
      </c>
      <c r="B556" s="21">
        <v>2</v>
      </c>
      <c r="C556" s="21">
        <v>20</v>
      </c>
      <c r="D556" s="25" t="str">
        <f>VLOOKUP(C556,Products!$A$2:$B$322,2,0)</f>
        <v>Electra Townie Original 7D EQ - Women's - 2016</v>
      </c>
      <c r="E556" s="21">
        <f>VLOOKUP(C556,Products!$A$2:$D$322,4,0)</f>
        <v>3</v>
      </c>
      <c r="F556" s="19" t="str">
        <f>VLOOKUP(E556,[1]categories!$A$2:$B$8,2,0)</f>
        <v>Cruisers Bicycles</v>
      </c>
      <c r="G556" s="7">
        <v>2</v>
      </c>
      <c r="H556" s="9">
        <v>599.99</v>
      </c>
      <c r="I556" s="9">
        <v>7.0000000000000007E-2</v>
      </c>
      <c r="J556" s="3">
        <f>(H556*G556)-I556</f>
        <v>1199.9100000000001</v>
      </c>
    </row>
    <row r="557" spans="1:10" x14ac:dyDescent="0.25">
      <c r="A557" s="22">
        <v>198</v>
      </c>
      <c r="B557" s="21">
        <v>1</v>
      </c>
      <c r="C557" s="21">
        <v>6</v>
      </c>
      <c r="D557" s="25" t="str">
        <f>VLOOKUP(C557,Products!$A$2:$B$322,2,0)</f>
        <v>Surly Ice Cream Truck Frameset - 2016</v>
      </c>
      <c r="E557" s="21">
        <f>VLOOKUP(C557,Products!$A$2:$D$322,4,0)</f>
        <v>6</v>
      </c>
      <c r="F557" s="19" t="str">
        <f>VLOOKUP(E557,[1]categories!$A$2:$B$8,2,0)</f>
        <v>Mountain Bikes</v>
      </c>
      <c r="G557" s="7">
        <v>2</v>
      </c>
      <c r="H557" s="9">
        <v>469.99</v>
      </c>
      <c r="I557" s="9">
        <v>0.05</v>
      </c>
      <c r="J557" s="3">
        <f>(H557*G557)-I557</f>
        <v>939.93000000000006</v>
      </c>
    </row>
    <row r="558" spans="1:10" x14ac:dyDescent="0.25">
      <c r="A558" s="22">
        <v>198</v>
      </c>
      <c r="B558" s="21">
        <v>4</v>
      </c>
      <c r="C558" s="21">
        <v>13</v>
      </c>
      <c r="D558" s="25" t="str">
        <f>VLOOKUP(C558,Products!$A$2:$B$322,2,0)</f>
        <v>Electra Cruiser 1 (24-Inch) - 2016</v>
      </c>
      <c r="E558" s="21">
        <f>VLOOKUP(C558,Products!$A$2:$D$322,4,0)</f>
        <v>3</v>
      </c>
      <c r="F558" s="19" t="str">
        <f>VLOOKUP(E558,[1]categories!$A$2:$B$8,2,0)</f>
        <v>Cruisers Bicycles</v>
      </c>
      <c r="G558" s="7">
        <v>2</v>
      </c>
      <c r="H558" s="9">
        <v>269.99</v>
      </c>
      <c r="I558" s="9">
        <v>0.05</v>
      </c>
      <c r="J558" s="3">
        <f>(H558*G558)-I558</f>
        <v>539.93000000000006</v>
      </c>
    </row>
    <row r="559" spans="1:10" x14ac:dyDescent="0.25">
      <c r="A559" s="22">
        <v>198</v>
      </c>
      <c r="B559" s="21">
        <v>5</v>
      </c>
      <c r="C559" s="21">
        <v>17</v>
      </c>
      <c r="D559" s="25" t="str">
        <f>VLOOKUP(C559,Products!$A$2:$B$322,2,0)</f>
        <v>Pure Cycles Vine 8-Speed - 2016</v>
      </c>
      <c r="E559" s="21">
        <f>VLOOKUP(C559,Products!$A$2:$D$322,4,0)</f>
        <v>3</v>
      </c>
      <c r="F559" s="19" t="str">
        <f>VLOOKUP(E559,[1]categories!$A$2:$B$8,2,0)</f>
        <v>Cruisers Bicycles</v>
      </c>
      <c r="G559" s="7">
        <v>1</v>
      </c>
      <c r="H559" s="9">
        <v>429</v>
      </c>
      <c r="I559" s="9">
        <v>0.05</v>
      </c>
      <c r="J559" s="3">
        <f>(H559*G559)-I559</f>
        <v>428.95</v>
      </c>
    </row>
    <row r="560" spans="1:10" x14ac:dyDescent="0.25">
      <c r="A560" s="22">
        <v>199</v>
      </c>
      <c r="B560" s="21">
        <v>3</v>
      </c>
      <c r="C560" s="21">
        <v>4</v>
      </c>
      <c r="D560" s="25" t="str">
        <f>VLOOKUP(C560,Products!$A$2:$B$322,2,0)</f>
        <v>Trek Fuel EX 8 29 - 2016</v>
      </c>
      <c r="E560" s="21">
        <f>VLOOKUP(C560,Products!$A$2:$D$322,4,0)</f>
        <v>6</v>
      </c>
      <c r="F560" s="19" t="str">
        <f>VLOOKUP(E560,[1]categories!$A$2:$B$8,2,0)</f>
        <v>Mountain Bikes</v>
      </c>
      <c r="G560" s="7">
        <v>1</v>
      </c>
      <c r="H560" s="9">
        <v>2899.99</v>
      </c>
      <c r="I560" s="9">
        <v>0.2</v>
      </c>
      <c r="J560" s="3">
        <f>(H560*G560)-I560</f>
        <v>2899.79</v>
      </c>
    </row>
    <row r="561" spans="1:10" x14ac:dyDescent="0.25">
      <c r="A561" s="22">
        <v>199</v>
      </c>
      <c r="B561" s="21">
        <v>1</v>
      </c>
      <c r="C561" s="21">
        <v>25</v>
      </c>
      <c r="D561" s="25" t="str">
        <f>VLOOKUP(C561,Products!$A$2:$B$322,2,0)</f>
        <v>Electra Townie Original 7D - 2015/2016</v>
      </c>
      <c r="E561" s="21">
        <f>VLOOKUP(C561,Products!$A$2:$D$322,4,0)</f>
        <v>2</v>
      </c>
      <c r="F561" s="19" t="str">
        <f>VLOOKUP(E561,[1]categories!$A$2:$B$8,2,0)</f>
        <v>Comfort Bicycles</v>
      </c>
      <c r="G561" s="7">
        <v>2</v>
      </c>
      <c r="H561" s="9">
        <v>499.99</v>
      </c>
      <c r="I561" s="9">
        <v>0.05</v>
      </c>
      <c r="J561" s="3">
        <f>(H561*G561)-I561</f>
        <v>999.93000000000006</v>
      </c>
    </row>
    <row r="562" spans="1:10" x14ac:dyDescent="0.25">
      <c r="A562" s="22">
        <v>199</v>
      </c>
      <c r="B562" s="21">
        <v>2</v>
      </c>
      <c r="C562" s="21">
        <v>18</v>
      </c>
      <c r="D562" s="25" t="str">
        <f>VLOOKUP(C562,Products!$A$2:$B$322,2,0)</f>
        <v>Pure Cycles Western 3-Speed - Women's - 2015/2016</v>
      </c>
      <c r="E562" s="21">
        <f>VLOOKUP(C562,Products!$A$2:$D$322,4,0)</f>
        <v>3</v>
      </c>
      <c r="F562" s="19" t="str">
        <f>VLOOKUP(E562,[1]categories!$A$2:$B$8,2,0)</f>
        <v>Cruisers Bicycles</v>
      </c>
      <c r="G562" s="7">
        <v>2</v>
      </c>
      <c r="H562" s="9">
        <v>449</v>
      </c>
      <c r="I562" s="9">
        <v>7.0000000000000007E-2</v>
      </c>
      <c r="J562" s="3">
        <f>(H562*G562)-I562</f>
        <v>897.93</v>
      </c>
    </row>
    <row r="563" spans="1:10" x14ac:dyDescent="0.25">
      <c r="A563" s="22">
        <v>200</v>
      </c>
      <c r="B563" s="21">
        <v>1</v>
      </c>
      <c r="C563" s="21">
        <v>23</v>
      </c>
      <c r="D563" s="25" t="str">
        <f>VLOOKUP(C563,Products!$A$2:$B$322,2,0)</f>
        <v>Electra Girl's Hawaii 1 (20-inch) - 2015/2016</v>
      </c>
      <c r="E563" s="21">
        <f>VLOOKUP(C563,Products!$A$2:$D$322,4,0)</f>
        <v>1</v>
      </c>
      <c r="F563" s="19" t="str">
        <f>VLOOKUP(E563,[1]categories!$A$2:$B$8,2,0)</f>
        <v>Children Bicycles</v>
      </c>
      <c r="G563" s="7">
        <v>2</v>
      </c>
      <c r="H563" s="9">
        <v>299.99</v>
      </c>
      <c r="I563" s="9">
        <v>0.05</v>
      </c>
      <c r="J563" s="3">
        <f>(H563*G563)-I563</f>
        <v>599.93000000000006</v>
      </c>
    </row>
    <row r="564" spans="1:10" x14ac:dyDescent="0.25">
      <c r="A564" s="22">
        <v>200</v>
      </c>
      <c r="B564" s="21">
        <v>2</v>
      </c>
      <c r="C564" s="21">
        <v>22</v>
      </c>
      <c r="D564" s="25" t="str">
        <f>VLOOKUP(C564,Products!$A$2:$B$322,2,0)</f>
        <v>Electra Girl's Hawaii 1 (16-inch) - 2015/2016</v>
      </c>
      <c r="E564" s="21">
        <f>VLOOKUP(C564,Products!$A$2:$D$322,4,0)</f>
        <v>1</v>
      </c>
      <c r="F564" s="19" t="str">
        <f>VLOOKUP(E564,[1]categories!$A$2:$B$8,2,0)</f>
        <v>Children Bicycles</v>
      </c>
      <c r="G564" s="7">
        <v>2</v>
      </c>
      <c r="H564" s="9">
        <v>269.99</v>
      </c>
      <c r="I564" s="9">
        <v>7.0000000000000007E-2</v>
      </c>
      <c r="J564" s="3">
        <f>(H564*G564)-I564</f>
        <v>539.91</v>
      </c>
    </row>
    <row r="565" spans="1:10" x14ac:dyDescent="0.25">
      <c r="A565" s="22">
        <v>201</v>
      </c>
      <c r="B565" s="21">
        <v>2</v>
      </c>
      <c r="C565" s="21">
        <v>7</v>
      </c>
      <c r="D565" s="25" t="str">
        <f>VLOOKUP(C565,Products!$A$2:$B$322,2,0)</f>
        <v>Trek Slash 8 27.5 - 2016</v>
      </c>
      <c r="E565" s="21">
        <f>VLOOKUP(C565,Products!$A$2:$D$322,4,0)</f>
        <v>6</v>
      </c>
      <c r="F565" s="19" t="str">
        <f>VLOOKUP(E565,[1]categories!$A$2:$B$8,2,0)</f>
        <v>Mountain Bikes</v>
      </c>
      <c r="G565" s="7">
        <v>1</v>
      </c>
      <c r="H565" s="9">
        <v>3999.99</v>
      </c>
      <c r="I565" s="9">
        <v>0.2</v>
      </c>
      <c r="J565" s="3">
        <f>(H565*G565)-I565</f>
        <v>3999.79</v>
      </c>
    </row>
    <row r="566" spans="1:10" x14ac:dyDescent="0.25">
      <c r="A566" s="22">
        <v>201</v>
      </c>
      <c r="B566" s="21">
        <v>1</v>
      </c>
      <c r="C566" s="21">
        <v>24</v>
      </c>
      <c r="D566" s="25" t="str">
        <f>VLOOKUP(C566,Products!$A$2:$B$322,2,0)</f>
        <v>Electra Townie Original 21D - 2016</v>
      </c>
      <c r="E566" s="21">
        <f>VLOOKUP(C566,Products!$A$2:$D$322,4,0)</f>
        <v>2</v>
      </c>
      <c r="F566" s="19" t="str">
        <f>VLOOKUP(E566,[1]categories!$A$2:$B$8,2,0)</f>
        <v>Comfort Bicycles</v>
      </c>
      <c r="G566" s="7">
        <v>1</v>
      </c>
      <c r="H566" s="9">
        <v>549.99</v>
      </c>
      <c r="I566" s="9">
        <v>0.05</v>
      </c>
      <c r="J566" s="3">
        <f>(H566*G566)-I566</f>
        <v>549.94000000000005</v>
      </c>
    </row>
    <row r="567" spans="1:10" x14ac:dyDescent="0.25">
      <c r="A567" s="22">
        <v>201</v>
      </c>
      <c r="B567" s="21">
        <v>3</v>
      </c>
      <c r="C567" s="21">
        <v>14</v>
      </c>
      <c r="D567" s="25" t="str">
        <f>VLOOKUP(C567,Products!$A$2:$B$322,2,0)</f>
        <v>Electra Girl's Hawaii 1 (16-inch) - 2015/2016</v>
      </c>
      <c r="E567" s="21">
        <f>VLOOKUP(C567,Products!$A$2:$D$322,4,0)</f>
        <v>3</v>
      </c>
      <c r="F567" s="19" t="str">
        <f>VLOOKUP(E567,[1]categories!$A$2:$B$8,2,0)</f>
        <v>Cruisers Bicycles</v>
      </c>
      <c r="G567" s="7">
        <v>2</v>
      </c>
      <c r="H567" s="9">
        <v>269.99</v>
      </c>
      <c r="I567" s="9">
        <v>0.1</v>
      </c>
      <c r="J567" s="3">
        <f>(H567*G567)-I567</f>
        <v>539.88</v>
      </c>
    </row>
    <row r="568" spans="1:10" x14ac:dyDescent="0.25">
      <c r="A568" s="22">
        <v>201</v>
      </c>
      <c r="B568" s="21">
        <v>4</v>
      </c>
      <c r="C568" s="21">
        <v>17</v>
      </c>
      <c r="D568" s="25" t="str">
        <f>VLOOKUP(C568,Products!$A$2:$B$322,2,0)</f>
        <v>Pure Cycles Vine 8-Speed - 2016</v>
      </c>
      <c r="E568" s="21">
        <f>VLOOKUP(C568,Products!$A$2:$D$322,4,0)</f>
        <v>3</v>
      </c>
      <c r="F568" s="19" t="str">
        <f>VLOOKUP(E568,[1]categories!$A$2:$B$8,2,0)</f>
        <v>Cruisers Bicycles</v>
      </c>
      <c r="G568" s="7">
        <v>1</v>
      </c>
      <c r="H568" s="9">
        <v>429</v>
      </c>
      <c r="I568" s="9">
        <v>0.05</v>
      </c>
      <c r="J568" s="3">
        <f>(H568*G568)-I568</f>
        <v>428.95</v>
      </c>
    </row>
    <row r="569" spans="1:10" x14ac:dyDescent="0.25">
      <c r="A569" s="22">
        <v>202</v>
      </c>
      <c r="B569" s="21">
        <v>1</v>
      </c>
      <c r="C569" s="21">
        <v>8</v>
      </c>
      <c r="D569" s="25" t="str">
        <f>VLOOKUP(C569,Products!$A$2:$B$322,2,0)</f>
        <v>Trek Remedy 29 Carbon Frameset - 2016</v>
      </c>
      <c r="E569" s="21">
        <f>VLOOKUP(C569,Products!$A$2:$D$322,4,0)</f>
        <v>6</v>
      </c>
      <c r="F569" s="19" t="str">
        <f>VLOOKUP(E569,[1]categories!$A$2:$B$8,2,0)</f>
        <v>Mountain Bikes</v>
      </c>
      <c r="G569" s="7">
        <v>1</v>
      </c>
      <c r="H569" s="9">
        <v>1799.99</v>
      </c>
      <c r="I569" s="9">
        <v>7.0000000000000007E-2</v>
      </c>
      <c r="J569" s="3">
        <f>(H569*G569)-I569</f>
        <v>1799.92</v>
      </c>
    </row>
    <row r="570" spans="1:10" x14ac:dyDescent="0.25">
      <c r="A570" s="22">
        <v>202</v>
      </c>
      <c r="B570" s="21">
        <v>3</v>
      </c>
      <c r="C570" s="21">
        <v>15</v>
      </c>
      <c r="D570" s="25" t="str">
        <f>VLOOKUP(C570,Products!$A$2:$B$322,2,0)</f>
        <v>Electra Moto 1 - 2016</v>
      </c>
      <c r="E570" s="21">
        <f>VLOOKUP(C570,Products!$A$2:$D$322,4,0)</f>
        <v>3</v>
      </c>
      <c r="F570" s="19" t="str">
        <f>VLOOKUP(E570,[1]categories!$A$2:$B$8,2,0)</f>
        <v>Cruisers Bicycles</v>
      </c>
      <c r="G570" s="7">
        <v>2</v>
      </c>
      <c r="H570" s="9">
        <v>529.99</v>
      </c>
      <c r="I570" s="9">
        <v>0.05</v>
      </c>
      <c r="J570" s="3">
        <f>(H570*G570)-I570</f>
        <v>1059.93</v>
      </c>
    </row>
    <row r="571" spans="1:10" x14ac:dyDescent="0.25">
      <c r="A571" s="22">
        <v>202</v>
      </c>
      <c r="B571" s="21">
        <v>4</v>
      </c>
      <c r="C571" s="21">
        <v>25</v>
      </c>
      <c r="D571" s="25" t="str">
        <f>VLOOKUP(C571,Products!$A$2:$B$322,2,0)</f>
        <v>Electra Townie Original 7D - 2015/2016</v>
      </c>
      <c r="E571" s="21">
        <f>VLOOKUP(C571,Products!$A$2:$D$322,4,0)</f>
        <v>2</v>
      </c>
      <c r="F571" s="19" t="str">
        <f>VLOOKUP(E571,[1]categories!$A$2:$B$8,2,0)</f>
        <v>Comfort Bicycles</v>
      </c>
      <c r="G571" s="7">
        <v>2</v>
      </c>
      <c r="H571" s="9">
        <v>499.99</v>
      </c>
      <c r="I571" s="9">
        <v>0.05</v>
      </c>
      <c r="J571" s="3">
        <f>(H571*G571)-I571</f>
        <v>999.93000000000006</v>
      </c>
    </row>
    <row r="572" spans="1:10" x14ac:dyDescent="0.25">
      <c r="A572" s="22">
        <v>202</v>
      </c>
      <c r="B572" s="21">
        <v>2</v>
      </c>
      <c r="C572" s="21">
        <v>17</v>
      </c>
      <c r="D572" s="25" t="str">
        <f>VLOOKUP(C572,Products!$A$2:$B$322,2,0)</f>
        <v>Pure Cycles Vine 8-Speed - 2016</v>
      </c>
      <c r="E572" s="21">
        <f>VLOOKUP(C572,Products!$A$2:$D$322,4,0)</f>
        <v>3</v>
      </c>
      <c r="F572" s="19" t="str">
        <f>VLOOKUP(E572,[1]categories!$A$2:$B$8,2,0)</f>
        <v>Cruisers Bicycles</v>
      </c>
      <c r="G572" s="7">
        <v>1</v>
      </c>
      <c r="H572" s="9">
        <v>429</v>
      </c>
      <c r="I572" s="9">
        <v>0.05</v>
      </c>
      <c r="J572" s="3">
        <f>(H572*G572)-I572</f>
        <v>428.95</v>
      </c>
    </row>
    <row r="573" spans="1:10" x14ac:dyDescent="0.25">
      <c r="A573" s="22">
        <v>203</v>
      </c>
      <c r="B573" s="21">
        <v>2</v>
      </c>
      <c r="C573" s="21">
        <v>3</v>
      </c>
      <c r="D573" s="25" t="str">
        <f>VLOOKUP(C573,Products!$A$2:$B$322,2,0)</f>
        <v>Surly Wednesday Frameset - 2016</v>
      </c>
      <c r="E573" s="21">
        <f>VLOOKUP(C573,Products!$A$2:$D$322,4,0)</f>
        <v>6</v>
      </c>
      <c r="F573" s="19" t="str">
        <f>VLOOKUP(E573,[1]categories!$A$2:$B$8,2,0)</f>
        <v>Mountain Bikes</v>
      </c>
      <c r="G573" s="7">
        <v>2</v>
      </c>
      <c r="H573" s="9">
        <v>999.99</v>
      </c>
      <c r="I573" s="9">
        <v>0.1</v>
      </c>
      <c r="J573" s="3">
        <f>(H573*G573)-I573</f>
        <v>1999.88</v>
      </c>
    </row>
    <row r="574" spans="1:10" x14ac:dyDescent="0.25">
      <c r="A574" s="22">
        <v>203</v>
      </c>
      <c r="B574" s="21">
        <v>4</v>
      </c>
      <c r="C574" s="21">
        <v>19</v>
      </c>
      <c r="D574" s="25" t="str">
        <f>VLOOKUP(C574,Products!$A$2:$B$322,2,0)</f>
        <v>Pure Cycles William 3-Speed - 2016</v>
      </c>
      <c r="E574" s="21">
        <f>VLOOKUP(C574,Products!$A$2:$D$322,4,0)</f>
        <v>3</v>
      </c>
      <c r="F574" s="19" t="str">
        <f>VLOOKUP(E574,[1]categories!$A$2:$B$8,2,0)</f>
        <v>Cruisers Bicycles</v>
      </c>
      <c r="G574" s="7">
        <v>2</v>
      </c>
      <c r="H574" s="9">
        <v>449</v>
      </c>
      <c r="I574" s="9">
        <v>7.0000000000000007E-2</v>
      </c>
      <c r="J574" s="3">
        <f>(H574*G574)-I574</f>
        <v>897.93</v>
      </c>
    </row>
    <row r="575" spans="1:10" x14ac:dyDescent="0.25">
      <c r="A575" s="22">
        <v>203</v>
      </c>
      <c r="B575" s="21">
        <v>3</v>
      </c>
      <c r="C575" s="21">
        <v>17</v>
      </c>
      <c r="D575" s="25" t="str">
        <f>VLOOKUP(C575,Products!$A$2:$B$322,2,0)</f>
        <v>Pure Cycles Vine 8-Speed - 2016</v>
      </c>
      <c r="E575" s="21">
        <f>VLOOKUP(C575,Products!$A$2:$D$322,4,0)</f>
        <v>3</v>
      </c>
      <c r="F575" s="19" t="str">
        <f>VLOOKUP(E575,[1]categories!$A$2:$B$8,2,0)</f>
        <v>Cruisers Bicycles</v>
      </c>
      <c r="G575" s="7">
        <v>2</v>
      </c>
      <c r="H575" s="9">
        <v>429</v>
      </c>
      <c r="I575" s="9">
        <v>0.2</v>
      </c>
      <c r="J575" s="3">
        <f>(H575*G575)-I575</f>
        <v>857.8</v>
      </c>
    </row>
    <row r="576" spans="1:10" x14ac:dyDescent="0.25">
      <c r="A576" s="22">
        <v>203</v>
      </c>
      <c r="B576" s="21">
        <v>1</v>
      </c>
      <c r="C576" s="21">
        <v>26</v>
      </c>
      <c r="D576" s="25" t="str">
        <f>VLOOKUP(C576,Products!$A$2:$B$322,2,0)</f>
        <v>Electra Townie Original 7D EQ - 2016</v>
      </c>
      <c r="E576" s="21">
        <f>VLOOKUP(C576,Products!$A$2:$D$322,4,0)</f>
        <v>2</v>
      </c>
      <c r="F576" s="19" t="str">
        <f>VLOOKUP(E576,[1]categories!$A$2:$B$8,2,0)</f>
        <v>Comfort Bicycles</v>
      </c>
      <c r="G576" s="7">
        <v>1</v>
      </c>
      <c r="H576" s="9">
        <v>599.99</v>
      </c>
      <c r="I576" s="9">
        <v>0.05</v>
      </c>
      <c r="J576" s="3">
        <f>(H576*G576)-I576</f>
        <v>599.94000000000005</v>
      </c>
    </row>
    <row r="577" spans="1:10" x14ac:dyDescent="0.25">
      <c r="A577" s="22">
        <v>204</v>
      </c>
      <c r="B577" s="21">
        <v>1</v>
      </c>
      <c r="C577" s="21">
        <v>6</v>
      </c>
      <c r="D577" s="25" t="str">
        <f>VLOOKUP(C577,Products!$A$2:$B$322,2,0)</f>
        <v>Surly Ice Cream Truck Frameset - 2016</v>
      </c>
      <c r="E577" s="21">
        <f>VLOOKUP(C577,Products!$A$2:$D$322,4,0)</f>
        <v>6</v>
      </c>
      <c r="F577" s="19" t="str">
        <f>VLOOKUP(E577,[1]categories!$A$2:$B$8,2,0)</f>
        <v>Mountain Bikes</v>
      </c>
      <c r="G577" s="7">
        <v>2</v>
      </c>
      <c r="H577" s="9">
        <v>469.99</v>
      </c>
      <c r="I577" s="9">
        <v>7.0000000000000007E-2</v>
      </c>
      <c r="J577" s="3">
        <f>(H577*G577)-I577</f>
        <v>939.91</v>
      </c>
    </row>
    <row r="578" spans="1:10" x14ac:dyDescent="0.25">
      <c r="A578" s="22">
        <v>204</v>
      </c>
      <c r="B578" s="21">
        <v>2</v>
      </c>
      <c r="C578" s="21">
        <v>17</v>
      </c>
      <c r="D578" s="25" t="str">
        <f>VLOOKUP(C578,Products!$A$2:$B$322,2,0)</f>
        <v>Pure Cycles Vine 8-Speed - 2016</v>
      </c>
      <c r="E578" s="21">
        <f>VLOOKUP(C578,Products!$A$2:$D$322,4,0)</f>
        <v>3</v>
      </c>
      <c r="F578" s="19" t="str">
        <f>VLOOKUP(E578,[1]categories!$A$2:$B$8,2,0)</f>
        <v>Cruisers Bicycles</v>
      </c>
      <c r="G578" s="7">
        <v>2</v>
      </c>
      <c r="H578" s="9">
        <v>429</v>
      </c>
      <c r="I578" s="9">
        <v>0.1</v>
      </c>
      <c r="J578" s="3">
        <f>(H578*G578)-I578</f>
        <v>857.9</v>
      </c>
    </row>
    <row r="579" spans="1:10" x14ac:dyDescent="0.25">
      <c r="A579" s="22">
        <v>205</v>
      </c>
      <c r="B579" s="21">
        <v>2</v>
      </c>
      <c r="C579" s="21">
        <v>24</v>
      </c>
      <c r="D579" s="25" t="str">
        <f>VLOOKUP(C579,Products!$A$2:$B$322,2,0)</f>
        <v>Electra Townie Original 21D - 2016</v>
      </c>
      <c r="E579" s="21">
        <f>VLOOKUP(C579,Products!$A$2:$D$322,4,0)</f>
        <v>2</v>
      </c>
      <c r="F579" s="19" t="str">
        <f>VLOOKUP(E579,[1]categories!$A$2:$B$8,2,0)</f>
        <v>Comfort Bicycles</v>
      </c>
      <c r="G579" s="7">
        <v>2</v>
      </c>
      <c r="H579" s="9">
        <v>549.99</v>
      </c>
      <c r="I579" s="9">
        <v>0.1</v>
      </c>
      <c r="J579" s="3">
        <f>(H579*G579)-I579</f>
        <v>1099.8800000000001</v>
      </c>
    </row>
    <row r="580" spans="1:10" x14ac:dyDescent="0.25">
      <c r="A580" s="22">
        <v>205</v>
      </c>
      <c r="B580" s="21">
        <v>1</v>
      </c>
      <c r="C580" s="21">
        <v>22</v>
      </c>
      <c r="D580" s="25" t="str">
        <f>VLOOKUP(C580,Products!$A$2:$B$322,2,0)</f>
        <v>Electra Girl's Hawaii 1 (16-inch) - 2015/2016</v>
      </c>
      <c r="E580" s="21">
        <f>VLOOKUP(C580,Products!$A$2:$D$322,4,0)</f>
        <v>1</v>
      </c>
      <c r="F580" s="19" t="str">
        <f>VLOOKUP(E580,[1]categories!$A$2:$B$8,2,0)</f>
        <v>Children Bicycles</v>
      </c>
      <c r="G580" s="7">
        <v>2</v>
      </c>
      <c r="H580" s="9">
        <v>269.99</v>
      </c>
      <c r="I580" s="9">
        <v>0.05</v>
      </c>
      <c r="J580" s="3">
        <f>(H580*G580)-I580</f>
        <v>539.93000000000006</v>
      </c>
    </row>
    <row r="581" spans="1:10" x14ac:dyDescent="0.25">
      <c r="A581" s="22">
        <v>206</v>
      </c>
      <c r="B581" s="21">
        <v>2</v>
      </c>
      <c r="C581" s="21">
        <v>20</v>
      </c>
      <c r="D581" s="25" t="str">
        <f>VLOOKUP(C581,Products!$A$2:$B$322,2,0)</f>
        <v>Electra Townie Original 7D EQ - Women's - 2016</v>
      </c>
      <c r="E581" s="21">
        <f>VLOOKUP(C581,Products!$A$2:$D$322,4,0)</f>
        <v>3</v>
      </c>
      <c r="F581" s="19" t="str">
        <f>VLOOKUP(E581,[1]categories!$A$2:$B$8,2,0)</f>
        <v>Cruisers Bicycles</v>
      </c>
      <c r="G581" s="7">
        <v>1</v>
      </c>
      <c r="H581" s="9">
        <v>599.99</v>
      </c>
      <c r="I581" s="9">
        <v>0.2</v>
      </c>
      <c r="J581" s="3">
        <f>(H581*G581)-I581</f>
        <v>599.79</v>
      </c>
    </row>
    <row r="582" spans="1:10" x14ac:dyDescent="0.25">
      <c r="A582" s="22">
        <v>206</v>
      </c>
      <c r="B582" s="21">
        <v>1</v>
      </c>
      <c r="C582" s="21">
        <v>25</v>
      </c>
      <c r="D582" s="25" t="str">
        <f>VLOOKUP(C582,Products!$A$2:$B$322,2,0)</f>
        <v>Electra Townie Original 7D - 2015/2016</v>
      </c>
      <c r="E582" s="21">
        <f>VLOOKUP(C582,Products!$A$2:$D$322,4,0)</f>
        <v>2</v>
      </c>
      <c r="F582" s="19" t="str">
        <f>VLOOKUP(E582,[1]categories!$A$2:$B$8,2,0)</f>
        <v>Comfort Bicycles</v>
      </c>
      <c r="G582" s="7">
        <v>1</v>
      </c>
      <c r="H582" s="9">
        <v>499.99</v>
      </c>
      <c r="I582" s="9">
        <v>0.05</v>
      </c>
      <c r="J582" s="3">
        <f>(H582*G582)-I582</f>
        <v>499.94</v>
      </c>
    </row>
    <row r="583" spans="1:10" x14ac:dyDescent="0.25">
      <c r="A583" s="22">
        <v>207</v>
      </c>
      <c r="B583" s="21">
        <v>4</v>
      </c>
      <c r="C583" s="21">
        <v>7</v>
      </c>
      <c r="D583" s="25" t="str">
        <f>VLOOKUP(C583,Products!$A$2:$B$322,2,0)</f>
        <v>Trek Slash 8 27.5 - 2016</v>
      </c>
      <c r="E583" s="21">
        <f>VLOOKUP(C583,Products!$A$2:$D$322,4,0)</f>
        <v>6</v>
      </c>
      <c r="F583" s="19" t="str">
        <f>VLOOKUP(E583,[1]categories!$A$2:$B$8,2,0)</f>
        <v>Mountain Bikes</v>
      </c>
      <c r="G583" s="7">
        <v>2</v>
      </c>
      <c r="H583" s="9">
        <v>3999.99</v>
      </c>
      <c r="I583" s="9">
        <v>0.1</v>
      </c>
      <c r="J583" s="3">
        <f>(H583*G583)-I583</f>
        <v>7999.8799999999992</v>
      </c>
    </row>
    <row r="584" spans="1:10" x14ac:dyDescent="0.25">
      <c r="A584" s="22">
        <v>207</v>
      </c>
      <c r="B584" s="21">
        <v>3</v>
      </c>
      <c r="C584" s="21">
        <v>11</v>
      </c>
      <c r="D584" s="25" t="str">
        <f>VLOOKUP(C584,Products!$A$2:$B$322,2,0)</f>
        <v>Surly Straggler 650b - 2016</v>
      </c>
      <c r="E584" s="21">
        <f>VLOOKUP(C584,Products!$A$2:$D$322,4,0)</f>
        <v>4</v>
      </c>
      <c r="F584" s="19" t="str">
        <f>VLOOKUP(E584,[1]categories!$A$2:$B$8,2,0)</f>
        <v>Cyclocross Bicycles</v>
      </c>
      <c r="G584" s="7">
        <v>2</v>
      </c>
      <c r="H584" s="9">
        <v>1680.99</v>
      </c>
      <c r="I584" s="9">
        <v>7.0000000000000007E-2</v>
      </c>
      <c r="J584" s="3">
        <f>(H584*G584)-I584</f>
        <v>3361.91</v>
      </c>
    </row>
    <row r="585" spans="1:10" x14ac:dyDescent="0.25">
      <c r="A585" s="22">
        <v>207</v>
      </c>
      <c r="B585" s="21">
        <v>2</v>
      </c>
      <c r="C585" s="21">
        <v>5</v>
      </c>
      <c r="D585" s="25" t="str">
        <f>VLOOKUP(C585,Products!$A$2:$B$322,2,0)</f>
        <v>Heller Shagamaw Frame - 2016</v>
      </c>
      <c r="E585" s="21">
        <f>VLOOKUP(C585,Products!$A$2:$D$322,4,0)</f>
        <v>6</v>
      </c>
      <c r="F585" s="19" t="str">
        <f>VLOOKUP(E585,[1]categories!$A$2:$B$8,2,0)</f>
        <v>Mountain Bikes</v>
      </c>
      <c r="G585" s="7">
        <v>1</v>
      </c>
      <c r="H585" s="9">
        <v>1320.99</v>
      </c>
      <c r="I585" s="9">
        <v>0.05</v>
      </c>
      <c r="J585" s="3">
        <f>(H585*G585)-I585</f>
        <v>1320.94</v>
      </c>
    </row>
    <row r="586" spans="1:10" x14ac:dyDescent="0.25">
      <c r="A586" s="22">
        <v>207</v>
      </c>
      <c r="B586" s="21">
        <v>1</v>
      </c>
      <c r="C586" s="21">
        <v>12</v>
      </c>
      <c r="D586" s="25" t="str">
        <f>VLOOKUP(C586,Products!$A$2:$B$322,2,0)</f>
        <v>Electra Townie Original 21D - 2016</v>
      </c>
      <c r="E586" s="21">
        <f>VLOOKUP(C586,Products!$A$2:$D$322,4,0)</f>
        <v>3</v>
      </c>
      <c r="F586" s="19" t="str">
        <f>VLOOKUP(E586,[1]categories!$A$2:$B$8,2,0)</f>
        <v>Cruisers Bicycles</v>
      </c>
      <c r="G586" s="7">
        <v>2</v>
      </c>
      <c r="H586" s="9">
        <v>549.99</v>
      </c>
      <c r="I586" s="9">
        <v>0.2</v>
      </c>
      <c r="J586" s="3">
        <f>(H586*G586)-I586</f>
        <v>1099.78</v>
      </c>
    </row>
    <row r="587" spans="1:10" x14ac:dyDescent="0.25">
      <c r="A587" s="22">
        <v>208</v>
      </c>
      <c r="B587" s="21">
        <v>2</v>
      </c>
      <c r="C587" s="21">
        <v>4</v>
      </c>
      <c r="D587" s="25" t="str">
        <f>VLOOKUP(C587,Products!$A$2:$B$322,2,0)</f>
        <v>Trek Fuel EX 8 29 - 2016</v>
      </c>
      <c r="E587" s="21">
        <f>VLOOKUP(C587,Products!$A$2:$D$322,4,0)</f>
        <v>6</v>
      </c>
      <c r="F587" s="19" t="str">
        <f>VLOOKUP(E587,[1]categories!$A$2:$B$8,2,0)</f>
        <v>Mountain Bikes</v>
      </c>
      <c r="G587" s="7">
        <v>2</v>
      </c>
      <c r="H587" s="9">
        <v>2899.99</v>
      </c>
      <c r="I587" s="9">
        <v>7.0000000000000007E-2</v>
      </c>
      <c r="J587" s="3">
        <f>(H587*G587)-I587</f>
        <v>5799.91</v>
      </c>
    </row>
    <row r="588" spans="1:10" x14ac:dyDescent="0.25">
      <c r="A588" s="22">
        <v>208</v>
      </c>
      <c r="B588" s="21">
        <v>5</v>
      </c>
      <c r="C588" s="21">
        <v>10</v>
      </c>
      <c r="D588" s="25" t="str">
        <f>VLOOKUP(C588,Products!$A$2:$B$322,2,0)</f>
        <v>Surly Straggler - 2016</v>
      </c>
      <c r="E588" s="21">
        <f>VLOOKUP(C588,Products!$A$2:$D$322,4,0)</f>
        <v>4</v>
      </c>
      <c r="F588" s="19" t="str">
        <f>VLOOKUP(E588,[1]categories!$A$2:$B$8,2,0)</f>
        <v>Cyclocross Bicycles</v>
      </c>
      <c r="G588" s="7">
        <v>2</v>
      </c>
      <c r="H588" s="9">
        <v>1549</v>
      </c>
      <c r="I588" s="9">
        <v>0.05</v>
      </c>
      <c r="J588" s="3">
        <f>(H588*G588)-I588</f>
        <v>3097.95</v>
      </c>
    </row>
    <row r="589" spans="1:10" x14ac:dyDescent="0.25">
      <c r="A589" s="22">
        <v>208</v>
      </c>
      <c r="B589" s="21">
        <v>3</v>
      </c>
      <c r="C589" s="21">
        <v>3</v>
      </c>
      <c r="D589" s="25" t="str">
        <f>VLOOKUP(C589,Products!$A$2:$B$322,2,0)</f>
        <v>Surly Wednesday Frameset - 2016</v>
      </c>
      <c r="E589" s="21">
        <f>VLOOKUP(C589,Products!$A$2:$D$322,4,0)</f>
        <v>6</v>
      </c>
      <c r="F589" s="19" t="str">
        <f>VLOOKUP(E589,[1]categories!$A$2:$B$8,2,0)</f>
        <v>Mountain Bikes</v>
      </c>
      <c r="G589" s="7">
        <v>1</v>
      </c>
      <c r="H589" s="9">
        <v>999.99</v>
      </c>
      <c r="I589" s="9">
        <v>0.05</v>
      </c>
      <c r="J589" s="3">
        <f>(H589*G589)-I589</f>
        <v>999.94</v>
      </c>
    </row>
    <row r="590" spans="1:10" x14ac:dyDescent="0.25">
      <c r="A590" s="22">
        <v>208</v>
      </c>
      <c r="B590" s="21">
        <v>1</v>
      </c>
      <c r="C590" s="21">
        <v>6</v>
      </c>
      <c r="D590" s="25" t="str">
        <f>VLOOKUP(C590,Products!$A$2:$B$322,2,0)</f>
        <v>Surly Ice Cream Truck Frameset - 2016</v>
      </c>
      <c r="E590" s="21">
        <f>VLOOKUP(C590,Products!$A$2:$D$322,4,0)</f>
        <v>6</v>
      </c>
      <c r="F590" s="19" t="str">
        <f>VLOOKUP(E590,[1]categories!$A$2:$B$8,2,0)</f>
        <v>Mountain Bikes</v>
      </c>
      <c r="G590" s="7">
        <v>2</v>
      </c>
      <c r="H590" s="9">
        <v>469.99</v>
      </c>
      <c r="I590" s="9">
        <v>0.05</v>
      </c>
      <c r="J590" s="3">
        <f>(H590*G590)-I590</f>
        <v>939.93000000000006</v>
      </c>
    </row>
    <row r="591" spans="1:10" x14ac:dyDescent="0.25">
      <c r="A591" s="22">
        <v>208</v>
      </c>
      <c r="B591" s="21">
        <v>4</v>
      </c>
      <c r="C591" s="21">
        <v>12</v>
      </c>
      <c r="D591" s="25" t="str">
        <f>VLOOKUP(C591,Products!$A$2:$B$322,2,0)</f>
        <v>Electra Townie Original 21D - 2016</v>
      </c>
      <c r="E591" s="21">
        <f>VLOOKUP(C591,Products!$A$2:$D$322,4,0)</f>
        <v>3</v>
      </c>
      <c r="F591" s="19" t="str">
        <f>VLOOKUP(E591,[1]categories!$A$2:$B$8,2,0)</f>
        <v>Cruisers Bicycles</v>
      </c>
      <c r="G591" s="7">
        <v>1</v>
      </c>
      <c r="H591" s="9">
        <v>549.99</v>
      </c>
      <c r="I591" s="9">
        <v>0.2</v>
      </c>
      <c r="J591" s="3">
        <f>(H591*G591)-I591</f>
        <v>549.79</v>
      </c>
    </row>
    <row r="592" spans="1:10" x14ac:dyDescent="0.25">
      <c r="A592" s="22">
        <v>209</v>
      </c>
      <c r="B592" s="21">
        <v>1</v>
      </c>
      <c r="C592" s="21">
        <v>13</v>
      </c>
      <c r="D592" s="25" t="str">
        <f>VLOOKUP(C592,Products!$A$2:$B$322,2,0)</f>
        <v>Electra Cruiser 1 (24-Inch) - 2016</v>
      </c>
      <c r="E592" s="21">
        <f>VLOOKUP(C592,Products!$A$2:$D$322,4,0)</f>
        <v>3</v>
      </c>
      <c r="F592" s="19" t="str">
        <f>VLOOKUP(E592,[1]categories!$A$2:$B$8,2,0)</f>
        <v>Cruisers Bicycles</v>
      </c>
      <c r="G592" s="7">
        <v>1</v>
      </c>
      <c r="H592" s="9">
        <v>269.99</v>
      </c>
      <c r="I592" s="9">
        <v>0.1</v>
      </c>
      <c r="J592" s="3">
        <f>(H592*G592)-I592</f>
        <v>269.89</v>
      </c>
    </row>
    <row r="593" spans="1:10" x14ac:dyDescent="0.25">
      <c r="A593" s="22">
        <v>210</v>
      </c>
      <c r="B593" s="21">
        <v>2</v>
      </c>
      <c r="C593" s="21">
        <v>13</v>
      </c>
      <c r="D593" s="25" t="str">
        <f>VLOOKUP(C593,Products!$A$2:$B$322,2,0)</f>
        <v>Electra Cruiser 1 (24-Inch) - 2016</v>
      </c>
      <c r="E593" s="21">
        <f>VLOOKUP(C593,Products!$A$2:$D$322,4,0)</f>
        <v>3</v>
      </c>
      <c r="F593" s="19" t="str">
        <f>VLOOKUP(E593,[1]categories!$A$2:$B$8,2,0)</f>
        <v>Cruisers Bicycles</v>
      </c>
      <c r="G593" s="7">
        <v>2</v>
      </c>
      <c r="H593" s="9">
        <v>269.99</v>
      </c>
      <c r="I593" s="9">
        <v>0.2</v>
      </c>
      <c r="J593" s="3">
        <f>(H593*G593)-I593</f>
        <v>539.78</v>
      </c>
    </row>
    <row r="594" spans="1:10" x14ac:dyDescent="0.25">
      <c r="A594" s="22">
        <v>210</v>
      </c>
      <c r="B594" s="21">
        <v>1</v>
      </c>
      <c r="C594" s="21">
        <v>14</v>
      </c>
      <c r="D594" s="25" t="str">
        <f>VLOOKUP(C594,Products!$A$2:$B$322,2,0)</f>
        <v>Electra Girl's Hawaii 1 (16-inch) - 2015/2016</v>
      </c>
      <c r="E594" s="21">
        <f>VLOOKUP(C594,Products!$A$2:$D$322,4,0)</f>
        <v>3</v>
      </c>
      <c r="F594" s="19" t="str">
        <f>VLOOKUP(E594,[1]categories!$A$2:$B$8,2,0)</f>
        <v>Cruisers Bicycles</v>
      </c>
      <c r="G594" s="7">
        <v>1</v>
      </c>
      <c r="H594" s="9">
        <v>269.99</v>
      </c>
      <c r="I594" s="9">
        <v>7.0000000000000007E-2</v>
      </c>
      <c r="J594" s="3">
        <f>(H594*G594)-I594</f>
        <v>269.92</v>
      </c>
    </row>
    <row r="595" spans="1:10" x14ac:dyDescent="0.25">
      <c r="A595" s="22">
        <v>211</v>
      </c>
      <c r="B595" s="21">
        <v>1</v>
      </c>
      <c r="C595" s="21">
        <v>10</v>
      </c>
      <c r="D595" s="25" t="str">
        <f>VLOOKUP(C595,Products!$A$2:$B$322,2,0)</f>
        <v>Surly Straggler - 2016</v>
      </c>
      <c r="E595" s="21">
        <f>VLOOKUP(C595,Products!$A$2:$D$322,4,0)</f>
        <v>4</v>
      </c>
      <c r="F595" s="19" t="str">
        <f>VLOOKUP(E595,[1]categories!$A$2:$B$8,2,0)</f>
        <v>Cyclocross Bicycles</v>
      </c>
      <c r="G595" s="7">
        <v>1</v>
      </c>
      <c r="H595" s="9">
        <v>1549</v>
      </c>
      <c r="I595" s="9">
        <v>7.0000000000000007E-2</v>
      </c>
      <c r="J595" s="3">
        <f>(H595*G595)-I595</f>
        <v>1548.93</v>
      </c>
    </row>
    <row r="596" spans="1:10" x14ac:dyDescent="0.25">
      <c r="A596" s="22">
        <v>211</v>
      </c>
      <c r="B596" s="21">
        <v>2</v>
      </c>
      <c r="C596" s="21">
        <v>2</v>
      </c>
      <c r="D596" s="25" t="str">
        <f>VLOOKUP(C596,Products!$A$2:$B$322,2,0)</f>
        <v>Ritchey Timberwolf Frameset - 2016</v>
      </c>
      <c r="E596" s="21">
        <f>VLOOKUP(C596,Products!$A$2:$D$322,4,0)</f>
        <v>6</v>
      </c>
      <c r="F596" s="19" t="str">
        <f>VLOOKUP(E596,[1]categories!$A$2:$B$8,2,0)</f>
        <v>Mountain Bikes</v>
      </c>
      <c r="G596" s="7">
        <v>2</v>
      </c>
      <c r="H596" s="9">
        <v>749.99</v>
      </c>
      <c r="I596" s="9">
        <v>7.0000000000000007E-2</v>
      </c>
      <c r="J596" s="3">
        <f>(H596*G596)-I596</f>
        <v>1499.91</v>
      </c>
    </row>
    <row r="597" spans="1:10" x14ac:dyDescent="0.25">
      <c r="A597" s="22">
        <v>212</v>
      </c>
      <c r="B597" s="21">
        <v>4</v>
      </c>
      <c r="C597" s="21">
        <v>7</v>
      </c>
      <c r="D597" s="25" t="str">
        <f>VLOOKUP(C597,Products!$A$2:$B$322,2,0)</f>
        <v>Trek Slash 8 27.5 - 2016</v>
      </c>
      <c r="E597" s="21">
        <f>VLOOKUP(C597,Products!$A$2:$D$322,4,0)</f>
        <v>6</v>
      </c>
      <c r="F597" s="19" t="str">
        <f>VLOOKUP(E597,[1]categories!$A$2:$B$8,2,0)</f>
        <v>Mountain Bikes</v>
      </c>
      <c r="G597" s="7">
        <v>1</v>
      </c>
      <c r="H597" s="9">
        <v>3999.99</v>
      </c>
      <c r="I597" s="9">
        <v>0.2</v>
      </c>
      <c r="J597" s="3">
        <f>(H597*G597)-I597</f>
        <v>3999.79</v>
      </c>
    </row>
    <row r="598" spans="1:10" x14ac:dyDescent="0.25">
      <c r="A598" s="22">
        <v>212</v>
      </c>
      <c r="B598" s="21">
        <v>1</v>
      </c>
      <c r="C598" s="21">
        <v>16</v>
      </c>
      <c r="D598" s="25" t="str">
        <f>VLOOKUP(C598,Products!$A$2:$B$322,2,0)</f>
        <v>Electra Townie Original 7D EQ - 2016</v>
      </c>
      <c r="E598" s="21">
        <f>VLOOKUP(C598,Products!$A$2:$D$322,4,0)</f>
        <v>3</v>
      </c>
      <c r="F598" s="19" t="str">
        <f>VLOOKUP(E598,[1]categories!$A$2:$B$8,2,0)</f>
        <v>Cruisers Bicycles</v>
      </c>
      <c r="G598" s="7">
        <v>2</v>
      </c>
      <c r="H598" s="9">
        <v>599.99</v>
      </c>
      <c r="I598" s="9">
        <v>7.0000000000000007E-2</v>
      </c>
      <c r="J598" s="3">
        <f>(H598*G598)-I598</f>
        <v>1199.9100000000001</v>
      </c>
    </row>
    <row r="599" spans="1:10" x14ac:dyDescent="0.25">
      <c r="A599" s="22">
        <v>212</v>
      </c>
      <c r="B599" s="21">
        <v>2</v>
      </c>
      <c r="C599" s="21">
        <v>12</v>
      </c>
      <c r="D599" s="25" t="str">
        <f>VLOOKUP(C599,Products!$A$2:$B$322,2,0)</f>
        <v>Electra Townie Original 21D - 2016</v>
      </c>
      <c r="E599" s="21">
        <f>VLOOKUP(C599,Products!$A$2:$D$322,4,0)</f>
        <v>3</v>
      </c>
      <c r="F599" s="19" t="str">
        <f>VLOOKUP(E599,[1]categories!$A$2:$B$8,2,0)</f>
        <v>Cruisers Bicycles</v>
      </c>
      <c r="G599" s="7">
        <v>2</v>
      </c>
      <c r="H599" s="9">
        <v>549.99</v>
      </c>
      <c r="I599" s="9">
        <v>0.2</v>
      </c>
      <c r="J599" s="3">
        <f>(H599*G599)-I599</f>
        <v>1099.78</v>
      </c>
    </row>
    <row r="600" spans="1:10" x14ac:dyDescent="0.25">
      <c r="A600" s="22">
        <v>212</v>
      </c>
      <c r="B600" s="21">
        <v>3</v>
      </c>
      <c r="C600" s="21">
        <v>19</v>
      </c>
      <c r="D600" s="25" t="str">
        <f>VLOOKUP(C600,Products!$A$2:$B$322,2,0)</f>
        <v>Pure Cycles William 3-Speed - 2016</v>
      </c>
      <c r="E600" s="21">
        <f>VLOOKUP(C600,Products!$A$2:$D$322,4,0)</f>
        <v>3</v>
      </c>
      <c r="F600" s="19" t="str">
        <f>VLOOKUP(E600,[1]categories!$A$2:$B$8,2,0)</f>
        <v>Cruisers Bicycles</v>
      </c>
      <c r="G600" s="7">
        <v>1</v>
      </c>
      <c r="H600" s="9">
        <v>449</v>
      </c>
      <c r="I600" s="9">
        <v>0.1</v>
      </c>
      <c r="J600" s="3">
        <f>(H600*G600)-I600</f>
        <v>448.9</v>
      </c>
    </row>
    <row r="601" spans="1:10" x14ac:dyDescent="0.25">
      <c r="A601" s="22">
        <v>213</v>
      </c>
      <c r="B601" s="21">
        <v>1</v>
      </c>
      <c r="C601" s="21">
        <v>13</v>
      </c>
      <c r="D601" s="25" t="str">
        <f>VLOOKUP(C601,Products!$A$2:$B$322,2,0)</f>
        <v>Electra Cruiser 1 (24-Inch) - 2016</v>
      </c>
      <c r="E601" s="21">
        <f>VLOOKUP(C601,Products!$A$2:$D$322,4,0)</f>
        <v>3</v>
      </c>
      <c r="F601" s="19" t="str">
        <f>VLOOKUP(E601,[1]categories!$A$2:$B$8,2,0)</f>
        <v>Cruisers Bicycles</v>
      </c>
      <c r="G601" s="7">
        <v>1</v>
      </c>
      <c r="H601" s="9">
        <v>269.99</v>
      </c>
      <c r="I601" s="9">
        <v>0.1</v>
      </c>
      <c r="J601" s="3">
        <f>(H601*G601)-I601</f>
        <v>269.89</v>
      </c>
    </row>
    <row r="602" spans="1:10" x14ac:dyDescent="0.25">
      <c r="A602" s="22">
        <v>214</v>
      </c>
      <c r="B602" s="21">
        <v>1</v>
      </c>
      <c r="C602" s="21">
        <v>21</v>
      </c>
      <c r="D602" s="25" t="str">
        <f>VLOOKUP(C602,Products!$A$2:$B$322,2,0)</f>
        <v>Electra Cruiser 1 (24-Inch) - 2016</v>
      </c>
      <c r="E602" s="21">
        <f>VLOOKUP(C602,Products!$A$2:$D$322,4,0)</f>
        <v>1</v>
      </c>
      <c r="F602" s="19" t="str">
        <f>VLOOKUP(E602,[1]categories!$A$2:$B$8,2,0)</f>
        <v>Children Bicycles</v>
      </c>
      <c r="G602" s="7">
        <v>1</v>
      </c>
      <c r="H602" s="9">
        <v>269.99</v>
      </c>
      <c r="I602" s="9">
        <v>0.1</v>
      </c>
      <c r="J602" s="3">
        <f>(H602*G602)-I602</f>
        <v>269.89</v>
      </c>
    </row>
    <row r="603" spans="1:10" x14ac:dyDescent="0.25">
      <c r="A603" s="22">
        <v>215</v>
      </c>
      <c r="B603" s="21">
        <v>2</v>
      </c>
      <c r="C603" s="21">
        <v>12</v>
      </c>
      <c r="D603" s="25" t="str">
        <f>VLOOKUP(C603,Products!$A$2:$B$322,2,0)</f>
        <v>Electra Townie Original 21D - 2016</v>
      </c>
      <c r="E603" s="21">
        <f>VLOOKUP(C603,Products!$A$2:$D$322,4,0)</f>
        <v>3</v>
      </c>
      <c r="F603" s="19" t="str">
        <f>VLOOKUP(E603,[1]categories!$A$2:$B$8,2,0)</f>
        <v>Cruisers Bicycles</v>
      </c>
      <c r="G603" s="7">
        <v>2</v>
      </c>
      <c r="H603" s="9">
        <v>549.99</v>
      </c>
      <c r="I603" s="9">
        <v>0.1</v>
      </c>
      <c r="J603" s="3">
        <f>(H603*G603)-I603</f>
        <v>1099.8800000000001</v>
      </c>
    </row>
    <row r="604" spans="1:10" x14ac:dyDescent="0.25">
      <c r="A604" s="22">
        <v>215</v>
      </c>
      <c r="B604" s="21">
        <v>1</v>
      </c>
      <c r="C604" s="21">
        <v>19</v>
      </c>
      <c r="D604" s="25" t="str">
        <f>VLOOKUP(C604,Products!$A$2:$B$322,2,0)</f>
        <v>Pure Cycles William 3-Speed - 2016</v>
      </c>
      <c r="E604" s="21">
        <f>VLOOKUP(C604,Products!$A$2:$D$322,4,0)</f>
        <v>3</v>
      </c>
      <c r="F604" s="19" t="str">
        <f>VLOOKUP(E604,[1]categories!$A$2:$B$8,2,0)</f>
        <v>Cruisers Bicycles</v>
      </c>
      <c r="G604" s="7">
        <v>1</v>
      </c>
      <c r="H604" s="9">
        <v>449</v>
      </c>
      <c r="I604" s="9">
        <v>7.0000000000000007E-2</v>
      </c>
      <c r="J604" s="3">
        <f>(H604*G604)-I604</f>
        <v>448.93</v>
      </c>
    </row>
    <row r="605" spans="1:10" x14ac:dyDescent="0.25">
      <c r="A605" s="22">
        <v>216</v>
      </c>
      <c r="B605" s="21">
        <v>2</v>
      </c>
      <c r="C605" s="21">
        <v>16</v>
      </c>
      <c r="D605" s="25" t="str">
        <f>VLOOKUP(C605,Products!$A$2:$B$322,2,0)</f>
        <v>Electra Townie Original 7D EQ - 2016</v>
      </c>
      <c r="E605" s="21">
        <f>VLOOKUP(C605,Products!$A$2:$D$322,4,0)</f>
        <v>3</v>
      </c>
      <c r="F605" s="19" t="str">
        <f>VLOOKUP(E605,[1]categories!$A$2:$B$8,2,0)</f>
        <v>Cruisers Bicycles</v>
      </c>
      <c r="G605" s="7">
        <v>2</v>
      </c>
      <c r="H605" s="9">
        <v>599.99</v>
      </c>
      <c r="I605" s="9">
        <v>0.05</v>
      </c>
      <c r="J605" s="3">
        <f>(H605*G605)-I605</f>
        <v>1199.93</v>
      </c>
    </row>
    <row r="606" spans="1:10" x14ac:dyDescent="0.25">
      <c r="A606" s="22">
        <v>216</v>
      </c>
      <c r="B606" s="21">
        <v>1</v>
      </c>
      <c r="C606" s="21">
        <v>22</v>
      </c>
      <c r="D606" s="25" t="str">
        <f>VLOOKUP(C606,Products!$A$2:$B$322,2,0)</f>
        <v>Electra Girl's Hawaii 1 (16-inch) - 2015/2016</v>
      </c>
      <c r="E606" s="21">
        <f>VLOOKUP(C606,Products!$A$2:$D$322,4,0)</f>
        <v>1</v>
      </c>
      <c r="F606" s="19" t="str">
        <f>VLOOKUP(E606,[1]categories!$A$2:$B$8,2,0)</f>
        <v>Children Bicycles</v>
      </c>
      <c r="G606" s="7">
        <v>2</v>
      </c>
      <c r="H606" s="9">
        <v>269.99</v>
      </c>
      <c r="I606" s="9">
        <v>0.1</v>
      </c>
      <c r="J606" s="3">
        <f>(H606*G606)-I606</f>
        <v>539.88</v>
      </c>
    </row>
    <row r="607" spans="1:10" x14ac:dyDescent="0.25">
      <c r="A607" s="22">
        <v>217</v>
      </c>
      <c r="B607" s="21">
        <v>2</v>
      </c>
      <c r="C607" s="21">
        <v>10</v>
      </c>
      <c r="D607" s="25" t="str">
        <f>VLOOKUP(C607,Products!$A$2:$B$322,2,0)</f>
        <v>Surly Straggler - 2016</v>
      </c>
      <c r="E607" s="21">
        <f>VLOOKUP(C607,Products!$A$2:$D$322,4,0)</f>
        <v>4</v>
      </c>
      <c r="F607" s="19" t="str">
        <f>VLOOKUP(E607,[1]categories!$A$2:$B$8,2,0)</f>
        <v>Cyclocross Bicycles</v>
      </c>
      <c r="G607" s="7">
        <v>2</v>
      </c>
      <c r="H607" s="9">
        <v>1549</v>
      </c>
      <c r="I607" s="9">
        <v>0.1</v>
      </c>
      <c r="J607" s="3">
        <f>(H607*G607)-I607</f>
        <v>3097.9</v>
      </c>
    </row>
    <row r="608" spans="1:10" x14ac:dyDescent="0.25">
      <c r="A608" s="22">
        <v>217</v>
      </c>
      <c r="B608" s="21">
        <v>1</v>
      </c>
      <c r="C608" s="21">
        <v>18</v>
      </c>
      <c r="D608" s="25" t="str">
        <f>VLOOKUP(C608,Products!$A$2:$B$322,2,0)</f>
        <v>Pure Cycles Western 3-Speed - Women's - 2015/2016</v>
      </c>
      <c r="E608" s="21">
        <f>VLOOKUP(C608,Products!$A$2:$D$322,4,0)</f>
        <v>3</v>
      </c>
      <c r="F608" s="19" t="str">
        <f>VLOOKUP(E608,[1]categories!$A$2:$B$8,2,0)</f>
        <v>Cruisers Bicycles</v>
      </c>
      <c r="G608" s="7">
        <v>1</v>
      </c>
      <c r="H608" s="9">
        <v>449</v>
      </c>
      <c r="I608" s="9">
        <v>0.1</v>
      </c>
      <c r="J608" s="3">
        <f>(H608*G608)-I608</f>
        <v>448.9</v>
      </c>
    </row>
    <row r="609" spans="1:10" x14ac:dyDescent="0.25">
      <c r="A609" s="22">
        <v>217</v>
      </c>
      <c r="B609" s="21">
        <v>3</v>
      </c>
      <c r="C609" s="21">
        <v>17</v>
      </c>
      <c r="D609" s="25" t="str">
        <f>VLOOKUP(C609,Products!$A$2:$B$322,2,0)</f>
        <v>Pure Cycles Vine 8-Speed - 2016</v>
      </c>
      <c r="E609" s="21">
        <f>VLOOKUP(C609,Products!$A$2:$D$322,4,0)</f>
        <v>3</v>
      </c>
      <c r="F609" s="19" t="str">
        <f>VLOOKUP(E609,[1]categories!$A$2:$B$8,2,0)</f>
        <v>Cruisers Bicycles</v>
      </c>
      <c r="G609" s="7">
        <v>1</v>
      </c>
      <c r="H609" s="9">
        <v>429</v>
      </c>
      <c r="I609" s="9">
        <v>7.0000000000000007E-2</v>
      </c>
      <c r="J609" s="3">
        <f>(H609*G609)-I609</f>
        <v>428.93</v>
      </c>
    </row>
    <row r="610" spans="1:10" x14ac:dyDescent="0.25">
      <c r="A610" s="22">
        <v>218</v>
      </c>
      <c r="B610" s="21">
        <v>1</v>
      </c>
      <c r="C610" s="21">
        <v>2</v>
      </c>
      <c r="D610" s="25" t="str">
        <f>VLOOKUP(C610,Products!$A$2:$B$322,2,0)</f>
        <v>Ritchey Timberwolf Frameset - 2016</v>
      </c>
      <c r="E610" s="21">
        <f>VLOOKUP(C610,Products!$A$2:$D$322,4,0)</f>
        <v>6</v>
      </c>
      <c r="F610" s="19" t="str">
        <f>VLOOKUP(E610,[1]categories!$A$2:$B$8,2,0)</f>
        <v>Mountain Bikes</v>
      </c>
      <c r="G610" s="7">
        <v>2</v>
      </c>
      <c r="H610" s="9">
        <v>749.99</v>
      </c>
      <c r="I610" s="9">
        <v>0.1</v>
      </c>
      <c r="J610" s="3">
        <f>(H610*G610)-I610</f>
        <v>1499.88</v>
      </c>
    </row>
    <row r="611" spans="1:10" x14ac:dyDescent="0.25">
      <c r="A611" s="22">
        <v>218</v>
      </c>
      <c r="B611" s="21">
        <v>3</v>
      </c>
      <c r="C611" s="21">
        <v>12</v>
      </c>
      <c r="D611" s="25" t="str">
        <f>VLOOKUP(C611,Products!$A$2:$B$322,2,0)</f>
        <v>Electra Townie Original 21D - 2016</v>
      </c>
      <c r="E611" s="21">
        <f>VLOOKUP(C611,Products!$A$2:$D$322,4,0)</f>
        <v>3</v>
      </c>
      <c r="F611" s="19" t="str">
        <f>VLOOKUP(E611,[1]categories!$A$2:$B$8,2,0)</f>
        <v>Cruisers Bicycles</v>
      </c>
      <c r="G611" s="7">
        <v>1</v>
      </c>
      <c r="H611" s="9">
        <v>549.99</v>
      </c>
      <c r="I611" s="9">
        <v>0.05</v>
      </c>
      <c r="J611" s="3">
        <f>(H611*G611)-I611</f>
        <v>549.94000000000005</v>
      </c>
    </row>
    <row r="612" spans="1:10" x14ac:dyDescent="0.25">
      <c r="A612" s="22">
        <v>218</v>
      </c>
      <c r="B612" s="21">
        <v>2</v>
      </c>
      <c r="C612" s="21">
        <v>13</v>
      </c>
      <c r="D612" s="25" t="str">
        <f>VLOOKUP(C612,Products!$A$2:$B$322,2,0)</f>
        <v>Electra Cruiser 1 (24-Inch) - 2016</v>
      </c>
      <c r="E612" s="21">
        <f>VLOOKUP(C612,Products!$A$2:$D$322,4,0)</f>
        <v>3</v>
      </c>
      <c r="F612" s="19" t="str">
        <f>VLOOKUP(E612,[1]categories!$A$2:$B$8,2,0)</f>
        <v>Cruisers Bicycles</v>
      </c>
      <c r="G612" s="7">
        <v>1</v>
      </c>
      <c r="H612" s="9">
        <v>269.99</v>
      </c>
      <c r="I612" s="9">
        <v>7.0000000000000007E-2</v>
      </c>
      <c r="J612" s="3">
        <f>(H612*G612)-I612</f>
        <v>269.92</v>
      </c>
    </row>
    <row r="613" spans="1:10" x14ac:dyDescent="0.25">
      <c r="A613" s="22">
        <v>219</v>
      </c>
      <c r="B613" s="21">
        <v>2</v>
      </c>
      <c r="C613" s="21">
        <v>5</v>
      </c>
      <c r="D613" s="25" t="str">
        <f>VLOOKUP(C613,Products!$A$2:$B$322,2,0)</f>
        <v>Heller Shagamaw Frame - 2016</v>
      </c>
      <c r="E613" s="21">
        <f>VLOOKUP(C613,Products!$A$2:$D$322,4,0)</f>
        <v>6</v>
      </c>
      <c r="F613" s="19" t="str">
        <f>VLOOKUP(E613,[1]categories!$A$2:$B$8,2,0)</f>
        <v>Mountain Bikes</v>
      </c>
      <c r="G613" s="7">
        <v>1</v>
      </c>
      <c r="H613" s="9">
        <v>1320.99</v>
      </c>
      <c r="I613" s="9">
        <v>0.2</v>
      </c>
      <c r="J613" s="3">
        <f>(H613*G613)-I613</f>
        <v>1320.79</v>
      </c>
    </row>
    <row r="614" spans="1:10" x14ac:dyDescent="0.25">
      <c r="A614" s="22">
        <v>219</v>
      </c>
      <c r="B614" s="21">
        <v>1</v>
      </c>
      <c r="C614" s="21">
        <v>26</v>
      </c>
      <c r="D614" s="25" t="str">
        <f>VLOOKUP(C614,Products!$A$2:$B$322,2,0)</f>
        <v>Electra Townie Original 7D EQ - 2016</v>
      </c>
      <c r="E614" s="21">
        <f>VLOOKUP(C614,Products!$A$2:$D$322,4,0)</f>
        <v>2</v>
      </c>
      <c r="F614" s="19" t="str">
        <f>VLOOKUP(E614,[1]categories!$A$2:$B$8,2,0)</f>
        <v>Comfort Bicycles</v>
      </c>
      <c r="G614" s="7">
        <v>1</v>
      </c>
      <c r="H614" s="9">
        <v>599.99</v>
      </c>
      <c r="I614" s="9">
        <v>0.05</v>
      </c>
      <c r="J614" s="3">
        <f>(H614*G614)-I614</f>
        <v>599.94000000000005</v>
      </c>
    </row>
    <row r="615" spans="1:10" x14ac:dyDescent="0.25">
      <c r="A615" s="22">
        <v>220</v>
      </c>
      <c r="B615" s="21">
        <v>4</v>
      </c>
      <c r="C615" s="21">
        <v>3</v>
      </c>
      <c r="D615" s="25" t="str">
        <f>VLOOKUP(C615,Products!$A$2:$B$322,2,0)</f>
        <v>Surly Wednesday Frameset - 2016</v>
      </c>
      <c r="E615" s="21">
        <f>VLOOKUP(C615,Products!$A$2:$D$322,4,0)</f>
        <v>6</v>
      </c>
      <c r="F615" s="19" t="str">
        <f>VLOOKUP(E615,[1]categories!$A$2:$B$8,2,0)</f>
        <v>Mountain Bikes</v>
      </c>
      <c r="G615" s="7">
        <v>2</v>
      </c>
      <c r="H615" s="9">
        <v>999.99</v>
      </c>
      <c r="I615" s="9">
        <v>0.2</v>
      </c>
      <c r="J615" s="3">
        <f>(H615*G615)-I615</f>
        <v>1999.78</v>
      </c>
    </row>
    <row r="616" spans="1:10" x14ac:dyDescent="0.25">
      <c r="A616" s="22">
        <v>220</v>
      </c>
      <c r="B616" s="21">
        <v>1</v>
      </c>
      <c r="C616" s="21">
        <v>6</v>
      </c>
      <c r="D616" s="25" t="str">
        <f>VLOOKUP(C616,Products!$A$2:$B$322,2,0)</f>
        <v>Surly Ice Cream Truck Frameset - 2016</v>
      </c>
      <c r="E616" s="21">
        <f>VLOOKUP(C616,Products!$A$2:$D$322,4,0)</f>
        <v>6</v>
      </c>
      <c r="F616" s="19" t="str">
        <f>VLOOKUP(E616,[1]categories!$A$2:$B$8,2,0)</f>
        <v>Mountain Bikes</v>
      </c>
      <c r="G616" s="7">
        <v>2</v>
      </c>
      <c r="H616" s="9">
        <v>469.99</v>
      </c>
      <c r="I616" s="9">
        <v>0.05</v>
      </c>
      <c r="J616" s="3">
        <f>(H616*G616)-I616</f>
        <v>939.93000000000006</v>
      </c>
    </row>
    <row r="617" spans="1:10" x14ac:dyDescent="0.25">
      <c r="A617" s="22">
        <v>220</v>
      </c>
      <c r="B617" s="21">
        <v>3</v>
      </c>
      <c r="C617" s="21">
        <v>22</v>
      </c>
      <c r="D617" s="25" t="str">
        <f>VLOOKUP(C617,Products!$A$2:$B$322,2,0)</f>
        <v>Electra Girl's Hawaii 1 (16-inch) - 2015/2016</v>
      </c>
      <c r="E617" s="21">
        <f>VLOOKUP(C617,Products!$A$2:$D$322,4,0)</f>
        <v>1</v>
      </c>
      <c r="F617" s="19" t="str">
        <f>VLOOKUP(E617,[1]categories!$A$2:$B$8,2,0)</f>
        <v>Children Bicycles</v>
      </c>
      <c r="G617" s="7">
        <v>2</v>
      </c>
      <c r="H617" s="9">
        <v>269.99</v>
      </c>
      <c r="I617" s="9">
        <v>0.1</v>
      </c>
      <c r="J617" s="3">
        <f>(H617*G617)-I617</f>
        <v>539.88</v>
      </c>
    </row>
    <row r="618" spans="1:10" x14ac:dyDescent="0.25">
      <c r="A618" s="22">
        <v>220</v>
      </c>
      <c r="B618" s="21">
        <v>2</v>
      </c>
      <c r="C618" s="21">
        <v>25</v>
      </c>
      <c r="D618" s="25" t="str">
        <f>VLOOKUP(C618,Products!$A$2:$B$322,2,0)</f>
        <v>Electra Townie Original 7D - 2015/2016</v>
      </c>
      <c r="E618" s="21">
        <f>VLOOKUP(C618,Products!$A$2:$D$322,4,0)</f>
        <v>2</v>
      </c>
      <c r="F618" s="19" t="str">
        <f>VLOOKUP(E618,[1]categories!$A$2:$B$8,2,0)</f>
        <v>Comfort Bicycles</v>
      </c>
      <c r="G618" s="7">
        <v>1</v>
      </c>
      <c r="H618" s="9">
        <v>499.99</v>
      </c>
      <c r="I618" s="9">
        <v>7.0000000000000007E-2</v>
      </c>
      <c r="J618" s="3">
        <f>(H618*G618)-I618</f>
        <v>499.92</v>
      </c>
    </row>
    <row r="619" spans="1:10" x14ac:dyDescent="0.25">
      <c r="A619" s="22">
        <v>221</v>
      </c>
      <c r="B619" s="21">
        <v>1</v>
      </c>
      <c r="C619" s="21">
        <v>11</v>
      </c>
      <c r="D619" s="25" t="str">
        <f>VLOOKUP(C619,Products!$A$2:$B$322,2,0)</f>
        <v>Surly Straggler 650b - 2016</v>
      </c>
      <c r="E619" s="21">
        <f>VLOOKUP(C619,Products!$A$2:$D$322,4,0)</f>
        <v>4</v>
      </c>
      <c r="F619" s="19" t="str">
        <f>VLOOKUP(E619,[1]categories!$A$2:$B$8,2,0)</f>
        <v>Cyclocross Bicycles</v>
      </c>
      <c r="G619" s="7">
        <v>2</v>
      </c>
      <c r="H619" s="9">
        <v>1680.99</v>
      </c>
      <c r="I619" s="9">
        <v>7.0000000000000007E-2</v>
      </c>
      <c r="J619" s="3">
        <f>(H619*G619)-I619</f>
        <v>3361.91</v>
      </c>
    </row>
    <row r="620" spans="1:10" x14ac:dyDescent="0.25">
      <c r="A620" s="22">
        <v>222</v>
      </c>
      <c r="B620" s="21">
        <v>1</v>
      </c>
      <c r="C620" s="21">
        <v>10</v>
      </c>
      <c r="D620" s="25" t="str">
        <f>VLOOKUP(C620,Products!$A$2:$B$322,2,0)</f>
        <v>Surly Straggler - 2016</v>
      </c>
      <c r="E620" s="21">
        <f>VLOOKUP(C620,Products!$A$2:$D$322,4,0)</f>
        <v>4</v>
      </c>
      <c r="F620" s="19" t="str">
        <f>VLOOKUP(E620,[1]categories!$A$2:$B$8,2,0)</f>
        <v>Cyclocross Bicycles</v>
      </c>
      <c r="G620" s="7">
        <v>1</v>
      </c>
      <c r="H620" s="9">
        <v>1549</v>
      </c>
      <c r="I620" s="9">
        <v>0.1</v>
      </c>
      <c r="J620" s="3">
        <f>(H620*G620)-I620</f>
        <v>1548.9</v>
      </c>
    </row>
    <row r="621" spans="1:10" x14ac:dyDescent="0.25">
      <c r="A621" s="22">
        <v>222</v>
      </c>
      <c r="B621" s="21">
        <v>2</v>
      </c>
      <c r="C621" s="21">
        <v>2</v>
      </c>
      <c r="D621" s="25" t="str">
        <f>VLOOKUP(C621,Products!$A$2:$B$322,2,0)</f>
        <v>Ritchey Timberwolf Frameset - 2016</v>
      </c>
      <c r="E621" s="21">
        <f>VLOOKUP(C621,Products!$A$2:$D$322,4,0)</f>
        <v>6</v>
      </c>
      <c r="F621" s="19" t="str">
        <f>VLOOKUP(E621,[1]categories!$A$2:$B$8,2,0)</f>
        <v>Mountain Bikes</v>
      </c>
      <c r="G621" s="7">
        <v>2</v>
      </c>
      <c r="H621" s="9">
        <v>749.99</v>
      </c>
      <c r="I621" s="9">
        <v>0.1</v>
      </c>
      <c r="J621" s="3">
        <f>(H621*G621)-I621</f>
        <v>1499.88</v>
      </c>
    </row>
    <row r="622" spans="1:10" x14ac:dyDescent="0.25">
      <c r="A622" s="22">
        <v>223</v>
      </c>
      <c r="B622" s="21">
        <v>1</v>
      </c>
      <c r="C622" s="21">
        <v>7</v>
      </c>
      <c r="D622" s="25" t="str">
        <f>VLOOKUP(C622,Products!$A$2:$B$322,2,0)</f>
        <v>Trek Slash 8 27.5 - 2016</v>
      </c>
      <c r="E622" s="21">
        <f>VLOOKUP(C622,Products!$A$2:$D$322,4,0)</f>
        <v>6</v>
      </c>
      <c r="F622" s="19" t="str">
        <f>VLOOKUP(E622,[1]categories!$A$2:$B$8,2,0)</f>
        <v>Mountain Bikes</v>
      </c>
      <c r="G622" s="7">
        <v>2</v>
      </c>
      <c r="H622" s="9">
        <v>3999.99</v>
      </c>
      <c r="I622" s="9">
        <v>0.05</v>
      </c>
      <c r="J622" s="3">
        <f>(H622*G622)-I622</f>
        <v>7999.9299999999994</v>
      </c>
    </row>
    <row r="623" spans="1:10" x14ac:dyDescent="0.25">
      <c r="A623" s="22">
        <v>223</v>
      </c>
      <c r="B623" s="21">
        <v>2</v>
      </c>
      <c r="C623" s="21">
        <v>5</v>
      </c>
      <c r="D623" s="25" t="str">
        <f>VLOOKUP(C623,Products!$A$2:$B$322,2,0)</f>
        <v>Heller Shagamaw Frame - 2016</v>
      </c>
      <c r="E623" s="21">
        <f>VLOOKUP(C623,Products!$A$2:$D$322,4,0)</f>
        <v>6</v>
      </c>
      <c r="F623" s="19" t="str">
        <f>VLOOKUP(E623,[1]categories!$A$2:$B$8,2,0)</f>
        <v>Mountain Bikes</v>
      </c>
      <c r="G623" s="7">
        <v>1</v>
      </c>
      <c r="H623" s="9">
        <v>1320.99</v>
      </c>
      <c r="I623" s="9">
        <v>0.2</v>
      </c>
      <c r="J623" s="3">
        <f>(H623*G623)-I623</f>
        <v>1320.79</v>
      </c>
    </row>
    <row r="624" spans="1:10" x14ac:dyDescent="0.25">
      <c r="A624" s="22">
        <v>223</v>
      </c>
      <c r="B624" s="21">
        <v>4</v>
      </c>
      <c r="C624" s="21">
        <v>20</v>
      </c>
      <c r="D624" s="25" t="str">
        <f>VLOOKUP(C624,Products!$A$2:$B$322,2,0)</f>
        <v>Electra Townie Original 7D EQ - Women's - 2016</v>
      </c>
      <c r="E624" s="21">
        <f>VLOOKUP(C624,Products!$A$2:$D$322,4,0)</f>
        <v>3</v>
      </c>
      <c r="F624" s="19" t="str">
        <f>VLOOKUP(E624,[1]categories!$A$2:$B$8,2,0)</f>
        <v>Cruisers Bicycles</v>
      </c>
      <c r="G624" s="7">
        <v>1</v>
      </c>
      <c r="H624" s="9">
        <v>599.99</v>
      </c>
      <c r="I624" s="9">
        <v>0.05</v>
      </c>
      <c r="J624" s="3">
        <f>(H624*G624)-I624</f>
        <v>599.94000000000005</v>
      </c>
    </row>
    <row r="625" spans="1:10" x14ac:dyDescent="0.25">
      <c r="A625" s="22">
        <v>223</v>
      </c>
      <c r="B625" s="21">
        <v>3</v>
      </c>
      <c r="C625" s="21">
        <v>21</v>
      </c>
      <c r="D625" s="25" t="str">
        <f>VLOOKUP(C625,Products!$A$2:$B$322,2,0)</f>
        <v>Electra Cruiser 1 (24-Inch) - 2016</v>
      </c>
      <c r="E625" s="21">
        <f>VLOOKUP(C625,Products!$A$2:$D$322,4,0)</f>
        <v>1</v>
      </c>
      <c r="F625" s="19" t="str">
        <f>VLOOKUP(E625,[1]categories!$A$2:$B$8,2,0)</f>
        <v>Children Bicycles</v>
      </c>
      <c r="G625" s="7">
        <v>2</v>
      </c>
      <c r="H625" s="9">
        <v>269.99</v>
      </c>
      <c r="I625" s="9">
        <v>0.1</v>
      </c>
      <c r="J625" s="3">
        <f>(H625*G625)-I625</f>
        <v>539.88</v>
      </c>
    </row>
    <row r="626" spans="1:10" x14ac:dyDescent="0.25">
      <c r="A626" s="22">
        <v>223</v>
      </c>
      <c r="B626" s="21">
        <v>5</v>
      </c>
      <c r="C626" s="21">
        <v>15</v>
      </c>
      <c r="D626" s="25" t="str">
        <f>VLOOKUP(C626,Products!$A$2:$B$322,2,0)</f>
        <v>Electra Moto 1 - 2016</v>
      </c>
      <c r="E626" s="21">
        <f>VLOOKUP(C626,Products!$A$2:$D$322,4,0)</f>
        <v>3</v>
      </c>
      <c r="F626" s="19" t="str">
        <f>VLOOKUP(E626,[1]categories!$A$2:$B$8,2,0)</f>
        <v>Cruisers Bicycles</v>
      </c>
      <c r="G626" s="7">
        <v>1</v>
      </c>
      <c r="H626" s="9">
        <v>529.99</v>
      </c>
      <c r="I626" s="9">
        <v>0.05</v>
      </c>
      <c r="J626" s="3">
        <f>(H626*G626)-I626</f>
        <v>529.94000000000005</v>
      </c>
    </row>
    <row r="627" spans="1:10" x14ac:dyDescent="0.25">
      <c r="A627" s="22">
        <v>224</v>
      </c>
      <c r="B627" s="21">
        <v>2</v>
      </c>
      <c r="C627" s="21">
        <v>11</v>
      </c>
      <c r="D627" s="25" t="str">
        <f>VLOOKUP(C627,Products!$A$2:$B$322,2,0)</f>
        <v>Surly Straggler 650b - 2016</v>
      </c>
      <c r="E627" s="21">
        <f>VLOOKUP(C627,Products!$A$2:$D$322,4,0)</f>
        <v>4</v>
      </c>
      <c r="F627" s="19" t="str">
        <f>VLOOKUP(E627,[1]categories!$A$2:$B$8,2,0)</f>
        <v>Cyclocross Bicycles</v>
      </c>
      <c r="G627" s="7">
        <v>2</v>
      </c>
      <c r="H627" s="9">
        <v>1680.99</v>
      </c>
      <c r="I627" s="9">
        <v>0.1</v>
      </c>
      <c r="J627" s="3">
        <f>(H627*G627)-I627</f>
        <v>3361.88</v>
      </c>
    </row>
    <row r="628" spans="1:10" x14ac:dyDescent="0.25">
      <c r="A628" s="22">
        <v>224</v>
      </c>
      <c r="B628" s="21">
        <v>3</v>
      </c>
      <c r="C628" s="21">
        <v>10</v>
      </c>
      <c r="D628" s="25" t="str">
        <f>VLOOKUP(C628,Products!$A$2:$B$322,2,0)</f>
        <v>Surly Straggler - 2016</v>
      </c>
      <c r="E628" s="21">
        <f>VLOOKUP(C628,Products!$A$2:$D$322,4,0)</f>
        <v>4</v>
      </c>
      <c r="F628" s="19" t="str">
        <f>VLOOKUP(E628,[1]categories!$A$2:$B$8,2,0)</f>
        <v>Cyclocross Bicycles</v>
      </c>
      <c r="G628" s="7">
        <v>2</v>
      </c>
      <c r="H628" s="9">
        <v>1549</v>
      </c>
      <c r="I628" s="9">
        <v>0.2</v>
      </c>
      <c r="J628" s="3">
        <f>(H628*G628)-I628</f>
        <v>3097.8</v>
      </c>
    </row>
    <row r="629" spans="1:10" x14ac:dyDescent="0.25">
      <c r="A629" s="22">
        <v>224</v>
      </c>
      <c r="B629" s="21">
        <v>4</v>
      </c>
      <c r="C629" s="21">
        <v>25</v>
      </c>
      <c r="D629" s="25" t="str">
        <f>VLOOKUP(C629,Products!$A$2:$B$322,2,0)</f>
        <v>Electra Townie Original 7D - 2015/2016</v>
      </c>
      <c r="E629" s="21">
        <f>VLOOKUP(C629,Products!$A$2:$D$322,4,0)</f>
        <v>2</v>
      </c>
      <c r="F629" s="19" t="str">
        <f>VLOOKUP(E629,[1]categories!$A$2:$B$8,2,0)</f>
        <v>Comfort Bicycles</v>
      </c>
      <c r="G629" s="7">
        <v>1</v>
      </c>
      <c r="H629" s="9">
        <v>499.99</v>
      </c>
      <c r="I629" s="9">
        <v>0.05</v>
      </c>
      <c r="J629" s="3">
        <f>(H629*G629)-I629</f>
        <v>499.94</v>
      </c>
    </row>
    <row r="630" spans="1:10" x14ac:dyDescent="0.25">
      <c r="A630" s="22">
        <v>224</v>
      </c>
      <c r="B630" s="21">
        <v>1</v>
      </c>
      <c r="C630" s="21">
        <v>6</v>
      </c>
      <c r="D630" s="25" t="str">
        <f>VLOOKUP(C630,Products!$A$2:$B$322,2,0)</f>
        <v>Surly Ice Cream Truck Frameset - 2016</v>
      </c>
      <c r="E630" s="21">
        <f>VLOOKUP(C630,Products!$A$2:$D$322,4,0)</f>
        <v>6</v>
      </c>
      <c r="F630" s="19" t="str">
        <f>VLOOKUP(E630,[1]categories!$A$2:$B$8,2,0)</f>
        <v>Mountain Bikes</v>
      </c>
      <c r="G630" s="7">
        <v>1</v>
      </c>
      <c r="H630" s="9">
        <v>469.99</v>
      </c>
      <c r="I630" s="9">
        <v>7.0000000000000007E-2</v>
      </c>
      <c r="J630" s="3">
        <f>(H630*G630)-I630</f>
        <v>469.92</v>
      </c>
    </row>
    <row r="631" spans="1:10" x14ac:dyDescent="0.25">
      <c r="A631" s="22">
        <v>225</v>
      </c>
      <c r="B631" s="21">
        <v>2</v>
      </c>
      <c r="C631" s="21">
        <v>9</v>
      </c>
      <c r="D631" s="25" t="str">
        <f>VLOOKUP(C631,Products!$A$2:$B$322,2,0)</f>
        <v>Trek Conduit+ - 2016</v>
      </c>
      <c r="E631" s="21">
        <f>VLOOKUP(C631,Products!$A$2:$D$322,4,0)</f>
        <v>5</v>
      </c>
      <c r="F631" s="19" t="str">
        <f>VLOOKUP(E631,[1]categories!$A$2:$B$8,2,0)</f>
        <v>Electric Bikes</v>
      </c>
      <c r="G631" s="7">
        <v>1</v>
      </c>
      <c r="H631" s="9">
        <v>2999.99</v>
      </c>
      <c r="I631" s="9">
        <v>0.1</v>
      </c>
      <c r="J631" s="3">
        <f>(H631*G631)-I631</f>
        <v>2999.89</v>
      </c>
    </row>
    <row r="632" spans="1:10" x14ac:dyDescent="0.25">
      <c r="A632" s="22">
        <v>225</v>
      </c>
      <c r="B632" s="21">
        <v>1</v>
      </c>
      <c r="C632" s="21">
        <v>21</v>
      </c>
      <c r="D632" s="25" t="str">
        <f>VLOOKUP(C632,Products!$A$2:$B$322,2,0)</f>
        <v>Electra Cruiser 1 (24-Inch) - 2016</v>
      </c>
      <c r="E632" s="21">
        <f>VLOOKUP(C632,Products!$A$2:$D$322,4,0)</f>
        <v>1</v>
      </c>
      <c r="F632" s="19" t="str">
        <f>VLOOKUP(E632,[1]categories!$A$2:$B$8,2,0)</f>
        <v>Children Bicycles</v>
      </c>
      <c r="G632" s="7">
        <v>1</v>
      </c>
      <c r="H632" s="9">
        <v>269.99</v>
      </c>
      <c r="I632" s="9">
        <v>0.1</v>
      </c>
      <c r="J632" s="3">
        <f>(H632*G632)-I632</f>
        <v>269.89</v>
      </c>
    </row>
    <row r="633" spans="1:10" x14ac:dyDescent="0.25">
      <c r="A633" s="22">
        <v>226</v>
      </c>
      <c r="B633" s="21">
        <v>1</v>
      </c>
      <c r="C633" s="21">
        <v>2</v>
      </c>
      <c r="D633" s="25" t="str">
        <f>VLOOKUP(C633,Products!$A$2:$B$322,2,0)</f>
        <v>Ritchey Timberwolf Frameset - 2016</v>
      </c>
      <c r="E633" s="21">
        <f>VLOOKUP(C633,Products!$A$2:$D$322,4,0)</f>
        <v>6</v>
      </c>
      <c r="F633" s="19" t="str">
        <f>VLOOKUP(E633,[1]categories!$A$2:$B$8,2,0)</f>
        <v>Mountain Bikes</v>
      </c>
      <c r="G633" s="7">
        <v>1</v>
      </c>
      <c r="H633" s="9">
        <v>749.99</v>
      </c>
      <c r="I633" s="9">
        <v>0.05</v>
      </c>
      <c r="J633" s="3">
        <f>(H633*G633)-I633</f>
        <v>749.94</v>
      </c>
    </row>
    <row r="634" spans="1:10" x14ac:dyDescent="0.25">
      <c r="A634" s="22">
        <v>227</v>
      </c>
      <c r="B634" s="21">
        <v>1</v>
      </c>
      <c r="C634" s="21">
        <v>3</v>
      </c>
      <c r="D634" s="25" t="str">
        <f>VLOOKUP(C634,Products!$A$2:$B$322,2,0)</f>
        <v>Surly Wednesday Frameset - 2016</v>
      </c>
      <c r="E634" s="21">
        <f>VLOOKUP(C634,Products!$A$2:$D$322,4,0)</f>
        <v>6</v>
      </c>
      <c r="F634" s="19" t="str">
        <f>VLOOKUP(E634,[1]categories!$A$2:$B$8,2,0)</f>
        <v>Mountain Bikes</v>
      </c>
      <c r="G634" s="7">
        <v>2</v>
      </c>
      <c r="H634" s="9">
        <v>999.99</v>
      </c>
      <c r="I634" s="9">
        <v>0.05</v>
      </c>
      <c r="J634" s="3">
        <f>(H634*G634)-I634</f>
        <v>1999.93</v>
      </c>
    </row>
    <row r="635" spans="1:10" x14ac:dyDescent="0.25">
      <c r="A635" s="22">
        <v>227</v>
      </c>
      <c r="B635" s="21">
        <v>2</v>
      </c>
      <c r="C635" s="21">
        <v>15</v>
      </c>
      <c r="D635" s="25" t="str">
        <f>VLOOKUP(C635,Products!$A$2:$B$322,2,0)</f>
        <v>Electra Moto 1 - 2016</v>
      </c>
      <c r="E635" s="21">
        <f>VLOOKUP(C635,Products!$A$2:$D$322,4,0)</f>
        <v>3</v>
      </c>
      <c r="F635" s="19" t="str">
        <f>VLOOKUP(E635,[1]categories!$A$2:$B$8,2,0)</f>
        <v>Cruisers Bicycles</v>
      </c>
      <c r="G635" s="7">
        <v>2</v>
      </c>
      <c r="H635" s="9">
        <v>529.99</v>
      </c>
      <c r="I635" s="9">
        <v>0.1</v>
      </c>
      <c r="J635" s="3">
        <f>(H635*G635)-I635</f>
        <v>1059.8800000000001</v>
      </c>
    </row>
    <row r="636" spans="1:10" x14ac:dyDescent="0.25">
      <c r="A636" s="22">
        <v>228</v>
      </c>
      <c r="B636" s="21">
        <v>4</v>
      </c>
      <c r="C636" s="21">
        <v>4</v>
      </c>
      <c r="D636" s="25" t="str">
        <f>VLOOKUP(C636,Products!$A$2:$B$322,2,0)</f>
        <v>Trek Fuel EX 8 29 - 2016</v>
      </c>
      <c r="E636" s="21">
        <f>VLOOKUP(C636,Products!$A$2:$D$322,4,0)</f>
        <v>6</v>
      </c>
      <c r="F636" s="19" t="str">
        <f>VLOOKUP(E636,[1]categories!$A$2:$B$8,2,0)</f>
        <v>Mountain Bikes</v>
      </c>
      <c r="G636" s="7">
        <v>1</v>
      </c>
      <c r="H636" s="9">
        <v>2899.99</v>
      </c>
      <c r="I636" s="9">
        <v>0.2</v>
      </c>
      <c r="J636" s="3">
        <f>(H636*G636)-I636</f>
        <v>2899.79</v>
      </c>
    </row>
    <row r="637" spans="1:10" x14ac:dyDescent="0.25">
      <c r="A637" s="22">
        <v>228</v>
      </c>
      <c r="B637" s="21">
        <v>2</v>
      </c>
      <c r="C637" s="21">
        <v>2</v>
      </c>
      <c r="D637" s="25" t="str">
        <f>VLOOKUP(C637,Products!$A$2:$B$322,2,0)</f>
        <v>Ritchey Timberwolf Frameset - 2016</v>
      </c>
      <c r="E637" s="21">
        <f>VLOOKUP(C637,Products!$A$2:$D$322,4,0)</f>
        <v>6</v>
      </c>
      <c r="F637" s="19" t="str">
        <f>VLOOKUP(E637,[1]categories!$A$2:$B$8,2,0)</f>
        <v>Mountain Bikes</v>
      </c>
      <c r="G637" s="7">
        <v>2</v>
      </c>
      <c r="H637" s="9">
        <v>749.99</v>
      </c>
      <c r="I637" s="9">
        <v>7.0000000000000007E-2</v>
      </c>
      <c r="J637" s="3">
        <f>(H637*G637)-I637</f>
        <v>1499.91</v>
      </c>
    </row>
    <row r="638" spans="1:10" x14ac:dyDescent="0.25">
      <c r="A638" s="22">
        <v>228</v>
      </c>
      <c r="B638" s="21">
        <v>3</v>
      </c>
      <c r="C638" s="21">
        <v>23</v>
      </c>
      <c r="D638" s="25" t="str">
        <f>VLOOKUP(C638,Products!$A$2:$B$322,2,0)</f>
        <v>Electra Girl's Hawaii 1 (20-inch) - 2015/2016</v>
      </c>
      <c r="E638" s="21">
        <f>VLOOKUP(C638,Products!$A$2:$D$322,4,0)</f>
        <v>1</v>
      </c>
      <c r="F638" s="19" t="str">
        <f>VLOOKUP(E638,[1]categories!$A$2:$B$8,2,0)</f>
        <v>Children Bicycles</v>
      </c>
      <c r="G638" s="7">
        <v>2</v>
      </c>
      <c r="H638" s="9">
        <v>299.99</v>
      </c>
      <c r="I638" s="9">
        <v>0.1</v>
      </c>
      <c r="J638" s="3">
        <f>(H638*G638)-I638</f>
        <v>599.88</v>
      </c>
    </row>
    <row r="639" spans="1:10" x14ac:dyDescent="0.25">
      <c r="A639" s="22">
        <v>228</v>
      </c>
      <c r="B639" s="21">
        <v>1</v>
      </c>
      <c r="C639" s="21">
        <v>25</v>
      </c>
      <c r="D639" s="25" t="str">
        <f>VLOOKUP(C639,Products!$A$2:$B$322,2,0)</f>
        <v>Electra Townie Original 7D - 2015/2016</v>
      </c>
      <c r="E639" s="21">
        <f>VLOOKUP(C639,Products!$A$2:$D$322,4,0)</f>
        <v>2</v>
      </c>
      <c r="F639" s="19" t="str">
        <f>VLOOKUP(E639,[1]categories!$A$2:$B$8,2,0)</f>
        <v>Comfort Bicycles</v>
      </c>
      <c r="G639" s="7">
        <v>1</v>
      </c>
      <c r="H639" s="9">
        <v>499.99</v>
      </c>
      <c r="I639" s="9">
        <v>0.2</v>
      </c>
      <c r="J639" s="3">
        <f>(H639*G639)-I639</f>
        <v>499.79</v>
      </c>
    </row>
    <row r="640" spans="1:10" x14ac:dyDescent="0.25">
      <c r="A640" s="22">
        <v>228</v>
      </c>
      <c r="B640" s="21">
        <v>5</v>
      </c>
      <c r="C640" s="21">
        <v>22</v>
      </c>
      <c r="D640" s="25" t="str">
        <f>VLOOKUP(C640,Products!$A$2:$B$322,2,0)</f>
        <v>Electra Girl's Hawaii 1 (16-inch) - 2015/2016</v>
      </c>
      <c r="E640" s="21">
        <f>VLOOKUP(C640,Products!$A$2:$D$322,4,0)</f>
        <v>1</v>
      </c>
      <c r="F640" s="19" t="str">
        <f>VLOOKUP(E640,[1]categories!$A$2:$B$8,2,0)</f>
        <v>Children Bicycles</v>
      </c>
      <c r="G640" s="7">
        <v>1</v>
      </c>
      <c r="H640" s="9">
        <v>269.99</v>
      </c>
      <c r="I640" s="9">
        <v>0.05</v>
      </c>
      <c r="J640" s="3">
        <f>(H640*G640)-I640</f>
        <v>269.94</v>
      </c>
    </row>
    <row r="641" spans="1:10" x14ac:dyDescent="0.25">
      <c r="A641" s="22">
        <v>229</v>
      </c>
      <c r="B641" s="21">
        <v>2</v>
      </c>
      <c r="C641" s="21">
        <v>5</v>
      </c>
      <c r="D641" s="25" t="str">
        <f>VLOOKUP(C641,Products!$A$2:$B$322,2,0)</f>
        <v>Heller Shagamaw Frame - 2016</v>
      </c>
      <c r="E641" s="21">
        <f>VLOOKUP(C641,Products!$A$2:$D$322,4,0)</f>
        <v>6</v>
      </c>
      <c r="F641" s="19" t="str">
        <f>VLOOKUP(E641,[1]categories!$A$2:$B$8,2,0)</f>
        <v>Mountain Bikes</v>
      </c>
      <c r="G641" s="7">
        <v>2</v>
      </c>
      <c r="H641" s="9">
        <v>1320.99</v>
      </c>
      <c r="I641" s="9">
        <v>0.1</v>
      </c>
      <c r="J641" s="3">
        <f>(H641*G641)-I641</f>
        <v>2641.88</v>
      </c>
    </row>
    <row r="642" spans="1:10" x14ac:dyDescent="0.25">
      <c r="A642" s="22">
        <v>229</v>
      </c>
      <c r="B642" s="21">
        <v>3</v>
      </c>
      <c r="C642" s="21">
        <v>8</v>
      </c>
      <c r="D642" s="25" t="str">
        <f>VLOOKUP(C642,Products!$A$2:$B$322,2,0)</f>
        <v>Trek Remedy 29 Carbon Frameset - 2016</v>
      </c>
      <c r="E642" s="21">
        <f>VLOOKUP(C642,Products!$A$2:$D$322,4,0)</f>
        <v>6</v>
      </c>
      <c r="F642" s="19" t="str">
        <f>VLOOKUP(E642,[1]categories!$A$2:$B$8,2,0)</f>
        <v>Mountain Bikes</v>
      </c>
      <c r="G642" s="7">
        <v>1</v>
      </c>
      <c r="H642" s="9">
        <v>1799.99</v>
      </c>
      <c r="I642" s="9">
        <v>0.2</v>
      </c>
      <c r="J642" s="3">
        <f>(H642*G642)-I642</f>
        <v>1799.79</v>
      </c>
    </row>
    <row r="643" spans="1:10" x14ac:dyDescent="0.25">
      <c r="A643" s="22">
        <v>229</v>
      </c>
      <c r="B643" s="21">
        <v>1</v>
      </c>
      <c r="C643" s="21">
        <v>25</v>
      </c>
      <c r="D643" s="25" t="str">
        <f>VLOOKUP(C643,Products!$A$2:$B$322,2,0)</f>
        <v>Electra Townie Original 7D - 2015/2016</v>
      </c>
      <c r="E643" s="21">
        <f>VLOOKUP(C643,Products!$A$2:$D$322,4,0)</f>
        <v>2</v>
      </c>
      <c r="F643" s="19" t="str">
        <f>VLOOKUP(E643,[1]categories!$A$2:$B$8,2,0)</f>
        <v>Comfort Bicycles</v>
      </c>
      <c r="G643" s="7">
        <v>2</v>
      </c>
      <c r="H643" s="9">
        <v>499.99</v>
      </c>
      <c r="I643" s="9">
        <v>0.2</v>
      </c>
      <c r="J643" s="3">
        <f>(H643*G643)-I643</f>
        <v>999.78</v>
      </c>
    </row>
    <row r="644" spans="1:10" x14ac:dyDescent="0.25">
      <c r="A644" s="22">
        <v>230</v>
      </c>
      <c r="B644" s="21">
        <v>1</v>
      </c>
      <c r="C644" s="21">
        <v>11</v>
      </c>
      <c r="D644" s="25" t="str">
        <f>VLOOKUP(C644,Products!$A$2:$B$322,2,0)</f>
        <v>Surly Straggler 650b - 2016</v>
      </c>
      <c r="E644" s="21">
        <f>VLOOKUP(C644,Products!$A$2:$D$322,4,0)</f>
        <v>4</v>
      </c>
      <c r="F644" s="19" t="str">
        <f>VLOOKUP(E644,[1]categories!$A$2:$B$8,2,0)</f>
        <v>Cyclocross Bicycles</v>
      </c>
      <c r="G644" s="7">
        <v>2</v>
      </c>
      <c r="H644" s="9">
        <v>1680.99</v>
      </c>
      <c r="I644" s="9">
        <v>7.0000000000000007E-2</v>
      </c>
      <c r="J644" s="3">
        <f>(H644*G644)-I644</f>
        <v>3361.91</v>
      </c>
    </row>
    <row r="645" spans="1:10" x14ac:dyDescent="0.25">
      <c r="A645" s="22">
        <v>231</v>
      </c>
      <c r="B645" s="21">
        <v>1</v>
      </c>
      <c r="C645" s="21">
        <v>8</v>
      </c>
      <c r="D645" s="25" t="str">
        <f>VLOOKUP(C645,Products!$A$2:$B$322,2,0)</f>
        <v>Trek Remedy 29 Carbon Frameset - 2016</v>
      </c>
      <c r="E645" s="21">
        <f>VLOOKUP(C645,Products!$A$2:$D$322,4,0)</f>
        <v>6</v>
      </c>
      <c r="F645" s="19" t="str">
        <f>VLOOKUP(E645,[1]categories!$A$2:$B$8,2,0)</f>
        <v>Mountain Bikes</v>
      </c>
      <c r="G645" s="7">
        <v>2</v>
      </c>
      <c r="H645" s="9">
        <v>1799.99</v>
      </c>
      <c r="I645" s="9">
        <v>7.0000000000000007E-2</v>
      </c>
      <c r="J645" s="3">
        <f>(H645*G645)-I645</f>
        <v>3599.91</v>
      </c>
    </row>
    <row r="646" spans="1:10" x14ac:dyDescent="0.25">
      <c r="A646" s="22">
        <v>231</v>
      </c>
      <c r="B646" s="21">
        <v>3</v>
      </c>
      <c r="C646" s="21">
        <v>5</v>
      </c>
      <c r="D646" s="25" t="str">
        <f>VLOOKUP(C646,Products!$A$2:$B$322,2,0)</f>
        <v>Heller Shagamaw Frame - 2016</v>
      </c>
      <c r="E646" s="21">
        <f>VLOOKUP(C646,Products!$A$2:$D$322,4,0)</f>
        <v>6</v>
      </c>
      <c r="F646" s="19" t="str">
        <f>VLOOKUP(E646,[1]categories!$A$2:$B$8,2,0)</f>
        <v>Mountain Bikes</v>
      </c>
      <c r="G646" s="7">
        <v>2</v>
      </c>
      <c r="H646" s="9">
        <v>1320.99</v>
      </c>
      <c r="I646" s="9">
        <v>0.2</v>
      </c>
      <c r="J646" s="3">
        <f>(H646*G646)-I646</f>
        <v>2641.78</v>
      </c>
    </row>
    <row r="647" spans="1:10" x14ac:dyDescent="0.25">
      <c r="A647" s="22">
        <v>231</v>
      </c>
      <c r="B647" s="21">
        <v>2</v>
      </c>
      <c r="C647" s="21">
        <v>14</v>
      </c>
      <c r="D647" s="25" t="str">
        <f>VLOOKUP(C647,Products!$A$2:$B$322,2,0)</f>
        <v>Electra Girl's Hawaii 1 (16-inch) - 2015/2016</v>
      </c>
      <c r="E647" s="21">
        <f>VLOOKUP(C647,Products!$A$2:$D$322,4,0)</f>
        <v>3</v>
      </c>
      <c r="F647" s="19" t="str">
        <f>VLOOKUP(E647,[1]categories!$A$2:$B$8,2,0)</f>
        <v>Cruisers Bicycles</v>
      </c>
      <c r="G647" s="7">
        <v>2</v>
      </c>
      <c r="H647" s="9">
        <v>269.99</v>
      </c>
      <c r="I647" s="9">
        <v>0.2</v>
      </c>
      <c r="J647" s="3">
        <f>(H647*G647)-I647</f>
        <v>539.78</v>
      </c>
    </row>
    <row r="648" spans="1:10" x14ac:dyDescent="0.25">
      <c r="A648" s="22">
        <v>232</v>
      </c>
      <c r="B648" s="21">
        <v>4</v>
      </c>
      <c r="C648" s="21">
        <v>8</v>
      </c>
      <c r="D648" s="25" t="str">
        <f>VLOOKUP(C648,Products!$A$2:$B$322,2,0)</f>
        <v>Trek Remedy 29 Carbon Frameset - 2016</v>
      </c>
      <c r="E648" s="21">
        <f>VLOOKUP(C648,Products!$A$2:$D$322,4,0)</f>
        <v>6</v>
      </c>
      <c r="F648" s="19" t="str">
        <f>VLOOKUP(E648,[1]categories!$A$2:$B$8,2,0)</f>
        <v>Mountain Bikes</v>
      </c>
      <c r="G648" s="7">
        <v>2</v>
      </c>
      <c r="H648" s="9">
        <v>1799.99</v>
      </c>
      <c r="I648" s="9">
        <v>0.1</v>
      </c>
      <c r="J648" s="3">
        <f>(H648*G648)-I648</f>
        <v>3599.88</v>
      </c>
    </row>
    <row r="649" spans="1:10" x14ac:dyDescent="0.25">
      <c r="A649" s="22">
        <v>232</v>
      </c>
      <c r="B649" s="21">
        <v>2</v>
      </c>
      <c r="C649" s="21">
        <v>11</v>
      </c>
      <c r="D649" s="25" t="str">
        <f>VLOOKUP(C649,Products!$A$2:$B$322,2,0)</f>
        <v>Surly Straggler 650b - 2016</v>
      </c>
      <c r="E649" s="21">
        <f>VLOOKUP(C649,Products!$A$2:$D$322,4,0)</f>
        <v>4</v>
      </c>
      <c r="F649" s="19" t="str">
        <f>VLOOKUP(E649,[1]categories!$A$2:$B$8,2,0)</f>
        <v>Cyclocross Bicycles</v>
      </c>
      <c r="G649" s="7">
        <v>2</v>
      </c>
      <c r="H649" s="9">
        <v>1680.99</v>
      </c>
      <c r="I649" s="9">
        <v>0.05</v>
      </c>
      <c r="J649" s="3">
        <f>(H649*G649)-I649</f>
        <v>3361.93</v>
      </c>
    </row>
    <row r="650" spans="1:10" x14ac:dyDescent="0.25">
      <c r="A650" s="22">
        <v>232</v>
      </c>
      <c r="B650" s="21">
        <v>3</v>
      </c>
      <c r="C650" s="21">
        <v>26</v>
      </c>
      <c r="D650" s="25" t="str">
        <f>VLOOKUP(C650,Products!$A$2:$B$322,2,0)</f>
        <v>Electra Townie Original 7D EQ - 2016</v>
      </c>
      <c r="E650" s="21">
        <f>VLOOKUP(C650,Products!$A$2:$D$322,4,0)</f>
        <v>2</v>
      </c>
      <c r="F650" s="19" t="str">
        <f>VLOOKUP(E650,[1]categories!$A$2:$B$8,2,0)</f>
        <v>Comfort Bicycles</v>
      </c>
      <c r="G650" s="7">
        <v>2</v>
      </c>
      <c r="H650" s="9">
        <v>599.99</v>
      </c>
      <c r="I650" s="9">
        <v>7.0000000000000007E-2</v>
      </c>
      <c r="J650" s="3">
        <f>(H650*G650)-I650</f>
        <v>1199.9100000000001</v>
      </c>
    </row>
    <row r="651" spans="1:10" x14ac:dyDescent="0.25">
      <c r="A651" s="22">
        <v>232</v>
      </c>
      <c r="B651" s="21">
        <v>1</v>
      </c>
      <c r="C651" s="21">
        <v>18</v>
      </c>
      <c r="D651" s="25" t="str">
        <f>VLOOKUP(C651,Products!$A$2:$B$322,2,0)</f>
        <v>Pure Cycles Western 3-Speed - Women's - 2015/2016</v>
      </c>
      <c r="E651" s="21">
        <f>VLOOKUP(C651,Products!$A$2:$D$322,4,0)</f>
        <v>3</v>
      </c>
      <c r="F651" s="19" t="str">
        <f>VLOOKUP(E651,[1]categories!$A$2:$B$8,2,0)</f>
        <v>Cruisers Bicycles</v>
      </c>
      <c r="G651" s="7">
        <v>1</v>
      </c>
      <c r="H651" s="9">
        <v>449</v>
      </c>
      <c r="I651" s="9">
        <v>7.0000000000000007E-2</v>
      </c>
      <c r="J651" s="3">
        <f>(H651*G651)-I651</f>
        <v>448.93</v>
      </c>
    </row>
    <row r="652" spans="1:10" x14ac:dyDescent="0.25">
      <c r="A652" s="22">
        <v>233</v>
      </c>
      <c r="B652" s="21">
        <v>2</v>
      </c>
      <c r="C652" s="21">
        <v>16</v>
      </c>
      <c r="D652" s="25" t="str">
        <f>VLOOKUP(C652,Products!$A$2:$B$322,2,0)</f>
        <v>Electra Townie Original 7D EQ - 2016</v>
      </c>
      <c r="E652" s="21">
        <f>VLOOKUP(C652,Products!$A$2:$D$322,4,0)</f>
        <v>3</v>
      </c>
      <c r="F652" s="19" t="str">
        <f>VLOOKUP(E652,[1]categories!$A$2:$B$8,2,0)</f>
        <v>Cruisers Bicycles</v>
      </c>
      <c r="G652" s="7">
        <v>2</v>
      </c>
      <c r="H652" s="9">
        <v>599.99</v>
      </c>
      <c r="I652" s="9">
        <v>0.1</v>
      </c>
      <c r="J652" s="3">
        <f>(H652*G652)-I652</f>
        <v>1199.8800000000001</v>
      </c>
    </row>
    <row r="653" spans="1:10" x14ac:dyDescent="0.25">
      <c r="A653" s="22">
        <v>233</v>
      </c>
      <c r="B653" s="21">
        <v>4</v>
      </c>
      <c r="C653" s="21">
        <v>15</v>
      </c>
      <c r="D653" s="25" t="str">
        <f>VLOOKUP(C653,Products!$A$2:$B$322,2,0)</f>
        <v>Electra Moto 1 - 2016</v>
      </c>
      <c r="E653" s="21">
        <f>VLOOKUP(C653,Products!$A$2:$D$322,4,0)</f>
        <v>3</v>
      </c>
      <c r="F653" s="19" t="str">
        <f>VLOOKUP(E653,[1]categories!$A$2:$B$8,2,0)</f>
        <v>Cruisers Bicycles</v>
      </c>
      <c r="G653" s="7">
        <v>2</v>
      </c>
      <c r="H653" s="9">
        <v>529.99</v>
      </c>
      <c r="I653" s="9">
        <v>7.0000000000000007E-2</v>
      </c>
      <c r="J653" s="3">
        <f>(H653*G653)-I653</f>
        <v>1059.9100000000001</v>
      </c>
    </row>
    <row r="654" spans="1:10" x14ac:dyDescent="0.25">
      <c r="A654" s="22">
        <v>233</v>
      </c>
      <c r="B654" s="21">
        <v>3</v>
      </c>
      <c r="C654" s="21">
        <v>12</v>
      </c>
      <c r="D654" s="25" t="str">
        <f>VLOOKUP(C654,Products!$A$2:$B$322,2,0)</f>
        <v>Electra Townie Original 21D - 2016</v>
      </c>
      <c r="E654" s="21">
        <f>VLOOKUP(C654,Products!$A$2:$D$322,4,0)</f>
        <v>3</v>
      </c>
      <c r="F654" s="19" t="str">
        <f>VLOOKUP(E654,[1]categories!$A$2:$B$8,2,0)</f>
        <v>Cruisers Bicycles</v>
      </c>
      <c r="G654" s="7">
        <v>1</v>
      </c>
      <c r="H654" s="9">
        <v>549.99</v>
      </c>
      <c r="I654" s="9">
        <v>0.2</v>
      </c>
      <c r="J654" s="3">
        <f>(H654*G654)-I654</f>
        <v>549.79</v>
      </c>
    </row>
    <row r="655" spans="1:10" x14ac:dyDescent="0.25">
      <c r="A655" s="22">
        <v>233</v>
      </c>
      <c r="B655" s="21">
        <v>1</v>
      </c>
      <c r="C655" s="21">
        <v>14</v>
      </c>
      <c r="D655" s="25" t="str">
        <f>VLOOKUP(C655,Products!$A$2:$B$322,2,0)</f>
        <v>Electra Girl's Hawaii 1 (16-inch) - 2015/2016</v>
      </c>
      <c r="E655" s="21">
        <f>VLOOKUP(C655,Products!$A$2:$D$322,4,0)</f>
        <v>3</v>
      </c>
      <c r="F655" s="19" t="str">
        <f>VLOOKUP(E655,[1]categories!$A$2:$B$8,2,0)</f>
        <v>Cruisers Bicycles</v>
      </c>
      <c r="G655" s="7">
        <v>1</v>
      </c>
      <c r="H655" s="9">
        <v>269.99</v>
      </c>
      <c r="I655" s="9">
        <v>0.1</v>
      </c>
      <c r="J655" s="3">
        <f>(H655*G655)-I655</f>
        <v>269.89</v>
      </c>
    </row>
    <row r="656" spans="1:10" x14ac:dyDescent="0.25">
      <c r="A656" s="22">
        <v>234</v>
      </c>
      <c r="B656" s="21">
        <v>4</v>
      </c>
      <c r="C656" s="21">
        <v>7</v>
      </c>
      <c r="D656" s="25" t="str">
        <f>VLOOKUP(C656,Products!$A$2:$B$322,2,0)</f>
        <v>Trek Slash 8 27.5 - 2016</v>
      </c>
      <c r="E656" s="21">
        <f>VLOOKUP(C656,Products!$A$2:$D$322,4,0)</f>
        <v>6</v>
      </c>
      <c r="F656" s="19" t="str">
        <f>VLOOKUP(E656,[1]categories!$A$2:$B$8,2,0)</f>
        <v>Mountain Bikes</v>
      </c>
      <c r="G656" s="7">
        <v>1</v>
      </c>
      <c r="H656" s="9">
        <v>3999.99</v>
      </c>
      <c r="I656" s="9">
        <v>0.05</v>
      </c>
      <c r="J656" s="3">
        <f>(H656*G656)-I656</f>
        <v>3999.9399999999996</v>
      </c>
    </row>
    <row r="657" spans="1:10" x14ac:dyDescent="0.25">
      <c r="A657" s="22">
        <v>234</v>
      </c>
      <c r="B657" s="21">
        <v>1</v>
      </c>
      <c r="C657" s="21">
        <v>11</v>
      </c>
      <c r="D657" s="25" t="str">
        <f>VLOOKUP(C657,Products!$A$2:$B$322,2,0)</f>
        <v>Surly Straggler 650b - 2016</v>
      </c>
      <c r="E657" s="21">
        <f>VLOOKUP(C657,Products!$A$2:$D$322,4,0)</f>
        <v>4</v>
      </c>
      <c r="F657" s="19" t="str">
        <f>VLOOKUP(E657,[1]categories!$A$2:$B$8,2,0)</f>
        <v>Cyclocross Bicycles</v>
      </c>
      <c r="G657" s="7">
        <v>2</v>
      </c>
      <c r="H657" s="9">
        <v>1680.99</v>
      </c>
      <c r="I657" s="9">
        <v>0.2</v>
      </c>
      <c r="J657" s="3">
        <f>(H657*G657)-I657</f>
        <v>3361.78</v>
      </c>
    </row>
    <row r="658" spans="1:10" x14ac:dyDescent="0.25">
      <c r="A658" s="22">
        <v>234</v>
      </c>
      <c r="B658" s="21">
        <v>2</v>
      </c>
      <c r="C658" s="21">
        <v>17</v>
      </c>
      <c r="D658" s="25" t="str">
        <f>VLOOKUP(C658,Products!$A$2:$B$322,2,0)</f>
        <v>Pure Cycles Vine 8-Speed - 2016</v>
      </c>
      <c r="E658" s="21">
        <f>VLOOKUP(C658,Products!$A$2:$D$322,4,0)</f>
        <v>3</v>
      </c>
      <c r="F658" s="19" t="str">
        <f>VLOOKUP(E658,[1]categories!$A$2:$B$8,2,0)</f>
        <v>Cruisers Bicycles</v>
      </c>
      <c r="G658" s="7">
        <v>2</v>
      </c>
      <c r="H658" s="9">
        <v>429</v>
      </c>
      <c r="I658" s="9">
        <v>0.05</v>
      </c>
      <c r="J658" s="3">
        <f>(H658*G658)-I658</f>
        <v>857.95</v>
      </c>
    </row>
    <row r="659" spans="1:10" x14ac:dyDescent="0.25">
      <c r="A659" s="22">
        <v>234</v>
      </c>
      <c r="B659" s="21">
        <v>3</v>
      </c>
      <c r="C659" s="21">
        <v>12</v>
      </c>
      <c r="D659" s="25" t="str">
        <f>VLOOKUP(C659,Products!$A$2:$B$322,2,0)</f>
        <v>Electra Townie Original 21D - 2016</v>
      </c>
      <c r="E659" s="21">
        <f>VLOOKUP(C659,Products!$A$2:$D$322,4,0)</f>
        <v>3</v>
      </c>
      <c r="F659" s="19" t="str">
        <f>VLOOKUP(E659,[1]categories!$A$2:$B$8,2,0)</f>
        <v>Cruisers Bicycles</v>
      </c>
      <c r="G659" s="7">
        <v>1</v>
      </c>
      <c r="H659" s="9">
        <v>549.99</v>
      </c>
      <c r="I659" s="9">
        <v>0.1</v>
      </c>
      <c r="J659" s="3">
        <f>(H659*G659)-I659</f>
        <v>549.89</v>
      </c>
    </row>
    <row r="660" spans="1:10" x14ac:dyDescent="0.25">
      <c r="A660" s="22">
        <v>234</v>
      </c>
      <c r="B660" s="21">
        <v>5</v>
      </c>
      <c r="C660" s="21">
        <v>23</v>
      </c>
      <c r="D660" s="25" t="str">
        <f>VLOOKUP(C660,Products!$A$2:$B$322,2,0)</f>
        <v>Electra Girl's Hawaii 1 (20-inch) - 2015/2016</v>
      </c>
      <c r="E660" s="21">
        <f>VLOOKUP(C660,Products!$A$2:$D$322,4,0)</f>
        <v>1</v>
      </c>
      <c r="F660" s="19" t="str">
        <f>VLOOKUP(E660,[1]categories!$A$2:$B$8,2,0)</f>
        <v>Children Bicycles</v>
      </c>
      <c r="G660" s="7">
        <v>1</v>
      </c>
      <c r="H660" s="9">
        <v>299.99</v>
      </c>
      <c r="I660" s="9">
        <v>0.1</v>
      </c>
      <c r="J660" s="3">
        <f>(H660*G660)-I660</f>
        <v>299.89</v>
      </c>
    </row>
    <row r="661" spans="1:10" x14ac:dyDescent="0.25">
      <c r="A661" s="22">
        <v>235</v>
      </c>
      <c r="B661" s="21">
        <v>3</v>
      </c>
      <c r="C661" s="21">
        <v>7</v>
      </c>
      <c r="D661" s="25" t="str">
        <f>VLOOKUP(C661,Products!$A$2:$B$322,2,0)</f>
        <v>Trek Slash 8 27.5 - 2016</v>
      </c>
      <c r="E661" s="21">
        <f>VLOOKUP(C661,Products!$A$2:$D$322,4,0)</f>
        <v>6</v>
      </c>
      <c r="F661" s="19" t="str">
        <f>VLOOKUP(E661,[1]categories!$A$2:$B$8,2,0)</f>
        <v>Mountain Bikes</v>
      </c>
      <c r="G661" s="7">
        <v>2</v>
      </c>
      <c r="H661" s="9">
        <v>3999.99</v>
      </c>
      <c r="I661" s="9">
        <v>0.05</v>
      </c>
      <c r="J661" s="3">
        <f>(H661*G661)-I661</f>
        <v>7999.9299999999994</v>
      </c>
    </row>
    <row r="662" spans="1:10" x14ac:dyDescent="0.25">
      <c r="A662" s="22">
        <v>235</v>
      </c>
      <c r="B662" s="21">
        <v>2</v>
      </c>
      <c r="C662" s="21">
        <v>13</v>
      </c>
      <c r="D662" s="25" t="str">
        <f>VLOOKUP(C662,Products!$A$2:$B$322,2,0)</f>
        <v>Electra Cruiser 1 (24-Inch) - 2016</v>
      </c>
      <c r="E662" s="21">
        <f>VLOOKUP(C662,Products!$A$2:$D$322,4,0)</f>
        <v>3</v>
      </c>
      <c r="F662" s="19" t="str">
        <f>VLOOKUP(E662,[1]categories!$A$2:$B$8,2,0)</f>
        <v>Cruisers Bicycles</v>
      </c>
      <c r="G662" s="7">
        <v>2</v>
      </c>
      <c r="H662" s="9">
        <v>269.99</v>
      </c>
      <c r="I662" s="9">
        <v>0.05</v>
      </c>
      <c r="J662" s="3">
        <f>(H662*G662)-I662</f>
        <v>539.93000000000006</v>
      </c>
    </row>
    <row r="663" spans="1:10" x14ac:dyDescent="0.25">
      <c r="A663" s="22">
        <v>235</v>
      </c>
      <c r="B663" s="21">
        <v>1</v>
      </c>
      <c r="C663" s="21">
        <v>6</v>
      </c>
      <c r="D663" s="25" t="str">
        <f>VLOOKUP(C663,Products!$A$2:$B$322,2,0)</f>
        <v>Surly Ice Cream Truck Frameset - 2016</v>
      </c>
      <c r="E663" s="21">
        <f>VLOOKUP(C663,Products!$A$2:$D$322,4,0)</f>
        <v>6</v>
      </c>
      <c r="F663" s="19" t="str">
        <f>VLOOKUP(E663,[1]categories!$A$2:$B$8,2,0)</f>
        <v>Mountain Bikes</v>
      </c>
      <c r="G663" s="7">
        <v>1</v>
      </c>
      <c r="H663" s="9">
        <v>469.99</v>
      </c>
      <c r="I663" s="9">
        <v>7.0000000000000007E-2</v>
      </c>
      <c r="J663" s="3">
        <f>(H663*G663)-I663</f>
        <v>469.92</v>
      </c>
    </row>
    <row r="664" spans="1:10" x14ac:dyDescent="0.25">
      <c r="A664" s="22">
        <v>236</v>
      </c>
      <c r="B664" s="21">
        <v>3</v>
      </c>
      <c r="C664" s="21">
        <v>4</v>
      </c>
      <c r="D664" s="25" t="str">
        <f>VLOOKUP(C664,Products!$A$2:$B$322,2,0)</f>
        <v>Trek Fuel EX 8 29 - 2016</v>
      </c>
      <c r="E664" s="21">
        <f>VLOOKUP(C664,Products!$A$2:$D$322,4,0)</f>
        <v>6</v>
      </c>
      <c r="F664" s="19" t="str">
        <f>VLOOKUP(E664,[1]categories!$A$2:$B$8,2,0)</f>
        <v>Mountain Bikes</v>
      </c>
      <c r="G664" s="7">
        <v>2</v>
      </c>
      <c r="H664" s="9">
        <v>2899.99</v>
      </c>
      <c r="I664" s="9">
        <v>0.1</v>
      </c>
      <c r="J664" s="3">
        <f>(H664*G664)-I664</f>
        <v>5799.8799999999992</v>
      </c>
    </row>
    <row r="665" spans="1:10" x14ac:dyDescent="0.25">
      <c r="A665" s="22">
        <v>236</v>
      </c>
      <c r="B665" s="21">
        <v>1</v>
      </c>
      <c r="C665" s="21">
        <v>3</v>
      </c>
      <c r="D665" s="25" t="str">
        <f>VLOOKUP(C665,Products!$A$2:$B$322,2,0)</f>
        <v>Surly Wednesday Frameset - 2016</v>
      </c>
      <c r="E665" s="21">
        <f>VLOOKUP(C665,Products!$A$2:$D$322,4,0)</f>
        <v>6</v>
      </c>
      <c r="F665" s="19" t="str">
        <f>VLOOKUP(E665,[1]categories!$A$2:$B$8,2,0)</f>
        <v>Mountain Bikes</v>
      </c>
      <c r="G665" s="7">
        <v>2</v>
      </c>
      <c r="H665" s="9">
        <v>999.99</v>
      </c>
      <c r="I665" s="9">
        <v>7.0000000000000007E-2</v>
      </c>
      <c r="J665" s="3">
        <f>(H665*G665)-I665</f>
        <v>1999.91</v>
      </c>
    </row>
    <row r="666" spans="1:10" x14ac:dyDescent="0.25">
      <c r="A666" s="22">
        <v>236</v>
      </c>
      <c r="B666" s="21">
        <v>2</v>
      </c>
      <c r="C666" s="21">
        <v>2</v>
      </c>
      <c r="D666" s="25" t="str">
        <f>VLOOKUP(C666,Products!$A$2:$B$322,2,0)</f>
        <v>Ritchey Timberwolf Frameset - 2016</v>
      </c>
      <c r="E666" s="21">
        <f>VLOOKUP(C666,Products!$A$2:$D$322,4,0)</f>
        <v>6</v>
      </c>
      <c r="F666" s="19" t="str">
        <f>VLOOKUP(E666,[1]categories!$A$2:$B$8,2,0)</f>
        <v>Mountain Bikes</v>
      </c>
      <c r="G666" s="7">
        <v>2</v>
      </c>
      <c r="H666" s="9">
        <v>749.99</v>
      </c>
      <c r="I666" s="9">
        <v>0.1</v>
      </c>
      <c r="J666" s="3">
        <f>(H666*G666)-I666</f>
        <v>1499.88</v>
      </c>
    </row>
    <row r="667" spans="1:10" x14ac:dyDescent="0.25">
      <c r="A667" s="22">
        <v>237</v>
      </c>
      <c r="B667" s="21">
        <v>3</v>
      </c>
      <c r="C667" s="21">
        <v>20</v>
      </c>
      <c r="D667" s="25" t="str">
        <f>VLOOKUP(C667,Products!$A$2:$B$322,2,0)</f>
        <v>Electra Townie Original 7D EQ - Women's - 2016</v>
      </c>
      <c r="E667" s="21">
        <f>VLOOKUP(C667,Products!$A$2:$D$322,4,0)</f>
        <v>3</v>
      </c>
      <c r="F667" s="19" t="str">
        <f>VLOOKUP(E667,[1]categories!$A$2:$B$8,2,0)</f>
        <v>Cruisers Bicycles</v>
      </c>
      <c r="G667" s="7">
        <v>2</v>
      </c>
      <c r="H667" s="9">
        <v>599.99</v>
      </c>
      <c r="I667" s="9">
        <v>0.2</v>
      </c>
      <c r="J667" s="3">
        <f>(H667*G667)-I667</f>
        <v>1199.78</v>
      </c>
    </row>
    <row r="668" spans="1:10" x14ac:dyDescent="0.25">
      <c r="A668" s="22">
        <v>237</v>
      </c>
      <c r="B668" s="21">
        <v>4</v>
      </c>
      <c r="C668" s="21">
        <v>26</v>
      </c>
      <c r="D668" s="25" t="str">
        <f>VLOOKUP(C668,Products!$A$2:$B$322,2,0)</f>
        <v>Electra Townie Original 7D EQ - 2016</v>
      </c>
      <c r="E668" s="21">
        <f>VLOOKUP(C668,Products!$A$2:$D$322,4,0)</f>
        <v>2</v>
      </c>
      <c r="F668" s="19" t="str">
        <f>VLOOKUP(E668,[1]categories!$A$2:$B$8,2,0)</f>
        <v>Comfort Bicycles</v>
      </c>
      <c r="G668" s="7">
        <v>1</v>
      </c>
      <c r="H668" s="9">
        <v>599.99</v>
      </c>
      <c r="I668" s="9">
        <v>0.05</v>
      </c>
      <c r="J668" s="3">
        <f>(H668*G668)-I668</f>
        <v>599.94000000000005</v>
      </c>
    </row>
    <row r="669" spans="1:10" x14ac:dyDescent="0.25">
      <c r="A669" s="22">
        <v>237</v>
      </c>
      <c r="B669" s="21">
        <v>2</v>
      </c>
      <c r="C669" s="21">
        <v>24</v>
      </c>
      <c r="D669" s="25" t="str">
        <f>VLOOKUP(C669,Products!$A$2:$B$322,2,0)</f>
        <v>Electra Townie Original 21D - 2016</v>
      </c>
      <c r="E669" s="21">
        <f>VLOOKUP(C669,Products!$A$2:$D$322,4,0)</f>
        <v>2</v>
      </c>
      <c r="F669" s="19" t="str">
        <f>VLOOKUP(E669,[1]categories!$A$2:$B$8,2,0)</f>
        <v>Comfort Bicycles</v>
      </c>
      <c r="G669" s="7">
        <v>1</v>
      </c>
      <c r="H669" s="9">
        <v>549.99</v>
      </c>
      <c r="I669" s="9">
        <v>7.0000000000000007E-2</v>
      </c>
      <c r="J669" s="3">
        <f>(H669*G669)-I669</f>
        <v>549.91999999999996</v>
      </c>
    </row>
    <row r="670" spans="1:10" x14ac:dyDescent="0.25">
      <c r="A670" s="22">
        <v>237</v>
      </c>
      <c r="B670" s="21">
        <v>1</v>
      </c>
      <c r="C670" s="21">
        <v>15</v>
      </c>
      <c r="D670" s="25" t="str">
        <f>VLOOKUP(C670,Products!$A$2:$B$322,2,0)</f>
        <v>Electra Moto 1 - 2016</v>
      </c>
      <c r="E670" s="21">
        <f>VLOOKUP(C670,Products!$A$2:$D$322,4,0)</f>
        <v>3</v>
      </c>
      <c r="F670" s="19" t="str">
        <f>VLOOKUP(E670,[1]categories!$A$2:$B$8,2,0)</f>
        <v>Cruisers Bicycles</v>
      </c>
      <c r="G670" s="7">
        <v>1</v>
      </c>
      <c r="H670" s="9">
        <v>529.99</v>
      </c>
      <c r="I670" s="9">
        <v>0.2</v>
      </c>
      <c r="J670" s="3">
        <f>(H670*G670)-I670</f>
        <v>529.79</v>
      </c>
    </row>
    <row r="671" spans="1:10" x14ac:dyDescent="0.25">
      <c r="A671" s="22">
        <v>238</v>
      </c>
      <c r="B671" s="21">
        <v>5</v>
      </c>
      <c r="C671" s="21">
        <v>7</v>
      </c>
      <c r="D671" s="25" t="str">
        <f>VLOOKUP(C671,Products!$A$2:$B$322,2,0)</f>
        <v>Trek Slash 8 27.5 - 2016</v>
      </c>
      <c r="E671" s="21">
        <f>VLOOKUP(C671,Products!$A$2:$D$322,4,0)</f>
        <v>6</v>
      </c>
      <c r="F671" s="19" t="str">
        <f>VLOOKUP(E671,[1]categories!$A$2:$B$8,2,0)</f>
        <v>Mountain Bikes</v>
      </c>
      <c r="G671" s="7">
        <v>1</v>
      </c>
      <c r="H671" s="9">
        <v>3999.99</v>
      </c>
      <c r="I671" s="9">
        <v>7.0000000000000007E-2</v>
      </c>
      <c r="J671" s="3">
        <f>(H671*G671)-I671</f>
        <v>3999.9199999999996</v>
      </c>
    </row>
    <row r="672" spans="1:10" x14ac:dyDescent="0.25">
      <c r="A672" s="22">
        <v>238</v>
      </c>
      <c r="B672" s="21">
        <v>1</v>
      </c>
      <c r="C672" s="21">
        <v>20</v>
      </c>
      <c r="D672" s="25" t="str">
        <f>VLOOKUP(C672,Products!$A$2:$B$322,2,0)</f>
        <v>Electra Townie Original 7D EQ - Women's - 2016</v>
      </c>
      <c r="E672" s="21">
        <f>VLOOKUP(C672,Products!$A$2:$D$322,4,0)</f>
        <v>3</v>
      </c>
      <c r="F672" s="19" t="str">
        <f>VLOOKUP(E672,[1]categories!$A$2:$B$8,2,0)</f>
        <v>Cruisers Bicycles</v>
      </c>
      <c r="G672" s="7">
        <v>2</v>
      </c>
      <c r="H672" s="9">
        <v>599.99</v>
      </c>
      <c r="I672" s="9">
        <v>0.2</v>
      </c>
      <c r="J672" s="3">
        <f>(H672*G672)-I672</f>
        <v>1199.78</v>
      </c>
    </row>
    <row r="673" spans="1:10" x14ac:dyDescent="0.25">
      <c r="A673" s="22">
        <v>238</v>
      </c>
      <c r="B673" s="21">
        <v>4</v>
      </c>
      <c r="C673" s="21">
        <v>22</v>
      </c>
      <c r="D673" s="25" t="str">
        <f>VLOOKUP(C673,Products!$A$2:$B$322,2,0)</f>
        <v>Electra Girl's Hawaii 1 (16-inch) - 2015/2016</v>
      </c>
      <c r="E673" s="21">
        <f>VLOOKUP(C673,Products!$A$2:$D$322,4,0)</f>
        <v>1</v>
      </c>
      <c r="F673" s="19" t="str">
        <f>VLOOKUP(E673,[1]categories!$A$2:$B$8,2,0)</f>
        <v>Children Bicycles</v>
      </c>
      <c r="G673" s="7">
        <v>2</v>
      </c>
      <c r="H673" s="9">
        <v>269.99</v>
      </c>
      <c r="I673" s="9">
        <v>0.05</v>
      </c>
      <c r="J673" s="3">
        <f>(H673*G673)-I673</f>
        <v>539.93000000000006</v>
      </c>
    </row>
    <row r="674" spans="1:10" x14ac:dyDescent="0.25">
      <c r="A674" s="22">
        <v>238</v>
      </c>
      <c r="B674" s="21">
        <v>3</v>
      </c>
      <c r="C674" s="21">
        <v>13</v>
      </c>
      <c r="D674" s="25" t="str">
        <f>VLOOKUP(C674,Products!$A$2:$B$322,2,0)</f>
        <v>Electra Cruiser 1 (24-Inch) - 2016</v>
      </c>
      <c r="E674" s="21">
        <f>VLOOKUP(C674,Products!$A$2:$D$322,4,0)</f>
        <v>3</v>
      </c>
      <c r="F674" s="19" t="str">
        <f>VLOOKUP(E674,[1]categories!$A$2:$B$8,2,0)</f>
        <v>Cruisers Bicycles</v>
      </c>
      <c r="G674" s="7">
        <v>2</v>
      </c>
      <c r="H674" s="9">
        <v>269.99</v>
      </c>
      <c r="I674" s="9">
        <v>0.2</v>
      </c>
      <c r="J674" s="3">
        <f>(H674*G674)-I674</f>
        <v>539.78</v>
      </c>
    </row>
    <row r="675" spans="1:10" x14ac:dyDescent="0.25">
      <c r="A675" s="22">
        <v>238</v>
      </c>
      <c r="B675" s="21">
        <v>2</v>
      </c>
      <c r="C675" s="21">
        <v>25</v>
      </c>
      <c r="D675" s="25" t="str">
        <f>VLOOKUP(C675,Products!$A$2:$B$322,2,0)</f>
        <v>Electra Townie Original 7D - 2015/2016</v>
      </c>
      <c r="E675" s="21">
        <f>VLOOKUP(C675,Products!$A$2:$D$322,4,0)</f>
        <v>2</v>
      </c>
      <c r="F675" s="19" t="str">
        <f>VLOOKUP(E675,[1]categories!$A$2:$B$8,2,0)</f>
        <v>Comfort Bicycles</v>
      </c>
      <c r="G675" s="7">
        <v>1</v>
      </c>
      <c r="H675" s="9">
        <v>499.99</v>
      </c>
      <c r="I675" s="9">
        <v>7.0000000000000007E-2</v>
      </c>
      <c r="J675" s="3">
        <f>(H675*G675)-I675</f>
        <v>499.92</v>
      </c>
    </row>
    <row r="676" spans="1:10" x14ac:dyDescent="0.25">
      <c r="A676" s="22">
        <v>239</v>
      </c>
      <c r="B676" s="21">
        <v>4</v>
      </c>
      <c r="C676" s="21">
        <v>4</v>
      </c>
      <c r="D676" s="25" t="str">
        <f>VLOOKUP(C676,Products!$A$2:$B$322,2,0)</f>
        <v>Trek Fuel EX 8 29 - 2016</v>
      </c>
      <c r="E676" s="21">
        <f>VLOOKUP(C676,Products!$A$2:$D$322,4,0)</f>
        <v>6</v>
      </c>
      <c r="F676" s="19" t="str">
        <f>VLOOKUP(E676,[1]categories!$A$2:$B$8,2,0)</f>
        <v>Mountain Bikes</v>
      </c>
      <c r="G676" s="7">
        <v>2</v>
      </c>
      <c r="H676" s="9">
        <v>2899.99</v>
      </c>
      <c r="I676" s="9">
        <v>7.0000000000000007E-2</v>
      </c>
      <c r="J676" s="3">
        <f>(H676*G676)-I676</f>
        <v>5799.91</v>
      </c>
    </row>
    <row r="677" spans="1:10" x14ac:dyDescent="0.25">
      <c r="A677" s="22">
        <v>239</v>
      </c>
      <c r="B677" s="21">
        <v>1</v>
      </c>
      <c r="C677" s="21">
        <v>16</v>
      </c>
      <c r="D677" s="25" t="str">
        <f>VLOOKUP(C677,Products!$A$2:$B$322,2,0)</f>
        <v>Electra Townie Original 7D EQ - 2016</v>
      </c>
      <c r="E677" s="21">
        <f>VLOOKUP(C677,Products!$A$2:$D$322,4,0)</f>
        <v>3</v>
      </c>
      <c r="F677" s="19" t="str">
        <f>VLOOKUP(E677,[1]categories!$A$2:$B$8,2,0)</f>
        <v>Cruisers Bicycles</v>
      </c>
      <c r="G677" s="7">
        <v>2</v>
      </c>
      <c r="H677" s="9">
        <v>599.99</v>
      </c>
      <c r="I677" s="9">
        <v>0.1</v>
      </c>
      <c r="J677" s="3">
        <f>(H677*G677)-I677</f>
        <v>1199.8800000000001</v>
      </c>
    </row>
    <row r="678" spans="1:10" x14ac:dyDescent="0.25">
      <c r="A678" s="22">
        <v>239</v>
      </c>
      <c r="B678" s="21">
        <v>2</v>
      </c>
      <c r="C678" s="21">
        <v>21</v>
      </c>
      <c r="D678" s="25" t="str">
        <f>VLOOKUP(C678,Products!$A$2:$B$322,2,0)</f>
        <v>Electra Cruiser 1 (24-Inch) - 2016</v>
      </c>
      <c r="E678" s="21">
        <f>VLOOKUP(C678,Products!$A$2:$D$322,4,0)</f>
        <v>1</v>
      </c>
      <c r="F678" s="19" t="str">
        <f>VLOOKUP(E678,[1]categories!$A$2:$B$8,2,0)</f>
        <v>Children Bicycles</v>
      </c>
      <c r="G678" s="7">
        <v>2</v>
      </c>
      <c r="H678" s="9">
        <v>269.99</v>
      </c>
      <c r="I678" s="9">
        <v>0.05</v>
      </c>
      <c r="J678" s="3">
        <f>(H678*G678)-I678</f>
        <v>539.93000000000006</v>
      </c>
    </row>
    <row r="679" spans="1:10" x14ac:dyDescent="0.25">
      <c r="A679" s="22">
        <v>239</v>
      </c>
      <c r="B679" s="21">
        <v>3</v>
      </c>
      <c r="C679" s="21">
        <v>18</v>
      </c>
      <c r="D679" s="25" t="str">
        <f>VLOOKUP(C679,Products!$A$2:$B$322,2,0)</f>
        <v>Pure Cycles Western 3-Speed - Women's - 2015/2016</v>
      </c>
      <c r="E679" s="21">
        <f>VLOOKUP(C679,Products!$A$2:$D$322,4,0)</f>
        <v>3</v>
      </c>
      <c r="F679" s="19" t="str">
        <f>VLOOKUP(E679,[1]categories!$A$2:$B$8,2,0)</f>
        <v>Cruisers Bicycles</v>
      </c>
      <c r="G679" s="7">
        <v>1</v>
      </c>
      <c r="H679" s="9">
        <v>449</v>
      </c>
      <c r="I679" s="9">
        <v>7.0000000000000007E-2</v>
      </c>
      <c r="J679" s="3">
        <f>(H679*G679)-I679</f>
        <v>448.93</v>
      </c>
    </row>
    <row r="680" spans="1:10" x14ac:dyDescent="0.25">
      <c r="A680" s="22">
        <v>240</v>
      </c>
      <c r="B680" s="21">
        <v>1</v>
      </c>
      <c r="C680" s="21">
        <v>9</v>
      </c>
      <c r="D680" s="25" t="str">
        <f>VLOOKUP(C680,Products!$A$2:$B$322,2,0)</f>
        <v>Trek Conduit+ - 2016</v>
      </c>
      <c r="E680" s="21">
        <f>VLOOKUP(C680,Products!$A$2:$D$322,4,0)</f>
        <v>5</v>
      </c>
      <c r="F680" s="19" t="str">
        <f>VLOOKUP(E680,[1]categories!$A$2:$B$8,2,0)</f>
        <v>Electric Bikes</v>
      </c>
      <c r="G680" s="7">
        <v>1</v>
      </c>
      <c r="H680" s="9">
        <v>2999.99</v>
      </c>
      <c r="I680" s="9">
        <v>7.0000000000000007E-2</v>
      </c>
      <c r="J680" s="3">
        <f>(H680*G680)-I680</f>
        <v>2999.9199999999996</v>
      </c>
    </row>
    <row r="681" spans="1:10" x14ac:dyDescent="0.25">
      <c r="A681" s="22">
        <v>240</v>
      </c>
      <c r="B681" s="21">
        <v>2</v>
      </c>
      <c r="C681" s="21">
        <v>8</v>
      </c>
      <c r="D681" s="25" t="str">
        <f>VLOOKUP(C681,Products!$A$2:$B$322,2,0)</f>
        <v>Trek Remedy 29 Carbon Frameset - 2016</v>
      </c>
      <c r="E681" s="21">
        <f>VLOOKUP(C681,Products!$A$2:$D$322,4,0)</f>
        <v>6</v>
      </c>
      <c r="F681" s="19" t="str">
        <f>VLOOKUP(E681,[1]categories!$A$2:$B$8,2,0)</f>
        <v>Mountain Bikes</v>
      </c>
      <c r="G681" s="7">
        <v>1</v>
      </c>
      <c r="H681" s="9">
        <v>1799.99</v>
      </c>
      <c r="I681" s="9">
        <v>7.0000000000000007E-2</v>
      </c>
      <c r="J681" s="3">
        <f>(H681*G681)-I681</f>
        <v>1799.92</v>
      </c>
    </row>
    <row r="682" spans="1:10" x14ac:dyDescent="0.25">
      <c r="A682" s="22">
        <v>240</v>
      </c>
      <c r="B682" s="21">
        <v>3</v>
      </c>
      <c r="C682" s="21">
        <v>5</v>
      </c>
      <c r="D682" s="25" t="str">
        <f>VLOOKUP(C682,Products!$A$2:$B$322,2,0)</f>
        <v>Heller Shagamaw Frame - 2016</v>
      </c>
      <c r="E682" s="21">
        <f>VLOOKUP(C682,Products!$A$2:$D$322,4,0)</f>
        <v>6</v>
      </c>
      <c r="F682" s="19" t="str">
        <f>VLOOKUP(E682,[1]categories!$A$2:$B$8,2,0)</f>
        <v>Mountain Bikes</v>
      </c>
      <c r="G682" s="7">
        <v>1</v>
      </c>
      <c r="H682" s="9">
        <v>1320.99</v>
      </c>
      <c r="I682" s="9">
        <v>7.0000000000000007E-2</v>
      </c>
      <c r="J682" s="3">
        <f>(H682*G682)-I682</f>
        <v>1320.92</v>
      </c>
    </row>
    <row r="683" spans="1:10" x14ac:dyDescent="0.25">
      <c r="A683" s="22">
        <v>240</v>
      </c>
      <c r="B683" s="21">
        <v>4</v>
      </c>
      <c r="C683" s="21">
        <v>18</v>
      </c>
      <c r="D683" s="25" t="str">
        <f>VLOOKUP(C683,Products!$A$2:$B$322,2,0)</f>
        <v>Pure Cycles Western 3-Speed - Women's - 2015/2016</v>
      </c>
      <c r="E683" s="21">
        <f>VLOOKUP(C683,Products!$A$2:$D$322,4,0)</f>
        <v>3</v>
      </c>
      <c r="F683" s="19" t="str">
        <f>VLOOKUP(E683,[1]categories!$A$2:$B$8,2,0)</f>
        <v>Cruisers Bicycles</v>
      </c>
      <c r="G683" s="7">
        <v>2</v>
      </c>
      <c r="H683" s="9">
        <v>449</v>
      </c>
      <c r="I683" s="9">
        <v>7.0000000000000007E-2</v>
      </c>
      <c r="J683" s="3">
        <f>(H683*G683)-I683</f>
        <v>897.93</v>
      </c>
    </row>
    <row r="684" spans="1:10" x14ac:dyDescent="0.25">
      <c r="A684" s="22">
        <v>241</v>
      </c>
      <c r="B684" s="21">
        <v>1</v>
      </c>
      <c r="C684" s="21">
        <v>7</v>
      </c>
      <c r="D684" s="25" t="str">
        <f>VLOOKUP(C684,Products!$A$2:$B$322,2,0)</f>
        <v>Trek Slash 8 27.5 - 2016</v>
      </c>
      <c r="E684" s="21">
        <f>VLOOKUP(C684,Products!$A$2:$D$322,4,0)</f>
        <v>6</v>
      </c>
      <c r="F684" s="19" t="str">
        <f>VLOOKUP(E684,[1]categories!$A$2:$B$8,2,0)</f>
        <v>Mountain Bikes</v>
      </c>
      <c r="G684" s="7">
        <v>1</v>
      </c>
      <c r="H684" s="9">
        <v>3999.99</v>
      </c>
      <c r="I684" s="9">
        <v>0.2</v>
      </c>
      <c r="J684" s="3">
        <f>(H684*G684)-I684</f>
        <v>3999.79</v>
      </c>
    </row>
    <row r="685" spans="1:10" x14ac:dyDescent="0.25">
      <c r="A685" s="22">
        <v>242</v>
      </c>
      <c r="B685" s="21">
        <v>1</v>
      </c>
      <c r="C685" s="21">
        <v>3</v>
      </c>
      <c r="D685" s="25" t="str">
        <f>VLOOKUP(C685,Products!$A$2:$B$322,2,0)</f>
        <v>Surly Wednesday Frameset - 2016</v>
      </c>
      <c r="E685" s="21">
        <f>VLOOKUP(C685,Products!$A$2:$D$322,4,0)</f>
        <v>6</v>
      </c>
      <c r="F685" s="19" t="str">
        <f>VLOOKUP(E685,[1]categories!$A$2:$B$8,2,0)</f>
        <v>Mountain Bikes</v>
      </c>
      <c r="G685" s="7">
        <v>1</v>
      </c>
      <c r="H685" s="9">
        <v>999.99</v>
      </c>
      <c r="I685" s="9">
        <v>0.2</v>
      </c>
      <c r="J685" s="3">
        <f>(H685*G685)-I685</f>
        <v>999.79</v>
      </c>
    </row>
    <row r="686" spans="1:10" x14ac:dyDescent="0.25">
      <c r="A686" s="22">
        <v>243</v>
      </c>
      <c r="B686" s="21">
        <v>3</v>
      </c>
      <c r="C686" s="21">
        <v>7</v>
      </c>
      <c r="D686" s="25" t="str">
        <f>VLOOKUP(C686,Products!$A$2:$B$322,2,0)</f>
        <v>Trek Slash 8 27.5 - 2016</v>
      </c>
      <c r="E686" s="21">
        <f>VLOOKUP(C686,Products!$A$2:$D$322,4,0)</f>
        <v>6</v>
      </c>
      <c r="F686" s="19" t="str">
        <f>VLOOKUP(E686,[1]categories!$A$2:$B$8,2,0)</f>
        <v>Mountain Bikes</v>
      </c>
      <c r="G686" s="7">
        <v>2</v>
      </c>
      <c r="H686" s="9">
        <v>3999.99</v>
      </c>
      <c r="I686" s="9">
        <v>0.05</v>
      </c>
      <c r="J686" s="3">
        <f>(H686*G686)-I686</f>
        <v>7999.9299999999994</v>
      </c>
    </row>
    <row r="687" spans="1:10" x14ac:dyDescent="0.25">
      <c r="A687" s="22">
        <v>243</v>
      </c>
      <c r="B687" s="21">
        <v>1</v>
      </c>
      <c r="C687" s="21">
        <v>25</v>
      </c>
      <c r="D687" s="25" t="str">
        <f>VLOOKUP(C687,Products!$A$2:$B$322,2,0)</f>
        <v>Electra Townie Original 7D - 2015/2016</v>
      </c>
      <c r="E687" s="21">
        <f>VLOOKUP(C687,Products!$A$2:$D$322,4,0)</f>
        <v>2</v>
      </c>
      <c r="F687" s="19" t="str">
        <f>VLOOKUP(E687,[1]categories!$A$2:$B$8,2,0)</f>
        <v>Comfort Bicycles</v>
      </c>
      <c r="G687" s="7">
        <v>2</v>
      </c>
      <c r="H687" s="9">
        <v>499.99</v>
      </c>
      <c r="I687" s="9">
        <v>0.05</v>
      </c>
      <c r="J687" s="3">
        <f>(H687*G687)-I687</f>
        <v>999.93000000000006</v>
      </c>
    </row>
    <row r="688" spans="1:10" x14ac:dyDescent="0.25">
      <c r="A688" s="22">
        <v>243</v>
      </c>
      <c r="B688" s="21">
        <v>2</v>
      </c>
      <c r="C688" s="21">
        <v>19</v>
      </c>
      <c r="D688" s="25" t="str">
        <f>VLOOKUP(C688,Products!$A$2:$B$322,2,0)</f>
        <v>Pure Cycles William 3-Speed - 2016</v>
      </c>
      <c r="E688" s="21">
        <f>VLOOKUP(C688,Products!$A$2:$D$322,4,0)</f>
        <v>3</v>
      </c>
      <c r="F688" s="19" t="str">
        <f>VLOOKUP(E688,[1]categories!$A$2:$B$8,2,0)</f>
        <v>Cruisers Bicycles</v>
      </c>
      <c r="G688" s="7">
        <v>2</v>
      </c>
      <c r="H688" s="9">
        <v>449</v>
      </c>
      <c r="I688" s="9">
        <v>7.0000000000000007E-2</v>
      </c>
      <c r="J688" s="3">
        <f>(H688*G688)-I688</f>
        <v>897.93</v>
      </c>
    </row>
    <row r="689" spans="1:10" x14ac:dyDescent="0.25">
      <c r="A689" s="22">
        <v>244</v>
      </c>
      <c r="B689" s="21">
        <v>2</v>
      </c>
      <c r="C689" s="21">
        <v>25</v>
      </c>
      <c r="D689" s="25" t="str">
        <f>VLOOKUP(C689,Products!$A$2:$B$322,2,0)</f>
        <v>Electra Townie Original 7D - 2015/2016</v>
      </c>
      <c r="E689" s="21">
        <f>VLOOKUP(C689,Products!$A$2:$D$322,4,0)</f>
        <v>2</v>
      </c>
      <c r="F689" s="19" t="str">
        <f>VLOOKUP(E689,[1]categories!$A$2:$B$8,2,0)</f>
        <v>Comfort Bicycles</v>
      </c>
      <c r="G689" s="7">
        <v>1</v>
      </c>
      <c r="H689" s="9">
        <v>499.99</v>
      </c>
      <c r="I689" s="9">
        <v>0.2</v>
      </c>
      <c r="J689" s="3">
        <f>(H689*G689)-I689</f>
        <v>499.79</v>
      </c>
    </row>
    <row r="690" spans="1:10" x14ac:dyDescent="0.25">
      <c r="A690" s="22">
        <v>244</v>
      </c>
      <c r="B690" s="21">
        <v>1</v>
      </c>
      <c r="C690" s="21">
        <v>19</v>
      </c>
      <c r="D690" s="25" t="str">
        <f>VLOOKUP(C690,Products!$A$2:$B$322,2,0)</f>
        <v>Pure Cycles William 3-Speed - 2016</v>
      </c>
      <c r="E690" s="21">
        <f>VLOOKUP(C690,Products!$A$2:$D$322,4,0)</f>
        <v>3</v>
      </c>
      <c r="F690" s="19" t="str">
        <f>VLOOKUP(E690,[1]categories!$A$2:$B$8,2,0)</f>
        <v>Cruisers Bicycles</v>
      </c>
      <c r="G690" s="7">
        <v>1</v>
      </c>
      <c r="H690" s="9">
        <v>449</v>
      </c>
      <c r="I690" s="9">
        <v>7.0000000000000007E-2</v>
      </c>
      <c r="J690" s="3">
        <f>(H690*G690)-I690</f>
        <v>448.93</v>
      </c>
    </row>
    <row r="691" spans="1:10" x14ac:dyDescent="0.25">
      <c r="A691" s="22">
        <v>244</v>
      </c>
      <c r="B691" s="21">
        <v>3</v>
      </c>
      <c r="C691" s="21">
        <v>22</v>
      </c>
      <c r="D691" s="25" t="str">
        <f>VLOOKUP(C691,Products!$A$2:$B$322,2,0)</f>
        <v>Electra Girl's Hawaii 1 (16-inch) - 2015/2016</v>
      </c>
      <c r="E691" s="21">
        <f>VLOOKUP(C691,Products!$A$2:$D$322,4,0)</f>
        <v>1</v>
      </c>
      <c r="F691" s="19" t="str">
        <f>VLOOKUP(E691,[1]categories!$A$2:$B$8,2,0)</f>
        <v>Children Bicycles</v>
      </c>
      <c r="G691" s="7">
        <v>1</v>
      </c>
      <c r="H691" s="9">
        <v>269.99</v>
      </c>
      <c r="I691" s="9">
        <v>0.1</v>
      </c>
      <c r="J691" s="3">
        <f>(H691*G691)-I691</f>
        <v>269.89</v>
      </c>
    </row>
    <row r="692" spans="1:10" x14ac:dyDescent="0.25">
      <c r="A692" s="22">
        <v>245</v>
      </c>
      <c r="B692" s="21">
        <v>1</v>
      </c>
      <c r="C692" s="21">
        <v>10</v>
      </c>
      <c r="D692" s="25" t="str">
        <f>VLOOKUP(C692,Products!$A$2:$B$322,2,0)</f>
        <v>Surly Straggler - 2016</v>
      </c>
      <c r="E692" s="21">
        <f>VLOOKUP(C692,Products!$A$2:$D$322,4,0)</f>
        <v>4</v>
      </c>
      <c r="F692" s="19" t="str">
        <f>VLOOKUP(E692,[1]categories!$A$2:$B$8,2,0)</f>
        <v>Cyclocross Bicycles</v>
      </c>
      <c r="G692" s="7">
        <v>2</v>
      </c>
      <c r="H692" s="9">
        <v>1549</v>
      </c>
      <c r="I692" s="9">
        <v>0.05</v>
      </c>
      <c r="J692" s="3">
        <f>(H692*G692)-I692</f>
        <v>3097.95</v>
      </c>
    </row>
    <row r="693" spans="1:10" x14ac:dyDescent="0.25">
      <c r="A693" s="22">
        <v>245</v>
      </c>
      <c r="B693" s="21">
        <v>2</v>
      </c>
      <c r="C693" s="21">
        <v>8</v>
      </c>
      <c r="D693" s="25" t="str">
        <f>VLOOKUP(C693,Products!$A$2:$B$322,2,0)</f>
        <v>Trek Remedy 29 Carbon Frameset - 2016</v>
      </c>
      <c r="E693" s="21">
        <f>VLOOKUP(C693,Products!$A$2:$D$322,4,0)</f>
        <v>6</v>
      </c>
      <c r="F693" s="19" t="str">
        <f>VLOOKUP(E693,[1]categories!$A$2:$B$8,2,0)</f>
        <v>Mountain Bikes</v>
      </c>
      <c r="G693" s="7">
        <v>1</v>
      </c>
      <c r="H693" s="9">
        <v>1799.99</v>
      </c>
      <c r="I693" s="9">
        <v>0.1</v>
      </c>
      <c r="J693" s="3">
        <f>(H693*G693)-I693</f>
        <v>1799.89</v>
      </c>
    </row>
    <row r="694" spans="1:10" x14ac:dyDescent="0.25">
      <c r="A694" s="22">
        <v>246</v>
      </c>
      <c r="B694" s="21">
        <v>1</v>
      </c>
      <c r="C694" s="21">
        <v>17</v>
      </c>
      <c r="D694" s="25" t="str">
        <f>VLOOKUP(C694,Products!$A$2:$B$322,2,0)</f>
        <v>Pure Cycles Vine 8-Speed - 2016</v>
      </c>
      <c r="E694" s="21">
        <f>VLOOKUP(C694,Products!$A$2:$D$322,4,0)</f>
        <v>3</v>
      </c>
      <c r="F694" s="19" t="str">
        <f>VLOOKUP(E694,[1]categories!$A$2:$B$8,2,0)</f>
        <v>Cruisers Bicycles</v>
      </c>
      <c r="G694" s="7">
        <v>2</v>
      </c>
      <c r="H694" s="9">
        <v>429</v>
      </c>
      <c r="I694" s="9">
        <v>0.2</v>
      </c>
      <c r="J694" s="3">
        <f>(H694*G694)-I694</f>
        <v>857.8</v>
      </c>
    </row>
    <row r="695" spans="1:10" x14ac:dyDescent="0.25">
      <c r="A695" s="22">
        <v>247</v>
      </c>
      <c r="B695" s="21">
        <v>2</v>
      </c>
      <c r="C695" s="21">
        <v>3</v>
      </c>
      <c r="D695" s="25" t="str">
        <f>VLOOKUP(C695,Products!$A$2:$B$322,2,0)</f>
        <v>Surly Wednesday Frameset - 2016</v>
      </c>
      <c r="E695" s="21">
        <f>VLOOKUP(C695,Products!$A$2:$D$322,4,0)</f>
        <v>6</v>
      </c>
      <c r="F695" s="19" t="str">
        <f>VLOOKUP(E695,[1]categories!$A$2:$B$8,2,0)</f>
        <v>Mountain Bikes</v>
      </c>
      <c r="G695" s="7">
        <v>1</v>
      </c>
      <c r="H695" s="9">
        <v>999.99</v>
      </c>
      <c r="I695" s="9">
        <v>0.2</v>
      </c>
      <c r="J695" s="3">
        <f>(H695*G695)-I695</f>
        <v>999.79</v>
      </c>
    </row>
    <row r="696" spans="1:10" x14ac:dyDescent="0.25">
      <c r="A696" s="22">
        <v>247</v>
      </c>
      <c r="B696" s="21">
        <v>1</v>
      </c>
      <c r="C696" s="21">
        <v>25</v>
      </c>
      <c r="D696" s="25" t="str">
        <f>VLOOKUP(C696,Products!$A$2:$B$322,2,0)</f>
        <v>Electra Townie Original 7D - 2015/2016</v>
      </c>
      <c r="E696" s="21">
        <f>VLOOKUP(C696,Products!$A$2:$D$322,4,0)</f>
        <v>2</v>
      </c>
      <c r="F696" s="19" t="str">
        <f>VLOOKUP(E696,[1]categories!$A$2:$B$8,2,0)</f>
        <v>Comfort Bicycles</v>
      </c>
      <c r="G696" s="7">
        <v>1</v>
      </c>
      <c r="H696" s="9">
        <v>499.99</v>
      </c>
      <c r="I696" s="9">
        <v>7.0000000000000007E-2</v>
      </c>
      <c r="J696" s="3">
        <f>(H696*G696)-I696</f>
        <v>499.92</v>
      </c>
    </row>
    <row r="697" spans="1:10" x14ac:dyDescent="0.25">
      <c r="A697" s="22">
        <v>248</v>
      </c>
      <c r="B697" s="21">
        <v>4</v>
      </c>
      <c r="C697" s="21">
        <v>9</v>
      </c>
      <c r="D697" s="25" t="str">
        <f>VLOOKUP(C697,Products!$A$2:$B$322,2,0)</f>
        <v>Trek Conduit+ - 2016</v>
      </c>
      <c r="E697" s="21">
        <f>VLOOKUP(C697,Products!$A$2:$D$322,4,0)</f>
        <v>5</v>
      </c>
      <c r="F697" s="19" t="str">
        <f>VLOOKUP(E697,[1]categories!$A$2:$B$8,2,0)</f>
        <v>Electric Bikes</v>
      </c>
      <c r="G697" s="7">
        <v>1</v>
      </c>
      <c r="H697" s="9">
        <v>2999.99</v>
      </c>
      <c r="I697" s="9">
        <v>0.2</v>
      </c>
      <c r="J697" s="3">
        <f>(H697*G697)-I697</f>
        <v>2999.79</v>
      </c>
    </row>
    <row r="698" spans="1:10" x14ac:dyDescent="0.25">
      <c r="A698" s="22">
        <v>248</v>
      </c>
      <c r="B698" s="21">
        <v>2</v>
      </c>
      <c r="C698" s="21">
        <v>26</v>
      </c>
      <c r="D698" s="25" t="str">
        <f>VLOOKUP(C698,Products!$A$2:$B$322,2,0)</f>
        <v>Electra Townie Original 7D EQ - 2016</v>
      </c>
      <c r="E698" s="21">
        <f>VLOOKUP(C698,Products!$A$2:$D$322,4,0)</f>
        <v>2</v>
      </c>
      <c r="F698" s="19" t="str">
        <f>VLOOKUP(E698,[1]categories!$A$2:$B$8,2,0)</f>
        <v>Comfort Bicycles</v>
      </c>
      <c r="G698" s="7">
        <v>2</v>
      </c>
      <c r="H698" s="9">
        <v>599.99</v>
      </c>
      <c r="I698" s="9">
        <v>0.1</v>
      </c>
      <c r="J698" s="3">
        <f>(H698*G698)-I698</f>
        <v>1199.8800000000001</v>
      </c>
    </row>
    <row r="699" spans="1:10" x14ac:dyDescent="0.25">
      <c r="A699" s="22">
        <v>248</v>
      </c>
      <c r="B699" s="21">
        <v>3</v>
      </c>
      <c r="C699" s="21">
        <v>17</v>
      </c>
      <c r="D699" s="25" t="str">
        <f>VLOOKUP(C699,Products!$A$2:$B$322,2,0)</f>
        <v>Pure Cycles Vine 8-Speed - 2016</v>
      </c>
      <c r="E699" s="21">
        <f>VLOOKUP(C699,Products!$A$2:$D$322,4,0)</f>
        <v>3</v>
      </c>
      <c r="F699" s="19" t="str">
        <f>VLOOKUP(E699,[1]categories!$A$2:$B$8,2,0)</f>
        <v>Cruisers Bicycles</v>
      </c>
      <c r="G699" s="7">
        <v>1</v>
      </c>
      <c r="H699" s="9">
        <v>429</v>
      </c>
      <c r="I699" s="9">
        <v>0.1</v>
      </c>
      <c r="J699" s="3">
        <f>(H699*G699)-I699</f>
        <v>428.9</v>
      </c>
    </row>
    <row r="700" spans="1:10" x14ac:dyDescent="0.25">
      <c r="A700" s="22">
        <v>248</v>
      </c>
      <c r="B700" s="21">
        <v>1</v>
      </c>
      <c r="C700" s="21">
        <v>13</v>
      </c>
      <c r="D700" s="25" t="str">
        <f>VLOOKUP(C700,Products!$A$2:$B$322,2,0)</f>
        <v>Electra Cruiser 1 (24-Inch) - 2016</v>
      </c>
      <c r="E700" s="21">
        <f>VLOOKUP(C700,Products!$A$2:$D$322,4,0)</f>
        <v>3</v>
      </c>
      <c r="F700" s="19" t="str">
        <f>VLOOKUP(E700,[1]categories!$A$2:$B$8,2,0)</f>
        <v>Cruisers Bicycles</v>
      </c>
      <c r="G700" s="7">
        <v>1</v>
      </c>
      <c r="H700" s="9">
        <v>269.99</v>
      </c>
      <c r="I700" s="9">
        <v>0.1</v>
      </c>
      <c r="J700" s="3">
        <f>(H700*G700)-I700</f>
        <v>269.89</v>
      </c>
    </row>
    <row r="701" spans="1:10" x14ac:dyDescent="0.25">
      <c r="A701" s="22">
        <v>249</v>
      </c>
      <c r="B701" s="21">
        <v>1</v>
      </c>
      <c r="C701" s="21">
        <v>7</v>
      </c>
      <c r="D701" s="25" t="str">
        <f>VLOOKUP(C701,Products!$A$2:$B$322,2,0)</f>
        <v>Trek Slash 8 27.5 - 2016</v>
      </c>
      <c r="E701" s="21">
        <f>VLOOKUP(C701,Products!$A$2:$D$322,4,0)</f>
        <v>6</v>
      </c>
      <c r="F701" s="19" t="str">
        <f>VLOOKUP(E701,[1]categories!$A$2:$B$8,2,0)</f>
        <v>Mountain Bikes</v>
      </c>
      <c r="G701" s="7">
        <v>2</v>
      </c>
      <c r="H701" s="9">
        <v>3999.99</v>
      </c>
      <c r="I701" s="9">
        <v>0.05</v>
      </c>
      <c r="J701" s="3">
        <f>(H701*G701)-I701</f>
        <v>7999.9299999999994</v>
      </c>
    </row>
    <row r="702" spans="1:10" x14ac:dyDescent="0.25">
      <c r="A702" s="22">
        <v>249</v>
      </c>
      <c r="B702" s="21">
        <v>2</v>
      </c>
      <c r="C702" s="21">
        <v>18</v>
      </c>
      <c r="D702" s="25" t="str">
        <f>VLOOKUP(C702,Products!$A$2:$B$322,2,0)</f>
        <v>Pure Cycles Western 3-Speed - Women's - 2015/2016</v>
      </c>
      <c r="E702" s="21">
        <f>VLOOKUP(C702,Products!$A$2:$D$322,4,0)</f>
        <v>3</v>
      </c>
      <c r="F702" s="19" t="str">
        <f>VLOOKUP(E702,[1]categories!$A$2:$B$8,2,0)</f>
        <v>Cruisers Bicycles</v>
      </c>
      <c r="G702" s="7">
        <v>2</v>
      </c>
      <c r="H702" s="9">
        <v>449</v>
      </c>
      <c r="I702" s="9">
        <v>0.05</v>
      </c>
      <c r="J702" s="3">
        <f>(H702*G702)-I702</f>
        <v>897.95</v>
      </c>
    </row>
    <row r="703" spans="1:10" x14ac:dyDescent="0.25">
      <c r="A703" s="22">
        <v>249</v>
      </c>
      <c r="B703" s="21">
        <v>3</v>
      </c>
      <c r="C703" s="21">
        <v>22</v>
      </c>
      <c r="D703" s="25" t="str">
        <f>VLOOKUP(C703,Products!$A$2:$B$322,2,0)</f>
        <v>Electra Girl's Hawaii 1 (16-inch) - 2015/2016</v>
      </c>
      <c r="E703" s="21">
        <f>VLOOKUP(C703,Products!$A$2:$D$322,4,0)</f>
        <v>1</v>
      </c>
      <c r="F703" s="19" t="str">
        <f>VLOOKUP(E703,[1]categories!$A$2:$B$8,2,0)</f>
        <v>Children Bicycles</v>
      </c>
      <c r="G703" s="7">
        <v>1</v>
      </c>
      <c r="H703" s="9">
        <v>269.99</v>
      </c>
      <c r="I703" s="9">
        <v>0.1</v>
      </c>
      <c r="J703" s="3">
        <f>(H703*G703)-I703</f>
        <v>269.89</v>
      </c>
    </row>
    <row r="704" spans="1:10" x14ac:dyDescent="0.25">
      <c r="A704" s="22">
        <v>250</v>
      </c>
      <c r="B704" s="21">
        <v>2</v>
      </c>
      <c r="C704" s="21">
        <v>11</v>
      </c>
      <c r="D704" s="25" t="str">
        <f>VLOOKUP(C704,Products!$A$2:$B$322,2,0)</f>
        <v>Surly Straggler 650b - 2016</v>
      </c>
      <c r="E704" s="21">
        <f>VLOOKUP(C704,Products!$A$2:$D$322,4,0)</f>
        <v>4</v>
      </c>
      <c r="F704" s="19" t="str">
        <f>VLOOKUP(E704,[1]categories!$A$2:$B$8,2,0)</f>
        <v>Cyclocross Bicycles</v>
      </c>
      <c r="G704" s="7">
        <v>2</v>
      </c>
      <c r="H704" s="9">
        <v>1680.99</v>
      </c>
      <c r="I704" s="9">
        <v>0.1</v>
      </c>
      <c r="J704" s="3">
        <f>(H704*G704)-I704</f>
        <v>3361.88</v>
      </c>
    </row>
    <row r="705" spans="1:10" x14ac:dyDescent="0.25">
      <c r="A705" s="22">
        <v>250</v>
      </c>
      <c r="B705" s="21">
        <v>1</v>
      </c>
      <c r="C705" s="21">
        <v>17</v>
      </c>
      <c r="D705" s="25" t="str">
        <f>VLOOKUP(C705,Products!$A$2:$B$322,2,0)</f>
        <v>Pure Cycles Vine 8-Speed - 2016</v>
      </c>
      <c r="E705" s="21">
        <f>VLOOKUP(C705,Products!$A$2:$D$322,4,0)</f>
        <v>3</v>
      </c>
      <c r="F705" s="19" t="str">
        <f>VLOOKUP(E705,[1]categories!$A$2:$B$8,2,0)</f>
        <v>Cruisers Bicycles</v>
      </c>
      <c r="G705" s="7">
        <v>2</v>
      </c>
      <c r="H705" s="9">
        <v>429</v>
      </c>
      <c r="I705" s="9">
        <v>0.05</v>
      </c>
      <c r="J705" s="3">
        <f>(H705*G705)-I705</f>
        <v>857.95</v>
      </c>
    </row>
    <row r="706" spans="1:10" x14ac:dyDescent="0.25">
      <c r="A706" s="22">
        <v>251</v>
      </c>
      <c r="B706" s="21">
        <v>1</v>
      </c>
      <c r="C706" s="21">
        <v>23</v>
      </c>
      <c r="D706" s="25" t="str">
        <f>VLOOKUP(C706,Products!$A$2:$B$322,2,0)</f>
        <v>Electra Girl's Hawaii 1 (20-inch) - 2015/2016</v>
      </c>
      <c r="E706" s="21">
        <f>VLOOKUP(C706,Products!$A$2:$D$322,4,0)</f>
        <v>1</v>
      </c>
      <c r="F706" s="19" t="str">
        <f>VLOOKUP(E706,[1]categories!$A$2:$B$8,2,0)</f>
        <v>Children Bicycles</v>
      </c>
      <c r="G706" s="7">
        <v>2</v>
      </c>
      <c r="H706" s="9">
        <v>299.99</v>
      </c>
      <c r="I706" s="9">
        <v>0.2</v>
      </c>
      <c r="J706" s="3">
        <f>(H706*G706)-I706</f>
        <v>599.78</v>
      </c>
    </row>
    <row r="707" spans="1:10" x14ac:dyDescent="0.25">
      <c r="A707" s="22">
        <v>251</v>
      </c>
      <c r="B707" s="21">
        <v>2</v>
      </c>
      <c r="C707" s="21">
        <v>22</v>
      </c>
      <c r="D707" s="25" t="str">
        <f>VLOOKUP(C707,Products!$A$2:$B$322,2,0)</f>
        <v>Electra Girl's Hawaii 1 (16-inch) - 2015/2016</v>
      </c>
      <c r="E707" s="21">
        <f>VLOOKUP(C707,Products!$A$2:$D$322,4,0)</f>
        <v>1</v>
      </c>
      <c r="F707" s="19" t="str">
        <f>VLOOKUP(E707,[1]categories!$A$2:$B$8,2,0)</f>
        <v>Children Bicycles</v>
      </c>
      <c r="G707" s="7">
        <v>2</v>
      </c>
      <c r="H707" s="9">
        <v>269.99</v>
      </c>
      <c r="I707" s="9">
        <v>0.05</v>
      </c>
      <c r="J707" s="3">
        <f>(H707*G707)-I707</f>
        <v>539.93000000000006</v>
      </c>
    </row>
    <row r="708" spans="1:10" x14ac:dyDescent="0.25">
      <c r="A708" s="22">
        <v>252</v>
      </c>
      <c r="B708" s="21">
        <v>1</v>
      </c>
      <c r="C708" s="21">
        <v>11</v>
      </c>
      <c r="D708" s="25" t="str">
        <f>VLOOKUP(C708,Products!$A$2:$B$322,2,0)</f>
        <v>Surly Straggler 650b - 2016</v>
      </c>
      <c r="E708" s="21">
        <f>VLOOKUP(C708,Products!$A$2:$D$322,4,0)</f>
        <v>4</v>
      </c>
      <c r="F708" s="19" t="str">
        <f>VLOOKUP(E708,[1]categories!$A$2:$B$8,2,0)</f>
        <v>Cyclocross Bicycles</v>
      </c>
      <c r="G708" s="7">
        <v>2</v>
      </c>
      <c r="H708" s="9">
        <v>1680.99</v>
      </c>
      <c r="I708" s="9">
        <v>0.1</v>
      </c>
      <c r="J708" s="3">
        <f>(H708*G708)-I708</f>
        <v>3361.88</v>
      </c>
    </row>
    <row r="709" spans="1:10" x14ac:dyDescent="0.25">
      <c r="A709" s="22">
        <v>252</v>
      </c>
      <c r="B709" s="21">
        <v>2</v>
      </c>
      <c r="C709" s="21">
        <v>4</v>
      </c>
      <c r="D709" s="25" t="str">
        <f>VLOOKUP(C709,Products!$A$2:$B$322,2,0)</f>
        <v>Trek Fuel EX 8 29 - 2016</v>
      </c>
      <c r="E709" s="21">
        <f>VLOOKUP(C709,Products!$A$2:$D$322,4,0)</f>
        <v>6</v>
      </c>
      <c r="F709" s="19" t="str">
        <f>VLOOKUP(E709,[1]categories!$A$2:$B$8,2,0)</f>
        <v>Mountain Bikes</v>
      </c>
      <c r="G709" s="7">
        <v>1</v>
      </c>
      <c r="H709" s="9">
        <v>2899.99</v>
      </c>
      <c r="I709" s="9">
        <v>7.0000000000000007E-2</v>
      </c>
      <c r="J709" s="3">
        <f>(H709*G709)-I709</f>
        <v>2899.9199999999996</v>
      </c>
    </row>
    <row r="710" spans="1:10" x14ac:dyDescent="0.25">
      <c r="A710" s="22">
        <v>252</v>
      </c>
      <c r="B710" s="21">
        <v>3</v>
      </c>
      <c r="C710" s="21">
        <v>19</v>
      </c>
      <c r="D710" s="25" t="str">
        <f>VLOOKUP(C710,Products!$A$2:$B$322,2,0)</f>
        <v>Pure Cycles William 3-Speed - 2016</v>
      </c>
      <c r="E710" s="21">
        <f>VLOOKUP(C710,Products!$A$2:$D$322,4,0)</f>
        <v>3</v>
      </c>
      <c r="F710" s="19" t="str">
        <f>VLOOKUP(E710,[1]categories!$A$2:$B$8,2,0)</f>
        <v>Cruisers Bicycles</v>
      </c>
      <c r="G710" s="7">
        <v>1</v>
      </c>
      <c r="H710" s="9">
        <v>449</v>
      </c>
      <c r="I710" s="9">
        <v>0.1</v>
      </c>
      <c r="J710" s="3">
        <f>(H710*G710)-I710</f>
        <v>448.9</v>
      </c>
    </row>
    <row r="711" spans="1:10" x14ac:dyDescent="0.25">
      <c r="A711" s="22">
        <v>253</v>
      </c>
      <c r="B711" s="21">
        <v>1</v>
      </c>
      <c r="C711" s="21">
        <v>11</v>
      </c>
      <c r="D711" s="25" t="str">
        <f>VLOOKUP(C711,Products!$A$2:$B$322,2,0)</f>
        <v>Surly Straggler 650b - 2016</v>
      </c>
      <c r="E711" s="21">
        <f>VLOOKUP(C711,Products!$A$2:$D$322,4,0)</f>
        <v>4</v>
      </c>
      <c r="F711" s="19" t="str">
        <f>VLOOKUP(E711,[1]categories!$A$2:$B$8,2,0)</f>
        <v>Cyclocross Bicycles</v>
      </c>
      <c r="G711" s="7">
        <v>2</v>
      </c>
      <c r="H711" s="9">
        <v>1680.99</v>
      </c>
      <c r="I711" s="9">
        <v>7.0000000000000007E-2</v>
      </c>
      <c r="J711" s="3">
        <f>(H711*G711)-I711</f>
        <v>3361.91</v>
      </c>
    </row>
    <row r="712" spans="1:10" x14ac:dyDescent="0.25">
      <c r="A712" s="22">
        <v>254</v>
      </c>
      <c r="B712" s="21">
        <v>2</v>
      </c>
      <c r="C712" s="21">
        <v>3</v>
      </c>
      <c r="D712" s="25" t="str">
        <f>VLOOKUP(C712,Products!$A$2:$B$322,2,0)</f>
        <v>Surly Wednesday Frameset - 2016</v>
      </c>
      <c r="E712" s="21">
        <f>VLOOKUP(C712,Products!$A$2:$D$322,4,0)</f>
        <v>6</v>
      </c>
      <c r="F712" s="19" t="str">
        <f>VLOOKUP(E712,[1]categories!$A$2:$B$8,2,0)</f>
        <v>Mountain Bikes</v>
      </c>
      <c r="G712" s="7">
        <v>1</v>
      </c>
      <c r="H712" s="9">
        <v>999.99</v>
      </c>
      <c r="I712" s="9">
        <v>0.05</v>
      </c>
      <c r="J712" s="3">
        <f>(H712*G712)-I712</f>
        <v>999.94</v>
      </c>
    </row>
    <row r="713" spans="1:10" x14ac:dyDescent="0.25">
      <c r="A713" s="22">
        <v>254</v>
      </c>
      <c r="B713" s="21">
        <v>1</v>
      </c>
      <c r="C713" s="21">
        <v>6</v>
      </c>
      <c r="D713" s="25" t="str">
        <f>VLOOKUP(C713,Products!$A$2:$B$322,2,0)</f>
        <v>Surly Ice Cream Truck Frameset - 2016</v>
      </c>
      <c r="E713" s="21">
        <f>VLOOKUP(C713,Products!$A$2:$D$322,4,0)</f>
        <v>6</v>
      </c>
      <c r="F713" s="19" t="str">
        <f>VLOOKUP(E713,[1]categories!$A$2:$B$8,2,0)</f>
        <v>Mountain Bikes</v>
      </c>
      <c r="G713" s="7">
        <v>2</v>
      </c>
      <c r="H713" s="9">
        <v>469.99</v>
      </c>
      <c r="I713" s="9">
        <v>7.0000000000000007E-2</v>
      </c>
      <c r="J713" s="3">
        <f>(H713*G713)-I713</f>
        <v>939.91</v>
      </c>
    </row>
    <row r="714" spans="1:10" x14ac:dyDescent="0.25">
      <c r="A714" s="22">
        <v>254</v>
      </c>
      <c r="B714" s="21">
        <v>3</v>
      </c>
      <c r="C714" s="21">
        <v>12</v>
      </c>
      <c r="D714" s="25" t="str">
        <f>VLOOKUP(C714,Products!$A$2:$B$322,2,0)</f>
        <v>Electra Townie Original 21D - 2016</v>
      </c>
      <c r="E714" s="21">
        <f>VLOOKUP(C714,Products!$A$2:$D$322,4,0)</f>
        <v>3</v>
      </c>
      <c r="F714" s="19" t="str">
        <f>VLOOKUP(E714,[1]categories!$A$2:$B$8,2,0)</f>
        <v>Cruisers Bicycles</v>
      </c>
      <c r="G714" s="7">
        <v>1</v>
      </c>
      <c r="H714" s="9">
        <v>549.99</v>
      </c>
      <c r="I714" s="9">
        <v>0.05</v>
      </c>
      <c r="J714" s="3">
        <f>(H714*G714)-I714</f>
        <v>549.94000000000005</v>
      </c>
    </row>
    <row r="715" spans="1:10" x14ac:dyDescent="0.25">
      <c r="A715" s="22">
        <v>255</v>
      </c>
      <c r="B715" s="21">
        <v>1</v>
      </c>
      <c r="C715" s="21">
        <v>5</v>
      </c>
      <c r="D715" s="25" t="str">
        <f>VLOOKUP(C715,Products!$A$2:$B$322,2,0)</f>
        <v>Heller Shagamaw Frame - 2016</v>
      </c>
      <c r="E715" s="21">
        <f>VLOOKUP(C715,Products!$A$2:$D$322,4,0)</f>
        <v>6</v>
      </c>
      <c r="F715" s="19" t="str">
        <f>VLOOKUP(E715,[1]categories!$A$2:$B$8,2,0)</f>
        <v>Mountain Bikes</v>
      </c>
      <c r="G715" s="7">
        <v>2</v>
      </c>
      <c r="H715" s="9">
        <v>1320.99</v>
      </c>
      <c r="I715" s="9">
        <v>0.1</v>
      </c>
      <c r="J715" s="3">
        <f>(H715*G715)-I715</f>
        <v>2641.88</v>
      </c>
    </row>
    <row r="716" spans="1:10" x14ac:dyDescent="0.25">
      <c r="A716" s="22">
        <v>255</v>
      </c>
      <c r="B716" s="21">
        <v>3</v>
      </c>
      <c r="C716" s="21">
        <v>2</v>
      </c>
      <c r="D716" s="25" t="str">
        <f>VLOOKUP(C716,Products!$A$2:$B$322,2,0)</f>
        <v>Ritchey Timberwolf Frameset - 2016</v>
      </c>
      <c r="E716" s="21">
        <f>VLOOKUP(C716,Products!$A$2:$D$322,4,0)</f>
        <v>6</v>
      </c>
      <c r="F716" s="19" t="str">
        <f>VLOOKUP(E716,[1]categories!$A$2:$B$8,2,0)</f>
        <v>Mountain Bikes</v>
      </c>
      <c r="G716" s="7">
        <v>2</v>
      </c>
      <c r="H716" s="9">
        <v>749.99</v>
      </c>
      <c r="I716" s="9">
        <v>0.2</v>
      </c>
      <c r="J716" s="3">
        <f>(H716*G716)-I716</f>
        <v>1499.78</v>
      </c>
    </row>
    <row r="717" spans="1:10" x14ac:dyDescent="0.25">
      <c r="A717" s="22">
        <v>255</v>
      </c>
      <c r="B717" s="21">
        <v>4</v>
      </c>
      <c r="C717" s="21">
        <v>21</v>
      </c>
      <c r="D717" s="25" t="str">
        <f>VLOOKUP(C717,Products!$A$2:$B$322,2,0)</f>
        <v>Electra Cruiser 1 (24-Inch) - 2016</v>
      </c>
      <c r="E717" s="21">
        <f>VLOOKUP(C717,Products!$A$2:$D$322,4,0)</f>
        <v>1</v>
      </c>
      <c r="F717" s="19" t="str">
        <f>VLOOKUP(E717,[1]categories!$A$2:$B$8,2,0)</f>
        <v>Children Bicycles</v>
      </c>
      <c r="G717" s="7">
        <v>1</v>
      </c>
      <c r="H717" s="9">
        <v>269.99</v>
      </c>
      <c r="I717" s="9">
        <v>7.0000000000000007E-2</v>
      </c>
      <c r="J717" s="3">
        <f>(H717*G717)-I717</f>
        <v>269.92</v>
      </c>
    </row>
    <row r="718" spans="1:10" x14ac:dyDescent="0.25">
      <c r="A718" s="22">
        <v>255</v>
      </c>
      <c r="B718" s="21">
        <v>2</v>
      </c>
      <c r="C718" s="21">
        <v>14</v>
      </c>
      <c r="D718" s="25" t="str">
        <f>VLOOKUP(C718,Products!$A$2:$B$322,2,0)</f>
        <v>Electra Girl's Hawaii 1 (16-inch) - 2015/2016</v>
      </c>
      <c r="E718" s="21">
        <f>VLOOKUP(C718,Products!$A$2:$D$322,4,0)</f>
        <v>3</v>
      </c>
      <c r="F718" s="19" t="str">
        <f>VLOOKUP(E718,[1]categories!$A$2:$B$8,2,0)</f>
        <v>Cruisers Bicycles</v>
      </c>
      <c r="G718" s="7">
        <v>1</v>
      </c>
      <c r="H718" s="9">
        <v>269.99</v>
      </c>
      <c r="I718" s="9">
        <v>0.2</v>
      </c>
      <c r="J718" s="3">
        <f>(H718*G718)-I718</f>
        <v>269.79000000000002</v>
      </c>
    </row>
    <row r="719" spans="1:10" x14ac:dyDescent="0.25">
      <c r="A719" s="22">
        <v>256</v>
      </c>
      <c r="B719" s="21">
        <v>1</v>
      </c>
      <c r="C719" s="21">
        <v>11</v>
      </c>
      <c r="D719" s="25" t="str">
        <f>VLOOKUP(C719,Products!$A$2:$B$322,2,0)</f>
        <v>Surly Straggler 650b - 2016</v>
      </c>
      <c r="E719" s="21">
        <f>VLOOKUP(C719,Products!$A$2:$D$322,4,0)</f>
        <v>4</v>
      </c>
      <c r="F719" s="19" t="str">
        <f>VLOOKUP(E719,[1]categories!$A$2:$B$8,2,0)</f>
        <v>Cyclocross Bicycles</v>
      </c>
      <c r="G719" s="7">
        <v>1</v>
      </c>
      <c r="H719" s="9">
        <v>1680.99</v>
      </c>
      <c r="I719" s="9">
        <v>0.1</v>
      </c>
      <c r="J719" s="3">
        <f>(H719*G719)-I719</f>
        <v>1680.89</v>
      </c>
    </row>
    <row r="720" spans="1:10" x14ac:dyDescent="0.25">
      <c r="A720" s="22">
        <v>256</v>
      </c>
      <c r="B720" s="21">
        <v>2</v>
      </c>
      <c r="C720" s="21">
        <v>21</v>
      </c>
      <c r="D720" s="25" t="str">
        <f>VLOOKUP(C720,Products!$A$2:$B$322,2,0)</f>
        <v>Electra Cruiser 1 (24-Inch) - 2016</v>
      </c>
      <c r="E720" s="21">
        <f>VLOOKUP(C720,Products!$A$2:$D$322,4,0)</f>
        <v>1</v>
      </c>
      <c r="F720" s="19" t="str">
        <f>VLOOKUP(E720,[1]categories!$A$2:$B$8,2,0)</f>
        <v>Children Bicycles</v>
      </c>
      <c r="G720" s="7">
        <v>1</v>
      </c>
      <c r="H720" s="9">
        <v>269.99</v>
      </c>
      <c r="I720" s="9">
        <v>0.05</v>
      </c>
      <c r="J720" s="3">
        <f>(H720*G720)-I720</f>
        <v>269.94</v>
      </c>
    </row>
    <row r="721" spans="1:10" x14ac:dyDescent="0.25">
      <c r="A721" s="22">
        <v>257</v>
      </c>
      <c r="B721" s="21">
        <v>1</v>
      </c>
      <c r="C721" s="21">
        <v>8</v>
      </c>
      <c r="D721" s="25" t="str">
        <f>VLOOKUP(C721,Products!$A$2:$B$322,2,0)</f>
        <v>Trek Remedy 29 Carbon Frameset - 2016</v>
      </c>
      <c r="E721" s="21">
        <f>VLOOKUP(C721,Products!$A$2:$D$322,4,0)</f>
        <v>6</v>
      </c>
      <c r="F721" s="19" t="str">
        <f>VLOOKUP(E721,[1]categories!$A$2:$B$8,2,0)</f>
        <v>Mountain Bikes</v>
      </c>
      <c r="G721" s="7">
        <v>2</v>
      </c>
      <c r="H721" s="9">
        <v>1799.99</v>
      </c>
      <c r="I721" s="9">
        <v>7.0000000000000007E-2</v>
      </c>
      <c r="J721" s="3">
        <f>(H721*G721)-I721</f>
        <v>3599.91</v>
      </c>
    </row>
    <row r="722" spans="1:10" x14ac:dyDescent="0.25">
      <c r="A722" s="22">
        <v>257</v>
      </c>
      <c r="B722" s="21">
        <v>3</v>
      </c>
      <c r="C722" s="21">
        <v>10</v>
      </c>
      <c r="D722" s="25" t="str">
        <f>VLOOKUP(C722,Products!$A$2:$B$322,2,0)</f>
        <v>Surly Straggler - 2016</v>
      </c>
      <c r="E722" s="21">
        <f>VLOOKUP(C722,Products!$A$2:$D$322,4,0)</f>
        <v>4</v>
      </c>
      <c r="F722" s="19" t="str">
        <f>VLOOKUP(E722,[1]categories!$A$2:$B$8,2,0)</f>
        <v>Cyclocross Bicycles</v>
      </c>
      <c r="G722" s="7">
        <v>2</v>
      </c>
      <c r="H722" s="9">
        <v>1549</v>
      </c>
      <c r="I722" s="9">
        <v>0.1</v>
      </c>
      <c r="J722" s="3">
        <f>(H722*G722)-I722</f>
        <v>3097.9</v>
      </c>
    </row>
    <row r="723" spans="1:10" x14ac:dyDescent="0.25">
      <c r="A723" s="22">
        <v>257</v>
      </c>
      <c r="B723" s="21">
        <v>2</v>
      </c>
      <c r="C723" s="21">
        <v>13</v>
      </c>
      <c r="D723" s="25" t="str">
        <f>VLOOKUP(C723,Products!$A$2:$B$322,2,0)</f>
        <v>Electra Cruiser 1 (24-Inch) - 2016</v>
      </c>
      <c r="E723" s="21">
        <f>VLOOKUP(C723,Products!$A$2:$D$322,4,0)</f>
        <v>3</v>
      </c>
      <c r="F723" s="19" t="str">
        <f>VLOOKUP(E723,[1]categories!$A$2:$B$8,2,0)</f>
        <v>Cruisers Bicycles</v>
      </c>
      <c r="G723" s="7">
        <v>2</v>
      </c>
      <c r="H723" s="9">
        <v>269.99</v>
      </c>
      <c r="I723" s="9">
        <v>0.2</v>
      </c>
      <c r="J723" s="3">
        <f>(H723*G723)-I723</f>
        <v>539.78</v>
      </c>
    </row>
    <row r="724" spans="1:10" x14ac:dyDescent="0.25">
      <c r="A724" s="22">
        <v>257</v>
      </c>
      <c r="B724" s="21">
        <v>4</v>
      </c>
      <c r="C724" s="21">
        <v>15</v>
      </c>
      <c r="D724" s="25" t="str">
        <f>VLOOKUP(C724,Products!$A$2:$B$322,2,0)</f>
        <v>Electra Moto 1 - 2016</v>
      </c>
      <c r="E724" s="21">
        <f>VLOOKUP(C724,Products!$A$2:$D$322,4,0)</f>
        <v>3</v>
      </c>
      <c r="F724" s="19" t="str">
        <f>VLOOKUP(E724,[1]categories!$A$2:$B$8,2,0)</f>
        <v>Cruisers Bicycles</v>
      </c>
      <c r="G724" s="7">
        <v>1</v>
      </c>
      <c r="H724" s="9">
        <v>529.99</v>
      </c>
      <c r="I724" s="9">
        <v>0.1</v>
      </c>
      <c r="J724" s="3">
        <f>(H724*G724)-I724</f>
        <v>529.89</v>
      </c>
    </row>
    <row r="725" spans="1:10" x14ac:dyDescent="0.25">
      <c r="A725" s="22">
        <v>258</v>
      </c>
      <c r="B725" s="21">
        <v>1</v>
      </c>
      <c r="C725" s="21">
        <v>8</v>
      </c>
      <c r="D725" s="25" t="str">
        <f>VLOOKUP(C725,Products!$A$2:$B$322,2,0)</f>
        <v>Trek Remedy 29 Carbon Frameset - 2016</v>
      </c>
      <c r="E725" s="21">
        <f>VLOOKUP(C725,Products!$A$2:$D$322,4,0)</f>
        <v>6</v>
      </c>
      <c r="F725" s="19" t="str">
        <f>VLOOKUP(E725,[1]categories!$A$2:$B$8,2,0)</f>
        <v>Mountain Bikes</v>
      </c>
      <c r="G725" s="7">
        <v>2</v>
      </c>
      <c r="H725" s="9">
        <v>1799.99</v>
      </c>
      <c r="I725" s="9">
        <v>0.05</v>
      </c>
      <c r="J725" s="3">
        <f>(H725*G725)-I725</f>
        <v>3599.93</v>
      </c>
    </row>
    <row r="726" spans="1:10" x14ac:dyDescent="0.25">
      <c r="A726" s="22">
        <v>258</v>
      </c>
      <c r="B726" s="21">
        <v>2</v>
      </c>
      <c r="C726" s="21">
        <v>4</v>
      </c>
      <c r="D726" s="25" t="str">
        <f>VLOOKUP(C726,Products!$A$2:$B$322,2,0)</f>
        <v>Trek Fuel EX 8 29 - 2016</v>
      </c>
      <c r="E726" s="21">
        <f>VLOOKUP(C726,Products!$A$2:$D$322,4,0)</f>
        <v>6</v>
      </c>
      <c r="F726" s="19" t="str">
        <f>VLOOKUP(E726,[1]categories!$A$2:$B$8,2,0)</f>
        <v>Mountain Bikes</v>
      </c>
      <c r="G726" s="7">
        <v>1</v>
      </c>
      <c r="H726" s="9">
        <v>2899.99</v>
      </c>
      <c r="I726" s="9">
        <v>7.0000000000000007E-2</v>
      </c>
      <c r="J726" s="3">
        <f>(H726*G726)-I726</f>
        <v>2899.9199999999996</v>
      </c>
    </row>
    <row r="727" spans="1:10" x14ac:dyDescent="0.25">
      <c r="A727" s="22">
        <v>258</v>
      </c>
      <c r="B727" s="21">
        <v>4</v>
      </c>
      <c r="C727" s="21">
        <v>18</v>
      </c>
      <c r="D727" s="25" t="str">
        <f>VLOOKUP(C727,Products!$A$2:$B$322,2,0)</f>
        <v>Pure Cycles Western 3-Speed - Women's - 2015/2016</v>
      </c>
      <c r="E727" s="21">
        <f>VLOOKUP(C727,Products!$A$2:$D$322,4,0)</f>
        <v>3</v>
      </c>
      <c r="F727" s="19" t="str">
        <f>VLOOKUP(E727,[1]categories!$A$2:$B$8,2,0)</f>
        <v>Cruisers Bicycles</v>
      </c>
      <c r="G727" s="7">
        <v>1</v>
      </c>
      <c r="H727" s="9">
        <v>449</v>
      </c>
      <c r="I727" s="9">
        <v>0.05</v>
      </c>
      <c r="J727" s="3">
        <f>(H727*G727)-I727</f>
        <v>448.95</v>
      </c>
    </row>
    <row r="728" spans="1:10" x14ac:dyDescent="0.25">
      <c r="A728" s="22">
        <v>258</v>
      </c>
      <c r="B728" s="21">
        <v>3</v>
      </c>
      <c r="C728" s="21">
        <v>19</v>
      </c>
      <c r="D728" s="25" t="str">
        <f>VLOOKUP(C728,Products!$A$2:$B$322,2,0)</f>
        <v>Pure Cycles William 3-Speed - 2016</v>
      </c>
      <c r="E728" s="21">
        <f>VLOOKUP(C728,Products!$A$2:$D$322,4,0)</f>
        <v>3</v>
      </c>
      <c r="F728" s="19" t="str">
        <f>VLOOKUP(E728,[1]categories!$A$2:$B$8,2,0)</f>
        <v>Cruisers Bicycles</v>
      </c>
      <c r="G728" s="7">
        <v>1</v>
      </c>
      <c r="H728" s="9">
        <v>449</v>
      </c>
      <c r="I728" s="9">
        <v>7.0000000000000007E-2</v>
      </c>
      <c r="J728" s="3">
        <f>(H728*G728)-I728</f>
        <v>448.93</v>
      </c>
    </row>
    <row r="729" spans="1:10" x14ac:dyDescent="0.25">
      <c r="A729" s="22">
        <v>259</v>
      </c>
      <c r="B729" s="21">
        <v>4</v>
      </c>
      <c r="C729" s="21">
        <v>4</v>
      </c>
      <c r="D729" s="25" t="str">
        <f>VLOOKUP(C729,Products!$A$2:$B$322,2,0)</f>
        <v>Trek Fuel EX 8 29 - 2016</v>
      </c>
      <c r="E729" s="21">
        <f>VLOOKUP(C729,Products!$A$2:$D$322,4,0)</f>
        <v>6</v>
      </c>
      <c r="F729" s="19" t="str">
        <f>VLOOKUP(E729,[1]categories!$A$2:$B$8,2,0)</f>
        <v>Mountain Bikes</v>
      </c>
      <c r="G729" s="7">
        <v>1</v>
      </c>
      <c r="H729" s="9">
        <v>2899.99</v>
      </c>
      <c r="I729" s="9">
        <v>0.1</v>
      </c>
      <c r="J729" s="3">
        <f>(H729*G729)-I729</f>
        <v>2899.89</v>
      </c>
    </row>
    <row r="730" spans="1:10" x14ac:dyDescent="0.25">
      <c r="A730" s="22">
        <v>259</v>
      </c>
      <c r="B730" s="21">
        <v>3</v>
      </c>
      <c r="C730" s="21">
        <v>2</v>
      </c>
      <c r="D730" s="25" t="str">
        <f>VLOOKUP(C730,Products!$A$2:$B$322,2,0)</f>
        <v>Ritchey Timberwolf Frameset - 2016</v>
      </c>
      <c r="E730" s="21">
        <f>VLOOKUP(C730,Products!$A$2:$D$322,4,0)</f>
        <v>6</v>
      </c>
      <c r="F730" s="19" t="str">
        <f>VLOOKUP(E730,[1]categories!$A$2:$B$8,2,0)</f>
        <v>Mountain Bikes</v>
      </c>
      <c r="G730" s="7">
        <v>2</v>
      </c>
      <c r="H730" s="9">
        <v>749.99</v>
      </c>
      <c r="I730" s="9">
        <v>0.2</v>
      </c>
      <c r="J730" s="3">
        <f>(H730*G730)-I730</f>
        <v>1499.78</v>
      </c>
    </row>
    <row r="731" spans="1:10" x14ac:dyDescent="0.25">
      <c r="A731" s="22">
        <v>259</v>
      </c>
      <c r="B731" s="21">
        <v>2</v>
      </c>
      <c r="C731" s="21">
        <v>6</v>
      </c>
      <c r="D731" s="25" t="str">
        <f>VLOOKUP(C731,Products!$A$2:$B$322,2,0)</f>
        <v>Surly Ice Cream Truck Frameset - 2016</v>
      </c>
      <c r="E731" s="21">
        <f>VLOOKUP(C731,Products!$A$2:$D$322,4,0)</f>
        <v>6</v>
      </c>
      <c r="F731" s="19" t="str">
        <f>VLOOKUP(E731,[1]categories!$A$2:$B$8,2,0)</f>
        <v>Mountain Bikes</v>
      </c>
      <c r="G731" s="7">
        <v>2</v>
      </c>
      <c r="H731" s="9">
        <v>469.99</v>
      </c>
      <c r="I731" s="9">
        <v>0.1</v>
      </c>
      <c r="J731" s="3">
        <f>(H731*G731)-I731</f>
        <v>939.88</v>
      </c>
    </row>
    <row r="732" spans="1:10" x14ac:dyDescent="0.25">
      <c r="A732" s="22">
        <v>259</v>
      </c>
      <c r="B732" s="21">
        <v>1</v>
      </c>
      <c r="C732" s="21">
        <v>26</v>
      </c>
      <c r="D732" s="25" t="str">
        <f>VLOOKUP(C732,Products!$A$2:$B$322,2,0)</f>
        <v>Electra Townie Original 7D EQ - 2016</v>
      </c>
      <c r="E732" s="21">
        <f>VLOOKUP(C732,Products!$A$2:$D$322,4,0)</f>
        <v>2</v>
      </c>
      <c r="F732" s="19" t="str">
        <f>VLOOKUP(E732,[1]categories!$A$2:$B$8,2,0)</f>
        <v>Comfort Bicycles</v>
      </c>
      <c r="G732" s="7">
        <v>1</v>
      </c>
      <c r="H732" s="9">
        <v>599.99</v>
      </c>
      <c r="I732" s="9">
        <v>0.05</v>
      </c>
      <c r="J732" s="3">
        <f>(H732*G732)-I732</f>
        <v>599.94000000000005</v>
      </c>
    </row>
    <row r="733" spans="1:10" x14ac:dyDescent="0.25">
      <c r="A733" s="22">
        <v>260</v>
      </c>
      <c r="B733" s="21">
        <v>2</v>
      </c>
      <c r="C733" s="21">
        <v>10</v>
      </c>
      <c r="D733" s="25" t="str">
        <f>VLOOKUP(C733,Products!$A$2:$B$322,2,0)</f>
        <v>Surly Straggler - 2016</v>
      </c>
      <c r="E733" s="21">
        <f>VLOOKUP(C733,Products!$A$2:$D$322,4,0)</f>
        <v>4</v>
      </c>
      <c r="F733" s="19" t="str">
        <f>VLOOKUP(E733,[1]categories!$A$2:$B$8,2,0)</f>
        <v>Cyclocross Bicycles</v>
      </c>
      <c r="G733" s="7">
        <v>1</v>
      </c>
      <c r="H733" s="9">
        <v>1549</v>
      </c>
      <c r="I733" s="9">
        <v>0.2</v>
      </c>
      <c r="J733" s="3">
        <f>(H733*G733)-I733</f>
        <v>1548.8</v>
      </c>
    </row>
    <row r="734" spans="1:10" x14ac:dyDescent="0.25">
      <c r="A734" s="22">
        <v>260</v>
      </c>
      <c r="B734" s="21">
        <v>3</v>
      </c>
      <c r="C734" s="21">
        <v>24</v>
      </c>
      <c r="D734" s="25" t="str">
        <f>VLOOKUP(C734,Products!$A$2:$B$322,2,0)</f>
        <v>Electra Townie Original 21D - 2016</v>
      </c>
      <c r="E734" s="21">
        <f>VLOOKUP(C734,Products!$A$2:$D$322,4,0)</f>
        <v>2</v>
      </c>
      <c r="F734" s="19" t="str">
        <f>VLOOKUP(E734,[1]categories!$A$2:$B$8,2,0)</f>
        <v>Comfort Bicycles</v>
      </c>
      <c r="G734" s="7">
        <v>2</v>
      </c>
      <c r="H734" s="9">
        <v>549.99</v>
      </c>
      <c r="I734" s="9">
        <v>0.2</v>
      </c>
      <c r="J734" s="3">
        <f>(H734*G734)-I734</f>
        <v>1099.78</v>
      </c>
    </row>
    <row r="735" spans="1:10" x14ac:dyDescent="0.25">
      <c r="A735" s="22">
        <v>260</v>
      </c>
      <c r="B735" s="21">
        <v>1</v>
      </c>
      <c r="C735" s="21">
        <v>23</v>
      </c>
      <c r="D735" s="25" t="str">
        <f>VLOOKUP(C735,Products!$A$2:$B$322,2,0)</f>
        <v>Electra Girl's Hawaii 1 (20-inch) - 2015/2016</v>
      </c>
      <c r="E735" s="21">
        <f>VLOOKUP(C735,Products!$A$2:$D$322,4,0)</f>
        <v>1</v>
      </c>
      <c r="F735" s="19" t="str">
        <f>VLOOKUP(E735,[1]categories!$A$2:$B$8,2,0)</f>
        <v>Children Bicycles</v>
      </c>
      <c r="G735" s="7">
        <v>2</v>
      </c>
      <c r="H735" s="9">
        <v>299.99</v>
      </c>
      <c r="I735" s="9">
        <v>0.2</v>
      </c>
      <c r="J735" s="3">
        <f>(H735*G735)-I735</f>
        <v>599.78</v>
      </c>
    </row>
    <row r="736" spans="1:10" x14ac:dyDescent="0.25">
      <c r="A736" s="22">
        <v>261</v>
      </c>
      <c r="B736" s="21">
        <v>1</v>
      </c>
      <c r="C736" s="21">
        <v>16</v>
      </c>
      <c r="D736" s="25" t="str">
        <f>VLOOKUP(C736,Products!$A$2:$B$322,2,0)</f>
        <v>Electra Townie Original 7D EQ - 2016</v>
      </c>
      <c r="E736" s="21">
        <f>VLOOKUP(C736,Products!$A$2:$D$322,4,0)</f>
        <v>3</v>
      </c>
      <c r="F736" s="19" t="str">
        <f>VLOOKUP(E736,[1]categories!$A$2:$B$8,2,0)</f>
        <v>Cruisers Bicycles</v>
      </c>
      <c r="G736" s="7">
        <v>2</v>
      </c>
      <c r="H736" s="9">
        <v>599.99</v>
      </c>
      <c r="I736" s="9">
        <v>0.05</v>
      </c>
      <c r="J736" s="3">
        <f>(H736*G736)-I736</f>
        <v>1199.93</v>
      </c>
    </row>
    <row r="737" spans="1:10" x14ac:dyDescent="0.25">
      <c r="A737" s="22">
        <v>261</v>
      </c>
      <c r="B737" s="21">
        <v>3</v>
      </c>
      <c r="C737" s="21">
        <v>17</v>
      </c>
      <c r="D737" s="25" t="str">
        <f>VLOOKUP(C737,Products!$A$2:$B$322,2,0)</f>
        <v>Pure Cycles Vine 8-Speed - 2016</v>
      </c>
      <c r="E737" s="21">
        <f>VLOOKUP(C737,Products!$A$2:$D$322,4,0)</f>
        <v>3</v>
      </c>
      <c r="F737" s="19" t="str">
        <f>VLOOKUP(E737,[1]categories!$A$2:$B$8,2,0)</f>
        <v>Cruisers Bicycles</v>
      </c>
      <c r="G737" s="7">
        <v>2</v>
      </c>
      <c r="H737" s="9">
        <v>429</v>
      </c>
      <c r="I737" s="9">
        <v>0.1</v>
      </c>
      <c r="J737" s="3">
        <f>(H737*G737)-I737</f>
        <v>857.9</v>
      </c>
    </row>
    <row r="738" spans="1:10" x14ac:dyDescent="0.25">
      <c r="A738" s="22">
        <v>261</v>
      </c>
      <c r="B738" s="21">
        <v>2</v>
      </c>
      <c r="C738" s="21">
        <v>14</v>
      </c>
      <c r="D738" s="25" t="str">
        <f>VLOOKUP(C738,Products!$A$2:$B$322,2,0)</f>
        <v>Electra Girl's Hawaii 1 (16-inch) - 2015/2016</v>
      </c>
      <c r="E738" s="21">
        <f>VLOOKUP(C738,Products!$A$2:$D$322,4,0)</f>
        <v>3</v>
      </c>
      <c r="F738" s="19" t="str">
        <f>VLOOKUP(E738,[1]categories!$A$2:$B$8,2,0)</f>
        <v>Cruisers Bicycles</v>
      </c>
      <c r="G738" s="7">
        <v>1</v>
      </c>
      <c r="H738" s="9">
        <v>269.99</v>
      </c>
      <c r="I738" s="9">
        <v>0.1</v>
      </c>
      <c r="J738" s="3">
        <f>(H738*G738)-I738</f>
        <v>269.89</v>
      </c>
    </row>
    <row r="739" spans="1:10" x14ac:dyDescent="0.25">
      <c r="A739" s="22">
        <v>262</v>
      </c>
      <c r="B739" s="21">
        <v>2</v>
      </c>
      <c r="C739" s="21">
        <v>9</v>
      </c>
      <c r="D739" s="25" t="str">
        <f>VLOOKUP(C739,Products!$A$2:$B$322,2,0)</f>
        <v>Trek Conduit+ - 2016</v>
      </c>
      <c r="E739" s="21">
        <f>VLOOKUP(C739,Products!$A$2:$D$322,4,0)</f>
        <v>5</v>
      </c>
      <c r="F739" s="19" t="str">
        <f>VLOOKUP(E739,[1]categories!$A$2:$B$8,2,0)</f>
        <v>Electric Bikes</v>
      </c>
      <c r="G739" s="7">
        <v>2</v>
      </c>
      <c r="H739" s="9">
        <v>2999.99</v>
      </c>
      <c r="I739" s="9">
        <v>0.05</v>
      </c>
      <c r="J739" s="3">
        <f>(H739*G739)-I739</f>
        <v>5999.9299999999994</v>
      </c>
    </row>
    <row r="740" spans="1:10" x14ac:dyDescent="0.25">
      <c r="A740" s="22">
        <v>262</v>
      </c>
      <c r="B740" s="21">
        <v>1</v>
      </c>
      <c r="C740" s="21">
        <v>2</v>
      </c>
      <c r="D740" s="25" t="str">
        <f>VLOOKUP(C740,Products!$A$2:$B$322,2,0)</f>
        <v>Ritchey Timberwolf Frameset - 2016</v>
      </c>
      <c r="E740" s="21">
        <f>VLOOKUP(C740,Products!$A$2:$D$322,4,0)</f>
        <v>6</v>
      </c>
      <c r="F740" s="19" t="str">
        <f>VLOOKUP(E740,[1]categories!$A$2:$B$8,2,0)</f>
        <v>Mountain Bikes</v>
      </c>
      <c r="G740" s="7">
        <v>1</v>
      </c>
      <c r="H740" s="9">
        <v>749.99</v>
      </c>
      <c r="I740" s="9">
        <v>7.0000000000000007E-2</v>
      </c>
      <c r="J740" s="3">
        <f>(H740*G740)-I740</f>
        <v>749.92</v>
      </c>
    </row>
    <row r="741" spans="1:10" x14ac:dyDescent="0.25">
      <c r="A741" s="22">
        <v>263</v>
      </c>
      <c r="B741" s="21">
        <v>1</v>
      </c>
      <c r="C741" s="21">
        <v>9</v>
      </c>
      <c r="D741" s="25" t="str">
        <f>VLOOKUP(C741,Products!$A$2:$B$322,2,0)</f>
        <v>Trek Conduit+ - 2016</v>
      </c>
      <c r="E741" s="21">
        <f>VLOOKUP(C741,Products!$A$2:$D$322,4,0)</f>
        <v>5</v>
      </c>
      <c r="F741" s="19" t="str">
        <f>VLOOKUP(E741,[1]categories!$A$2:$B$8,2,0)</f>
        <v>Electric Bikes</v>
      </c>
      <c r="G741" s="7">
        <v>1</v>
      </c>
      <c r="H741" s="9">
        <v>2999.99</v>
      </c>
      <c r="I741" s="9">
        <v>7.0000000000000007E-2</v>
      </c>
      <c r="J741" s="3">
        <f>(H741*G741)-I741</f>
        <v>2999.9199999999996</v>
      </c>
    </row>
    <row r="742" spans="1:10" x14ac:dyDescent="0.25">
      <c r="A742" s="22">
        <v>263</v>
      </c>
      <c r="B742" s="21">
        <v>3</v>
      </c>
      <c r="C742" s="21">
        <v>2</v>
      </c>
      <c r="D742" s="25" t="str">
        <f>VLOOKUP(C742,Products!$A$2:$B$322,2,0)</f>
        <v>Ritchey Timberwolf Frameset - 2016</v>
      </c>
      <c r="E742" s="21">
        <f>VLOOKUP(C742,Products!$A$2:$D$322,4,0)</f>
        <v>6</v>
      </c>
      <c r="F742" s="19" t="str">
        <f>VLOOKUP(E742,[1]categories!$A$2:$B$8,2,0)</f>
        <v>Mountain Bikes</v>
      </c>
      <c r="G742" s="7">
        <v>2</v>
      </c>
      <c r="H742" s="9">
        <v>749.99</v>
      </c>
      <c r="I742" s="9">
        <v>0.05</v>
      </c>
      <c r="J742" s="3">
        <f>(H742*G742)-I742</f>
        <v>1499.93</v>
      </c>
    </row>
    <row r="743" spans="1:10" x14ac:dyDescent="0.25">
      <c r="A743" s="22">
        <v>263</v>
      </c>
      <c r="B743" s="21">
        <v>2</v>
      </c>
      <c r="C743" s="21">
        <v>3</v>
      </c>
      <c r="D743" s="25" t="str">
        <f>VLOOKUP(C743,Products!$A$2:$B$322,2,0)</f>
        <v>Surly Wednesday Frameset - 2016</v>
      </c>
      <c r="E743" s="21">
        <f>VLOOKUP(C743,Products!$A$2:$D$322,4,0)</f>
        <v>6</v>
      </c>
      <c r="F743" s="19" t="str">
        <f>VLOOKUP(E743,[1]categories!$A$2:$B$8,2,0)</f>
        <v>Mountain Bikes</v>
      </c>
      <c r="G743" s="7">
        <v>1</v>
      </c>
      <c r="H743" s="9">
        <v>999.99</v>
      </c>
      <c r="I743" s="9">
        <v>0.2</v>
      </c>
      <c r="J743" s="3">
        <f>(H743*G743)-I743</f>
        <v>999.79</v>
      </c>
    </row>
    <row r="744" spans="1:10" x14ac:dyDescent="0.25">
      <c r="A744" s="22">
        <v>264</v>
      </c>
      <c r="B744" s="21">
        <v>4</v>
      </c>
      <c r="C744" s="21">
        <v>3</v>
      </c>
      <c r="D744" s="25" t="str">
        <f>VLOOKUP(C744,Products!$A$2:$B$322,2,0)</f>
        <v>Surly Wednesday Frameset - 2016</v>
      </c>
      <c r="E744" s="21">
        <f>VLOOKUP(C744,Products!$A$2:$D$322,4,0)</f>
        <v>6</v>
      </c>
      <c r="F744" s="19" t="str">
        <f>VLOOKUP(E744,[1]categories!$A$2:$B$8,2,0)</f>
        <v>Mountain Bikes</v>
      </c>
      <c r="G744" s="7">
        <v>2</v>
      </c>
      <c r="H744" s="9">
        <v>999.99</v>
      </c>
      <c r="I744" s="9">
        <v>7.0000000000000007E-2</v>
      </c>
      <c r="J744" s="3">
        <f>(H744*G744)-I744</f>
        <v>1999.91</v>
      </c>
    </row>
    <row r="745" spans="1:10" x14ac:dyDescent="0.25">
      <c r="A745" s="22">
        <v>264</v>
      </c>
      <c r="B745" s="21">
        <v>1</v>
      </c>
      <c r="C745" s="21">
        <v>10</v>
      </c>
      <c r="D745" s="25" t="str">
        <f>VLOOKUP(C745,Products!$A$2:$B$322,2,0)</f>
        <v>Surly Straggler - 2016</v>
      </c>
      <c r="E745" s="21">
        <f>VLOOKUP(C745,Products!$A$2:$D$322,4,0)</f>
        <v>4</v>
      </c>
      <c r="F745" s="19" t="str">
        <f>VLOOKUP(E745,[1]categories!$A$2:$B$8,2,0)</f>
        <v>Cyclocross Bicycles</v>
      </c>
      <c r="G745" s="7">
        <v>1</v>
      </c>
      <c r="H745" s="9">
        <v>1549</v>
      </c>
      <c r="I745" s="9">
        <v>0.2</v>
      </c>
      <c r="J745" s="3">
        <f>(H745*G745)-I745</f>
        <v>1548.8</v>
      </c>
    </row>
    <row r="746" spans="1:10" x14ac:dyDescent="0.25">
      <c r="A746" s="22">
        <v>264</v>
      </c>
      <c r="B746" s="21">
        <v>2</v>
      </c>
      <c r="C746" s="21">
        <v>24</v>
      </c>
      <c r="D746" s="25" t="str">
        <f>VLOOKUP(C746,Products!$A$2:$B$322,2,0)</f>
        <v>Electra Townie Original 21D - 2016</v>
      </c>
      <c r="E746" s="21">
        <f>VLOOKUP(C746,Products!$A$2:$D$322,4,0)</f>
        <v>2</v>
      </c>
      <c r="F746" s="19" t="str">
        <f>VLOOKUP(E746,[1]categories!$A$2:$B$8,2,0)</f>
        <v>Comfort Bicycles</v>
      </c>
      <c r="G746" s="7">
        <v>2</v>
      </c>
      <c r="H746" s="9">
        <v>549.99</v>
      </c>
      <c r="I746" s="9">
        <v>0.05</v>
      </c>
      <c r="J746" s="3">
        <f>(H746*G746)-I746</f>
        <v>1099.93</v>
      </c>
    </row>
    <row r="747" spans="1:10" x14ac:dyDescent="0.25">
      <c r="A747" s="22">
        <v>264</v>
      </c>
      <c r="B747" s="21">
        <v>3</v>
      </c>
      <c r="C747" s="21">
        <v>15</v>
      </c>
      <c r="D747" s="25" t="str">
        <f>VLOOKUP(C747,Products!$A$2:$B$322,2,0)</f>
        <v>Electra Moto 1 - 2016</v>
      </c>
      <c r="E747" s="21">
        <f>VLOOKUP(C747,Products!$A$2:$D$322,4,0)</f>
        <v>3</v>
      </c>
      <c r="F747" s="19" t="str">
        <f>VLOOKUP(E747,[1]categories!$A$2:$B$8,2,0)</f>
        <v>Cruisers Bicycles</v>
      </c>
      <c r="G747" s="7">
        <v>2</v>
      </c>
      <c r="H747" s="9">
        <v>529.99</v>
      </c>
      <c r="I747" s="9">
        <v>0.1</v>
      </c>
      <c r="J747" s="3">
        <f>(H747*G747)-I747</f>
        <v>1059.8800000000001</v>
      </c>
    </row>
    <row r="748" spans="1:10" x14ac:dyDescent="0.25">
      <c r="A748" s="22">
        <v>265</v>
      </c>
      <c r="B748" s="21">
        <v>1</v>
      </c>
      <c r="C748" s="21">
        <v>9</v>
      </c>
      <c r="D748" s="25" t="str">
        <f>VLOOKUP(C748,Products!$A$2:$B$322,2,0)</f>
        <v>Trek Conduit+ - 2016</v>
      </c>
      <c r="E748" s="21">
        <f>VLOOKUP(C748,Products!$A$2:$D$322,4,0)</f>
        <v>5</v>
      </c>
      <c r="F748" s="19" t="str">
        <f>VLOOKUP(E748,[1]categories!$A$2:$B$8,2,0)</f>
        <v>Electric Bikes</v>
      </c>
      <c r="G748" s="7">
        <v>2</v>
      </c>
      <c r="H748" s="9">
        <v>2999.99</v>
      </c>
      <c r="I748" s="9">
        <v>0.2</v>
      </c>
      <c r="J748" s="3">
        <f>(H748*G748)-I748</f>
        <v>5999.78</v>
      </c>
    </row>
    <row r="749" spans="1:10" x14ac:dyDescent="0.25">
      <c r="A749" s="22">
        <v>266</v>
      </c>
      <c r="B749" s="21">
        <v>1</v>
      </c>
      <c r="C749" s="21">
        <v>6</v>
      </c>
      <c r="D749" s="25" t="str">
        <f>VLOOKUP(C749,Products!$A$2:$B$322,2,0)</f>
        <v>Surly Ice Cream Truck Frameset - 2016</v>
      </c>
      <c r="E749" s="21">
        <f>VLOOKUP(C749,Products!$A$2:$D$322,4,0)</f>
        <v>6</v>
      </c>
      <c r="F749" s="19" t="str">
        <f>VLOOKUP(E749,[1]categories!$A$2:$B$8,2,0)</f>
        <v>Mountain Bikes</v>
      </c>
      <c r="G749" s="7">
        <v>2</v>
      </c>
      <c r="H749" s="9">
        <v>469.99</v>
      </c>
      <c r="I749" s="9">
        <v>7.0000000000000007E-2</v>
      </c>
      <c r="J749" s="3">
        <f>(H749*G749)-I749</f>
        <v>939.91</v>
      </c>
    </row>
    <row r="750" spans="1:10" x14ac:dyDescent="0.25">
      <c r="A750" s="22">
        <v>266</v>
      </c>
      <c r="B750" s="21">
        <v>3</v>
      </c>
      <c r="C750" s="21">
        <v>25</v>
      </c>
      <c r="D750" s="25" t="str">
        <f>VLOOKUP(C750,Products!$A$2:$B$322,2,0)</f>
        <v>Electra Townie Original 7D - 2015/2016</v>
      </c>
      <c r="E750" s="21">
        <f>VLOOKUP(C750,Products!$A$2:$D$322,4,0)</f>
        <v>2</v>
      </c>
      <c r="F750" s="19" t="str">
        <f>VLOOKUP(E750,[1]categories!$A$2:$B$8,2,0)</f>
        <v>Comfort Bicycles</v>
      </c>
      <c r="G750" s="7">
        <v>1</v>
      </c>
      <c r="H750" s="9">
        <v>499.99</v>
      </c>
      <c r="I750" s="9">
        <v>0.05</v>
      </c>
      <c r="J750" s="3">
        <f>(H750*G750)-I750</f>
        <v>499.94</v>
      </c>
    </row>
    <row r="751" spans="1:10" x14ac:dyDescent="0.25">
      <c r="A751" s="22">
        <v>266</v>
      </c>
      <c r="B751" s="21">
        <v>2</v>
      </c>
      <c r="C751" s="21">
        <v>19</v>
      </c>
      <c r="D751" s="25" t="str">
        <f>VLOOKUP(C751,Products!$A$2:$B$322,2,0)</f>
        <v>Pure Cycles William 3-Speed - 2016</v>
      </c>
      <c r="E751" s="21">
        <f>VLOOKUP(C751,Products!$A$2:$D$322,4,0)</f>
        <v>3</v>
      </c>
      <c r="F751" s="19" t="str">
        <f>VLOOKUP(E751,[1]categories!$A$2:$B$8,2,0)</f>
        <v>Cruisers Bicycles</v>
      </c>
      <c r="G751" s="7">
        <v>1</v>
      </c>
      <c r="H751" s="9">
        <v>449</v>
      </c>
      <c r="I751" s="9">
        <v>0.2</v>
      </c>
      <c r="J751" s="3">
        <f>(H751*G751)-I751</f>
        <v>448.8</v>
      </c>
    </row>
    <row r="752" spans="1:10" x14ac:dyDescent="0.25">
      <c r="A752" s="22">
        <v>267</v>
      </c>
      <c r="B752" s="21">
        <v>4</v>
      </c>
      <c r="C752" s="21">
        <v>7</v>
      </c>
      <c r="D752" s="25" t="str">
        <f>VLOOKUP(C752,Products!$A$2:$B$322,2,0)</f>
        <v>Trek Slash 8 27.5 - 2016</v>
      </c>
      <c r="E752" s="21">
        <f>VLOOKUP(C752,Products!$A$2:$D$322,4,0)</f>
        <v>6</v>
      </c>
      <c r="F752" s="19" t="str">
        <f>VLOOKUP(E752,[1]categories!$A$2:$B$8,2,0)</f>
        <v>Mountain Bikes</v>
      </c>
      <c r="G752" s="7">
        <v>2</v>
      </c>
      <c r="H752" s="9">
        <v>3999.99</v>
      </c>
      <c r="I752" s="9">
        <v>7.0000000000000007E-2</v>
      </c>
      <c r="J752" s="3">
        <f>(H752*G752)-I752</f>
        <v>7999.91</v>
      </c>
    </row>
    <row r="753" spans="1:10" x14ac:dyDescent="0.25">
      <c r="A753" s="22">
        <v>267</v>
      </c>
      <c r="B753" s="21">
        <v>2</v>
      </c>
      <c r="C753" s="21">
        <v>23</v>
      </c>
      <c r="D753" s="25" t="str">
        <f>VLOOKUP(C753,Products!$A$2:$B$322,2,0)</f>
        <v>Electra Girl's Hawaii 1 (20-inch) - 2015/2016</v>
      </c>
      <c r="E753" s="21">
        <f>VLOOKUP(C753,Products!$A$2:$D$322,4,0)</f>
        <v>1</v>
      </c>
      <c r="F753" s="19" t="str">
        <f>VLOOKUP(E753,[1]categories!$A$2:$B$8,2,0)</f>
        <v>Children Bicycles</v>
      </c>
      <c r="G753" s="7">
        <v>2</v>
      </c>
      <c r="H753" s="9">
        <v>299.99</v>
      </c>
      <c r="I753" s="9">
        <v>0.1</v>
      </c>
      <c r="J753" s="3">
        <f>(H753*G753)-I753</f>
        <v>599.88</v>
      </c>
    </row>
    <row r="754" spans="1:10" x14ac:dyDescent="0.25">
      <c r="A754" s="22">
        <v>267</v>
      </c>
      <c r="B754" s="21">
        <v>3</v>
      </c>
      <c r="C754" s="21">
        <v>24</v>
      </c>
      <c r="D754" s="25" t="str">
        <f>VLOOKUP(C754,Products!$A$2:$B$322,2,0)</f>
        <v>Electra Townie Original 21D - 2016</v>
      </c>
      <c r="E754" s="21">
        <f>VLOOKUP(C754,Products!$A$2:$D$322,4,0)</f>
        <v>2</v>
      </c>
      <c r="F754" s="19" t="str">
        <f>VLOOKUP(E754,[1]categories!$A$2:$B$8,2,0)</f>
        <v>Comfort Bicycles</v>
      </c>
      <c r="G754" s="7">
        <v>1</v>
      </c>
      <c r="H754" s="9">
        <v>549.99</v>
      </c>
      <c r="I754" s="9">
        <v>0.1</v>
      </c>
      <c r="J754" s="3">
        <f>(H754*G754)-I754</f>
        <v>549.89</v>
      </c>
    </row>
    <row r="755" spans="1:10" x14ac:dyDescent="0.25">
      <c r="A755" s="22">
        <v>267</v>
      </c>
      <c r="B755" s="21">
        <v>1</v>
      </c>
      <c r="C755" s="21">
        <v>22</v>
      </c>
      <c r="D755" s="25" t="str">
        <f>VLOOKUP(C755,Products!$A$2:$B$322,2,0)</f>
        <v>Electra Girl's Hawaii 1 (16-inch) - 2015/2016</v>
      </c>
      <c r="E755" s="21">
        <f>VLOOKUP(C755,Products!$A$2:$D$322,4,0)</f>
        <v>1</v>
      </c>
      <c r="F755" s="19" t="str">
        <f>VLOOKUP(E755,[1]categories!$A$2:$B$8,2,0)</f>
        <v>Children Bicycles</v>
      </c>
      <c r="G755" s="7">
        <v>2</v>
      </c>
      <c r="H755" s="9">
        <v>269.99</v>
      </c>
      <c r="I755" s="9">
        <v>0.2</v>
      </c>
      <c r="J755" s="3">
        <f>(H755*G755)-I755</f>
        <v>539.78</v>
      </c>
    </row>
    <row r="756" spans="1:10" x14ac:dyDescent="0.25">
      <c r="A756" s="22">
        <v>267</v>
      </c>
      <c r="B756" s="21">
        <v>5</v>
      </c>
      <c r="C756" s="21">
        <v>21</v>
      </c>
      <c r="D756" s="25" t="str">
        <f>VLOOKUP(C756,Products!$A$2:$B$322,2,0)</f>
        <v>Electra Cruiser 1 (24-Inch) - 2016</v>
      </c>
      <c r="E756" s="21">
        <f>VLOOKUP(C756,Products!$A$2:$D$322,4,0)</f>
        <v>1</v>
      </c>
      <c r="F756" s="19" t="str">
        <f>VLOOKUP(E756,[1]categories!$A$2:$B$8,2,0)</f>
        <v>Children Bicycles</v>
      </c>
      <c r="G756" s="7">
        <v>1</v>
      </c>
      <c r="H756" s="9">
        <v>269.99</v>
      </c>
      <c r="I756" s="9">
        <v>0.05</v>
      </c>
      <c r="J756" s="3">
        <f>(H756*G756)-I756</f>
        <v>269.94</v>
      </c>
    </row>
    <row r="757" spans="1:10" x14ac:dyDescent="0.25">
      <c r="A757" s="22">
        <v>268</v>
      </c>
      <c r="B757" s="21">
        <v>1</v>
      </c>
      <c r="C757" s="21">
        <v>7</v>
      </c>
      <c r="D757" s="25" t="str">
        <f>VLOOKUP(C757,Products!$A$2:$B$322,2,0)</f>
        <v>Trek Slash 8 27.5 - 2016</v>
      </c>
      <c r="E757" s="21">
        <f>VLOOKUP(C757,Products!$A$2:$D$322,4,0)</f>
        <v>6</v>
      </c>
      <c r="F757" s="19" t="str">
        <f>VLOOKUP(E757,[1]categories!$A$2:$B$8,2,0)</f>
        <v>Mountain Bikes</v>
      </c>
      <c r="G757" s="7">
        <v>1</v>
      </c>
      <c r="H757" s="9">
        <v>3999.99</v>
      </c>
      <c r="I757" s="9">
        <v>0.05</v>
      </c>
      <c r="J757" s="3">
        <f>(H757*G757)-I757</f>
        <v>3999.9399999999996</v>
      </c>
    </row>
    <row r="758" spans="1:10" x14ac:dyDescent="0.25">
      <c r="A758" s="22">
        <v>268</v>
      </c>
      <c r="B758" s="21">
        <v>3</v>
      </c>
      <c r="C758" s="21">
        <v>9</v>
      </c>
      <c r="D758" s="25" t="str">
        <f>VLOOKUP(C758,Products!$A$2:$B$322,2,0)</f>
        <v>Trek Conduit+ - 2016</v>
      </c>
      <c r="E758" s="21">
        <f>VLOOKUP(C758,Products!$A$2:$D$322,4,0)</f>
        <v>5</v>
      </c>
      <c r="F758" s="19" t="str">
        <f>VLOOKUP(E758,[1]categories!$A$2:$B$8,2,0)</f>
        <v>Electric Bikes</v>
      </c>
      <c r="G758" s="7">
        <v>1</v>
      </c>
      <c r="H758" s="9">
        <v>2999.99</v>
      </c>
      <c r="I758" s="9">
        <v>0.1</v>
      </c>
      <c r="J758" s="3">
        <f>(H758*G758)-I758</f>
        <v>2999.89</v>
      </c>
    </row>
    <row r="759" spans="1:10" x14ac:dyDescent="0.25">
      <c r="A759" s="22">
        <v>268</v>
      </c>
      <c r="B759" s="21">
        <v>2</v>
      </c>
      <c r="C759" s="21">
        <v>6</v>
      </c>
      <c r="D759" s="25" t="str">
        <f>VLOOKUP(C759,Products!$A$2:$B$322,2,0)</f>
        <v>Surly Ice Cream Truck Frameset - 2016</v>
      </c>
      <c r="E759" s="21">
        <f>VLOOKUP(C759,Products!$A$2:$D$322,4,0)</f>
        <v>6</v>
      </c>
      <c r="F759" s="19" t="str">
        <f>VLOOKUP(E759,[1]categories!$A$2:$B$8,2,0)</f>
        <v>Mountain Bikes</v>
      </c>
      <c r="G759" s="7">
        <v>2</v>
      </c>
      <c r="H759" s="9">
        <v>469.99</v>
      </c>
      <c r="I759" s="9">
        <v>0.2</v>
      </c>
      <c r="J759" s="3">
        <f>(H759*G759)-I759</f>
        <v>939.78</v>
      </c>
    </row>
    <row r="760" spans="1:10" x14ac:dyDescent="0.25">
      <c r="A760" s="22">
        <v>269</v>
      </c>
      <c r="B760" s="21">
        <v>1</v>
      </c>
      <c r="C760" s="21">
        <v>5</v>
      </c>
      <c r="D760" s="25" t="str">
        <f>VLOOKUP(C760,Products!$A$2:$B$322,2,0)</f>
        <v>Heller Shagamaw Frame - 2016</v>
      </c>
      <c r="E760" s="21">
        <f>VLOOKUP(C760,Products!$A$2:$D$322,4,0)</f>
        <v>6</v>
      </c>
      <c r="F760" s="19" t="str">
        <f>VLOOKUP(E760,[1]categories!$A$2:$B$8,2,0)</f>
        <v>Mountain Bikes</v>
      </c>
      <c r="G760" s="7">
        <v>1</v>
      </c>
      <c r="H760" s="9">
        <v>1320.99</v>
      </c>
      <c r="I760" s="9">
        <v>7.0000000000000007E-2</v>
      </c>
      <c r="J760" s="3">
        <f>(H760*G760)-I760</f>
        <v>1320.92</v>
      </c>
    </row>
    <row r="761" spans="1:10" x14ac:dyDescent="0.25">
      <c r="A761" s="22">
        <v>269</v>
      </c>
      <c r="B761" s="21">
        <v>4</v>
      </c>
      <c r="C761" s="21">
        <v>3</v>
      </c>
      <c r="D761" s="25" t="str">
        <f>VLOOKUP(C761,Products!$A$2:$B$322,2,0)</f>
        <v>Surly Wednesday Frameset - 2016</v>
      </c>
      <c r="E761" s="21">
        <f>VLOOKUP(C761,Products!$A$2:$D$322,4,0)</f>
        <v>6</v>
      </c>
      <c r="F761" s="19" t="str">
        <f>VLOOKUP(E761,[1]categories!$A$2:$B$8,2,0)</f>
        <v>Mountain Bikes</v>
      </c>
      <c r="G761" s="7">
        <v>1</v>
      </c>
      <c r="H761" s="9">
        <v>999.99</v>
      </c>
      <c r="I761" s="9">
        <v>0.05</v>
      </c>
      <c r="J761" s="3">
        <f>(H761*G761)-I761</f>
        <v>999.94</v>
      </c>
    </row>
    <row r="762" spans="1:10" x14ac:dyDescent="0.25">
      <c r="A762" s="22">
        <v>269</v>
      </c>
      <c r="B762" s="21">
        <v>2</v>
      </c>
      <c r="C762" s="21">
        <v>23</v>
      </c>
      <c r="D762" s="25" t="str">
        <f>VLOOKUP(C762,Products!$A$2:$B$322,2,0)</f>
        <v>Electra Girl's Hawaii 1 (20-inch) - 2015/2016</v>
      </c>
      <c r="E762" s="21">
        <f>VLOOKUP(C762,Products!$A$2:$D$322,4,0)</f>
        <v>1</v>
      </c>
      <c r="F762" s="19" t="str">
        <f>VLOOKUP(E762,[1]categories!$A$2:$B$8,2,0)</f>
        <v>Children Bicycles</v>
      </c>
      <c r="G762" s="7">
        <v>2</v>
      </c>
      <c r="H762" s="9">
        <v>299.99</v>
      </c>
      <c r="I762" s="9">
        <v>7.0000000000000007E-2</v>
      </c>
      <c r="J762" s="3">
        <f>(H762*G762)-I762</f>
        <v>599.91</v>
      </c>
    </row>
    <row r="763" spans="1:10" x14ac:dyDescent="0.25">
      <c r="A763" s="22">
        <v>269</v>
      </c>
      <c r="B763" s="21">
        <v>3</v>
      </c>
      <c r="C763" s="21">
        <v>18</v>
      </c>
      <c r="D763" s="25" t="str">
        <f>VLOOKUP(C763,Products!$A$2:$B$322,2,0)</f>
        <v>Pure Cycles Western 3-Speed - Women's - 2015/2016</v>
      </c>
      <c r="E763" s="21">
        <f>VLOOKUP(C763,Products!$A$2:$D$322,4,0)</f>
        <v>3</v>
      </c>
      <c r="F763" s="19" t="str">
        <f>VLOOKUP(E763,[1]categories!$A$2:$B$8,2,0)</f>
        <v>Cruisers Bicycles</v>
      </c>
      <c r="G763" s="7">
        <v>1</v>
      </c>
      <c r="H763" s="9">
        <v>449</v>
      </c>
      <c r="I763" s="9">
        <v>0.05</v>
      </c>
      <c r="J763" s="3">
        <f>(H763*G763)-I763</f>
        <v>448.95</v>
      </c>
    </row>
    <row r="764" spans="1:10" x14ac:dyDescent="0.25">
      <c r="A764" s="22">
        <v>270</v>
      </c>
      <c r="B764" s="21">
        <v>1</v>
      </c>
      <c r="C764" s="21">
        <v>25</v>
      </c>
      <c r="D764" s="25" t="str">
        <f>VLOOKUP(C764,Products!$A$2:$B$322,2,0)</f>
        <v>Electra Townie Original 7D - 2015/2016</v>
      </c>
      <c r="E764" s="21">
        <f>VLOOKUP(C764,Products!$A$2:$D$322,4,0)</f>
        <v>2</v>
      </c>
      <c r="F764" s="19" t="str">
        <f>VLOOKUP(E764,[1]categories!$A$2:$B$8,2,0)</f>
        <v>Comfort Bicycles</v>
      </c>
      <c r="G764" s="7">
        <v>2</v>
      </c>
      <c r="H764" s="9">
        <v>499.99</v>
      </c>
      <c r="I764" s="9">
        <v>0.2</v>
      </c>
      <c r="J764" s="3">
        <f>(H764*G764)-I764</f>
        <v>999.78</v>
      </c>
    </row>
    <row r="765" spans="1:10" x14ac:dyDescent="0.25">
      <c r="A765" s="22">
        <v>270</v>
      </c>
      <c r="B765" s="21">
        <v>2</v>
      </c>
      <c r="C765" s="21">
        <v>15</v>
      </c>
      <c r="D765" s="25" t="str">
        <f>VLOOKUP(C765,Products!$A$2:$B$322,2,0)</f>
        <v>Electra Moto 1 - 2016</v>
      </c>
      <c r="E765" s="21">
        <f>VLOOKUP(C765,Products!$A$2:$D$322,4,0)</f>
        <v>3</v>
      </c>
      <c r="F765" s="19" t="str">
        <f>VLOOKUP(E765,[1]categories!$A$2:$B$8,2,0)</f>
        <v>Cruisers Bicycles</v>
      </c>
      <c r="G765" s="7">
        <v>1</v>
      </c>
      <c r="H765" s="9">
        <v>529.99</v>
      </c>
      <c r="I765" s="9">
        <v>0.1</v>
      </c>
      <c r="J765" s="3">
        <f>(H765*G765)-I765</f>
        <v>529.89</v>
      </c>
    </row>
    <row r="766" spans="1:10" x14ac:dyDescent="0.25">
      <c r="A766" s="22">
        <v>271</v>
      </c>
      <c r="B766" s="21">
        <v>4</v>
      </c>
      <c r="C766" s="21">
        <v>7</v>
      </c>
      <c r="D766" s="25" t="str">
        <f>VLOOKUP(C766,Products!$A$2:$B$322,2,0)</f>
        <v>Trek Slash 8 27.5 - 2016</v>
      </c>
      <c r="E766" s="21">
        <f>VLOOKUP(C766,Products!$A$2:$D$322,4,0)</f>
        <v>6</v>
      </c>
      <c r="F766" s="19" t="str">
        <f>VLOOKUP(E766,[1]categories!$A$2:$B$8,2,0)</f>
        <v>Mountain Bikes</v>
      </c>
      <c r="G766" s="7">
        <v>2</v>
      </c>
      <c r="H766" s="9">
        <v>3999.99</v>
      </c>
      <c r="I766" s="9">
        <v>0.1</v>
      </c>
      <c r="J766" s="3">
        <f>(H766*G766)-I766</f>
        <v>7999.8799999999992</v>
      </c>
    </row>
    <row r="767" spans="1:10" x14ac:dyDescent="0.25">
      <c r="A767" s="22">
        <v>271</v>
      </c>
      <c r="B767" s="21">
        <v>1</v>
      </c>
      <c r="C767" s="21">
        <v>11</v>
      </c>
      <c r="D767" s="25" t="str">
        <f>VLOOKUP(C767,Products!$A$2:$B$322,2,0)</f>
        <v>Surly Straggler 650b - 2016</v>
      </c>
      <c r="E767" s="21">
        <f>VLOOKUP(C767,Products!$A$2:$D$322,4,0)</f>
        <v>4</v>
      </c>
      <c r="F767" s="19" t="str">
        <f>VLOOKUP(E767,[1]categories!$A$2:$B$8,2,0)</f>
        <v>Cyclocross Bicycles</v>
      </c>
      <c r="G767" s="7">
        <v>2</v>
      </c>
      <c r="H767" s="9">
        <v>1680.99</v>
      </c>
      <c r="I767" s="9">
        <v>7.0000000000000007E-2</v>
      </c>
      <c r="J767" s="3">
        <f>(H767*G767)-I767</f>
        <v>3361.91</v>
      </c>
    </row>
    <row r="768" spans="1:10" x14ac:dyDescent="0.25">
      <c r="A768" s="22">
        <v>271</v>
      </c>
      <c r="B768" s="21">
        <v>2</v>
      </c>
      <c r="C768" s="21">
        <v>6</v>
      </c>
      <c r="D768" s="25" t="str">
        <f>VLOOKUP(C768,Products!$A$2:$B$322,2,0)</f>
        <v>Surly Ice Cream Truck Frameset - 2016</v>
      </c>
      <c r="E768" s="21">
        <f>VLOOKUP(C768,Products!$A$2:$D$322,4,0)</f>
        <v>6</v>
      </c>
      <c r="F768" s="19" t="str">
        <f>VLOOKUP(E768,[1]categories!$A$2:$B$8,2,0)</f>
        <v>Mountain Bikes</v>
      </c>
      <c r="G768" s="7">
        <v>2</v>
      </c>
      <c r="H768" s="9">
        <v>469.99</v>
      </c>
      <c r="I768" s="9">
        <v>0.05</v>
      </c>
      <c r="J768" s="3">
        <f>(H768*G768)-I768</f>
        <v>939.93000000000006</v>
      </c>
    </row>
    <row r="769" spans="1:10" x14ac:dyDescent="0.25">
      <c r="A769" s="22">
        <v>271</v>
      </c>
      <c r="B769" s="21">
        <v>3</v>
      </c>
      <c r="C769" s="21">
        <v>13</v>
      </c>
      <c r="D769" s="25" t="str">
        <f>VLOOKUP(C769,Products!$A$2:$B$322,2,0)</f>
        <v>Electra Cruiser 1 (24-Inch) - 2016</v>
      </c>
      <c r="E769" s="21">
        <f>VLOOKUP(C769,Products!$A$2:$D$322,4,0)</f>
        <v>3</v>
      </c>
      <c r="F769" s="19" t="str">
        <f>VLOOKUP(E769,[1]categories!$A$2:$B$8,2,0)</f>
        <v>Cruisers Bicycles</v>
      </c>
      <c r="G769" s="7">
        <v>1</v>
      </c>
      <c r="H769" s="9">
        <v>269.99</v>
      </c>
      <c r="I769" s="9">
        <v>0.1</v>
      </c>
      <c r="J769" s="3">
        <f>(H769*G769)-I769</f>
        <v>269.89</v>
      </c>
    </row>
    <row r="770" spans="1:10" x14ac:dyDescent="0.25">
      <c r="A770" s="22">
        <v>272</v>
      </c>
      <c r="B770" s="21">
        <v>2</v>
      </c>
      <c r="C770" s="21">
        <v>11</v>
      </c>
      <c r="D770" s="25" t="str">
        <f>VLOOKUP(C770,Products!$A$2:$B$322,2,0)</f>
        <v>Surly Straggler 650b - 2016</v>
      </c>
      <c r="E770" s="21">
        <f>VLOOKUP(C770,Products!$A$2:$D$322,4,0)</f>
        <v>4</v>
      </c>
      <c r="F770" s="19" t="str">
        <f>VLOOKUP(E770,[1]categories!$A$2:$B$8,2,0)</f>
        <v>Cyclocross Bicycles</v>
      </c>
      <c r="G770" s="7">
        <v>1</v>
      </c>
      <c r="H770" s="9">
        <v>1680.99</v>
      </c>
      <c r="I770" s="9">
        <v>7.0000000000000007E-2</v>
      </c>
      <c r="J770" s="3">
        <f>(H770*G770)-I770</f>
        <v>1680.92</v>
      </c>
    </row>
    <row r="771" spans="1:10" x14ac:dyDescent="0.25">
      <c r="A771" s="22">
        <v>272</v>
      </c>
      <c r="B771" s="21">
        <v>1</v>
      </c>
      <c r="C771" s="21">
        <v>2</v>
      </c>
      <c r="D771" s="25" t="str">
        <f>VLOOKUP(C771,Products!$A$2:$B$322,2,0)</f>
        <v>Ritchey Timberwolf Frameset - 2016</v>
      </c>
      <c r="E771" s="21">
        <f>VLOOKUP(C771,Products!$A$2:$D$322,4,0)</f>
        <v>6</v>
      </c>
      <c r="F771" s="19" t="str">
        <f>VLOOKUP(E771,[1]categories!$A$2:$B$8,2,0)</f>
        <v>Mountain Bikes</v>
      </c>
      <c r="G771" s="7">
        <v>2</v>
      </c>
      <c r="H771" s="9">
        <v>749.99</v>
      </c>
      <c r="I771" s="9">
        <v>7.0000000000000007E-2</v>
      </c>
      <c r="J771" s="3">
        <f>(H771*G771)-I771</f>
        <v>1499.91</v>
      </c>
    </row>
    <row r="772" spans="1:10" x14ac:dyDescent="0.25">
      <c r="A772" s="22">
        <v>273</v>
      </c>
      <c r="B772" s="21">
        <v>1</v>
      </c>
      <c r="C772" s="21">
        <v>21</v>
      </c>
      <c r="D772" s="25" t="str">
        <f>VLOOKUP(C772,Products!$A$2:$B$322,2,0)</f>
        <v>Electra Cruiser 1 (24-Inch) - 2016</v>
      </c>
      <c r="E772" s="21">
        <f>VLOOKUP(C772,Products!$A$2:$D$322,4,0)</f>
        <v>1</v>
      </c>
      <c r="F772" s="19" t="str">
        <f>VLOOKUP(E772,[1]categories!$A$2:$B$8,2,0)</f>
        <v>Children Bicycles</v>
      </c>
      <c r="G772" s="7">
        <v>1</v>
      </c>
      <c r="H772" s="9">
        <v>269.99</v>
      </c>
      <c r="I772" s="9">
        <v>0.1</v>
      </c>
      <c r="J772" s="3">
        <f>(H772*G772)-I772</f>
        <v>269.89</v>
      </c>
    </row>
    <row r="773" spans="1:10" x14ac:dyDescent="0.25">
      <c r="A773" s="22">
        <v>274</v>
      </c>
      <c r="B773" s="21">
        <v>3</v>
      </c>
      <c r="C773" s="21">
        <v>9</v>
      </c>
      <c r="D773" s="25" t="str">
        <f>VLOOKUP(C773,Products!$A$2:$B$322,2,0)</f>
        <v>Trek Conduit+ - 2016</v>
      </c>
      <c r="E773" s="21">
        <f>VLOOKUP(C773,Products!$A$2:$D$322,4,0)</f>
        <v>5</v>
      </c>
      <c r="F773" s="19" t="str">
        <f>VLOOKUP(E773,[1]categories!$A$2:$B$8,2,0)</f>
        <v>Electric Bikes</v>
      </c>
      <c r="G773" s="7">
        <v>2</v>
      </c>
      <c r="H773" s="9">
        <v>2999.99</v>
      </c>
      <c r="I773" s="9">
        <v>7.0000000000000007E-2</v>
      </c>
      <c r="J773" s="3">
        <f>(H773*G773)-I773</f>
        <v>5999.91</v>
      </c>
    </row>
    <row r="774" spans="1:10" x14ac:dyDescent="0.25">
      <c r="A774" s="22">
        <v>274</v>
      </c>
      <c r="B774" s="21">
        <v>1</v>
      </c>
      <c r="C774" s="21">
        <v>11</v>
      </c>
      <c r="D774" s="25" t="str">
        <f>VLOOKUP(C774,Products!$A$2:$B$322,2,0)</f>
        <v>Surly Straggler 650b - 2016</v>
      </c>
      <c r="E774" s="21">
        <f>VLOOKUP(C774,Products!$A$2:$D$322,4,0)</f>
        <v>4</v>
      </c>
      <c r="F774" s="19" t="str">
        <f>VLOOKUP(E774,[1]categories!$A$2:$B$8,2,0)</f>
        <v>Cyclocross Bicycles</v>
      </c>
      <c r="G774" s="7">
        <v>2</v>
      </c>
      <c r="H774" s="9">
        <v>1680.99</v>
      </c>
      <c r="I774" s="9">
        <v>0.05</v>
      </c>
      <c r="J774" s="3">
        <f>(H774*G774)-I774</f>
        <v>3361.93</v>
      </c>
    </row>
    <row r="775" spans="1:10" x14ac:dyDescent="0.25">
      <c r="A775" s="22">
        <v>274</v>
      </c>
      <c r="B775" s="21">
        <v>2</v>
      </c>
      <c r="C775" s="21">
        <v>25</v>
      </c>
      <c r="D775" s="25" t="str">
        <f>VLOOKUP(C775,Products!$A$2:$B$322,2,0)</f>
        <v>Electra Townie Original 7D - 2015/2016</v>
      </c>
      <c r="E775" s="21">
        <f>VLOOKUP(C775,Products!$A$2:$D$322,4,0)</f>
        <v>2</v>
      </c>
      <c r="F775" s="19" t="str">
        <f>VLOOKUP(E775,[1]categories!$A$2:$B$8,2,0)</f>
        <v>Comfort Bicycles</v>
      </c>
      <c r="G775" s="7">
        <v>2</v>
      </c>
      <c r="H775" s="9">
        <v>499.99</v>
      </c>
      <c r="I775" s="9">
        <v>0.1</v>
      </c>
      <c r="J775" s="3">
        <f>(H775*G775)-I775</f>
        <v>999.88</v>
      </c>
    </row>
    <row r="776" spans="1:10" x14ac:dyDescent="0.25">
      <c r="A776" s="22">
        <v>275</v>
      </c>
      <c r="B776" s="21">
        <v>3</v>
      </c>
      <c r="C776" s="21">
        <v>7</v>
      </c>
      <c r="D776" s="25" t="str">
        <f>VLOOKUP(C776,Products!$A$2:$B$322,2,0)</f>
        <v>Trek Slash 8 27.5 - 2016</v>
      </c>
      <c r="E776" s="21">
        <f>VLOOKUP(C776,Products!$A$2:$D$322,4,0)</f>
        <v>6</v>
      </c>
      <c r="F776" s="19" t="str">
        <f>VLOOKUP(E776,[1]categories!$A$2:$B$8,2,0)</f>
        <v>Mountain Bikes</v>
      </c>
      <c r="G776" s="7">
        <v>2</v>
      </c>
      <c r="H776" s="9">
        <v>3999.99</v>
      </c>
      <c r="I776" s="9">
        <v>0.05</v>
      </c>
      <c r="J776" s="3">
        <f>(H776*G776)-I776</f>
        <v>7999.9299999999994</v>
      </c>
    </row>
    <row r="777" spans="1:10" x14ac:dyDescent="0.25">
      <c r="A777" s="22">
        <v>275</v>
      </c>
      <c r="B777" s="21">
        <v>2</v>
      </c>
      <c r="C777" s="21">
        <v>25</v>
      </c>
      <c r="D777" s="25" t="str">
        <f>VLOOKUP(C777,Products!$A$2:$B$322,2,0)</f>
        <v>Electra Townie Original 7D - 2015/2016</v>
      </c>
      <c r="E777" s="21">
        <f>VLOOKUP(C777,Products!$A$2:$D$322,4,0)</f>
        <v>2</v>
      </c>
      <c r="F777" s="19" t="str">
        <f>VLOOKUP(E777,[1]categories!$A$2:$B$8,2,0)</f>
        <v>Comfort Bicycles</v>
      </c>
      <c r="G777" s="7">
        <v>1</v>
      </c>
      <c r="H777" s="9">
        <v>499.99</v>
      </c>
      <c r="I777" s="9">
        <v>0.1</v>
      </c>
      <c r="J777" s="3">
        <f>(H777*G777)-I777</f>
        <v>499.89</v>
      </c>
    </row>
    <row r="778" spans="1:10" x14ac:dyDescent="0.25">
      <c r="A778" s="22">
        <v>275</v>
      </c>
      <c r="B778" s="21">
        <v>1</v>
      </c>
      <c r="C778" s="21">
        <v>18</v>
      </c>
      <c r="D778" s="25" t="str">
        <f>VLOOKUP(C778,Products!$A$2:$B$322,2,0)</f>
        <v>Pure Cycles Western 3-Speed - Women's - 2015/2016</v>
      </c>
      <c r="E778" s="21">
        <f>VLOOKUP(C778,Products!$A$2:$D$322,4,0)</f>
        <v>3</v>
      </c>
      <c r="F778" s="19" t="str">
        <f>VLOOKUP(E778,[1]categories!$A$2:$B$8,2,0)</f>
        <v>Cruisers Bicycles</v>
      </c>
      <c r="G778" s="7">
        <v>1</v>
      </c>
      <c r="H778" s="9">
        <v>449</v>
      </c>
      <c r="I778" s="9">
        <v>0.05</v>
      </c>
      <c r="J778" s="3">
        <f>(H778*G778)-I778</f>
        <v>448.95</v>
      </c>
    </row>
    <row r="779" spans="1:10" x14ac:dyDescent="0.25">
      <c r="A779" s="22">
        <v>276</v>
      </c>
      <c r="B779" s="21">
        <v>3</v>
      </c>
      <c r="C779" s="21">
        <v>9</v>
      </c>
      <c r="D779" s="25" t="str">
        <f>VLOOKUP(C779,Products!$A$2:$B$322,2,0)</f>
        <v>Trek Conduit+ - 2016</v>
      </c>
      <c r="E779" s="21">
        <f>VLOOKUP(C779,Products!$A$2:$D$322,4,0)</f>
        <v>5</v>
      </c>
      <c r="F779" s="19" t="str">
        <f>VLOOKUP(E779,[1]categories!$A$2:$B$8,2,0)</f>
        <v>Electric Bikes</v>
      </c>
      <c r="G779" s="7">
        <v>2</v>
      </c>
      <c r="H779" s="9">
        <v>2999.99</v>
      </c>
      <c r="I779" s="9">
        <v>7.0000000000000007E-2</v>
      </c>
      <c r="J779" s="3">
        <f>(H779*G779)-I779</f>
        <v>5999.91</v>
      </c>
    </row>
    <row r="780" spans="1:10" x14ac:dyDescent="0.25">
      <c r="A780" s="22">
        <v>276</v>
      </c>
      <c r="B780" s="21">
        <v>1</v>
      </c>
      <c r="C780" s="21">
        <v>3</v>
      </c>
      <c r="D780" s="25" t="str">
        <f>VLOOKUP(C780,Products!$A$2:$B$322,2,0)</f>
        <v>Surly Wednesday Frameset - 2016</v>
      </c>
      <c r="E780" s="21">
        <f>VLOOKUP(C780,Products!$A$2:$D$322,4,0)</f>
        <v>6</v>
      </c>
      <c r="F780" s="19" t="str">
        <f>VLOOKUP(E780,[1]categories!$A$2:$B$8,2,0)</f>
        <v>Mountain Bikes</v>
      </c>
      <c r="G780" s="7">
        <v>2</v>
      </c>
      <c r="H780" s="9">
        <v>999.99</v>
      </c>
      <c r="I780" s="9">
        <v>0.2</v>
      </c>
      <c r="J780" s="3">
        <f>(H780*G780)-I780</f>
        <v>1999.78</v>
      </c>
    </row>
    <row r="781" spans="1:10" x14ac:dyDescent="0.25">
      <c r="A781" s="22">
        <v>276</v>
      </c>
      <c r="B781" s="21">
        <v>2</v>
      </c>
      <c r="C781" s="21">
        <v>17</v>
      </c>
      <c r="D781" s="25" t="str">
        <f>VLOOKUP(C781,Products!$A$2:$B$322,2,0)</f>
        <v>Pure Cycles Vine 8-Speed - 2016</v>
      </c>
      <c r="E781" s="21">
        <f>VLOOKUP(C781,Products!$A$2:$D$322,4,0)</f>
        <v>3</v>
      </c>
      <c r="F781" s="19" t="str">
        <f>VLOOKUP(E781,[1]categories!$A$2:$B$8,2,0)</f>
        <v>Cruisers Bicycles</v>
      </c>
      <c r="G781" s="7">
        <v>1</v>
      </c>
      <c r="H781" s="9">
        <v>429</v>
      </c>
      <c r="I781" s="9">
        <v>0.05</v>
      </c>
      <c r="J781" s="3">
        <f>(H781*G781)-I781</f>
        <v>428.95</v>
      </c>
    </row>
    <row r="782" spans="1:10" x14ac:dyDescent="0.25">
      <c r="A782" s="22">
        <v>277</v>
      </c>
      <c r="B782" s="21">
        <v>1</v>
      </c>
      <c r="C782" s="21">
        <v>20</v>
      </c>
      <c r="D782" s="25" t="str">
        <f>VLOOKUP(C782,Products!$A$2:$B$322,2,0)</f>
        <v>Electra Townie Original 7D EQ - Women's - 2016</v>
      </c>
      <c r="E782" s="21">
        <f>VLOOKUP(C782,Products!$A$2:$D$322,4,0)</f>
        <v>3</v>
      </c>
      <c r="F782" s="19" t="str">
        <f>VLOOKUP(E782,[1]categories!$A$2:$B$8,2,0)</f>
        <v>Cruisers Bicycles</v>
      </c>
      <c r="G782" s="7">
        <v>2</v>
      </c>
      <c r="H782" s="9">
        <v>599.99</v>
      </c>
      <c r="I782" s="9">
        <v>0.2</v>
      </c>
      <c r="J782" s="3">
        <f>(H782*G782)-I782</f>
        <v>1199.78</v>
      </c>
    </row>
    <row r="783" spans="1:10" x14ac:dyDescent="0.25">
      <c r="A783" s="22">
        <v>277</v>
      </c>
      <c r="B783" s="21">
        <v>2</v>
      </c>
      <c r="C783" s="21">
        <v>6</v>
      </c>
      <c r="D783" s="25" t="str">
        <f>VLOOKUP(C783,Products!$A$2:$B$322,2,0)</f>
        <v>Surly Ice Cream Truck Frameset - 2016</v>
      </c>
      <c r="E783" s="21">
        <f>VLOOKUP(C783,Products!$A$2:$D$322,4,0)</f>
        <v>6</v>
      </c>
      <c r="F783" s="19" t="str">
        <f>VLOOKUP(E783,[1]categories!$A$2:$B$8,2,0)</f>
        <v>Mountain Bikes</v>
      </c>
      <c r="G783" s="7">
        <v>2</v>
      </c>
      <c r="H783" s="9">
        <v>469.99</v>
      </c>
      <c r="I783" s="9">
        <v>0.2</v>
      </c>
      <c r="J783" s="3">
        <f>(H783*G783)-I783</f>
        <v>939.78</v>
      </c>
    </row>
    <row r="784" spans="1:10" x14ac:dyDescent="0.25">
      <c r="A784" s="22">
        <v>277</v>
      </c>
      <c r="B784" s="21">
        <v>3</v>
      </c>
      <c r="C784" s="21">
        <v>13</v>
      </c>
      <c r="D784" s="25" t="str">
        <f>VLOOKUP(C784,Products!$A$2:$B$322,2,0)</f>
        <v>Electra Cruiser 1 (24-Inch) - 2016</v>
      </c>
      <c r="E784" s="21">
        <f>VLOOKUP(C784,Products!$A$2:$D$322,4,0)</f>
        <v>3</v>
      </c>
      <c r="F784" s="19" t="str">
        <f>VLOOKUP(E784,[1]categories!$A$2:$B$8,2,0)</f>
        <v>Cruisers Bicycles</v>
      </c>
      <c r="G784" s="7">
        <v>2</v>
      </c>
      <c r="H784" s="9">
        <v>269.99</v>
      </c>
      <c r="I784" s="9">
        <v>0.1</v>
      </c>
      <c r="J784" s="3">
        <f>(H784*G784)-I784</f>
        <v>539.88</v>
      </c>
    </row>
    <row r="785" spans="1:10" x14ac:dyDescent="0.25">
      <c r="A785" s="22">
        <v>278</v>
      </c>
      <c r="B785" s="21">
        <v>4</v>
      </c>
      <c r="C785" s="21">
        <v>11</v>
      </c>
      <c r="D785" s="25" t="str">
        <f>VLOOKUP(C785,Products!$A$2:$B$322,2,0)</f>
        <v>Surly Straggler 650b - 2016</v>
      </c>
      <c r="E785" s="21">
        <f>VLOOKUP(C785,Products!$A$2:$D$322,4,0)</f>
        <v>4</v>
      </c>
      <c r="F785" s="19" t="str">
        <f>VLOOKUP(E785,[1]categories!$A$2:$B$8,2,0)</f>
        <v>Cyclocross Bicycles</v>
      </c>
      <c r="G785" s="7">
        <v>2</v>
      </c>
      <c r="H785" s="9">
        <v>1680.99</v>
      </c>
      <c r="I785" s="9">
        <v>7.0000000000000007E-2</v>
      </c>
      <c r="J785" s="3">
        <f>(H785*G785)-I785</f>
        <v>3361.91</v>
      </c>
    </row>
    <row r="786" spans="1:10" x14ac:dyDescent="0.25">
      <c r="A786" s="22">
        <v>278</v>
      </c>
      <c r="B786" s="21">
        <v>2</v>
      </c>
      <c r="C786" s="21">
        <v>19</v>
      </c>
      <c r="D786" s="25" t="str">
        <f>VLOOKUP(C786,Products!$A$2:$B$322,2,0)</f>
        <v>Pure Cycles William 3-Speed - 2016</v>
      </c>
      <c r="E786" s="21">
        <f>VLOOKUP(C786,Products!$A$2:$D$322,4,0)</f>
        <v>3</v>
      </c>
      <c r="F786" s="19" t="str">
        <f>VLOOKUP(E786,[1]categories!$A$2:$B$8,2,0)</f>
        <v>Cruisers Bicycles</v>
      </c>
      <c r="G786" s="7">
        <v>2</v>
      </c>
      <c r="H786" s="9">
        <v>449</v>
      </c>
      <c r="I786" s="9">
        <v>7.0000000000000007E-2</v>
      </c>
      <c r="J786" s="3">
        <f>(H786*G786)-I786</f>
        <v>897.93</v>
      </c>
    </row>
    <row r="787" spans="1:10" x14ac:dyDescent="0.25">
      <c r="A787" s="22">
        <v>278</v>
      </c>
      <c r="B787" s="21">
        <v>1</v>
      </c>
      <c r="C787" s="21">
        <v>16</v>
      </c>
      <c r="D787" s="25" t="str">
        <f>VLOOKUP(C787,Products!$A$2:$B$322,2,0)</f>
        <v>Electra Townie Original 7D EQ - 2016</v>
      </c>
      <c r="E787" s="21">
        <f>VLOOKUP(C787,Products!$A$2:$D$322,4,0)</f>
        <v>3</v>
      </c>
      <c r="F787" s="19" t="str">
        <f>VLOOKUP(E787,[1]categories!$A$2:$B$8,2,0)</f>
        <v>Cruisers Bicycles</v>
      </c>
      <c r="G787" s="7">
        <v>1</v>
      </c>
      <c r="H787" s="9">
        <v>599.99</v>
      </c>
      <c r="I787" s="9">
        <v>0.2</v>
      </c>
      <c r="J787" s="3">
        <f>(H787*G787)-I787</f>
        <v>599.79</v>
      </c>
    </row>
    <row r="788" spans="1:10" x14ac:dyDescent="0.25">
      <c r="A788" s="22">
        <v>278</v>
      </c>
      <c r="B788" s="21">
        <v>3</v>
      </c>
      <c r="C788" s="21">
        <v>13</v>
      </c>
      <c r="D788" s="25" t="str">
        <f>VLOOKUP(C788,Products!$A$2:$B$322,2,0)</f>
        <v>Electra Cruiser 1 (24-Inch) - 2016</v>
      </c>
      <c r="E788" s="21">
        <f>VLOOKUP(C788,Products!$A$2:$D$322,4,0)</f>
        <v>3</v>
      </c>
      <c r="F788" s="19" t="str">
        <f>VLOOKUP(E788,[1]categories!$A$2:$B$8,2,0)</f>
        <v>Cruisers Bicycles</v>
      </c>
      <c r="G788" s="7">
        <v>1</v>
      </c>
      <c r="H788" s="9">
        <v>269.99</v>
      </c>
      <c r="I788" s="9">
        <v>7.0000000000000007E-2</v>
      </c>
      <c r="J788" s="3">
        <f>(H788*G788)-I788</f>
        <v>269.92</v>
      </c>
    </row>
    <row r="789" spans="1:10" x14ac:dyDescent="0.25">
      <c r="A789" s="22">
        <v>279</v>
      </c>
      <c r="B789" s="21">
        <v>1</v>
      </c>
      <c r="C789" s="21">
        <v>25</v>
      </c>
      <c r="D789" s="25" t="str">
        <f>VLOOKUP(C789,Products!$A$2:$B$322,2,0)</f>
        <v>Electra Townie Original 7D - 2015/2016</v>
      </c>
      <c r="E789" s="21">
        <f>VLOOKUP(C789,Products!$A$2:$D$322,4,0)</f>
        <v>2</v>
      </c>
      <c r="F789" s="19" t="str">
        <f>VLOOKUP(E789,[1]categories!$A$2:$B$8,2,0)</f>
        <v>Comfort Bicycles</v>
      </c>
      <c r="G789" s="7">
        <v>1</v>
      </c>
      <c r="H789" s="9">
        <v>499.99</v>
      </c>
      <c r="I789" s="9">
        <v>7.0000000000000007E-2</v>
      </c>
      <c r="J789" s="3">
        <f>(H789*G789)-I789</f>
        <v>499.92</v>
      </c>
    </row>
    <row r="790" spans="1:10" x14ac:dyDescent="0.25">
      <c r="A790" s="22">
        <v>280</v>
      </c>
      <c r="B790" s="21">
        <v>2</v>
      </c>
      <c r="C790" s="21">
        <v>26</v>
      </c>
      <c r="D790" s="25" t="str">
        <f>VLOOKUP(C790,Products!$A$2:$B$322,2,0)</f>
        <v>Electra Townie Original 7D EQ - 2016</v>
      </c>
      <c r="E790" s="21">
        <f>VLOOKUP(C790,Products!$A$2:$D$322,4,0)</f>
        <v>2</v>
      </c>
      <c r="F790" s="19" t="str">
        <f>VLOOKUP(E790,[1]categories!$A$2:$B$8,2,0)</f>
        <v>Comfort Bicycles</v>
      </c>
      <c r="G790" s="7">
        <v>2</v>
      </c>
      <c r="H790" s="9">
        <v>599.99</v>
      </c>
      <c r="I790" s="9">
        <v>7.0000000000000007E-2</v>
      </c>
      <c r="J790" s="3">
        <f>(H790*G790)-I790</f>
        <v>1199.9100000000001</v>
      </c>
    </row>
    <row r="791" spans="1:10" x14ac:dyDescent="0.25">
      <c r="A791" s="22">
        <v>280</v>
      </c>
      <c r="B791" s="21">
        <v>1</v>
      </c>
      <c r="C791" s="21">
        <v>25</v>
      </c>
      <c r="D791" s="25" t="str">
        <f>VLOOKUP(C791,Products!$A$2:$B$322,2,0)</f>
        <v>Electra Townie Original 7D - 2015/2016</v>
      </c>
      <c r="E791" s="21">
        <f>VLOOKUP(C791,Products!$A$2:$D$322,4,0)</f>
        <v>2</v>
      </c>
      <c r="F791" s="19" t="str">
        <f>VLOOKUP(E791,[1]categories!$A$2:$B$8,2,0)</f>
        <v>Comfort Bicycles</v>
      </c>
      <c r="G791" s="7">
        <v>1</v>
      </c>
      <c r="H791" s="9">
        <v>499.99</v>
      </c>
      <c r="I791" s="9">
        <v>7.0000000000000007E-2</v>
      </c>
      <c r="J791" s="3">
        <f>(H791*G791)-I791</f>
        <v>499.92</v>
      </c>
    </row>
    <row r="792" spans="1:10" x14ac:dyDescent="0.25">
      <c r="A792" s="22">
        <v>280</v>
      </c>
      <c r="B792" s="21">
        <v>3</v>
      </c>
      <c r="C792" s="21">
        <v>13</v>
      </c>
      <c r="D792" s="25" t="str">
        <f>VLOOKUP(C792,Products!$A$2:$B$322,2,0)</f>
        <v>Electra Cruiser 1 (24-Inch) - 2016</v>
      </c>
      <c r="E792" s="21">
        <f>VLOOKUP(C792,Products!$A$2:$D$322,4,0)</f>
        <v>3</v>
      </c>
      <c r="F792" s="19" t="str">
        <f>VLOOKUP(E792,[1]categories!$A$2:$B$8,2,0)</f>
        <v>Cruisers Bicycles</v>
      </c>
      <c r="G792" s="7">
        <v>1</v>
      </c>
      <c r="H792" s="9">
        <v>269.99</v>
      </c>
      <c r="I792" s="9">
        <v>7.0000000000000007E-2</v>
      </c>
      <c r="J792" s="3">
        <f>(H792*G792)-I792</f>
        <v>269.92</v>
      </c>
    </row>
    <row r="793" spans="1:10" x14ac:dyDescent="0.25">
      <c r="A793" s="22">
        <v>281</v>
      </c>
      <c r="B793" s="21">
        <v>3</v>
      </c>
      <c r="C793" s="21">
        <v>7</v>
      </c>
      <c r="D793" s="25" t="str">
        <f>VLOOKUP(C793,Products!$A$2:$B$322,2,0)</f>
        <v>Trek Slash 8 27.5 - 2016</v>
      </c>
      <c r="E793" s="21">
        <f>VLOOKUP(C793,Products!$A$2:$D$322,4,0)</f>
        <v>6</v>
      </c>
      <c r="F793" s="19" t="str">
        <f>VLOOKUP(E793,[1]categories!$A$2:$B$8,2,0)</f>
        <v>Mountain Bikes</v>
      </c>
      <c r="G793" s="7">
        <v>2</v>
      </c>
      <c r="H793" s="9">
        <v>3999.99</v>
      </c>
      <c r="I793" s="9">
        <v>7.0000000000000007E-2</v>
      </c>
      <c r="J793" s="3">
        <f>(H793*G793)-I793</f>
        <v>7999.91</v>
      </c>
    </row>
    <row r="794" spans="1:10" x14ac:dyDescent="0.25">
      <c r="A794" s="22">
        <v>281</v>
      </c>
      <c r="B794" s="21">
        <v>2</v>
      </c>
      <c r="C794" s="21">
        <v>14</v>
      </c>
      <c r="D794" s="25" t="str">
        <f>VLOOKUP(C794,Products!$A$2:$B$322,2,0)</f>
        <v>Electra Girl's Hawaii 1 (16-inch) - 2015/2016</v>
      </c>
      <c r="E794" s="21">
        <f>VLOOKUP(C794,Products!$A$2:$D$322,4,0)</f>
        <v>3</v>
      </c>
      <c r="F794" s="19" t="str">
        <f>VLOOKUP(E794,[1]categories!$A$2:$B$8,2,0)</f>
        <v>Cruisers Bicycles</v>
      </c>
      <c r="G794" s="7">
        <v>2</v>
      </c>
      <c r="H794" s="9">
        <v>269.99</v>
      </c>
      <c r="I794" s="9">
        <v>0.1</v>
      </c>
      <c r="J794" s="3">
        <f>(H794*G794)-I794</f>
        <v>539.88</v>
      </c>
    </row>
    <row r="795" spans="1:10" x14ac:dyDescent="0.25">
      <c r="A795" s="22">
        <v>281</v>
      </c>
      <c r="B795" s="21">
        <v>1</v>
      </c>
      <c r="C795" s="21">
        <v>22</v>
      </c>
      <c r="D795" s="25" t="str">
        <f>VLOOKUP(C795,Products!$A$2:$B$322,2,0)</f>
        <v>Electra Girl's Hawaii 1 (16-inch) - 2015/2016</v>
      </c>
      <c r="E795" s="21">
        <f>VLOOKUP(C795,Products!$A$2:$D$322,4,0)</f>
        <v>1</v>
      </c>
      <c r="F795" s="19" t="str">
        <f>VLOOKUP(E795,[1]categories!$A$2:$B$8,2,0)</f>
        <v>Children Bicycles</v>
      </c>
      <c r="G795" s="7">
        <v>1</v>
      </c>
      <c r="H795" s="9">
        <v>269.99</v>
      </c>
      <c r="I795" s="9">
        <v>7.0000000000000007E-2</v>
      </c>
      <c r="J795" s="3">
        <f>(H795*G795)-I795</f>
        <v>269.92</v>
      </c>
    </row>
    <row r="796" spans="1:10" x14ac:dyDescent="0.25">
      <c r="A796" s="22">
        <v>282</v>
      </c>
      <c r="B796" s="21">
        <v>2</v>
      </c>
      <c r="C796" s="21">
        <v>7</v>
      </c>
      <c r="D796" s="25" t="str">
        <f>VLOOKUP(C796,Products!$A$2:$B$322,2,0)</f>
        <v>Trek Slash 8 27.5 - 2016</v>
      </c>
      <c r="E796" s="21">
        <f>VLOOKUP(C796,Products!$A$2:$D$322,4,0)</f>
        <v>6</v>
      </c>
      <c r="F796" s="19" t="str">
        <f>VLOOKUP(E796,[1]categories!$A$2:$B$8,2,0)</f>
        <v>Mountain Bikes</v>
      </c>
      <c r="G796" s="7">
        <v>2</v>
      </c>
      <c r="H796" s="9">
        <v>3999.99</v>
      </c>
      <c r="I796" s="9">
        <v>7.0000000000000007E-2</v>
      </c>
      <c r="J796" s="3">
        <f>(H796*G796)-I796</f>
        <v>7999.91</v>
      </c>
    </row>
    <row r="797" spans="1:10" x14ac:dyDescent="0.25">
      <c r="A797" s="22">
        <v>282</v>
      </c>
      <c r="B797" s="21">
        <v>3</v>
      </c>
      <c r="C797" s="21">
        <v>3</v>
      </c>
      <c r="D797" s="25" t="str">
        <f>VLOOKUP(C797,Products!$A$2:$B$322,2,0)</f>
        <v>Surly Wednesday Frameset - 2016</v>
      </c>
      <c r="E797" s="21">
        <f>VLOOKUP(C797,Products!$A$2:$D$322,4,0)</f>
        <v>6</v>
      </c>
      <c r="F797" s="19" t="str">
        <f>VLOOKUP(E797,[1]categories!$A$2:$B$8,2,0)</f>
        <v>Mountain Bikes</v>
      </c>
      <c r="G797" s="7">
        <v>2</v>
      </c>
      <c r="H797" s="9">
        <v>999.99</v>
      </c>
      <c r="I797" s="9">
        <v>0.05</v>
      </c>
      <c r="J797" s="3">
        <f>(H797*G797)-I797</f>
        <v>1999.93</v>
      </c>
    </row>
    <row r="798" spans="1:10" x14ac:dyDescent="0.25">
      <c r="A798" s="22">
        <v>282</v>
      </c>
      <c r="B798" s="21">
        <v>4</v>
      </c>
      <c r="C798" s="21">
        <v>16</v>
      </c>
      <c r="D798" s="25" t="str">
        <f>VLOOKUP(C798,Products!$A$2:$B$322,2,0)</f>
        <v>Electra Townie Original 7D EQ - 2016</v>
      </c>
      <c r="E798" s="21">
        <f>VLOOKUP(C798,Products!$A$2:$D$322,4,0)</f>
        <v>3</v>
      </c>
      <c r="F798" s="19" t="str">
        <f>VLOOKUP(E798,[1]categories!$A$2:$B$8,2,0)</f>
        <v>Cruisers Bicycles</v>
      </c>
      <c r="G798" s="7">
        <v>2</v>
      </c>
      <c r="H798" s="9">
        <v>599.99</v>
      </c>
      <c r="I798" s="9">
        <v>7.0000000000000007E-2</v>
      </c>
      <c r="J798" s="3">
        <f>(H798*G798)-I798</f>
        <v>1199.9100000000001</v>
      </c>
    </row>
    <row r="799" spans="1:10" x14ac:dyDescent="0.25">
      <c r="A799" s="22">
        <v>282</v>
      </c>
      <c r="B799" s="21">
        <v>1</v>
      </c>
      <c r="C799" s="21">
        <v>20</v>
      </c>
      <c r="D799" s="25" t="str">
        <f>VLOOKUP(C799,Products!$A$2:$B$322,2,0)</f>
        <v>Electra Townie Original 7D EQ - Women's - 2016</v>
      </c>
      <c r="E799" s="21">
        <f>VLOOKUP(C799,Products!$A$2:$D$322,4,0)</f>
        <v>3</v>
      </c>
      <c r="F799" s="19" t="str">
        <f>VLOOKUP(E799,[1]categories!$A$2:$B$8,2,0)</f>
        <v>Cruisers Bicycles</v>
      </c>
      <c r="G799" s="7">
        <v>1</v>
      </c>
      <c r="H799" s="9">
        <v>599.99</v>
      </c>
      <c r="I799" s="9">
        <v>7.0000000000000007E-2</v>
      </c>
      <c r="J799" s="3">
        <f>(H799*G799)-I799</f>
        <v>599.91999999999996</v>
      </c>
    </row>
    <row r="800" spans="1:10" x14ac:dyDescent="0.25">
      <c r="A800" s="22">
        <v>283</v>
      </c>
      <c r="B800" s="21">
        <v>1</v>
      </c>
      <c r="C800" s="21">
        <v>9</v>
      </c>
      <c r="D800" s="25" t="str">
        <f>VLOOKUP(C800,Products!$A$2:$B$322,2,0)</f>
        <v>Trek Conduit+ - 2016</v>
      </c>
      <c r="E800" s="21">
        <f>VLOOKUP(C800,Products!$A$2:$D$322,4,0)</f>
        <v>5</v>
      </c>
      <c r="F800" s="19" t="str">
        <f>VLOOKUP(E800,[1]categories!$A$2:$B$8,2,0)</f>
        <v>Electric Bikes</v>
      </c>
      <c r="G800" s="7">
        <v>1</v>
      </c>
      <c r="H800" s="9">
        <v>2999.99</v>
      </c>
      <c r="I800" s="9">
        <v>0.05</v>
      </c>
      <c r="J800" s="3">
        <f>(H800*G800)-I800</f>
        <v>2999.9399999999996</v>
      </c>
    </row>
    <row r="801" spans="1:10" x14ac:dyDescent="0.25">
      <c r="A801" s="22">
        <v>283</v>
      </c>
      <c r="B801" s="21">
        <v>2</v>
      </c>
      <c r="C801" s="21">
        <v>16</v>
      </c>
      <c r="D801" s="25" t="str">
        <f>VLOOKUP(C801,Products!$A$2:$B$322,2,0)</f>
        <v>Electra Townie Original 7D EQ - 2016</v>
      </c>
      <c r="E801" s="21">
        <f>VLOOKUP(C801,Products!$A$2:$D$322,4,0)</f>
        <v>3</v>
      </c>
      <c r="F801" s="19" t="str">
        <f>VLOOKUP(E801,[1]categories!$A$2:$B$8,2,0)</f>
        <v>Cruisers Bicycles</v>
      </c>
      <c r="G801" s="7">
        <v>2</v>
      </c>
      <c r="H801" s="9">
        <v>599.99</v>
      </c>
      <c r="I801" s="9">
        <v>0.2</v>
      </c>
      <c r="J801" s="3">
        <f>(H801*G801)-I801</f>
        <v>1199.78</v>
      </c>
    </row>
    <row r="802" spans="1:10" x14ac:dyDescent="0.25">
      <c r="A802" s="22">
        <v>284</v>
      </c>
      <c r="B802" s="21">
        <v>1</v>
      </c>
      <c r="C802" s="21">
        <v>24</v>
      </c>
      <c r="D802" s="25" t="str">
        <f>VLOOKUP(C802,Products!$A$2:$B$322,2,0)</f>
        <v>Electra Townie Original 21D - 2016</v>
      </c>
      <c r="E802" s="21">
        <f>VLOOKUP(C802,Products!$A$2:$D$322,4,0)</f>
        <v>2</v>
      </c>
      <c r="F802" s="19" t="str">
        <f>VLOOKUP(E802,[1]categories!$A$2:$B$8,2,0)</f>
        <v>Comfort Bicycles</v>
      </c>
      <c r="G802" s="7">
        <v>2</v>
      </c>
      <c r="H802" s="9">
        <v>549.99</v>
      </c>
      <c r="I802" s="9">
        <v>0.2</v>
      </c>
      <c r="J802" s="3">
        <f>(H802*G802)-I802</f>
        <v>1099.78</v>
      </c>
    </row>
    <row r="803" spans="1:10" x14ac:dyDescent="0.25">
      <c r="A803" s="22">
        <v>284</v>
      </c>
      <c r="B803" s="21">
        <v>2</v>
      </c>
      <c r="C803" s="21">
        <v>20</v>
      </c>
      <c r="D803" s="25" t="str">
        <f>VLOOKUP(C803,Products!$A$2:$B$322,2,0)</f>
        <v>Electra Townie Original 7D EQ - Women's - 2016</v>
      </c>
      <c r="E803" s="21">
        <f>VLOOKUP(C803,Products!$A$2:$D$322,4,0)</f>
        <v>3</v>
      </c>
      <c r="F803" s="19" t="str">
        <f>VLOOKUP(E803,[1]categories!$A$2:$B$8,2,0)</f>
        <v>Cruisers Bicycles</v>
      </c>
      <c r="G803" s="7">
        <v>1</v>
      </c>
      <c r="H803" s="9">
        <v>599.99</v>
      </c>
      <c r="I803" s="9">
        <v>0.2</v>
      </c>
      <c r="J803" s="3">
        <f>(H803*G803)-I803</f>
        <v>599.79</v>
      </c>
    </row>
    <row r="804" spans="1:10" x14ac:dyDescent="0.25">
      <c r="A804" s="22">
        <v>285</v>
      </c>
      <c r="B804" s="21">
        <v>1</v>
      </c>
      <c r="C804" s="21">
        <v>16</v>
      </c>
      <c r="D804" s="25" t="str">
        <f>VLOOKUP(C804,Products!$A$2:$B$322,2,0)</f>
        <v>Electra Townie Original 7D EQ - 2016</v>
      </c>
      <c r="E804" s="21">
        <f>VLOOKUP(C804,Products!$A$2:$D$322,4,0)</f>
        <v>3</v>
      </c>
      <c r="F804" s="19" t="str">
        <f>VLOOKUP(E804,[1]categories!$A$2:$B$8,2,0)</f>
        <v>Cruisers Bicycles</v>
      </c>
      <c r="G804" s="7">
        <v>2</v>
      </c>
      <c r="H804" s="9">
        <v>599.99</v>
      </c>
      <c r="I804" s="9">
        <v>0.05</v>
      </c>
      <c r="J804" s="3">
        <f>(H804*G804)-I804</f>
        <v>1199.93</v>
      </c>
    </row>
    <row r="805" spans="1:10" x14ac:dyDescent="0.25">
      <c r="A805" s="22">
        <v>285</v>
      </c>
      <c r="B805" s="21">
        <v>3</v>
      </c>
      <c r="C805" s="21">
        <v>2</v>
      </c>
      <c r="D805" s="25" t="str">
        <f>VLOOKUP(C805,Products!$A$2:$B$322,2,0)</f>
        <v>Ritchey Timberwolf Frameset - 2016</v>
      </c>
      <c r="E805" s="21">
        <f>VLOOKUP(C805,Products!$A$2:$D$322,4,0)</f>
        <v>6</v>
      </c>
      <c r="F805" s="19" t="str">
        <f>VLOOKUP(E805,[1]categories!$A$2:$B$8,2,0)</f>
        <v>Mountain Bikes</v>
      </c>
      <c r="G805" s="7">
        <v>1</v>
      </c>
      <c r="H805" s="9">
        <v>749.99</v>
      </c>
      <c r="I805" s="9">
        <v>0.1</v>
      </c>
      <c r="J805" s="3">
        <f>(H805*G805)-I805</f>
        <v>749.89</v>
      </c>
    </row>
    <row r="806" spans="1:10" x14ac:dyDescent="0.25">
      <c r="A806" s="22">
        <v>285</v>
      </c>
      <c r="B806" s="21">
        <v>2</v>
      </c>
      <c r="C806" s="21">
        <v>12</v>
      </c>
      <c r="D806" s="25" t="str">
        <f>VLOOKUP(C806,Products!$A$2:$B$322,2,0)</f>
        <v>Electra Townie Original 21D - 2016</v>
      </c>
      <c r="E806" s="21">
        <f>VLOOKUP(C806,Products!$A$2:$D$322,4,0)</f>
        <v>3</v>
      </c>
      <c r="F806" s="19" t="str">
        <f>VLOOKUP(E806,[1]categories!$A$2:$B$8,2,0)</f>
        <v>Cruisers Bicycles</v>
      </c>
      <c r="G806" s="7">
        <v>1</v>
      </c>
      <c r="H806" s="9">
        <v>549.99</v>
      </c>
      <c r="I806" s="9">
        <v>0.05</v>
      </c>
      <c r="J806" s="3">
        <f>(H806*G806)-I806</f>
        <v>549.94000000000005</v>
      </c>
    </row>
    <row r="807" spans="1:10" x14ac:dyDescent="0.25">
      <c r="A807" s="22">
        <v>286</v>
      </c>
      <c r="B807" s="21">
        <v>4</v>
      </c>
      <c r="C807" s="21">
        <v>7</v>
      </c>
      <c r="D807" s="25" t="str">
        <f>VLOOKUP(C807,Products!$A$2:$B$322,2,0)</f>
        <v>Trek Slash 8 27.5 - 2016</v>
      </c>
      <c r="E807" s="21">
        <f>VLOOKUP(C807,Products!$A$2:$D$322,4,0)</f>
        <v>6</v>
      </c>
      <c r="F807" s="19" t="str">
        <f>VLOOKUP(E807,[1]categories!$A$2:$B$8,2,0)</f>
        <v>Mountain Bikes</v>
      </c>
      <c r="G807" s="7">
        <v>1</v>
      </c>
      <c r="H807" s="9">
        <v>3999.99</v>
      </c>
      <c r="I807" s="9">
        <v>0.1</v>
      </c>
      <c r="J807" s="3">
        <f>(H807*G807)-I807</f>
        <v>3999.89</v>
      </c>
    </row>
    <row r="808" spans="1:10" x14ac:dyDescent="0.25">
      <c r="A808" s="22">
        <v>286</v>
      </c>
      <c r="B808" s="21">
        <v>3</v>
      </c>
      <c r="C808" s="21">
        <v>16</v>
      </c>
      <c r="D808" s="25" t="str">
        <f>VLOOKUP(C808,Products!$A$2:$B$322,2,0)</f>
        <v>Electra Townie Original 7D EQ - 2016</v>
      </c>
      <c r="E808" s="21">
        <f>VLOOKUP(C808,Products!$A$2:$D$322,4,0)</f>
        <v>3</v>
      </c>
      <c r="F808" s="19" t="str">
        <f>VLOOKUP(E808,[1]categories!$A$2:$B$8,2,0)</f>
        <v>Cruisers Bicycles</v>
      </c>
      <c r="G808" s="7">
        <v>2</v>
      </c>
      <c r="H808" s="9">
        <v>599.99</v>
      </c>
      <c r="I808" s="9">
        <v>0.1</v>
      </c>
      <c r="J808" s="3">
        <f>(H808*G808)-I808</f>
        <v>1199.8800000000001</v>
      </c>
    </row>
    <row r="809" spans="1:10" x14ac:dyDescent="0.25">
      <c r="A809" s="22">
        <v>286</v>
      </c>
      <c r="B809" s="21">
        <v>1</v>
      </c>
      <c r="C809" s="21">
        <v>26</v>
      </c>
      <c r="D809" s="25" t="str">
        <f>VLOOKUP(C809,Products!$A$2:$B$322,2,0)</f>
        <v>Electra Townie Original 7D EQ - 2016</v>
      </c>
      <c r="E809" s="21">
        <f>VLOOKUP(C809,Products!$A$2:$D$322,4,0)</f>
        <v>2</v>
      </c>
      <c r="F809" s="19" t="str">
        <f>VLOOKUP(E809,[1]categories!$A$2:$B$8,2,0)</f>
        <v>Comfort Bicycles</v>
      </c>
      <c r="G809" s="7">
        <v>2</v>
      </c>
      <c r="H809" s="9">
        <v>599.99</v>
      </c>
      <c r="I809" s="9">
        <v>0.2</v>
      </c>
      <c r="J809" s="3">
        <f>(H809*G809)-I809</f>
        <v>1199.78</v>
      </c>
    </row>
    <row r="810" spans="1:10" x14ac:dyDescent="0.25">
      <c r="A810" s="22">
        <v>286</v>
      </c>
      <c r="B810" s="21">
        <v>2</v>
      </c>
      <c r="C810" s="21">
        <v>21</v>
      </c>
      <c r="D810" s="25" t="str">
        <f>VLOOKUP(C810,Products!$A$2:$B$322,2,0)</f>
        <v>Electra Cruiser 1 (24-Inch) - 2016</v>
      </c>
      <c r="E810" s="21">
        <f>VLOOKUP(C810,Products!$A$2:$D$322,4,0)</f>
        <v>1</v>
      </c>
      <c r="F810" s="19" t="str">
        <f>VLOOKUP(E810,[1]categories!$A$2:$B$8,2,0)</f>
        <v>Children Bicycles</v>
      </c>
      <c r="G810" s="7">
        <v>2</v>
      </c>
      <c r="H810" s="9">
        <v>269.99</v>
      </c>
      <c r="I810" s="9">
        <v>7.0000000000000007E-2</v>
      </c>
      <c r="J810" s="3">
        <f>(H810*G810)-I810</f>
        <v>539.91</v>
      </c>
    </row>
    <row r="811" spans="1:10" x14ac:dyDescent="0.25">
      <c r="A811" s="22">
        <v>287</v>
      </c>
      <c r="B811" s="21">
        <v>2</v>
      </c>
      <c r="C811" s="21">
        <v>10</v>
      </c>
      <c r="D811" s="25" t="str">
        <f>VLOOKUP(C811,Products!$A$2:$B$322,2,0)</f>
        <v>Surly Straggler - 2016</v>
      </c>
      <c r="E811" s="21">
        <f>VLOOKUP(C811,Products!$A$2:$D$322,4,0)</f>
        <v>4</v>
      </c>
      <c r="F811" s="19" t="str">
        <f>VLOOKUP(E811,[1]categories!$A$2:$B$8,2,0)</f>
        <v>Cyclocross Bicycles</v>
      </c>
      <c r="G811" s="7">
        <v>1</v>
      </c>
      <c r="H811" s="9">
        <v>1549</v>
      </c>
      <c r="I811" s="9">
        <v>0.05</v>
      </c>
      <c r="J811" s="3">
        <f>(H811*G811)-I811</f>
        <v>1548.95</v>
      </c>
    </row>
    <row r="812" spans="1:10" x14ac:dyDescent="0.25">
      <c r="A812" s="22">
        <v>287</v>
      </c>
      <c r="B812" s="21">
        <v>1</v>
      </c>
      <c r="C812" s="21">
        <v>5</v>
      </c>
      <c r="D812" s="25" t="str">
        <f>VLOOKUP(C812,Products!$A$2:$B$322,2,0)</f>
        <v>Heller Shagamaw Frame - 2016</v>
      </c>
      <c r="E812" s="21">
        <f>VLOOKUP(C812,Products!$A$2:$D$322,4,0)</f>
        <v>6</v>
      </c>
      <c r="F812" s="19" t="str">
        <f>VLOOKUP(E812,[1]categories!$A$2:$B$8,2,0)</f>
        <v>Mountain Bikes</v>
      </c>
      <c r="G812" s="7">
        <v>1</v>
      </c>
      <c r="H812" s="9">
        <v>1320.99</v>
      </c>
      <c r="I812" s="9">
        <v>0.2</v>
      </c>
      <c r="J812" s="3">
        <f>(H812*G812)-I812</f>
        <v>1320.79</v>
      </c>
    </row>
    <row r="813" spans="1:10" x14ac:dyDescent="0.25">
      <c r="A813" s="22">
        <v>287</v>
      </c>
      <c r="B813" s="21">
        <v>3</v>
      </c>
      <c r="C813" s="21">
        <v>2</v>
      </c>
      <c r="D813" s="25" t="str">
        <f>VLOOKUP(C813,Products!$A$2:$B$322,2,0)</f>
        <v>Ritchey Timberwolf Frameset - 2016</v>
      </c>
      <c r="E813" s="21">
        <f>VLOOKUP(C813,Products!$A$2:$D$322,4,0)</f>
        <v>6</v>
      </c>
      <c r="F813" s="19" t="str">
        <f>VLOOKUP(E813,[1]categories!$A$2:$B$8,2,0)</f>
        <v>Mountain Bikes</v>
      </c>
      <c r="G813" s="7">
        <v>1</v>
      </c>
      <c r="H813" s="9">
        <v>749.99</v>
      </c>
      <c r="I813" s="9">
        <v>0.05</v>
      </c>
      <c r="J813" s="3">
        <f>(H813*G813)-I813</f>
        <v>749.94</v>
      </c>
    </row>
    <row r="814" spans="1:10" x14ac:dyDescent="0.25">
      <c r="A814" s="22">
        <v>287</v>
      </c>
      <c r="B814" s="21">
        <v>4</v>
      </c>
      <c r="C814" s="21">
        <v>20</v>
      </c>
      <c r="D814" s="25" t="str">
        <f>VLOOKUP(C814,Products!$A$2:$B$322,2,0)</f>
        <v>Electra Townie Original 7D EQ - Women's - 2016</v>
      </c>
      <c r="E814" s="21">
        <f>VLOOKUP(C814,Products!$A$2:$D$322,4,0)</f>
        <v>3</v>
      </c>
      <c r="F814" s="19" t="str">
        <f>VLOOKUP(E814,[1]categories!$A$2:$B$8,2,0)</f>
        <v>Cruisers Bicycles</v>
      </c>
      <c r="G814" s="7">
        <v>1</v>
      </c>
      <c r="H814" s="9">
        <v>599.99</v>
      </c>
      <c r="I814" s="9">
        <v>0.05</v>
      </c>
      <c r="J814" s="3">
        <f>(H814*G814)-I814</f>
        <v>599.94000000000005</v>
      </c>
    </row>
    <row r="815" spans="1:10" x14ac:dyDescent="0.25">
      <c r="A815" s="22">
        <v>288</v>
      </c>
      <c r="B815" s="21">
        <v>3</v>
      </c>
      <c r="C815" s="21">
        <v>7</v>
      </c>
      <c r="D815" s="25" t="str">
        <f>VLOOKUP(C815,Products!$A$2:$B$322,2,0)</f>
        <v>Trek Slash 8 27.5 - 2016</v>
      </c>
      <c r="E815" s="21">
        <f>VLOOKUP(C815,Products!$A$2:$D$322,4,0)</f>
        <v>6</v>
      </c>
      <c r="F815" s="19" t="str">
        <f>VLOOKUP(E815,[1]categories!$A$2:$B$8,2,0)</f>
        <v>Mountain Bikes</v>
      </c>
      <c r="G815" s="7">
        <v>2</v>
      </c>
      <c r="H815" s="9">
        <v>3999.99</v>
      </c>
      <c r="I815" s="9">
        <v>0.05</v>
      </c>
      <c r="J815" s="3">
        <f>(H815*G815)-I815</f>
        <v>7999.9299999999994</v>
      </c>
    </row>
    <row r="816" spans="1:10" x14ac:dyDescent="0.25">
      <c r="A816" s="22">
        <v>288</v>
      </c>
      <c r="B816" s="21">
        <v>1</v>
      </c>
      <c r="C816" s="21">
        <v>4</v>
      </c>
      <c r="D816" s="25" t="str">
        <f>VLOOKUP(C816,Products!$A$2:$B$322,2,0)</f>
        <v>Trek Fuel EX 8 29 - 2016</v>
      </c>
      <c r="E816" s="21">
        <f>VLOOKUP(C816,Products!$A$2:$D$322,4,0)</f>
        <v>6</v>
      </c>
      <c r="F816" s="19" t="str">
        <f>VLOOKUP(E816,[1]categories!$A$2:$B$8,2,0)</f>
        <v>Mountain Bikes</v>
      </c>
      <c r="G816" s="7">
        <v>1</v>
      </c>
      <c r="H816" s="9">
        <v>2899.99</v>
      </c>
      <c r="I816" s="9">
        <v>0.2</v>
      </c>
      <c r="J816" s="3">
        <f>(H816*G816)-I816</f>
        <v>2899.79</v>
      </c>
    </row>
    <row r="817" spans="1:10" x14ac:dyDescent="0.25">
      <c r="A817" s="22">
        <v>288</v>
      </c>
      <c r="B817" s="21">
        <v>2</v>
      </c>
      <c r="C817" s="21">
        <v>10</v>
      </c>
      <c r="D817" s="25" t="str">
        <f>VLOOKUP(C817,Products!$A$2:$B$322,2,0)</f>
        <v>Surly Straggler - 2016</v>
      </c>
      <c r="E817" s="21">
        <f>VLOOKUP(C817,Products!$A$2:$D$322,4,0)</f>
        <v>4</v>
      </c>
      <c r="F817" s="19" t="str">
        <f>VLOOKUP(E817,[1]categories!$A$2:$B$8,2,0)</f>
        <v>Cyclocross Bicycles</v>
      </c>
      <c r="G817" s="7">
        <v>1</v>
      </c>
      <c r="H817" s="9">
        <v>1549</v>
      </c>
      <c r="I817" s="9">
        <v>0.1</v>
      </c>
      <c r="J817" s="3">
        <f>(H817*G817)-I817</f>
        <v>1548.9</v>
      </c>
    </row>
    <row r="818" spans="1:10" x14ac:dyDescent="0.25">
      <c r="A818" s="22">
        <v>289</v>
      </c>
      <c r="B818" s="21">
        <v>2</v>
      </c>
      <c r="C818" s="21">
        <v>24</v>
      </c>
      <c r="D818" s="25" t="str">
        <f>VLOOKUP(C818,Products!$A$2:$B$322,2,0)</f>
        <v>Electra Townie Original 21D - 2016</v>
      </c>
      <c r="E818" s="21">
        <f>VLOOKUP(C818,Products!$A$2:$D$322,4,0)</f>
        <v>2</v>
      </c>
      <c r="F818" s="19" t="str">
        <f>VLOOKUP(E818,[1]categories!$A$2:$B$8,2,0)</f>
        <v>Comfort Bicycles</v>
      </c>
      <c r="G818" s="7">
        <v>1</v>
      </c>
      <c r="H818" s="9">
        <v>549.99</v>
      </c>
      <c r="I818" s="9">
        <v>0.2</v>
      </c>
      <c r="J818" s="3">
        <f>(H818*G818)-I818</f>
        <v>549.79</v>
      </c>
    </row>
    <row r="819" spans="1:10" x14ac:dyDescent="0.25">
      <c r="A819" s="22">
        <v>289</v>
      </c>
      <c r="B819" s="21">
        <v>3</v>
      </c>
      <c r="C819" s="21">
        <v>17</v>
      </c>
      <c r="D819" s="25" t="str">
        <f>VLOOKUP(C819,Products!$A$2:$B$322,2,0)</f>
        <v>Pure Cycles Vine 8-Speed - 2016</v>
      </c>
      <c r="E819" s="21">
        <f>VLOOKUP(C819,Products!$A$2:$D$322,4,0)</f>
        <v>3</v>
      </c>
      <c r="F819" s="19" t="str">
        <f>VLOOKUP(E819,[1]categories!$A$2:$B$8,2,0)</f>
        <v>Cruisers Bicycles</v>
      </c>
      <c r="G819" s="7">
        <v>1</v>
      </c>
      <c r="H819" s="9">
        <v>429</v>
      </c>
      <c r="I819" s="9">
        <v>0.2</v>
      </c>
      <c r="J819" s="3">
        <f>(H819*G819)-I819</f>
        <v>428.8</v>
      </c>
    </row>
    <row r="820" spans="1:10" x14ac:dyDescent="0.25">
      <c r="A820" s="22">
        <v>289</v>
      </c>
      <c r="B820" s="21">
        <v>1</v>
      </c>
      <c r="C820" s="21">
        <v>13</v>
      </c>
      <c r="D820" s="25" t="str">
        <f>VLOOKUP(C820,Products!$A$2:$B$322,2,0)</f>
        <v>Electra Cruiser 1 (24-Inch) - 2016</v>
      </c>
      <c r="E820" s="21">
        <f>VLOOKUP(C820,Products!$A$2:$D$322,4,0)</f>
        <v>3</v>
      </c>
      <c r="F820" s="19" t="str">
        <f>VLOOKUP(E820,[1]categories!$A$2:$B$8,2,0)</f>
        <v>Cruisers Bicycles</v>
      </c>
      <c r="G820" s="7">
        <v>1</v>
      </c>
      <c r="H820" s="9">
        <v>269.99</v>
      </c>
      <c r="I820" s="9">
        <v>7.0000000000000007E-2</v>
      </c>
      <c r="J820" s="3">
        <f>(H820*G820)-I820</f>
        <v>269.92</v>
      </c>
    </row>
    <row r="821" spans="1:10" x14ac:dyDescent="0.25">
      <c r="A821" s="22">
        <v>290</v>
      </c>
      <c r="B821" s="21">
        <v>2</v>
      </c>
      <c r="C821" s="21">
        <v>5</v>
      </c>
      <c r="D821" s="25" t="str">
        <f>VLOOKUP(C821,Products!$A$2:$B$322,2,0)</f>
        <v>Heller Shagamaw Frame - 2016</v>
      </c>
      <c r="E821" s="21">
        <f>VLOOKUP(C821,Products!$A$2:$D$322,4,0)</f>
        <v>6</v>
      </c>
      <c r="F821" s="19" t="str">
        <f>VLOOKUP(E821,[1]categories!$A$2:$B$8,2,0)</f>
        <v>Mountain Bikes</v>
      </c>
      <c r="G821" s="7">
        <v>2</v>
      </c>
      <c r="H821" s="9">
        <v>1320.99</v>
      </c>
      <c r="I821" s="9">
        <v>7.0000000000000007E-2</v>
      </c>
      <c r="J821" s="3">
        <f>(H821*G821)-I821</f>
        <v>2641.91</v>
      </c>
    </row>
    <row r="822" spans="1:10" x14ac:dyDescent="0.25">
      <c r="A822" s="22">
        <v>290</v>
      </c>
      <c r="B822" s="21">
        <v>1</v>
      </c>
      <c r="C822" s="21">
        <v>2</v>
      </c>
      <c r="D822" s="25" t="str">
        <f>VLOOKUP(C822,Products!$A$2:$B$322,2,0)</f>
        <v>Ritchey Timberwolf Frameset - 2016</v>
      </c>
      <c r="E822" s="21">
        <f>VLOOKUP(C822,Products!$A$2:$D$322,4,0)</f>
        <v>6</v>
      </c>
      <c r="F822" s="19" t="str">
        <f>VLOOKUP(E822,[1]categories!$A$2:$B$8,2,0)</f>
        <v>Mountain Bikes</v>
      </c>
      <c r="G822" s="7">
        <v>2</v>
      </c>
      <c r="H822" s="9">
        <v>749.99</v>
      </c>
      <c r="I822" s="9">
        <v>7.0000000000000007E-2</v>
      </c>
      <c r="J822" s="3">
        <f>(H822*G822)-I822</f>
        <v>1499.91</v>
      </c>
    </row>
    <row r="823" spans="1:10" x14ac:dyDescent="0.25">
      <c r="A823" s="22">
        <v>290</v>
      </c>
      <c r="B823" s="21">
        <v>3</v>
      </c>
      <c r="C823" s="21">
        <v>21</v>
      </c>
      <c r="D823" s="25" t="str">
        <f>VLOOKUP(C823,Products!$A$2:$B$322,2,0)</f>
        <v>Electra Cruiser 1 (24-Inch) - 2016</v>
      </c>
      <c r="E823" s="21">
        <f>VLOOKUP(C823,Products!$A$2:$D$322,4,0)</f>
        <v>1</v>
      </c>
      <c r="F823" s="19" t="str">
        <f>VLOOKUP(E823,[1]categories!$A$2:$B$8,2,0)</f>
        <v>Children Bicycles</v>
      </c>
      <c r="G823" s="7">
        <v>1</v>
      </c>
      <c r="H823" s="9">
        <v>269.99</v>
      </c>
      <c r="I823" s="9">
        <v>0.1</v>
      </c>
      <c r="J823" s="3">
        <f>(H823*G823)-I823</f>
        <v>269.89</v>
      </c>
    </row>
    <row r="824" spans="1:10" x14ac:dyDescent="0.25">
      <c r="A824" s="22">
        <v>291</v>
      </c>
      <c r="B824" s="21">
        <v>1</v>
      </c>
      <c r="C824" s="21">
        <v>6</v>
      </c>
      <c r="D824" s="25" t="str">
        <f>VLOOKUP(C824,Products!$A$2:$B$322,2,0)</f>
        <v>Surly Ice Cream Truck Frameset - 2016</v>
      </c>
      <c r="E824" s="21">
        <f>VLOOKUP(C824,Products!$A$2:$D$322,4,0)</f>
        <v>6</v>
      </c>
      <c r="F824" s="19" t="str">
        <f>VLOOKUP(E824,[1]categories!$A$2:$B$8,2,0)</f>
        <v>Mountain Bikes</v>
      </c>
      <c r="G824" s="7">
        <v>2</v>
      </c>
      <c r="H824" s="9">
        <v>469.99</v>
      </c>
      <c r="I824" s="9">
        <v>0.05</v>
      </c>
      <c r="J824" s="3">
        <f>(H824*G824)-I824</f>
        <v>939.93000000000006</v>
      </c>
    </row>
    <row r="825" spans="1:10" x14ac:dyDescent="0.25">
      <c r="A825" s="22">
        <v>291</v>
      </c>
      <c r="B825" s="21">
        <v>2</v>
      </c>
      <c r="C825" s="21">
        <v>21</v>
      </c>
      <c r="D825" s="25" t="str">
        <f>VLOOKUP(C825,Products!$A$2:$B$322,2,0)</f>
        <v>Electra Cruiser 1 (24-Inch) - 2016</v>
      </c>
      <c r="E825" s="21">
        <f>VLOOKUP(C825,Products!$A$2:$D$322,4,0)</f>
        <v>1</v>
      </c>
      <c r="F825" s="19" t="str">
        <f>VLOOKUP(E825,[1]categories!$A$2:$B$8,2,0)</f>
        <v>Children Bicycles</v>
      </c>
      <c r="G825" s="7">
        <v>2</v>
      </c>
      <c r="H825" s="9">
        <v>269.99</v>
      </c>
      <c r="I825" s="9">
        <v>7.0000000000000007E-2</v>
      </c>
      <c r="J825" s="3">
        <f>(H825*G825)-I825</f>
        <v>539.91</v>
      </c>
    </row>
    <row r="826" spans="1:10" x14ac:dyDescent="0.25">
      <c r="A826" s="22">
        <v>292</v>
      </c>
      <c r="B826" s="21">
        <v>3</v>
      </c>
      <c r="C826" s="21">
        <v>10</v>
      </c>
      <c r="D826" s="25" t="str">
        <f>VLOOKUP(C826,Products!$A$2:$B$322,2,0)</f>
        <v>Surly Straggler - 2016</v>
      </c>
      <c r="E826" s="21">
        <f>VLOOKUP(C826,Products!$A$2:$D$322,4,0)</f>
        <v>4</v>
      </c>
      <c r="F826" s="19" t="str">
        <f>VLOOKUP(E826,[1]categories!$A$2:$B$8,2,0)</f>
        <v>Cyclocross Bicycles</v>
      </c>
      <c r="G826" s="7">
        <v>2</v>
      </c>
      <c r="H826" s="9">
        <v>1549</v>
      </c>
      <c r="I826" s="9">
        <v>0.05</v>
      </c>
      <c r="J826" s="3">
        <f>(H826*G826)-I826</f>
        <v>3097.95</v>
      </c>
    </row>
    <row r="827" spans="1:10" x14ac:dyDescent="0.25">
      <c r="A827" s="22">
        <v>292</v>
      </c>
      <c r="B827" s="21">
        <v>2</v>
      </c>
      <c r="C827" s="21">
        <v>4</v>
      </c>
      <c r="D827" s="25" t="str">
        <f>VLOOKUP(C827,Products!$A$2:$B$322,2,0)</f>
        <v>Trek Fuel EX 8 29 - 2016</v>
      </c>
      <c r="E827" s="21">
        <f>VLOOKUP(C827,Products!$A$2:$D$322,4,0)</f>
        <v>6</v>
      </c>
      <c r="F827" s="19" t="str">
        <f>VLOOKUP(E827,[1]categories!$A$2:$B$8,2,0)</f>
        <v>Mountain Bikes</v>
      </c>
      <c r="G827" s="7">
        <v>1</v>
      </c>
      <c r="H827" s="9">
        <v>2899.99</v>
      </c>
      <c r="I827" s="9">
        <v>7.0000000000000007E-2</v>
      </c>
      <c r="J827" s="3">
        <f>(H827*G827)-I827</f>
        <v>2899.9199999999996</v>
      </c>
    </row>
    <row r="828" spans="1:10" x14ac:dyDescent="0.25">
      <c r="A828" s="22">
        <v>292</v>
      </c>
      <c r="B828" s="21">
        <v>1</v>
      </c>
      <c r="C828" s="21">
        <v>18</v>
      </c>
      <c r="D828" s="25" t="str">
        <f>VLOOKUP(C828,Products!$A$2:$B$322,2,0)</f>
        <v>Pure Cycles Western 3-Speed - Women's - 2015/2016</v>
      </c>
      <c r="E828" s="21">
        <f>VLOOKUP(C828,Products!$A$2:$D$322,4,0)</f>
        <v>3</v>
      </c>
      <c r="F828" s="19" t="str">
        <f>VLOOKUP(E828,[1]categories!$A$2:$B$8,2,0)</f>
        <v>Cruisers Bicycles</v>
      </c>
      <c r="G828" s="7">
        <v>2</v>
      </c>
      <c r="H828" s="9">
        <v>449</v>
      </c>
      <c r="I828" s="9">
        <v>0.1</v>
      </c>
      <c r="J828" s="3">
        <f>(H828*G828)-I828</f>
        <v>897.9</v>
      </c>
    </row>
    <row r="829" spans="1:10" x14ac:dyDescent="0.25">
      <c r="A829" s="22">
        <v>293</v>
      </c>
      <c r="B829" s="21">
        <v>1</v>
      </c>
      <c r="C829" s="21">
        <v>19</v>
      </c>
      <c r="D829" s="25" t="str">
        <f>VLOOKUP(C829,Products!$A$2:$B$322,2,0)</f>
        <v>Pure Cycles William 3-Speed - 2016</v>
      </c>
      <c r="E829" s="21">
        <f>VLOOKUP(C829,Products!$A$2:$D$322,4,0)</f>
        <v>3</v>
      </c>
      <c r="F829" s="19" t="str">
        <f>VLOOKUP(E829,[1]categories!$A$2:$B$8,2,0)</f>
        <v>Cruisers Bicycles</v>
      </c>
      <c r="G829" s="7">
        <v>2</v>
      </c>
      <c r="H829" s="9">
        <v>449</v>
      </c>
      <c r="I829" s="9">
        <v>0.05</v>
      </c>
      <c r="J829" s="3">
        <f>(H829*G829)-I829</f>
        <v>897.95</v>
      </c>
    </row>
    <row r="830" spans="1:10" x14ac:dyDescent="0.25">
      <c r="A830" s="22">
        <v>293</v>
      </c>
      <c r="B830" s="21">
        <v>2</v>
      </c>
      <c r="C830" s="21">
        <v>6</v>
      </c>
      <c r="D830" s="25" t="str">
        <f>VLOOKUP(C830,Products!$A$2:$B$322,2,0)</f>
        <v>Surly Ice Cream Truck Frameset - 2016</v>
      </c>
      <c r="E830" s="21">
        <f>VLOOKUP(C830,Products!$A$2:$D$322,4,0)</f>
        <v>6</v>
      </c>
      <c r="F830" s="19" t="str">
        <f>VLOOKUP(E830,[1]categories!$A$2:$B$8,2,0)</f>
        <v>Mountain Bikes</v>
      </c>
      <c r="G830" s="7">
        <v>1</v>
      </c>
      <c r="H830" s="9">
        <v>469.99</v>
      </c>
      <c r="I830" s="9">
        <v>0.2</v>
      </c>
      <c r="J830" s="3">
        <f>(H830*G830)-I830</f>
        <v>469.79</v>
      </c>
    </row>
    <row r="831" spans="1:10" x14ac:dyDescent="0.25">
      <c r="A831" s="22">
        <v>294</v>
      </c>
      <c r="B831" s="21">
        <v>3</v>
      </c>
      <c r="C831" s="21">
        <v>7</v>
      </c>
      <c r="D831" s="25" t="str">
        <f>VLOOKUP(C831,Products!$A$2:$B$322,2,0)</f>
        <v>Trek Slash 8 27.5 - 2016</v>
      </c>
      <c r="E831" s="21">
        <f>VLOOKUP(C831,Products!$A$2:$D$322,4,0)</f>
        <v>6</v>
      </c>
      <c r="F831" s="19" t="str">
        <f>VLOOKUP(E831,[1]categories!$A$2:$B$8,2,0)</f>
        <v>Mountain Bikes</v>
      </c>
      <c r="G831" s="7">
        <v>2</v>
      </c>
      <c r="H831" s="9">
        <v>3999.99</v>
      </c>
      <c r="I831" s="9">
        <v>0.05</v>
      </c>
      <c r="J831" s="3">
        <f>(H831*G831)-I831</f>
        <v>7999.9299999999994</v>
      </c>
    </row>
    <row r="832" spans="1:10" x14ac:dyDescent="0.25">
      <c r="A832" s="22">
        <v>294</v>
      </c>
      <c r="B832" s="21">
        <v>4</v>
      </c>
      <c r="C832" s="21">
        <v>25</v>
      </c>
      <c r="D832" s="25" t="str">
        <f>VLOOKUP(C832,Products!$A$2:$B$322,2,0)</f>
        <v>Electra Townie Original 7D - 2015/2016</v>
      </c>
      <c r="E832" s="21">
        <f>VLOOKUP(C832,Products!$A$2:$D$322,4,0)</f>
        <v>2</v>
      </c>
      <c r="F832" s="19" t="str">
        <f>VLOOKUP(E832,[1]categories!$A$2:$B$8,2,0)</f>
        <v>Comfort Bicycles</v>
      </c>
      <c r="G832" s="7">
        <v>2</v>
      </c>
      <c r="H832" s="9">
        <v>499.99</v>
      </c>
      <c r="I832" s="9">
        <v>0.2</v>
      </c>
      <c r="J832" s="3">
        <f>(H832*G832)-I832</f>
        <v>999.78</v>
      </c>
    </row>
    <row r="833" spans="1:10" x14ac:dyDescent="0.25">
      <c r="A833" s="22">
        <v>294</v>
      </c>
      <c r="B833" s="21">
        <v>1</v>
      </c>
      <c r="C833" s="21">
        <v>18</v>
      </c>
      <c r="D833" s="25" t="str">
        <f>VLOOKUP(C833,Products!$A$2:$B$322,2,0)</f>
        <v>Pure Cycles Western 3-Speed - Women's - 2015/2016</v>
      </c>
      <c r="E833" s="21">
        <f>VLOOKUP(C833,Products!$A$2:$D$322,4,0)</f>
        <v>3</v>
      </c>
      <c r="F833" s="19" t="str">
        <f>VLOOKUP(E833,[1]categories!$A$2:$B$8,2,0)</f>
        <v>Cruisers Bicycles</v>
      </c>
      <c r="G833" s="7">
        <v>1</v>
      </c>
      <c r="H833" s="9">
        <v>449</v>
      </c>
      <c r="I833" s="9">
        <v>0.2</v>
      </c>
      <c r="J833" s="3">
        <f>(H833*G833)-I833</f>
        <v>448.8</v>
      </c>
    </row>
    <row r="834" spans="1:10" x14ac:dyDescent="0.25">
      <c r="A834" s="22">
        <v>294</v>
      </c>
      <c r="B834" s="21">
        <v>2</v>
      </c>
      <c r="C834" s="21">
        <v>14</v>
      </c>
      <c r="D834" s="25" t="str">
        <f>VLOOKUP(C834,Products!$A$2:$B$322,2,0)</f>
        <v>Electra Girl's Hawaii 1 (16-inch) - 2015/2016</v>
      </c>
      <c r="E834" s="21">
        <f>VLOOKUP(C834,Products!$A$2:$D$322,4,0)</f>
        <v>3</v>
      </c>
      <c r="F834" s="19" t="str">
        <f>VLOOKUP(E834,[1]categories!$A$2:$B$8,2,0)</f>
        <v>Cruisers Bicycles</v>
      </c>
      <c r="G834" s="7">
        <v>1</v>
      </c>
      <c r="H834" s="9">
        <v>269.99</v>
      </c>
      <c r="I834" s="9">
        <v>0.2</v>
      </c>
      <c r="J834" s="3">
        <f>(H834*G834)-I834</f>
        <v>269.79000000000002</v>
      </c>
    </row>
    <row r="835" spans="1:10" x14ac:dyDescent="0.25">
      <c r="A835" s="22">
        <v>295</v>
      </c>
      <c r="B835" s="21">
        <v>1</v>
      </c>
      <c r="C835" s="21">
        <v>22</v>
      </c>
      <c r="D835" s="25" t="str">
        <f>VLOOKUP(C835,Products!$A$2:$B$322,2,0)</f>
        <v>Electra Girl's Hawaii 1 (16-inch) - 2015/2016</v>
      </c>
      <c r="E835" s="21">
        <f>VLOOKUP(C835,Products!$A$2:$D$322,4,0)</f>
        <v>1</v>
      </c>
      <c r="F835" s="19" t="str">
        <f>VLOOKUP(E835,[1]categories!$A$2:$B$8,2,0)</f>
        <v>Children Bicycles</v>
      </c>
      <c r="G835" s="7">
        <v>2</v>
      </c>
      <c r="H835" s="9">
        <v>269.99</v>
      </c>
      <c r="I835" s="9">
        <v>7.0000000000000007E-2</v>
      </c>
      <c r="J835" s="3">
        <f>(H835*G835)-I835</f>
        <v>539.91</v>
      </c>
    </row>
    <row r="836" spans="1:10" x14ac:dyDescent="0.25">
      <c r="A836" s="22">
        <v>296</v>
      </c>
      <c r="B836" s="21">
        <v>3</v>
      </c>
      <c r="C836" s="21">
        <v>11</v>
      </c>
      <c r="D836" s="25" t="str">
        <f>VLOOKUP(C836,Products!$A$2:$B$322,2,0)</f>
        <v>Surly Straggler 650b - 2016</v>
      </c>
      <c r="E836" s="21">
        <f>VLOOKUP(C836,Products!$A$2:$D$322,4,0)</f>
        <v>4</v>
      </c>
      <c r="F836" s="19" t="str">
        <f>VLOOKUP(E836,[1]categories!$A$2:$B$8,2,0)</f>
        <v>Cyclocross Bicycles</v>
      </c>
      <c r="G836" s="7">
        <v>2</v>
      </c>
      <c r="H836" s="9">
        <v>1680.99</v>
      </c>
      <c r="I836" s="9">
        <v>0.1</v>
      </c>
      <c r="J836" s="3">
        <f>(H836*G836)-I836</f>
        <v>3361.88</v>
      </c>
    </row>
    <row r="837" spans="1:10" x14ac:dyDescent="0.25">
      <c r="A837" s="22">
        <v>296</v>
      </c>
      <c r="B837" s="21">
        <v>4</v>
      </c>
      <c r="C837" s="21">
        <v>9</v>
      </c>
      <c r="D837" s="25" t="str">
        <f>VLOOKUP(C837,Products!$A$2:$B$322,2,0)</f>
        <v>Trek Conduit+ - 2016</v>
      </c>
      <c r="E837" s="21">
        <f>VLOOKUP(C837,Products!$A$2:$D$322,4,0)</f>
        <v>5</v>
      </c>
      <c r="F837" s="19" t="str">
        <f>VLOOKUP(E837,[1]categories!$A$2:$B$8,2,0)</f>
        <v>Electric Bikes</v>
      </c>
      <c r="G837" s="7">
        <v>1</v>
      </c>
      <c r="H837" s="9">
        <v>2999.99</v>
      </c>
      <c r="I837" s="9">
        <v>0.2</v>
      </c>
      <c r="J837" s="3">
        <f>(H837*G837)-I837</f>
        <v>2999.79</v>
      </c>
    </row>
    <row r="838" spans="1:10" x14ac:dyDescent="0.25">
      <c r="A838" s="22">
        <v>296</v>
      </c>
      <c r="B838" s="21">
        <v>2</v>
      </c>
      <c r="C838" s="21">
        <v>12</v>
      </c>
      <c r="D838" s="25" t="str">
        <f>VLOOKUP(C838,Products!$A$2:$B$322,2,0)</f>
        <v>Electra Townie Original 21D - 2016</v>
      </c>
      <c r="E838" s="21">
        <f>VLOOKUP(C838,Products!$A$2:$D$322,4,0)</f>
        <v>3</v>
      </c>
      <c r="F838" s="19" t="str">
        <f>VLOOKUP(E838,[1]categories!$A$2:$B$8,2,0)</f>
        <v>Cruisers Bicycles</v>
      </c>
      <c r="G838" s="7">
        <v>2</v>
      </c>
      <c r="H838" s="9">
        <v>549.99</v>
      </c>
      <c r="I838" s="9">
        <v>0.1</v>
      </c>
      <c r="J838" s="3">
        <f>(H838*G838)-I838</f>
        <v>1099.8800000000001</v>
      </c>
    </row>
    <row r="839" spans="1:10" x14ac:dyDescent="0.25">
      <c r="A839" s="22">
        <v>296</v>
      </c>
      <c r="B839" s="21">
        <v>1</v>
      </c>
      <c r="C839" s="21">
        <v>25</v>
      </c>
      <c r="D839" s="25" t="str">
        <f>VLOOKUP(C839,Products!$A$2:$B$322,2,0)</f>
        <v>Electra Townie Original 7D - 2015/2016</v>
      </c>
      <c r="E839" s="21">
        <f>VLOOKUP(C839,Products!$A$2:$D$322,4,0)</f>
        <v>2</v>
      </c>
      <c r="F839" s="19" t="str">
        <f>VLOOKUP(E839,[1]categories!$A$2:$B$8,2,0)</f>
        <v>Comfort Bicycles</v>
      </c>
      <c r="G839" s="7">
        <v>2</v>
      </c>
      <c r="H839" s="9">
        <v>499.99</v>
      </c>
      <c r="I839" s="9">
        <v>7.0000000000000007E-2</v>
      </c>
      <c r="J839" s="3">
        <f>(H839*G839)-I839</f>
        <v>999.91</v>
      </c>
    </row>
    <row r="840" spans="1:10" x14ac:dyDescent="0.25">
      <c r="A840" s="22">
        <v>297</v>
      </c>
      <c r="B840" s="21">
        <v>1</v>
      </c>
      <c r="C840" s="21">
        <v>4</v>
      </c>
      <c r="D840" s="25" t="str">
        <f>VLOOKUP(C840,Products!$A$2:$B$322,2,0)</f>
        <v>Trek Fuel EX 8 29 - 2016</v>
      </c>
      <c r="E840" s="21">
        <f>VLOOKUP(C840,Products!$A$2:$D$322,4,0)</f>
        <v>6</v>
      </c>
      <c r="F840" s="19" t="str">
        <f>VLOOKUP(E840,[1]categories!$A$2:$B$8,2,0)</f>
        <v>Mountain Bikes</v>
      </c>
      <c r="G840" s="7">
        <v>2</v>
      </c>
      <c r="H840" s="9">
        <v>2899.99</v>
      </c>
      <c r="I840" s="9">
        <v>0.2</v>
      </c>
      <c r="J840" s="3">
        <f>(H840*G840)-I840</f>
        <v>5799.78</v>
      </c>
    </row>
    <row r="841" spans="1:10" x14ac:dyDescent="0.25">
      <c r="A841" s="22">
        <v>298</v>
      </c>
      <c r="B841" s="21">
        <v>4</v>
      </c>
      <c r="C841" s="21">
        <v>9</v>
      </c>
      <c r="D841" s="25" t="str">
        <f>VLOOKUP(C841,Products!$A$2:$B$322,2,0)</f>
        <v>Trek Conduit+ - 2016</v>
      </c>
      <c r="E841" s="21">
        <f>VLOOKUP(C841,Products!$A$2:$D$322,4,0)</f>
        <v>5</v>
      </c>
      <c r="F841" s="19" t="str">
        <f>VLOOKUP(E841,[1]categories!$A$2:$B$8,2,0)</f>
        <v>Electric Bikes</v>
      </c>
      <c r="G841" s="7">
        <v>1</v>
      </c>
      <c r="H841" s="9">
        <v>2999.99</v>
      </c>
      <c r="I841" s="9">
        <v>7.0000000000000007E-2</v>
      </c>
      <c r="J841" s="3">
        <f>(H841*G841)-I841</f>
        <v>2999.9199999999996</v>
      </c>
    </row>
    <row r="842" spans="1:10" x14ac:dyDescent="0.25">
      <c r="A842" s="22">
        <v>298</v>
      </c>
      <c r="B842" s="21">
        <v>2</v>
      </c>
      <c r="C842" s="21">
        <v>6</v>
      </c>
      <c r="D842" s="25" t="str">
        <f>VLOOKUP(C842,Products!$A$2:$B$322,2,0)</f>
        <v>Surly Ice Cream Truck Frameset - 2016</v>
      </c>
      <c r="E842" s="21">
        <f>VLOOKUP(C842,Products!$A$2:$D$322,4,0)</f>
        <v>6</v>
      </c>
      <c r="F842" s="19" t="str">
        <f>VLOOKUP(E842,[1]categories!$A$2:$B$8,2,0)</f>
        <v>Mountain Bikes</v>
      </c>
      <c r="G842" s="7">
        <v>2</v>
      </c>
      <c r="H842" s="9">
        <v>469.99</v>
      </c>
      <c r="I842" s="9">
        <v>0.05</v>
      </c>
      <c r="J842" s="3">
        <f>(H842*G842)-I842</f>
        <v>939.93000000000006</v>
      </c>
    </row>
    <row r="843" spans="1:10" x14ac:dyDescent="0.25">
      <c r="A843" s="22">
        <v>298</v>
      </c>
      <c r="B843" s="21">
        <v>5</v>
      </c>
      <c r="C843" s="21">
        <v>14</v>
      </c>
      <c r="D843" s="25" t="str">
        <f>VLOOKUP(C843,Products!$A$2:$B$322,2,0)</f>
        <v>Electra Girl's Hawaii 1 (16-inch) - 2015/2016</v>
      </c>
      <c r="E843" s="21">
        <f>VLOOKUP(C843,Products!$A$2:$D$322,4,0)</f>
        <v>3</v>
      </c>
      <c r="F843" s="19" t="str">
        <f>VLOOKUP(E843,[1]categories!$A$2:$B$8,2,0)</f>
        <v>Cruisers Bicycles</v>
      </c>
      <c r="G843" s="7">
        <v>2</v>
      </c>
      <c r="H843" s="9">
        <v>269.99</v>
      </c>
      <c r="I843" s="9">
        <v>0.1</v>
      </c>
      <c r="J843" s="3">
        <f>(H843*G843)-I843</f>
        <v>539.88</v>
      </c>
    </row>
    <row r="844" spans="1:10" x14ac:dyDescent="0.25">
      <c r="A844" s="22">
        <v>298</v>
      </c>
      <c r="B844" s="21">
        <v>1</v>
      </c>
      <c r="C844" s="21">
        <v>23</v>
      </c>
      <c r="D844" s="25" t="str">
        <f>VLOOKUP(C844,Products!$A$2:$B$322,2,0)</f>
        <v>Electra Girl's Hawaii 1 (20-inch) - 2015/2016</v>
      </c>
      <c r="E844" s="21">
        <f>VLOOKUP(C844,Products!$A$2:$D$322,4,0)</f>
        <v>1</v>
      </c>
      <c r="F844" s="19" t="str">
        <f>VLOOKUP(E844,[1]categories!$A$2:$B$8,2,0)</f>
        <v>Children Bicycles</v>
      </c>
      <c r="G844" s="7">
        <v>1</v>
      </c>
      <c r="H844" s="9">
        <v>299.99</v>
      </c>
      <c r="I844" s="9">
        <v>0.2</v>
      </c>
      <c r="J844" s="3">
        <f>(H844*G844)-I844</f>
        <v>299.79000000000002</v>
      </c>
    </row>
    <row r="845" spans="1:10" x14ac:dyDescent="0.25">
      <c r="A845" s="22">
        <v>298</v>
      </c>
      <c r="B845" s="21">
        <v>3</v>
      </c>
      <c r="C845" s="21">
        <v>22</v>
      </c>
      <c r="D845" s="25" t="str">
        <f>VLOOKUP(C845,Products!$A$2:$B$322,2,0)</f>
        <v>Electra Girl's Hawaii 1 (16-inch) - 2015/2016</v>
      </c>
      <c r="E845" s="21">
        <f>VLOOKUP(C845,Products!$A$2:$D$322,4,0)</f>
        <v>1</v>
      </c>
      <c r="F845" s="19" t="str">
        <f>VLOOKUP(E845,[1]categories!$A$2:$B$8,2,0)</f>
        <v>Children Bicycles</v>
      </c>
      <c r="G845" s="7">
        <v>1</v>
      </c>
      <c r="H845" s="9">
        <v>269.99</v>
      </c>
      <c r="I845" s="9">
        <v>0.2</v>
      </c>
      <c r="J845" s="3">
        <f>(H845*G845)-I845</f>
        <v>269.79000000000002</v>
      </c>
    </row>
    <row r="846" spans="1:10" x14ac:dyDescent="0.25">
      <c r="A846" s="22">
        <v>299</v>
      </c>
      <c r="B846" s="21">
        <v>1</v>
      </c>
      <c r="C846" s="21">
        <v>11</v>
      </c>
      <c r="D846" s="25" t="str">
        <f>VLOOKUP(C846,Products!$A$2:$B$322,2,0)</f>
        <v>Surly Straggler 650b - 2016</v>
      </c>
      <c r="E846" s="21">
        <f>VLOOKUP(C846,Products!$A$2:$D$322,4,0)</f>
        <v>4</v>
      </c>
      <c r="F846" s="19" t="str">
        <f>VLOOKUP(E846,[1]categories!$A$2:$B$8,2,0)</f>
        <v>Cyclocross Bicycles</v>
      </c>
      <c r="G846" s="7">
        <v>2</v>
      </c>
      <c r="H846" s="9">
        <v>1680.99</v>
      </c>
      <c r="I846" s="9">
        <v>0.05</v>
      </c>
      <c r="J846" s="3">
        <f>(H846*G846)-I846</f>
        <v>3361.93</v>
      </c>
    </row>
    <row r="847" spans="1:10" x14ac:dyDescent="0.25">
      <c r="A847" s="22">
        <v>299</v>
      </c>
      <c r="B847" s="21">
        <v>2</v>
      </c>
      <c r="C847" s="21">
        <v>10</v>
      </c>
      <c r="D847" s="25" t="str">
        <f>VLOOKUP(C847,Products!$A$2:$B$322,2,0)</f>
        <v>Surly Straggler - 2016</v>
      </c>
      <c r="E847" s="21">
        <f>VLOOKUP(C847,Products!$A$2:$D$322,4,0)</f>
        <v>4</v>
      </c>
      <c r="F847" s="19" t="str">
        <f>VLOOKUP(E847,[1]categories!$A$2:$B$8,2,0)</f>
        <v>Cyclocross Bicycles</v>
      </c>
      <c r="G847" s="7">
        <v>2</v>
      </c>
      <c r="H847" s="9">
        <v>1549</v>
      </c>
      <c r="I847" s="9">
        <v>0.2</v>
      </c>
      <c r="J847" s="3">
        <f>(H847*G847)-I847</f>
        <v>3097.8</v>
      </c>
    </row>
    <row r="848" spans="1:10" x14ac:dyDescent="0.25">
      <c r="A848" s="22">
        <v>300</v>
      </c>
      <c r="B848" s="21">
        <v>2</v>
      </c>
      <c r="C848" s="21">
        <v>9</v>
      </c>
      <c r="D848" s="25" t="str">
        <f>VLOOKUP(C848,Products!$A$2:$B$322,2,0)</f>
        <v>Trek Conduit+ - 2016</v>
      </c>
      <c r="E848" s="21">
        <f>VLOOKUP(C848,Products!$A$2:$D$322,4,0)</f>
        <v>5</v>
      </c>
      <c r="F848" s="19" t="str">
        <f>VLOOKUP(E848,[1]categories!$A$2:$B$8,2,0)</f>
        <v>Electric Bikes</v>
      </c>
      <c r="G848" s="7">
        <v>2</v>
      </c>
      <c r="H848" s="9">
        <v>2999.99</v>
      </c>
      <c r="I848" s="9">
        <v>0.1</v>
      </c>
      <c r="J848" s="3">
        <f>(H848*G848)-I848</f>
        <v>5999.8799999999992</v>
      </c>
    </row>
    <row r="849" spans="1:10" x14ac:dyDescent="0.25">
      <c r="A849" s="22">
        <v>300</v>
      </c>
      <c r="B849" s="21">
        <v>4</v>
      </c>
      <c r="C849" s="21">
        <v>11</v>
      </c>
      <c r="D849" s="25" t="str">
        <f>VLOOKUP(C849,Products!$A$2:$B$322,2,0)</f>
        <v>Surly Straggler 650b - 2016</v>
      </c>
      <c r="E849" s="21">
        <f>VLOOKUP(C849,Products!$A$2:$D$322,4,0)</f>
        <v>4</v>
      </c>
      <c r="F849" s="19" t="str">
        <f>VLOOKUP(E849,[1]categories!$A$2:$B$8,2,0)</f>
        <v>Cyclocross Bicycles</v>
      </c>
      <c r="G849" s="7">
        <v>2</v>
      </c>
      <c r="H849" s="9">
        <v>1680.99</v>
      </c>
      <c r="I849" s="9">
        <v>0.2</v>
      </c>
      <c r="J849" s="3">
        <f>(H849*G849)-I849</f>
        <v>3361.78</v>
      </c>
    </row>
    <row r="850" spans="1:10" x14ac:dyDescent="0.25">
      <c r="A850" s="22">
        <v>300</v>
      </c>
      <c r="B850" s="21">
        <v>3</v>
      </c>
      <c r="C850" s="21">
        <v>10</v>
      </c>
      <c r="D850" s="25" t="str">
        <f>VLOOKUP(C850,Products!$A$2:$B$322,2,0)</f>
        <v>Surly Straggler - 2016</v>
      </c>
      <c r="E850" s="21">
        <f>VLOOKUP(C850,Products!$A$2:$D$322,4,0)</f>
        <v>4</v>
      </c>
      <c r="F850" s="19" t="str">
        <f>VLOOKUP(E850,[1]categories!$A$2:$B$8,2,0)</f>
        <v>Cyclocross Bicycles</v>
      </c>
      <c r="G850" s="7">
        <v>1</v>
      </c>
      <c r="H850" s="9">
        <v>1549</v>
      </c>
      <c r="I850" s="9">
        <v>0.1</v>
      </c>
      <c r="J850" s="3">
        <f>(H850*G850)-I850</f>
        <v>1548.9</v>
      </c>
    </row>
    <row r="851" spans="1:10" x14ac:dyDescent="0.25">
      <c r="A851" s="22">
        <v>300</v>
      </c>
      <c r="B851" s="21">
        <v>1</v>
      </c>
      <c r="C851" s="21">
        <v>16</v>
      </c>
      <c r="D851" s="25" t="str">
        <f>VLOOKUP(C851,Products!$A$2:$B$322,2,0)</f>
        <v>Electra Townie Original 7D EQ - 2016</v>
      </c>
      <c r="E851" s="21">
        <f>VLOOKUP(C851,Products!$A$2:$D$322,4,0)</f>
        <v>3</v>
      </c>
      <c r="F851" s="19" t="str">
        <f>VLOOKUP(E851,[1]categories!$A$2:$B$8,2,0)</f>
        <v>Cruisers Bicycles</v>
      </c>
      <c r="G851" s="7">
        <v>2</v>
      </c>
      <c r="H851" s="9">
        <v>599.99</v>
      </c>
      <c r="I851" s="9">
        <v>0.1</v>
      </c>
      <c r="J851" s="3">
        <f>(H851*G851)-I851</f>
        <v>1199.8800000000001</v>
      </c>
    </row>
    <row r="852" spans="1:10" x14ac:dyDescent="0.25">
      <c r="A852" s="22">
        <v>301</v>
      </c>
      <c r="B852" s="21">
        <v>1</v>
      </c>
      <c r="C852" s="21">
        <v>6</v>
      </c>
      <c r="D852" s="25" t="str">
        <f>VLOOKUP(C852,Products!$A$2:$B$322,2,0)</f>
        <v>Surly Ice Cream Truck Frameset - 2016</v>
      </c>
      <c r="E852" s="21">
        <f>VLOOKUP(C852,Products!$A$2:$D$322,4,0)</f>
        <v>6</v>
      </c>
      <c r="F852" s="19" t="str">
        <f>VLOOKUP(E852,[1]categories!$A$2:$B$8,2,0)</f>
        <v>Mountain Bikes</v>
      </c>
      <c r="G852" s="7">
        <v>1</v>
      </c>
      <c r="H852" s="9">
        <v>469.99</v>
      </c>
      <c r="I852" s="9">
        <v>0.05</v>
      </c>
      <c r="J852" s="3">
        <f>(H852*G852)-I852</f>
        <v>469.94</v>
      </c>
    </row>
    <row r="853" spans="1:10" x14ac:dyDescent="0.25">
      <c r="A853" s="22">
        <v>301</v>
      </c>
      <c r="B853" s="21">
        <v>2</v>
      </c>
      <c r="C853" s="21">
        <v>22</v>
      </c>
      <c r="D853" s="25" t="str">
        <f>VLOOKUP(C853,Products!$A$2:$B$322,2,0)</f>
        <v>Electra Girl's Hawaii 1 (16-inch) - 2015/2016</v>
      </c>
      <c r="E853" s="21">
        <f>VLOOKUP(C853,Products!$A$2:$D$322,4,0)</f>
        <v>1</v>
      </c>
      <c r="F853" s="19" t="str">
        <f>VLOOKUP(E853,[1]categories!$A$2:$B$8,2,0)</f>
        <v>Children Bicycles</v>
      </c>
      <c r="G853" s="7">
        <v>1</v>
      </c>
      <c r="H853" s="9">
        <v>269.99</v>
      </c>
      <c r="I853" s="9">
        <v>0.1</v>
      </c>
      <c r="J853" s="3">
        <f>(H853*G853)-I853</f>
        <v>269.89</v>
      </c>
    </row>
    <row r="854" spans="1:10" x14ac:dyDescent="0.25">
      <c r="A854" s="22">
        <v>302</v>
      </c>
      <c r="B854" s="21">
        <v>3</v>
      </c>
      <c r="C854" s="21">
        <v>2</v>
      </c>
      <c r="D854" s="25" t="str">
        <f>VLOOKUP(C854,Products!$A$2:$B$322,2,0)</f>
        <v>Ritchey Timberwolf Frameset - 2016</v>
      </c>
      <c r="E854" s="21">
        <f>VLOOKUP(C854,Products!$A$2:$D$322,4,0)</f>
        <v>6</v>
      </c>
      <c r="F854" s="19" t="str">
        <f>VLOOKUP(E854,[1]categories!$A$2:$B$8,2,0)</f>
        <v>Mountain Bikes</v>
      </c>
      <c r="G854" s="7">
        <v>2</v>
      </c>
      <c r="H854" s="9">
        <v>749.99</v>
      </c>
      <c r="I854" s="9">
        <v>0.2</v>
      </c>
      <c r="J854" s="3">
        <f>(H854*G854)-I854</f>
        <v>1499.78</v>
      </c>
    </row>
    <row r="855" spans="1:10" x14ac:dyDescent="0.25">
      <c r="A855" s="22">
        <v>302</v>
      </c>
      <c r="B855" s="21">
        <v>1</v>
      </c>
      <c r="C855" s="21">
        <v>24</v>
      </c>
      <c r="D855" s="25" t="str">
        <f>VLOOKUP(C855,Products!$A$2:$B$322,2,0)</f>
        <v>Electra Townie Original 21D - 2016</v>
      </c>
      <c r="E855" s="21">
        <f>VLOOKUP(C855,Products!$A$2:$D$322,4,0)</f>
        <v>2</v>
      </c>
      <c r="F855" s="19" t="str">
        <f>VLOOKUP(E855,[1]categories!$A$2:$B$8,2,0)</f>
        <v>Comfort Bicycles</v>
      </c>
      <c r="G855" s="7">
        <v>2</v>
      </c>
      <c r="H855" s="9">
        <v>549.99</v>
      </c>
      <c r="I855" s="9">
        <v>0.2</v>
      </c>
      <c r="J855" s="3">
        <f>(H855*G855)-I855</f>
        <v>1099.78</v>
      </c>
    </row>
    <row r="856" spans="1:10" x14ac:dyDescent="0.25">
      <c r="A856" s="22">
        <v>302</v>
      </c>
      <c r="B856" s="21">
        <v>2</v>
      </c>
      <c r="C856" s="21">
        <v>18</v>
      </c>
      <c r="D856" s="25" t="str">
        <f>VLOOKUP(C856,Products!$A$2:$B$322,2,0)</f>
        <v>Pure Cycles Western 3-Speed - Women's - 2015/2016</v>
      </c>
      <c r="E856" s="21">
        <f>VLOOKUP(C856,Products!$A$2:$D$322,4,0)</f>
        <v>3</v>
      </c>
      <c r="F856" s="19" t="str">
        <f>VLOOKUP(E856,[1]categories!$A$2:$B$8,2,0)</f>
        <v>Cruisers Bicycles</v>
      </c>
      <c r="G856" s="7">
        <v>2</v>
      </c>
      <c r="H856" s="9">
        <v>449</v>
      </c>
      <c r="I856" s="9">
        <v>7.0000000000000007E-2</v>
      </c>
      <c r="J856" s="3">
        <f>(H856*G856)-I856</f>
        <v>897.93</v>
      </c>
    </row>
    <row r="857" spans="1:10" x14ac:dyDescent="0.25">
      <c r="A857" s="22">
        <v>303</v>
      </c>
      <c r="B857" s="21">
        <v>1</v>
      </c>
      <c r="C857" s="21">
        <v>8</v>
      </c>
      <c r="D857" s="25" t="str">
        <f>VLOOKUP(C857,Products!$A$2:$B$322,2,0)</f>
        <v>Trek Remedy 29 Carbon Frameset - 2016</v>
      </c>
      <c r="E857" s="21">
        <f>VLOOKUP(C857,Products!$A$2:$D$322,4,0)</f>
        <v>6</v>
      </c>
      <c r="F857" s="19" t="str">
        <f>VLOOKUP(E857,[1]categories!$A$2:$B$8,2,0)</f>
        <v>Mountain Bikes</v>
      </c>
      <c r="G857" s="7">
        <v>2</v>
      </c>
      <c r="H857" s="9">
        <v>1799.99</v>
      </c>
      <c r="I857" s="9">
        <v>0.05</v>
      </c>
      <c r="J857" s="3">
        <f>(H857*G857)-I857</f>
        <v>3599.93</v>
      </c>
    </row>
    <row r="858" spans="1:10" x14ac:dyDescent="0.25">
      <c r="A858" s="22">
        <v>303</v>
      </c>
      <c r="B858" s="21">
        <v>2</v>
      </c>
      <c r="C858" s="21">
        <v>24</v>
      </c>
      <c r="D858" s="25" t="str">
        <f>VLOOKUP(C858,Products!$A$2:$B$322,2,0)</f>
        <v>Electra Townie Original 21D - 2016</v>
      </c>
      <c r="E858" s="21">
        <f>VLOOKUP(C858,Products!$A$2:$D$322,4,0)</f>
        <v>2</v>
      </c>
      <c r="F858" s="19" t="str">
        <f>VLOOKUP(E858,[1]categories!$A$2:$B$8,2,0)</f>
        <v>Comfort Bicycles</v>
      </c>
      <c r="G858" s="7">
        <v>2</v>
      </c>
      <c r="H858" s="9">
        <v>549.99</v>
      </c>
      <c r="I858" s="9">
        <v>0.05</v>
      </c>
      <c r="J858" s="3">
        <f>(H858*G858)-I858</f>
        <v>1099.93</v>
      </c>
    </row>
    <row r="859" spans="1:10" x14ac:dyDescent="0.25">
      <c r="A859" s="22">
        <v>304</v>
      </c>
      <c r="B859" s="21">
        <v>2</v>
      </c>
      <c r="C859" s="21">
        <v>7</v>
      </c>
      <c r="D859" s="25" t="str">
        <f>VLOOKUP(C859,Products!$A$2:$B$322,2,0)</f>
        <v>Trek Slash 8 27.5 - 2016</v>
      </c>
      <c r="E859" s="21">
        <f>VLOOKUP(C859,Products!$A$2:$D$322,4,0)</f>
        <v>6</v>
      </c>
      <c r="F859" s="19" t="str">
        <f>VLOOKUP(E859,[1]categories!$A$2:$B$8,2,0)</f>
        <v>Mountain Bikes</v>
      </c>
      <c r="G859" s="7">
        <v>2</v>
      </c>
      <c r="H859" s="9">
        <v>3999.99</v>
      </c>
      <c r="I859" s="9">
        <v>0.1</v>
      </c>
      <c r="J859" s="3">
        <f>(H859*G859)-I859</f>
        <v>7999.8799999999992</v>
      </c>
    </row>
    <row r="860" spans="1:10" x14ac:dyDescent="0.25">
      <c r="A860" s="22">
        <v>304</v>
      </c>
      <c r="B860" s="21">
        <v>1</v>
      </c>
      <c r="C860" s="21">
        <v>10</v>
      </c>
      <c r="D860" s="25" t="str">
        <f>VLOOKUP(C860,Products!$A$2:$B$322,2,0)</f>
        <v>Surly Straggler - 2016</v>
      </c>
      <c r="E860" s="21">
        <f>VLOOKUP(C860,Products!$A$2:$D$322,4,0)</f>
        <v>4</v>
      </c>
      <c r="F860" s="19" t="str">
        <f>VLOOKUP(E860,[1]categories!$A$2:$B$8,2,0)</f>
        <v>Cyclocross Bicycles</v>
      </c>
      <c r="G860" s="7">
        <v>1</v>
      </c>
      <c r="H860" s="9">
        <v>1549</v>
      </c>
      <c r="I860" s="9">
        <v>0.05</v>
      </c>
      <c r="J860" s="3">
        <f>(H860*G860)-I860</f>
        <v>1548.95</v>
      </c>
    </row>
    <row r="861" spans="1:10" x14ac:dyDescent="0.25">
      <c r="A861" s="22">
        <v>304</v>
      </c>
      <c r="B861" s="21">
        <v>3</v>
      </c>
      <c r="C861" s="21">
        <v>20</v>
      </c>
      <c r="D861" s="25" t="str">
        <f>VLOOKUP(C861,Products!$A$2:$B$322,2,0)</f>
        <v>Electra Townie Original 7D EQ - Women's - 2016</v>
      </c>
      <c r="E861" s="21">
        <f>VLOOKUP(C861,Products!$A$2:$D$322,4,0)</f>
        <v>3</v>
      </c>
      <c r="F861" s="19" t="str">
        <f>VLOOKUP(E861,[1]categories!$A$2:$B$8,2,0)</f>
        <v>Cruisers Bicycles</v>
      </c>
      <c r="G861" s="7">
        <v>1</v>
      </c>
      <c r="H861" s="9">
        <v>599.99</v>
      </c>
      <c r="I861" s="9">
        <v>0.1</v>
      </c>
      <c r="J861" s="3">
        <f>(H861*G861)-I861</f>
        <v>599.89</v>
      </c>
    </row>
    <row r="862" spans="1:10" x14ac:dyDescent="0.25">
      <c r="A862" s="22">
        <v>305</v>
      </c>
      <c r="B862" s="21">
        <v>3</v>
      </c>
      <c r="C862" s="21">
        <v>3</v>
      </c>
      <c r="D862" s="25" t="str">
        <f>VLOOKUP(C862,Products!$A$2:$B$322,2,0)</f>
        <v>Surly Wednesday Frameset - 2016</v>
      </c>
      <c r="E862" s="21">
        <f>VLOOKUP(C862,Products!$A$2:$D$322,4,0)</f>
        <v>6</v>
      </c>
      <c r="F862" s="19" t="str">
        <f>VLOOKUP(E862,[1]categories!$A$2:$B$8,2,0)</f>
        <v>Mountain Bikes</v>
      </c>
      <c r="G862" s="7">
        <v>2</v>
      </c>
      <c r="H862" s="9">
        <v>999.99</v>
      </c>
      <c r="I862" s="9">
        <v>0.2</v>
      </c>
      <c r="J862" s="3">
        <f>(H862*G862)-I862</f>
        <v>1999.78</v>
      </c>
    </row>
    <row r="863" spans="1:10" x14ac:dyDescent="0.25">
      <c r="A863" s="22">
        <v>305</v>
      </c>
      <c r="B863" s="21">
        <v>1</v>
      </c>
      <c r="C863" s="21">
        <v>10</v>
      </c>
      <c r="D863" s="25" t="str">
        <f>VLOOKUP(C863,Products!$A$2:$B$322,2,0)</f>
        <v>Surly Straggler - 2016</v>
      </c>
      <c r="E863" s="21">
        <f>VLOOKUP(C863,Products!$A$2:$D$322,4,0)</f>
        <v>4</v>
      </c>
      <c r="F863" s="19" t="str">
        <f>VLOOKUP(E863,[1]categories!$A$2:$B$8,2,0)</f>
        <v>Cyclocross Bicycles</v>
      </c>
      <c r="G863" s="7">
        <v>1</v>
      </c>
      <c r="H863" s="9">
        <v>1549</v>
      </c>
      <c r="I863" s="9">
        <v>7.0000000000000007E-2</v>
      </c>
      <c r="J863" s="3">
        <f>(H863*G863)-I863</f>
        <v>1548.93</v>
      </c>
    </row>
    <row r="864" spans="1:10" x14ac:dyDescent="0.25">
      <c r="A864" s="22">
        <v>305</v>
      </c>
      <c r="B864" s="21">
        <v>2</v>
      </c>
      <c r="C864" s="21">
        <v>6</v>
      </c>
      <c r="D864" s="25" t="str">
        <f>VLOOKUP(C864,Products!$A$2:$B$322,2,0)</f>
        <v>Surly Ice Cream Truck Frameset - 2016</v>
      </c>
      <c r="E864" s="21">
        <f>VLOOKUP(C864,Products!$A$2:$D$322,4,0)</f>
        <v>6</v>
      </c>
      <c r="F864" s="19" t="str">
        <f>VLOOKUP(E864,[1]categories!$A$2:$B$8,2,0)</f>
        <v>Mountain Bikes</v>
      </c>
      <c r="G864" s="7">
        <v>1</v>
      </c>
      <c r="H864" s="9">
        <v>469.99</v>
      </c>
      <c r="I864" s="9">
        <v>0.1</v>
      </c>
      <c r="J864" s="3">
        <f>(H864*G864)-I864</f>
        <v>469.89</v>
      </c>
    </row>
    <row r="865" spans="1:10" x14ac:dyDescent="0.25">
      <c r="A865" s="22">
        <v>306</v>
      </c>
      <c r="B865" s="21">
        <v>1</v>
      </c>
      <c r="C865" s="21">
        <v>10</v>
      </c>
      <c r="D865" s="25" t="str">
        <f>VLOOKUP(C865,Products!$A$2:$B$322,2,0)</f>
        <v>Surly Straggler - 2016</v>
      </c>
      <c r="E865" s="21">
        <f>VLOOKUP(C865,Products!$A$2:$D$322,4,0)</f>
        <v>4</v>
      </c>
      <c r="F865" s="19" t="str">
        <f>VLOOKUP(E865,[1]categories!$A$2:$B$8,2,0)</f>
        <v>Cyclocross Bicycles</v>
      </c>
      <c r="G865" s="7">
        <v>1</v>
      </c>
      <c r="H865" s="9">
        <v>1549</v>
      </c>
      <c r="I865" s="9">
        <v>0.2</v>
      </c>
      <c r="J865" s="3">
        <f>(H865*G865)-I865</f>
        <v>1548.8</v>
      </c>
    </row>
    <row r="866" spans="1:10" x14ac:dyDescent="0.25">
      <c r="A866" s="22">
        <v>306</v>
      </c>
      <c r="B866" s="21">
        <v>2</v>
      </c>
      <c r="C866" s="21">
        <v>22</v>
      </c>
      <c r="D866" s="25" t="str">
        <f>VLOOKUP(C866,Products!$A$2:$B$322,2,0)</f>
        <v>Electra Girl's Hawaii 1 (16-inch) - 2015/2016</v>
      </c>
      <c r="E866" s="21">
        <f>VLOOKUP(C866,Products!$A$2:$D$322,4,0)</f>
        <v>1</v>
      </c>
      <c r="F866" s="19" t="str">
        <f>VLOOKUP(E866,[1]categories!$A$2:$B$8,2,0)</f>
        <v>Children Bicycles</v>
      </c>
      <c r="G866" s="7">
        <v>1</v>
      </c>
      <c r="H866" s="9">
        <v>269.99</v>
      </c>
      <c r="I866" s="9">
        <v>7.0000000000000007E-2</v>
      </c>
      <c r="J866" s="3">
        <f>(H866*G866)-I866</f>
        <v>269.92</v>
      </c>
    </row>
    <row r="867" spans="1:10" x14ac:dyDescent="0.25">
      <c r="A867" s="22">
        <v>307</v>
      </c>
      <c r="B867" s="21">
        <v>1</v>
      </c>
      <c r="C867" s="21">
        <v>15</v>
      </c>
      <c r="D867" s="25" t="str">
        <f>VLOOKUP(C867,Products!$A$2:$B$322,2,0)</f>
        <v>Electra Moto 1 - 2016</v>
      </c>
      <c r="E867" s="21">
        <f>VLOOKUP(C867,Products!$A$2:$D$322,4,0)</f>
        <v>3</v>
      </c>
      <c r="F867" s="19" t="str">
        <f>VLOOKUP(E867,[1]categories!$A$2:$B$8,2,0)</f>
        <v>Cruisers Bicycles</v>
      </c>
      <c r="G867" s="7">
        <v>2</v>
      </c>
      <c r="H867" s="9">
        <v>529.99</v>
      </c>
      <c r="I867" s="9">
        <v>0.05</v>
      </c>
      <c r="J867" s="3">
        <f>(H867*G867)-I867</f>
        <v>1059.93</v>
      </c>
    </row>
    <row r="868" spans="1:10" x14ac:dyDescent="0.25">
      <c r="A868" s="22">
        <v>308</v>
      </c>
      <c r="B868" s="21">
        <v>1</v>
      </c>
      <c r="C868" s="21">
        <v>7</v>
      </c>
      <c r="D868" s="25" t="str">
        <f>VLOOKUP(C868,Products!$A$2:$B$322,2,0)</f>
        <v>Trek Slash 8 27.5 - 2016</v>
      </c>
      <c r="E868" s="21">
        <f>VLOOKUP(C868,Products!$A$2:$D$322,4,0)</f>
        <v>6</v>
      </c>
      <c r="F868" s="19" t="str">
        <f>VLOOKUP(E868,[1]categories!$A$2:$B$8,2,0)</f>
        <v>Mountain Bikes</v>
      </c>
      <c r="G868" s="7">
        <v>1</v>
      </c>
      <c r="H868" s="9">
        <v>3999.99</v>
      </c>
      <c r="I868" s="9">
        <v>0.1</v>
      </c>
      <c r="J868" s="3">
        <f>(H868*G868)-I868</f>
        <v>3999.89</v>
      </c>
    </row>
    <row r="869" spans="1:10" x14ac:dyDescent="0.25">
      <c r="A869" s="22">
        <v>308</v>
      </c>
      <c r="B869" s="21">
        <v>2</v>
      </c>
      <c r="C869" s="21">
        <v>18</v>
      </c>
      <c r="D869" s="25" t="str">
        <f>VLOOKUP(C869,Products!$A$2:$B$322,2,0)</f>
        <v>Pure Cycles Western 3-Speed - Women's - 2015/2016</v>
      </c>
      <c r="E869" s="21">
        <f>VLOOKUP(C869,Products!$A$2:$D$322,4,0)</f>
        <v>3</v>
      </c>
      <c r="F869" s="19" t="str">
        <f>VLOOKUP(E869,[1]categories!$A$2:$B$8,2,0)</f>
        <v>Cruisers Bicycles</v>
      </c>
      <c r="G869" s="7">
        <v>2</v>
      </c>
      <c r="H869" s="9">
        <v>449</v>
      </c>
      <c r="I869" s="9">
        <v>0.2</v>
      </c>
      <c r="J869" s="3">
        <f>(H869*G869)-I869</f>
        <v>897.8</v>
      </c>
    </row>
    <row r="870" spans="1:10" x14ac:dyDescent="0.25">
      <c r="A870" s="22">
        <v>308</v>
      </c>
      <c r="B870" s="21">
        <v>3</v>
      </c>
      <c r="C870" s="21">
        <v>14</v>
      </c>
      <c r="D870" s="25" t="str">
        <f>VLOOKUP(C870,Products!$A$2:$B$322,2,0)</f>
        <v>Electra Girl's Hawaii 1 (16-inch) - 2015/2016</v>
      </c>
      <c r="E870" s="21">
        <f>VLOOKUP(C870,Products!$A$2:$D$322,4,0)</f>
        <v>3</v>
      </c>
      <c r="F870" s="19" t="str">
        <f>VLOOKUP(E870,[1]categories!$A$2:$B$8,2,0)</f>
        <v>Cruisers Bicycles</v>
      </c>
      <c r="G870" s="7">
        <v>1</v>
      </c>
      <c r="H870" s="9">
        <v>269.99</v>
      </c>
      <c r="I870" s="9">
        <v>0.2</v>
      </c>
      <c r="J870" s="3">
        <f>(H870*G870)-I870</f>
        <v>269.79000000000002</v>
      </c>
    </row>
    <row r="871" spans="1:10" x14ac:dyDescent="0.25">
      <c r="A871" s="22">
        <v>309</v>
      </c>
      <c r="B871" s="21">
        <v>1</v>
      </c>
      <c r="C871" s="21">
        <v>3</v>
      </c>
      <c r="D871" s="25" t="str">
        <f>VLOOKUP(C871,Products!$A$2:$B$322,2,0)</f>
        <v>Surly Wednesday Frameset - 2016</v>
      </c>
      <c r="E871" s="21">
        <f>VLOOKUP(C871,Products!$A$2:$D$322,4,0)</f>
        <v>6</v>
      </c>
      <c r="F871" s="19" t="str">
        <f>VLOOKUP(E871,[1]categories!$A$2:$B$8,2,0)</f>
        <v>Mountain Bikes</v>
      </c>
      <c r="G871" s="7">
        <v>1</v>
      </c>
      <c r="H871" s="9">
        <v>999.99</v>
      </c>
      <c r="I871" s="9">
        <v>0.05</v>
      </c>
      <c r="J871" s="3">
        <f>(H871*G871)-I871</f>
        <v>999.94</v>
      </c>
    </row>
    <row r="872" spans="1:10" x14ac:dyDescent="0.25">
      <c r="A872" s="22">
        <v>309</v>
      </c>
      <c r="B872" s="21">
        <v>2</v>
      </c>
      <c r="C872" s="21">
        <v>12</v>
      </c>
      <c r="D872" s="25" t="str">
        <f>VLOOKUP(C872,Products!$A$2:$B$322,2,0)</f>
        <v>Electra Townie Original 21D - 2016</v>
      </c>
      <c r="E872" s="21">
        <f>VLOOKUP(C872,Products!$A$2:$D$322,4,0)</f>
        <v>3</v>
      </c>
      <c r="F872" s="19" t="str">
        <f>VLOOKUP(E872,[1]categories!$A$2:$B$8,2,0)</f>
        <v>Cruisers Bicycles</v>
      </c>
      <c r="G872" s="7">
        <v>1</v>
      </c>
      <c r="H872" s="9">
        <v>549.99</v>
      </c>
      <c r="I872" s="9">
        <v>0.05</v>
      </c>
      <c r="J872" s="3">
        <f>(H872*G872)-I872</f>
        <v>549.94000000000005</v>
      </c>
    </row>
    <row r="873" spans="1:10" x14ac:dyDescent="0.25">
      <c r="A873" s="22">
        <v>310</v>
      </c>
      <c r="B873" s="21">
        <v>1</v>
      </c>
      <c r="C873" s="21">
        <v>7</v>
      </c>
      <c r="D873" s="25" t="str">
        <f>VLOOKUP(C873,Products!$A$2:$B$322,2,0)</f>
        <v>Trek Slash 8 27.5 - 2016</v>
      </c>
      <c r="E873" s="21">
        <f>VLOOKUP(C873,Products!$A$2:$D$322,4,0)</f>
        <v>6</v>
      </c>
      <c r="F873" s="19" t="str">
        <f>VLOOKUP(E873,[1]categories!$A$2:$B$8,2,0)</f>
        <v>Mountain Bikes</v>
      </c>
      <c r="G873" s="7">
        <v>2</v>
      </c>
      <c r="H873" s="9">
        <v>3999.99</v>
      </c>
      <c r="I873" s="9">
        <v>7.0000000000000007E-2</v>
      </c>
      <c r="J873" s="3">
        <f>(H873*G873)-I873</f>
        <v>7999.91</v>
      </c>
    </row>
    <row r="874" spans="1:10" x14ac:dyDescent="0.25">
      <c r="A874" s="22">
        <v>310</v>
      </c>
      <c r="B874" s="21">
        <v>3</v>
      </c>
      <c r="C874" s="21">
        <v>5</v>
      </c>
      <c r="D874" s="25" t="str">
        <f>VLOOKUP(C874,Products!$A$2:$B$322,2,0)</f>
        <v>Heller Shagamaw Frame - 2016</v>
      </c>
      <c r="E874" s="21">
        <f>VLOOKUP(C874,Products!$A$2:$D$322,4,0)</f>
        <v>6</v>
      </c>
      <c r="F874" s="19" t="str">
        <f>VLOOKUP(E874,[1]categories!$A$2:$B$8,2,0)</f>
        <v>Mountain Bikes</v>
      </c>
      <c r="G874" s="7">
        <v>2</v>
      </c>
      <c r="H874" s="9">
        <v>1320.99</v>
      </c>
      <c r="I874" s="9">
        <v>0.2</v>
      </c>
      <c r="J874" s="3">
        <f>(H874*G874)-I874</f>
        <v>2641.78</v>
      </c>
    </row>
    <row r="875" spans="1:10" x14ac:dyDescent="0.25">
      <c r="A875" s="22">
        <v>310</v>
      </c>
      <c r="B875" s="21">
        <v>4</v>
      </c>
      <c r="C875" s="21">
        <v>8</v>
      </c>
      <c r="D875" s="25" t="str">
        <f>VLOOKUP(C875,Products!$A$2:$B$322,2,0)</f>
        <v>Trek Remedy 29 Carbon Frameset - 2016</v>
      </c>
      <c r="E875" s="21">
        <f>VLOOKUP(C875,Products!$A$2:$D$322,4,0)</f>
        <v>6</v>
      </c>
      <c r="F875" s="19" t="str">
        <f>VLOOKUP(E875,[1]categories!$A$2:$B$8,2,0)</f>
        <v>Mountain Bikes</v>
      </c>
      <c r="G875" s="7">
        <v>1</v>
      </c>
      <c r="H875" s="9">
        <v>1799.99</v>
      </c>
      <c r="I875" s="9">
        <v>0.2</v>
      </c>
      <c r="J875" s="3">
        <f>(H875*G875)-I875</f>
        <v>1799.79</v>
      </c>
    </row>
    <row r="876" spans="1:10" x14ac:dyDescent="0.25">
      <c r="A876" s="22">
        <v>310</v>
      </c>
      <c r="B876" s="21">
        <v>2</v>
      </c>
      <c r="C876" s="21">
        <v>14</v>
      </c>
      <c r="D876" s="25" t="str">
        <f>VLOOKUP(C876,Products!$A$2:$B$322,2,0)</f>
        <v>Electra Girl's Hawaii 1 (16-inch) - 2015/2016</v>
      </c>
      <c r="E876" s="21">
        <f>VLOOKUP(C876,Products!$A$2:$D$322,4,0)</f>
        <v>3</v>
      </c>
      <c r="F876" s="19" t="str">
        <f>VLOOKUP(E876,[1]categories!$A$2:$B$8,2,0)</f>
        <v>Cruisers Bicycles</v>
      </c>
      <c r="G876" s="7">
        <v>2</v>
      </c>
      <c r="H876" s="9">
        <v>269.99</v>
      </c>
      <c r="I876" s="9">
        <v>0.1</v>
      </c>
      <c r="J876" s="3">
        <f>(H876*G876)-I876</f>
        <v>539.88</v>
      </c>
    </row>
    <row r="877" spans="1:10" x14ac:dyDescent="0.25">
      <c r="A877" s="22">
        <v>311</v>
      </c>
      <c r="B877" s="21">
        <v>2</v>
      </c>
      <c r="C877" s="21">
        <v>5</v>
      </c>
      <c r="D877" s="25" t="str">
        <f>VLOOKUP(C877,Products!$A$2:$B$322,2,0)</f>
        <v>Heller Shagamaw Frame - 2016</v>
      </c>
      <c r="E877" s="21">
        <f>VLOOKUP(C877,Products!$A$2:$D$322,4,0)</f>
        <v>6</v>
      </c>
      <c r="F877" s="19" t="str">
        <f>VLOOKUP(E877,[1]categories!$A$2:$B$8,2,0)</f>
        <v>Mountain Bikes</v>
      </c>
      <c r="G877" s="7">
        <v>2</v>
      </c>
      <c r="H877" s="9">
        <v>1320.99</v>
      </c>
      <c r="I877" s="9">
        <v>0.2</v>
      </c>
      <c r="J877" s="3">
        <f>(H877*G877)-I877</f>
        <v>2641.78</v>
      </c>
    </row>
    <row r="878" spans="1:10" x14ac:dyDescent="0.25">
      <c r="A878" s="22">
        <v>311</v>
      </c>
      <c r="B878" s="21">
        <v>1</v>
      </c>
      <c r="C878" s="21">
        <v>17</v>
      </c>
      <c r="D878" s="25" t="str">
        <f>VLOOKUP(C878,Products!$A$2:$B$322,2,0)</f>
        <v>Pure Cycles Vine 8-Speed - 2016</v>
      </c>
      <c r="E878" s="21">
        <f>VLOOKUP(C878,Products!$A$2:$D$322,4,0)</f>
        <v>3</v>
      </c>
      <c r="F878" s="19" t="str">
        <f>VLOOKUP(E878,[1]categories!$A$2:$B$8,2,0)</f>
        <v>Cruisers Bicycles</v>
      </c>
      <c r="G878" s="7">
        <v>2</v>
      </c>
      <c r="H878" s="9">
        <v>429</v>
      </c>
      <c r="I878" s="9">
        <v>0.05</v>
      </c>
      <c r="J878" s="3">
        <f>(H878*G878)-I878</f>
        <v>857.95</v>
      </c>
    </row>
    <row r="879" spans="1:10" x14ac:dyDescent="0.25">
      <c r="A879" s="22">
        <v>312</v>
      </c>
      <c r="B879" s="21">
        <v>3</v>
      </c>
      <c r="C879" s="21">
        <v>16</v>
      </c>
      <c r="D879" s="25" t="str">
        <f>VLOOKUP(C879,Products!$A$2:$B$322,2,0)</f>
        <v>Electra Townie Original 7D EQ - 2016</v>
      </c>
      <c r="E879" s="21">
        <f>VLOOKUP(C879,Products!$A$2:$D$322,4,0)</f>
        <v>3</v>
      </c>
      <c r="F879" s="19" t="str">
        <f>VLOOKUP(E879,[1]categories!$A$2:$B$8,2,0)</f>
        <v>Cruisers Bicycles</v>
      </c>
      <c r="G879" s="7">
        <v>2</v>
      </c>
      <c r="H879" s="9">
        <v>599.99</v>
      </c>
      <c r="I879" s="9">
        <v>0.05</v>
      </c>
      <c r="J879" s="3">
        <f>(H879*G879)-I879</f>
        <v>1199.93</v>
      </c>
    </row>
    <row r="880" spans="1:10" x14ac:dyDescent="0.25">
      <c r="A880" s="22">
        <v>312</v>
      </c>
      <c r="B880" s="21">
        <v>1</v>
      </c>
      <c r="C880" s="21">
        <v>24</v>
      </c>
      <c r="D880" s="25" t="str">
        <f>VLOOKUP(C880,Products!$A$2:$B$322,2,0)</f>
        <v>Electra Townie Original 21D - 2016</v>
      </c>
      <c r="E880" s="21">
        <f>VLOOKUP(C880,Products!$A$2:$D$322,4,0)</f>
        <v>2</v>
      </c>
      <c r="F880" s="19" t="str">
        <f>VLOOKUP(E880,[1]categories!$A$2:$B$8,2,0)</f>
        <v>Comfort Bicycles</v>
      </c>
      <c r="G880" s="7">
        <v>2</v>
      </c>
      <c r="H880" s="9">
        <v>549.99</v>
      </c>
      <c r="I880" s="9">
        <v>0.05</v>
      </c>
      <c r="J880" s="3">
        <f>(H880*G880)-I880</f>
        <v>1099.93</v>
      </c>
    </row>
    <row r="881" spans="1:10" x14ac:dyDescent="0.25">
      <c r="A881" s="22">
        <v>312</v>
      </c>
      <c r="B881" s="21">
        <v>2</v>
      </c>
      <c r="C881" s="21">
        <v>14</v>
      </c>
      <c r="D881" s="25" t="str">
        <f>VLOOKUP(C881,Products!$A$2:$B$322,2,0)</f>
        <v>Electra Girl's Hawaii 1 (16-inch) - 2015/2016</v>
      </c>
      <c r="E881" s="21">
        <f>VLOOKUP(C881,Products!$A$2:$D$322,4,0)</f>
        <v>3</v>
      </c>
      <c r="F881" s="19" t="str">
        <f>VLOOKUP(E881,[1]categories!$A$2:$B$8,2,0)</f>
        <v>Cruisers Bicycles</v>
      </c>
      <c r="G881" s="7">
        <v>2</v>
      </c>
      <c r="H881" s="9">
        <v>269.99</v>
      </c>
      <c r="I881" s="9">
        <v>7.0000000000000007E-2</v>
      </c>
      <c r="J881" s="3">
        <f>(H881*G881)-I881</f>
        <v>539.91</v>
      </c>
    </row>
    <row r="882" spans="1:10" x14ac:dyDescent="0.25">
      <c r="A882" s="22">
        <v>313</v>
      </c>
      <c r="B882" s="21">
        <v>2</v>
      </c>
      <c r="C882" s="21">
        <v>10</v>
      </c>
      <c r="D882" s="25" t="str">
        <f>VLOOKUP(C882,Products!$A$2:$B$322,2,0)</f>
        <v>Surly Straggler - 2016</v>
      </c>
      <c r="E882" s="21">
        <f>VLOOKUP(C882,Products!$A$2:$D$322,4,0)</f>
        <v>4</v>
      </c>
      <c r="F882" s="19" t="str">
        <f>VLOOKUP(E882,[1]categories!$A$2:$B$8,2,0)</f>
        <v>Cyclocross Bicycles</v>
      </c>
      <c r="G882" s="7">
        <v>2</v>
      </c>
      <c r="H882" s="9">
        <v>1549</v>
      </c>
      <c r="I882" s="9">
        <v>7.0000000000000007E-2</v>
      </c>
      <c r="J882" s="3">
        <f>(H882*G882)-I882</f>
        <v>3097.93</v>
      </c>
    </row>
    <row r="883" spans="1:10" x14ac:dyDescent="0.25">
      <c r="A883" s="22">
        <v>313</v>
      </c>
      <c r="B883" s="21">
        <v>1</v>
      </c>
      <c r="C883" s="21">
        <v>4</v>
      </c>
      <c r="D883" s="25" t="str">
        <f>VLOOKUP(C883,Products!$A$2:$B$322,2,0)</f>
        <v>Trek Fuel EX 8 29 - 2016</v>
      </c>
      <c r="E883" s="21">
        <f>VLOOKUP(C883,Products!$A$2:$D$322,4,0)</f>
        <v>6</v>
      </c>
      <c r="F883" s="19" t="str">
        <f>VLOOKUP(E883,[1]categories!$A$2:$B$8,2,0)</f>
        <v>Mountain Bikes</v>
      </c>
      <c r="G883" s="7">
        <v>1</v>
      </c>
      <c r="H883" s="9">
        <v>2899.99</v>
      </c>
      <c r="I883" s="9">
        <v>7.0000000000000007E-2</v>
      </c>
      <c r="J883" s="3">
        <f>(H883*G883)-I883</f>
        <v>2899.9199999999996</v>
      </c>
    </row>
    <row r="884" spans="1:10" x14ac:dyDescent="0.25">
      <c r="A884" s="22">
        <v>314</v>
      </c>
      <c r="B884" s="21">
        <v>4</v>
      </c>
      <c r="C884" s="21">
        <v>7</v>
      </c>
      <c r="D884" s="25" t="str">
        <f>VLOOKUP(C884,Products!$A$2:$B$322,2,0)</f>
        <v>Trek Slash 8 27.5 - 2016</v>
      </c>
      <c r="E884" s="21">
        <f>VLOOKUP(C884,Products!$A$2:$D$322,4,0)</f>
        <v>6</v>
      </c>
      <c r="F884" s="19" t="str">
        <f>VLOOKUP(E884,[1]categories!$A$2:$B$8,2,0)</f>
        <v>Mountain Bikes</v>
      </c>
      <c r="G884" s="7">
        <v>2</v>
      </c>
      <c r="H884" s="9">
        <v>3999.99</v>
      </c>
      <c r="I884" s="9">
        <v>7.0000000000000007E-2</v>
      </c>
      <c r="J884" s="3">
        <f>(H884*G884)-I884</f>
        <v>7999.91</v>
      </c>
    </row>
    <row r="885" spans="1:10" x14ac:dyDescent="0.25">
      <c r="A885" s="22">
        <v>314</v>
      </c>
      <c r="B885" s="21">
        <v>2</v>
      </c>
      <c r="C885" s="21">
        <v>9</v>
      </c>
      <c r="D885" s="25" t="str">
        <f>VLOOKUP(C885,Products!$A$2:$B$322,2,0)</f>
        <v>Trek Conduit+ - 2016</v>
      </c>
      <c r="E885" s="21">
        <f>VLOOKUP(C885,Products!$A$2:$D$322,4,0)</f>
        <v>5</v>
      </c>
      <c r="F885" s="19" t="str">
        <f>VLOOKUP(E885,[1]categories!$A$2:$B$8,2,0)</f>
        <v>Electric Bikes</v>
      </c>
      <c r="G885" s="7">
        <v>1</v>
      </c>
      <c r="H885" s="9">
        <v>2999.99</v>
      </c>
      <c r="I885" s="9">
        <v>0.05</v>
      </c>
      <c r="J885" s="3">
        <f>(H885*G885)-I885</f>
        <v>2999.9399999999996</v>
      </c>
    </row>
    <row r="886" spans="1:10" x14ac:dyDescent="0.25">
      <c r="A886" s="22">
        <v>314</v>
      </c>
      <c r="B886" s="21">
        <v>1</v>
      </c>
      <c r="C886" s="21">
        <v>5</v>
      </c>
      <c r="D886" s="25" t="str">
        <f>VLOOKUP(C886,Products!$A$2:$B$322,2,0)</f>
        <v>Heller Shagamaw Frame - 2016</v>
      </c>
      <c r="E886" s="21">
        <f>VLOOKUP(C886,Products!$A$2:$D$322,4,0)</f>
        <v>6</v>
      </c>
      <c r="F886" s="19" t="str">
        <f>VLOOKUP(E886,[1]categories!$A$2:$B$8,2,0)</f>
        <v>Mountain Bikes</v>
      </c>
      <c r="G886" s="7">
        <v>1</v>
      </c>
      <c r="H886" s="9">
        <v>1320.99</v>
      </c>
      <c r="I886" s="9">
        <v>7.0000000000000007E-2</v>
      </c>
      <c r="J886" s="3">
        <f>(H886*G886)-I886</f>
        <v>1320.92</v>
      </c>
    </row>
    <row r="887" spans="1:10" x14ac:dyDescent="0.25">
      <c r="A887" s="22">
        <v>314</v>
      </c>
      <c r="B887" s="21">
        <v>3</v>
      </c>
      <c r="C887" s="21">
        <v>22</v>
      </c>
      <c r="D887" s="25" t="str">
        <f>VLOOKUP(C887,Products!$A$2:$B$322,2,0)</f>
        <v>Electra Girl's Hawaii 1 (16-inch) - 2015/2016</v>
      </c>
      <c r="E887" s="21">
        <f>VLOOKUP(C887,Products!$A$2:$D$322,4,0)</f>
        <v>1</v>
      </c>
      <c r="F887" s="19" t="str">
        <f>VLOOKUP(E887,[1]categories!$A$2:$B$8,2,0)</f>
        <v>Children Bicycles</v>
      </c>
      <c r="G887" s="7">
        <v>2</v>
      </c>
      <c r="H887" s="9">
        <v>269.99</v>
      </c>
      <c r="I887" s="9">
        <v>0.2</v>
      </c>
      <c r="J887" s="3">
        <f>(H887*G887)-I887</f>
        <v>539.78</v>
      </c>
    </row>
    <row r="888" spans="1:10" x14ac:dyDescent="0.25">
      <c r="A888" s="22">
        <v>315</v>
      </c>
      <c r="B888" s="21">
        <v>2</v>
      </c>
      <c r="C888" s="21">
        <v>9</v>
      </c>
      <c r="D888" s="25" t="str">
        <f>VLOOKUP(C888,Products!$A$2:$B$322,2,0)</f>
        <v>Trek Conduit+ - 2016</v>
      </c>
      <c r="E888" s="21">
        <f>VLOOKUP(C888,Products!$A$2:$D$322,4,0)</f>
        <v>5</v>
      </c>
      <c r="F888" s="19" t="str">
        <f>VLOOKUP(E888,[1]categories!$A$2:$B$8,2,0)</f>
        <v>Electric Bikes</v>
      </c>
      <c r="G888" s="7">
        <v>1</v>
      </c>
      <c r="H888" s="9">
        <v>2999.99</v>
      </c>
      <c r="I888" s="9">
        <v>0.1</v>
      </c>
      <c r="J888" s="3">
        <f>(H888*G888)-I888</f>
        <v>2999.89</v>
      </c>
    </row>
    <row r="889" spans="1:10" x14ac:dyDescent="0.25">
      <c r="A889" s="22">
        <v>315</v>
      </c>
      <c r="B889" s="21">
        <v>1</v>
      </c>
      <c r="C889" s="21">
        <v>11</v>
      </c>
      <c r="D889" s="25" t="str">
        <f>VLOOKUP(C889,Products!$A$2:$B$322,2,0)</f>
        <v>Surly Straggler 650b - 2016</v>
      </c>
      <c r="E889" s="21">
        <f>VLOOKUP(C889,Products!$A$2:$D$322,4,0)</f>
        <v>4</v>
      </c>
      <c r="F889" s="19" t="str">
        <f>VLOOKUP(E889,[1]categories!$A$2:$B$8,2,0)</f>
        <v>Cyclocross Bicycles</v>
      </c>
      <c r="G889" s="7">
        <v>1</v>
      </c>
      <c r="H889" s="9">
        <v>1680.99</v>
      </c>
      <c r="I889" s="9">
        <v>0.2</v>
      </c>
      <c r="J889" s="3">
        <f>(H889*G889)-I889</f>
        <v>1680.79</v>
      </c>
    </row>
    <row r="890" spans="1:10" x14ac:dyDescent="0.25">
      <c r="A890" s="22">
        <v>316</v>
      </c>
      <c r="B890" s="21">
        <v>1</v>
      </c>
      <c r="C890" s="21">
        <v>2</v>
      </c>
      <c r="D890" s="25" t="str">
        <f>VLOOKUP(C890,Products!$A$2:$B$322,2,0)</f>
        <v>Ritchey Timberwolf Frameset - 2016</v>
      </c>
      <c r="E890" s="21">
        <f>VLOOKUP(C890,Products!$A$2:$D$322,4,0)</f>
        <v>6</v>
      </c>
      <c r="F890" s="19" t="str">
        <f>VLOOKUP(E890,[1]categories!$A$2:$B$8,2,0)</f>
        <v>Mountain Bikes</v>
      </c>
      <c r="G890" s="7">
        <v>2</v>
      </c>
      <c r="H890" s="9">
        <v>749.99</v>
      </c>
      <c r="I890" s="9">
        <v>0.2</v>
      </c>
      <c r="J890" s="3">
        <f>(H890*G890)-I890</f>
        <v>1499.78</v>
      </c>
    </row>
    <row r="891" spans="1:10" x14ac:dyDescent="0.25">
      <c r="A891" s="22">
        <v>316</v>
      </c>
      <c r="B891" s="21">
        <v>2</v>
      </c>
      <c r="C891" s="21">
        <v>16</v>
      </c>
      <c r="D891" s="25" t="str">
        <f>VLOOKUP(C891,Products!$A$2:$B$322,2,0)</f>
        <v>Electra Townie Original 7D EQ - 2016</v>
      </c>
      <c r="E891" s="21">
        <f>VLOOKUP(C891,Products!$A$2:$D$322,4,0)</f>
        <v>3</v>
      </c>
      <c r="F891" s="19" t="str">
        <f>VLOOKUP(E891,[1]categories!$A$2:$B$8,2,0)</f>
        <v>Cruisers Bicycles</v>
      </c>
      <c r="G891" s="7">
        <v>2</v>
      </c>
      <c r="H891" s="9">
        <v>599.99</v>
      </c>
      <c r="I891" s="9">
        <v>0.1</v>
      </c>
      <c r="J891" s="3">
        <f>(H891*G891)-I891</f>
        <v>1199.8800000000001</v>
      </c>
    </row>
    <row r="892" spans="1:10" x14ac:dyDescent="0.25">
      <c r="A892" s="22">
        <v>316</v>
      </c>
      <c r="B892" s="21">
        <v>3</v>
      </c>
      <c r="C892" s="21">
        <v>20</v>
      </c>
      <c r="D892" s="25" t="str">
        <f>VLOOKUP(C892,Products!$A$2:$B$322,2,0)</f>
        <v>Electra Townie Original 7D EQ - Women's - 2016</v>
      </c>
      <c r="E892" s="21">
        <f>VLOOKUP(C892,Products!$A$2:$D$322,4,0)</f>
        <v>3</v>
      </c>
      <c r="F892" s="19" t="str">
        <f>VLOOKUP(E892,[1]categories!$A$2:$B$8,2,0)</f>
        <v>Cruisers Bicycles</v>
      </c>
      <c r="G892" s="7">
        <v>1</v>
      </c>
      <c r="H892" s="9">
        <v>599.99</v>
      </c>
      <c r="I892" s="9">
        <v>0.1</v>
      </c>
      <c r="J892" s="3">
        <f>(H892*G892)-I892</f>
        <v>599.89</v>
      </c>
    </row>
    <row r="893" spans="1:10" x14ac:dyDescent="0.25">
      <c r="A893" s="22">
        <v>316</v>
      </c>
      <c r="B893" s="21">
        <v>4</v>
      </c>
      <c r="C893" s="21">
        <v>19</v>
      </c>
      <c r="D893" s="25" t="str">
        <f>VLOOKUP(C893,Products!$A$2:$B$322,2,0)</f>
        <v>Pure Cycles William 3-Speed - 2016</v>
      </c>
      <c r="E893" s="21">
        <f>VLOOKUP(C893,Products!$A$2:$D$322,4,0)</f>
        <v>3</v>
      </c>
      <c r="F893" s="19" t="str">
        <f>VLOOKUP(E893,[1]categories!$A$2:$B$8,2,0)</f>
        <v>Cruisers Bicycles</v>
      </c>
      <c r="G893" s="7">
        <v>1</v>
      </c>
      <c r="H893" s="9">
        <v>449</v>
      </c>
      <c r="I893" s="9">
        <v>0.2</v>
      </c>
      <c r="J893" s="3">
        <f>(H893*G893)-I893</f>
        <v>448.8</v>
      </c>
    </row>
    <row r="894" spans="1:10" x14ac:dyDescent="0.25">
      <c r="A894" s="22">
        <v>316</v>
      </c>
      <c r="B894" s="21">
        <v>5</v>
      </c>
      <c r="C894" s="21">
        <v>17</v>
      </c>
      <c r="D894" s="25" t="str">
        <f>VLOOKUP(C894,Products!$A$2:$B$322,2,0)</f>
        <v>Pure Cycles Vine 8-Speed - 2016</v>
      </c>
      <c r="E894" s="21">
        <f>VLOOKUP(C894,Products!$A$2:$D$322,4,0)</f>
        <v>3</v>
      </c>
      <c r="F894" s="19" t="str">
        <f>VLOOKUP(E894,[1]categories!$A$2:$B$8,2,0)</f>
        <v>Cruisers Bicycles</v>
      </c>
      <c r="G894" s="7">
        <v>1</v>
      </c>
      <c r="H894" s="9">
        <v>429</v>
      </c>
      <c r="I894" s="9">
        <v>0.05</v>
      </c>
      <c r="J894" s="3">
        <f>(H894*G894)-I894</f>
        <v>428.95</v>
      </c>
    </row>
    <row r="895" spans="1:10" x14ac:dyDescent="0.25">
      <c r="A895" s="22">
        <v>317</v>
      </c>
      <c r="B895" s="21">
        <v>1</v>
      </c>
      <c r="C895" s="21">
        <v>10</v>
      </c>
      <c r="D895" s="25" t="str">
        <f>VLOOKUP(C895,Products!$A$2:$B$322,2,0)</f>
        <v>Surly Straggler - 2016</v>
      </c>
      <c r="E895" s="21">
        <f>VLOOKUP(C895,Products!$A$2:$D$322,4,0)</f>
        <v>4</v>
      </c>
      <c r="F895" s="19" t="str">
        <f>VLOOKUP(E895,[1]categories!$A$2:$B$8,2,0)</f>
        <v>Cyclocross Bicycles</v>
      </c>
      <c r="G895" s="7">
        <v>1</v>
      </c>
      <c r="H895" s="9">
        <v>1549</v>
      </c>
      <c r="I895" s="9">
        <v>0.2</v>
      </c>
      <c r="J895" s="3">
        <f>(H895*G895)-I895</f>
        <v>1548.8</v>
      </c>
    </row>
    <row r="896" spans="1:10" x14ac:dyDescent="0.25">
      <c r="A896" s="22">
        <v>317</v>
      </c>
      <c r="B896" s="21">
        <v>4</v>
      </c>
      <c r="C896" s="21">
        <v>13</v>
      </c>
      <c r="D896" s="25" t="str">
        <f>VLOOKUP(C896,Products!$A$2:$B$322,2,0)</f>
        <v>Electra Cruiser 1 (24-Inch) - 2016</v>
      </c>
      <c r="E896" s="21">
        <f>VLOOKUP(C896,Products!$A$2:$D$322,4,0)</f>
        <v>3</v>
      </c>
      <c r="F896" s="19" t="str">
        <f>VLOOKUP(E896,[1]categories!$A$2:$B$8,2,0)</f>
        <v>Cruisers Bicycles</v>
      </c>
      <c r="G896" s="7">
        <v>2</v>
      </c>
      <c r="H896" s="9">
        <v>269.99</v>
      </c>
      <c r="I896" s="9">
        <v>0.2</v>
      </c>
      <c r="J896" s="3">
        <f>(H896*G896)-I896</f>
        <v>539.78</v>
      </c>
    </row>
    <row r="897" spans="1:10" x14ac:dyDescent="0.25">
      <c r="A897" s="22">
        <v>317</v>
      </c>
      <c r="B897" s="21">
        <v>3</v>
      </c>
      <c r="C897" s="21">
        <v>15</v>
      </c>
      <c r="D897" s="25" t="str">
        <f>VLOOKUP(C897,Products!$A$2:$B$322,2,0)</f>
        <v>Electra Moto 1 - 2016</v>
      </c>
      <c r="E897" s="21">
        <f>VLOOKUP(C897,Products!$A$2:$D$322,4,0)</f>
        <v>3</v>
      </c>
      <c r="F897" s="19" t="str">
        <f>VLOOKUP(E897,[1]categories!$A$2:$B$8,2,0)</f>
        <v>Cruisers Bicycles</v>
      </c>
      <c r="G897" s="7">
        <v>1</v>
      </c>
      <c r="H897" s="9">
        <v>529.99</v>
      </c>
      <c r="I897" s="9">
        <v>0.05</v>
      </c>
      <c r="J897" s="3">
        <f>(H897*G897)-I897</f>
        <v>529.94000000000005</v>
      </c>
    </row>
    <row r="898" spans="1:10" x14ac:dyDescent="0.25">
      <c r="A898" s="22">
        <v>317</v>
      </c>
      <c r="B898" s="21">
        <v>2</v>
      </c>
      <c r="C898" s="21">
        <v>22</v>
      </c>
      <c r="D898" s="25" t="str">
        <f>VLOOKUP(C898,Products!$A$2:$B$322,2,0)</f>
        <v>Electra Girl's Hawaii 1 (16-inch) - 2015/2016</v>
      </c>
      <c r="E898" s="21">
        <f>VLOOKUP(C898,Products!$A$2:$D$322,4,0)</f>
        <v>1</v>
      </c>
      <c r="F898" s="19" t="str">
        <f>VLOOKUP(E898,[1]categories!$A$2:$B$8,2,0)</f>
        <v>Children Bicycles</v>
      </c>
      <c r="G898" s="7">
        <v>1</v>
      </c>
      <c r="H898" s="9">
        <v>269.99</v>
      </c>
      <c r="I898" s="9">
        <v>0.05</v>
      </c>
      <c r="J898" s="3">
        <f>(H898*G898)-I898</f>
        <v>269.94</v>
      </c>
    </row>
    <row r="899" spans="1:10" x14ac:dyDescent="0.25">
      <c r="A899" s="22">
        <v>318</v>
      </c>
      <c r="B899" s="21">
        <v>3</v>
      </c>
      <c r="C899" s="21">
        <v>9</v>
      </c>
      <c r="D899" s="25" t="str">
        <f>VLOOKUP(C899,Products!$A$2:$B$322,2,0)</f>
        <v>Trek Conduit+ - 2016</v>
      </c>
      <c r="E899" s="21">
        <f>VLOOKUP(C899,Products!$A$2:$D$322,4,0)</f>
        <v>5</v>
      </c>
      <c r="F899" s="19" t="str">
        <f>VLOOKUP(E899,[1]categories!$A$2:$B$8,2,0)</f>
        <v>Electric Bikes</v>
      </c>
      <c r="G899" s="7">
        <v>1</v>
      </c>
      <c r="H899" s="9">
        <v>2999.99</v>
      </c>
      <c r="I899" s="9">
        <v>0.05</v>
      </c>
      <c r="J899" s="3">
        <f>(H899*G899)-I899</f>
        <v>2999.9399999999996</v>
      </c>
    </row>
    <row r="900" spans="1:10" x14ac:dyDescent="0.25">
      <c r="A900" s="22">
        <v>318</v>
      </c>
      <c r="B900" s="21">
        <v>2</v>
      </c>
      <c r="C900" s="21">
        <v>25</v>
      </c>
      <c r="D900" s="25" t="str">
        <f>VLOOKUP(C900,Products!$A$2:$B$322,2,0)</f>
        <v>Electra Townie Original 7D - 2015/2016</v>
      </c>
      <c r="E900" s="21">
        <f>VLOOKUP(C900,Products!$A$2:$D$322,4,0)</f>
        <v>2</v>
      </c>
      <c r="F900" s="19" t="str">
        <f>VLOOKUP(E900,[1]categories!$A$2:$B$8,2,0)</f>
        <v>Comfort Bicycles</v>
      </c>
      <c r="G900" s="7">
        <v>2</v>
      </c>
      <c r="H900" s="9">
        <v>499.99</v>
      </c>
      <c r="I900" s="9">
        <v>0.2</v>
      </c>
      <c r="J900" s="3">
        <f>(H900*G900)-I900</f>
        <v>999.78</v>
      </c>
    </row>
    <row r="901" spans="1:10" x14ac:dyDescent="0.25">
      <c r="A901" s="22">
        <v>318</v>
      </c>
      <c r="B901" s="21">
        <v>1</v>
      </c>
      <c r="C901" s="21">
        <v>13</v>
      </c>
      <c r="D901" s="25" t="str">
        <f>VLOOKUP(C901,Products!$A$2:$B$322,2,0)</f>
        <v>Electra Cruiser 1 (24-Inch) - 2016</v>
      </c>
      <c r="E901" s="21">
        <f>VLOOKUP(C901,Products!$A$2:$D$322,4,0)</f>
        <v>3</v>
      </c>
      <c r="F901" s="19" t="str">
        <f>VLOOKUP(E901,[1]categories!$A$2:$B$8,2,0)</f>
        <v>Cruisers Bicycles</v>
      </c>
      <c r="G901" s="7">
        <v>2</v>
      </c>
      <c r="H901" s="9">
        <v>269.99</v>
      </c>
      <c r="I901" s="9">
        <v>0.1</v>
      </c>
      <c r="J901" s="3">
        <f>(H901*G901)-I901</f>
        <v>539.88</v>
      </c>
    </row>
    <row r="902" spans="1:10" x14ac:dyDescent="0.25">
      <c r="A902" s="22">
        <v>319</v>
      </c>
      <c r="B902" s="21">
        <v>1</v>
      </c>
      <c r="C902" s="21">
        <v>11</v>
      </c>
      <c r="D902" s="25" t="str">
        <f>VLOOKUP(C902,Products!$A$2:$B$322,2,0)</f>
        <v>Surly Straggler 650b - 2016</v>
      </c>
      <c r="E902" s="21">
        <f>VLOOKUP(C902,Products!$A$2:$D$322,4,0)</f>
        <v>4</v>
      </c>
      <c r="F902" s="19" t="str">
        <f>VLOOKUP(E902,[1]categories!$A$2:$B$8,2,0)</f>
        <v>Cyclocross Bicycles</v>
      </c>
      <c r="G902" s="7">
        <v>1</v>
      </c>
      <c r="H902" s="9">
        <v>1680.99</v>
      </c>
      <c r="I902" s="9">
        <v>7.0000000000000007E-2</v>
      </c>
      <c r="J902" s="3">
        <f>(H902*G902)-I902</f>
        <v>1680.92</v>
      </c>
    </row>
    <row r="903" spans="1:10" x14ac:dyDescent="0.25">
      <c r="A903" s="22">
        <v>319</v>
      </c>
      <c r="B903" s="21">
        <v>3</v>
      </c>
      <c r="C903" s="21">
        <v>15</v>
      </c>
      <c r="D903" s="25" t="str">
        <f>VLOOKUP(C903,Products!$A$2:$B$322,2,0)</f>
        <v>Electra Moto 1 - 2016</v>
      </c>
      <c r="E903" s="21">
        <f>VLOOKUP(C903,Products!$A$2:$D$322,4,0)</f>
        <v>3</v>
      </c>
      <c r="F903" s="19" t="str">
        <f>VLOOKUP(E903,[1]categories!$A$2:$B$8,2,0)</f>
        <v>Cruisers Bicycles</v>
      </c>
      <c r="G903" s="7">
        <v>2</v>
      </c>
      <c r="H903" s="9">
        <v>529.99</v>
      </c>
      <c r="I903" s="9">
        <v>0.1</v>
      </c>
      <c r="J903" s="3">
        <f>(H903*G903)-I903</f>
        <v>1059.8800000000001</v>
      </c>
    </row>
    <row r="904" spans="1:10" x14ac:dyDescent="0.25">
      <c r="A904" s="22">
        <v>319</v>
      </c>
      <c r="B904" s="21">
        <v>4</v>
      </c>
      <c r="C904" s="21">
        <v>23</v>
      </c>
      <c r="D904" s="25" t="str">
        <f>VLOOKUP(C904,Products!$A$2:$B$322,2,0)</f>
        <v>Electra Girl's Hawaii 1 (20-inch) - 2015/2016</v>
      </c>
      <c r="E904" s="21">
        <f>VLOOKUP(C904,Products!$A$2:$D$322,4,0)</f>
        <v>1</v>
      </c>
      <c r="F904" s="19" t="str">
        <f>VLOOKUP(E904,[1]categories!$A$2:$B$8,2,0)</f>
        <v>Children Bicycles</v>
      </c>
      <c r="G904" s="7">
        <v>1</v>
      </c>
      <c r="H904" s="9">
        <v>299.99</v>
      </c>
      <c r="I904" s="9">
        <v>0.05</v>
      </c>
      <c r="J904" s="3">
        <f>(H904*G904)-I904</f>
        <v>299.94</v>
      </c>
    </row>
    <row r="905" spans="1:10" x14ac:dyDescent="0.25">
      <c r="A905" s="22">
        <v>319</v>
      </c>
      <c r="B905" s="21">
        <v>2</v>
      </c>
      <c r="C905" s="21">
        <v>21</v>
      </c>
      <c r="D905" s="25" t="str">
        <f>VLOOKUP(C905,Products!$A$2:$B$322,2,0)</f>
        <v>Electra Cruiser 1 (24-Inch) - 2016</v>
      </c>
      <c r="E905" s="21">
        <f>VLOOKUP(C905,Products!$A$2:$D$322,4,0)</f>
        <v>1</v>
      </c>
      <c r="F905" s="19" t="str">
        <f>VLOOKUP(E905,[1]categories!$A$2:$B$8,2,0)</f>
        <v>Children Bicycles</v>
      </c>
      <c r="G905" s="7">
        <v>1</v>
      </c>
      <c r="H905" s="9">
        <v>269.99</v>
      </c>
      <c r="I905" s="9">
        <v>0.2</v>
      </c>
      <c r="J905" s="3">
        <f>(H905*G905)-I905</f>
        <v>269.79000000000002</v>
      </c>
    </row>
    <row r="906" spans="1:10" x14ac:dyDescent="0.25">
      <c r="A906" s="22">
        <v>320</v>
      </c>
      <c r="B906" s="21">
        <v>1</v>
      </c>
      <c r="C906" s="21">
        <v>2</v>
      </c>
      <c r="D906" s="25" t="str">
        <f>VLOOKUP(C906,Products!$A$2:$B$322,2,0)</f>
        <v>Ritchey Timberwolf Frameset - 2016</v>
      </c>
      <c r="E906" s="21">
        <f>VLOOKUP(C906,Products!$A$2:$D$322,4,0)</f>
        <v>6</v>
      </c>
      <c r="F906" s="19" t="str">
        <f>VLOOKUP(E906,[1]categories!$A$2:$B$8,2,0)</f>
        <v>Mountain Bikes</v>
      </c>
      <c r="G906" s="7">
        <v>1</v>
      </c>
      <c r="H906" s="9">
        <v>749.99</v>
      </c>
      <c r="I906" s="9">
        <v>0.1</v>
      </c>
      <c r="J906" s="3">
        <f>(H906*G906)-I906</f>
        <v>749.89</v>
      </c>
    </row>
    <row r="907" spans="1:10" x14ac:dyDescent="0.25">
      <c r="A907" s="22">
        <v>321</v>
      </c>
      <c r="B907" s="21">
        <v>1</v>
      </c>
      <c r="C907" s="21">
        <v>4</v>
      </c>
      <c r="D907" s="25" t="str">
        <f>VLOOKUP(C907,Products!$A$2:$B$322,2,0)</f>
        <v>Trek Fuel EX 8 29 - 2016</v>
      </c>
      <c r="E907" s="21">
        <f>VLOOKUP(C907,Products!$A$2:$D$322,4,0)</f>
        <v>6</v>
      </c>
      <c r="F907" s="19" t="str">
        <f>VLOOKUP(E907,[1]categories!$A$2:$B$8,2,0)</f>
        <v>Mountain Bikes</v>
      </c>
      <c r="G907" s="7">
        <v>2</v>
      </c>
      <c r="H907" s="9">
        <v>2899.99</v>
      </c>
      <c r="I907" s="9">
        <v>0.2</v>
      </c>
      <c r="J907" s="3">
        <f>(H907*G907)-I907</f>
        <v>5799.78</v>
      </c>
    </row>
    <row r="908" spans="1:10" x14ac:dyDescent="0.25">
      <c r="A908" s="22">
        <v>321</v>
      </c>
      <c r="B908" s="21">
        <v>2</v>
      </c>
      <c r="C908" s="21">
        <v>12</v>
      </c>
      <c r="D908" s="25" t="str">
        <f>VLOOKUP(C908,Products!$A$2:$B$322,2,0)</f>
        <v>Electra Townie Original 21D - 2016</v>
      </c>
      <c r="E908" s="21">
        <f>VLOOKUP(C908,Products!$A$2:$D$322,4,0)</f>
        <v>3</v>
      </c>
      <c r="F908" s="19" t="str">
        <f>VLOOKUP(E908,[1]categories!$A$2:$B$8,2,0)</f>
        <v>Cruisers Bicycles</v>
      </c>
      <c r="G908" s="7">
        <v>2</v>
      </c>
      <c r="H908" s="9">
        <v>549.99</v>
      </c>
      <c r="I908" s="9">
        <v>0.2</v>
      </c>
      <c r="J908" s="3">
        <f>(H908*G908)-I908</f>
        <v>1099.78</v>
      </c>
    </row>
    <row r="909" spans="1:10" x14ac:dyDescent="0.25">
      <c r="A909" s="22">
        <v>321</v>
      </c>
      <c r="B909" s="21">
        <v>3</v>
      </c>
      <c r="C909" s="21">
        <v>26</v>
      </c>
      <c r="D909" s="25" t="str">
        <f>VLOOKUP(C909,Products!$A$2:$B$322,2,0)</f>
        <v>Electra Townie Original 7D EQ - 2016</v>
      </c>
      <c r="E909" s="21">
        <f>VLOOKUP(C909,Products!$A$2:$D$322,4,0)</f>
        <v>2</v>
      </c>
      <c r="F909" s="19" t="str">
        <f>VLOOKUP(E909,[1]categories!$A$2:$B$8,2,0)</f>
        <v>Comfort Bicycles</v>
      </c>
      <c r="G909" s="7">
        <v>1</v>
      </c>
      <c r="H909" s="9">
        <v>599.99</v>
      </c>
      <c r="I909" s="9">
        <v>0.2</v>
      </c>
      <c r="J909" s="3">
        <f>(H909*G909)-I909</f>
        <v>599.79</v>
      </c>
    </row>
    <row r="910" spans="1:10" x14ac:dyDescent="0.25">
      <c r="A910" s="22">
        <v>321</v>
      </c>
      <c r="B910" s="21">
        <v>4</v>
      </c>
      <c r="C910" s="21">
        <v>23</v>
      </c>
      <c r="D910" s="25" t="str">
        <f>VLOOKUP(C910,Products!$A$2:$B$322,2,0)</f>
        <v>Electra Girl's Hawaii 1 (20-inch) - 2015/2016</v>
      </c>
      <c r="E910" s="21">
        <f>VLOOKUP(C910,Products!$A$2:$D$322,4,0)</f>
        <v>1</v>
      </c>
      <c r="F910" s="19" t="str">
        <f>VLOOKUP(E910,[1]categories!$A$2:$B$8,2,0)</f>
        <v>Children Bicycles</v>
      </c>
      <c r="G910" s="7">
        <v>2</v>
      </c>
      <c r="H910" s="9">
        <v>299.99</v>
      </c>
      <c r="I910" s="9">
        <v>0.2</v>
      </c>
      <c r="J910" s="3">
        <f>(H910*G910)-I910</f>
        <v>599.78</v>
      </c>
    </row>
    <row r="911" spans="1:10" x14ac:dyDescent="0.25">
      <c r="A911" s="22">
        <v>322</v>
      </c>
      <c r="B911" s="21">
        <v>1</v>
      </c>
      <c r="C911" s="21">
        <v>13</v>
      </c>
      <c r="D911" s="25" t="str">
        <f>VLOOKUP(C911,Products!$A$2:$B$322,2,0)</f>
        <v>Electra Cruiser 1 (24-Inch) - 2016</v>
      </c>
      <c r="E911" s="21">
        <f>VLOOKUP(C911,Products!$A$2:$D$322,4,0)</f>
        <v>3</v>
      </c>
      <c r="F911" s="19" t="str">
        <f>VLOOKUP(E911,[1]categories!$A$2:$B$8,2,0)</f>
        <v>Cruisers Bicycles</v>
      </c>
      <c r="G911" s="7">
        <v>2</v>
      </c>
      <c r="H911" s="9">
        <v>269.99</v>
      </c>
      <c r="I911" s="9">
        <v>0.2</v>
      </c>
      <c r="J911" s="3">
        <f>(H911*G911)-I911</f>
        <v>539.78</v>
      </c>
    </row>
    <row r="912" spans="1:10" x14ac:dyDescent="0.25">
      <c r="A912" s="22">
        <v>322</v>
      </c>
      <c r="B912" s="21">
        <v>2</v>
      </c>
      <c r="C912" s="21">
        <v>21</v>
      </c>
      <c r="D912" s="25" t="str">
        <f>VLOOKUP(C912,Products!$A$2:$B$322,2,0)</f>
        <v>Electra Cruiser 1 (24-Inch) - 2016</v>
      </c>
      <c r="E912" s="21">
        <f>VLOOKUP(C912,Products!$A$2:$D$322,4,0)</f>
        <v>1</v>
      </c>
      <c r="F912" s="19" t="str">
        <f>VLOOKUP(E912,[1]categories!$A$2:$B$8,2,0)</f>
        <v>Children Bicycles</v>
      </c>
      <c r="G912" s="7">
        <v>1</v>
      </c>
      <c r="H912" s="9">
        <v>269.99</v>
      </c>
      <c r="I912" s="9">
        <v>7.0000000000000007E-2</v>
      </c>
      <c r="J912" s="3">
        <f>(H912*G912)-I912</f>
        <v>269.92</v>
      </c>
    </row>
    <row r="913" spans="1:10" x14ac:dyDescent="0.25">
      <c r="A913" s="22">
        <v>323</v>
      </c>
      <c r="B913" s="21">
        <v>2</v>
      </c>
      <c r="C913" s="21">
        <v>26</v>
      </c>
      <c r="D913" s="25" t="str">
        <f>VLOOKUP(C913,Products!$A$2:$B$322,2,0)</f>
        <v>Electra Townie Original 7D EQ - 2016</v>
      </c>
      <c r="E913" s="21">
        <f>VLOOKUP(C913,Products!$A$2:$D$322,4,0)</f>
        <v>2</v>
      </c>
      <c r="F913" s="19" t="str">
        <f>VLOOKUP(E913,[1]categories!$A$2:$B$8,2,0)</f>
        <v>Comfort Bicycles</v>
      </c>
      <c r="G913" s="7">
        <v>2</v>
      </c>
      <c r="H913" s="9">
        <v>599.99</v>
      </c>
      <c r="I913" s="9">
        <v>0.1</v>
      </c>
      <c r="J913" s="3">
        <f>(H913*G913)-I913</f>
        <v>1199.8800000000001</v>
      </c>
    </row>
    <row r="914" spans="1:10" x14ac:dyDescent="0.25">
      <c r="A914" s="22">
        <v>323</v>
      </c>
      <c r="B914" s="21">
        <v>1</v>
      </c>
      <c r="C914" s="21">
        <v>13</v>
      </c>
      <c r="D914" s="25" t="str">
        <f>VLOOKUP(C914,Products!$A$2:$B$322,2,0)</f>
        <v>Electra Cruiser 1 (24-Inch) - 2016</v>
      </c>
      <c r="E914" s="21">
        <f>VLOOKUP(C914,Products!$A$2:$D$322,4,0)</f>
        <v>3</v>
      </c>
      <c r="F914" s="19" t="str">
        <f>VLOOKUP(E914,[1]categories!$A$2:$B$8,2,0)</f>
        <v>Cruisers Bicycles</v>
      </c>
      <c r="G914" s="7">
        <v>2</v>
      </c>
      <c r="H914" s="9">
        <v>269.99</v>
      </c>
      <c r="I914" s="9">
        <v>7.0000000000000007E-2</v>
      </c>
      <c r="J914" s="3">
        <f>(H914*G914)-I914</f>
        <v>539.91</v>
      </c>
    </row>
    <row r="915" spans="1:10" x14ac:dyDescent="0.25">
      <c r="A915" s="22">
        <v>324</v>
      </c>
      <c r="B915" s="21">
        <v>1</v>
      </c>
      <c r="C915" s="21">
        <v>2</v>
      </c>
      <c r="D915" s="25" t="str">
        <f>VLOOKUP(C915,Products!$A$2:$B$322,2,0)</f>
        <v>Ritchey Timberwolf Frameset - 2016</v>
      </c>
      <c r="E915" s="21">
        <f>VLOOKUP(C915,Products!$A$2:$D$322,4,0)</f>
        <v>6</v>
      </c>
      <c r="F915" s="19" t="str">
        <f>VLOOKUP(E915,[1]categories!$A$2:$B$8,2,0)</f>
        <v>Mountain Bikes</v>
      </c>
      <c r="G915" s="7">
        <v>2</v>
      </c>
      <c r="H915" s="9">
        <v>749.99</v>
      </c>
      <c r="I915" s="9">
        <v>0.1</v>
      </c>
      <c r="J915" s="3">
        <f>(H915*G915)-I915</f>
        <v>1499.88</v>
      </c>
    </row>
    <row r="916" spans="1:10" x14ac:dyDescent="0.25">
      <c r="A916" s="22">
        <v>324</v>
      </c>
      <c r="B916" s="21">
        <v>5</v>
      </c>
      <c r="C916" s="21">
        <v>12</v>
      </c>
      <c r="D916" s="25" t="str">
        <f>VLOOKUP(C916,Products!$A$2:$B$322,2,0)</f>
        <v>Electra Townie Original 21D - 2016</v>
      </c>
      <c r="E916" s="21">
        <f>VLOOKUP(C916,Products!$A$2:$D$322,4,0)</f>
        <v>3</v>
      </c>
      <c r="F916" s="19" t="str">
        <f>VLOOKUP(E916,[1]categories!$A$2:$B$8,2,0)</f>
        <v>Cruisers Bicycles</v>
      </c>
      <c r="G916" s="7">
        <v>1</v>
      </c>
      <c r="H916" s="9">
        <v>549.99</v>
      </c>
      <c r="I916" s="9">
        <v>0.05</v>
      </c>
      <c r="J916" s="3">
        <f>(H916*G916)-I916</f>
        <v>549.94000000000005</v>
      </c>
    </row>
    <row r="917" spans="1:10" x14ac:dyDescent="0.25">
      <c r="A917" s="22">
        <v>324</v>
      </c>
      <c r="B917" s="21">
        <v>3</v>
      </c>
      <c r="C917" s="21">
        <v>22</v>
      </c>
      <c r="D917" s="25" t="str">
        <f>VLOOKUP(C917,Products!$A$2:$B$322,2,0)</f>
        <v>Electra Girl's Hawaii 1 (16-inch) - 2015/2016</v>
      </c>
      <c r="E917" s="21">
        <f>VLOOKUP(C917,Products!$A$2:$D$322,4,0)</f>
        <v>1</v>
      </c>
      <c r="F917" s="19" t="str">
        <f>VLOOKUP(E917,[1]categories!$A$2:$B$8,2,0)</f>
        <v>Children Bicycles</v>
      </c>
      <c r="G917" s="7">
        <v>2</v>
      </c>
      <c r="H917" s="9">
        <v>269.99</v>
      </c>
      <c r="I917" s="9">
        <v>0.2</v>
      </c>
      <c r="J917" s="3">
        <f>(H917*G917)-I917</f>
        <v>539.78</v>
      </c>
    </row>
    <row r="918" spans="1:10" x14ac:dyDescent="0.25">
      <c r="A918" s="22">
        <v>324</v>
      </c>
      <c r="B918" s="21">
        <v>4</v>
      </c>
      <c r="C918" s="21">
        <v>19</v>
      </c>
      <c r="D918" s="25" t="str">
        <f>VLOOKUP(C918,Products!$A$2:$B$322,2,0)</f>
        <v>Pure Cycles William 3-Speed - 2016</v>
      </c>
      <c r="E918" s="21">
        <f>VLOOKUP(C918,Products!$A$2:$D$322,4,0)</f>
        <v>3</v>
      </c>
      <c r="F918" s="19" t="str">
        <f>VLOOKUP(E918,[1]categories!$A$2:$B$8,2,0)</f>
        <v>Cruisers Bicycles</v>
      </c>
      <c r="G918" s="7">
        <v>1</v>
      </c>
      <c r="H918" s="9">
        <v>449</v>
      </c>
      <c r="I918" s="9">
        <v>0.05</v>
      </c>
      <c r="J918" s="3">
        <f>(H918*G918)-I918</f>
        <v>448.95</v>
      </c>
    </row>
    <row r="919" spans="1:10" x14ac:dyDescent="0.25">
      <c r="A919" s="22">
        <v>324</v>
      </c>
      <c r="B919" s="21">
        <v>2</v>
      </c>
      <c r="C919" s="21">
        <v>17</v>
      </c>
      <c r="D919" s="25" t="str">
        <f>VLOOKUP(C919,Products!$A$2:$B$322,2,0)</f>
        <v>Pure Cycles Vine 8-Speed - 2016</v>
      </c>
      <c r="E919" s="21">
        <f>VLOOKUP(C919,Products!$A$2:$D$322,4,0)</f>
        <v>3</v>
      </c>
      <c r="F919" s="19" t="str">
        <f>VLOOKUP(E919,[1]categories!$A$2:$B$8,2,0)</f>
        <v>Cruisers Bicycles</v>
      </c>
      <c r="G919" s="7">
        <v>1</v>
      </c>
      <c r="H919" s="9">
        <v>429</v>
      </c>
      <c r="I919" s="9">
        <v>0.2</v>
      </c>
      <c r="J919" s="3">
        <f>(H919*G919)-I919</f>
        <v>428.8</v>
      </c>
    </row>
    <row r="920" spans="1:10" x14ac:dyDescent="0.25">
      <c r="A920" s="22">
        <v>325</v>
      </c>
      <c r="B920" s="21">
        <v>1</v>
      </c>
      <c r="C920" s="21">
        <v>7</v>
      </c>
      <c r="D920" s="25" t="str">
        <f>VLOOKUP(C920,Products!$A$2:$B$322,2,0)</f>
        <v>Trek Slash 8 27.5 - 2016</v>
      </c>
      <c r="E920" s="21">
        <f>VLOOKUP(C920,Products!$A$2:$D$322,4,0)</f>
        <v>6</v>
      </c>
      <c r="F920" s="19" t="str">
        <f>VLOOKUP(E920,[1]categories!$A$2:$B$8,2,0)</f>
        <v>Mountain Bikes</v>
      </c>
      <c r="G920" s="7">
        <v>1</v>
      </c>
      <c r="H920" s="9">
        <v>3999.99</v>
      </c>
      <c r="I920" s="9">
        <v>0.05</v>
      </c>
      <c r="J920" s="3">
        <f>(H920*G920)-I920</f>
        <v>3999.9399999999996</v>
      </c>
    </row>
    <row r="921" spans="1:10" x14ac:dyDescent="0.25">
      <c r="A921" s="22">
        <v>325</v>
      </c>
      <c r="B921" s="21">
        <v>3</v>
      </c>
      <c r="C921" s="21">
        <v>6</v>
      </c>
      <c r="D921" s="25" t="str">
        <f>VLOOKUP(C921,Products!$A$2:$B$322,2,0)</f>
        <v>Surly Ice Cream Truck Frameset - 2016</v>
      </c>
      <c r="E921" s="21">
        <f>VLOOKUP(C921,Products!$A$2:$D$322,4,0)</f>
        <v>6</v>
      </c>
      <c r="F921" s="19" t="str">
        <f>VLOOKUP(E921,[1]categories!$A$2:$B$8,2,0)</f>
        <v>Mountain Bikes</v>
      </c>
      <c r="G921" s="7">
        <v>2</v>
      </c>
      <c r="H921" s="9">
        <v>469.99</v>
      </c>
      <c r="I921" s="9">
        <v>0.2</v>
      </c>
      <c r="J921" s="3">
        <f>(H921*G921)-I921</f>
        <v>939.78</v>
      </c>
    </row>
    <row r="922" spans="1:10" x14ac:dyDescent="0.25">
      <c r="A922" s="22">
        <v>325</v>
      </c>
      <c r="B922" s="21">
        <v>2</v>
      </c>
      <c r="C922" s="21">
        <v>12</v>
      </c>
      <c r="D922" s="25" t="str">
        <f>VLOOKUP(C922,Products!$A$2:$B$322,2,0)</f>
        <v>Electra Townie Original 21D - 2016</v>
      </c>
      <c r="E922" s="21">
        <f>VLOOKUP(C922,Products!$A$2:$D$322,4,0)</f>
        <v>3</v>
      </c>
      <c r="F922" s="19" t="str">
        <f>VLOOKUP(E922,[1]categories!$A$2:$B$8,2,0)</f>
        <v>Cruisers Bicycles</v>
      </c>
      <c r="G922" s="7">
        <v>1</v>
      </c>
      <c r="H922" s="9">
        <v>549.99</v>
      </c>
      <c r="I922" s="9">
        <v>0.2</v>
      </c>
      <c r="J922" s="3">
        <f>(H922*G922)-I922</f>
        <v>549.79</v>
      </c>
    </row>
    <row r="923" spans="1:10" x14ac:dyDescent="0.25">
      <c r="A923" s="22">
        <v>326</v>
      </c>
      <c r="B923" s="21">
        <v>1</v>
      </c>
      <c r="C923" s="21">
        <v>12</v>
      </c>
      <c r="D923" s="25" t="str">
        <f>VLOOKUP(C923,Products!$A$2:$B$322,2,0)</f>
        <v>Electra Townie Original 21D - 2016</v>
      </c>
      <c r="E923" s="21">
        <f>VLOOKUP(C923,Products!$A$2:$D$322,4,0)</f>
        <v>3</v>
      </c>
      <c r="F923" s="19" t="str">
        <f>VLOOKUP(E923,[1]categories!$A$2:$B$8,2,0)</f>
        <v>Cruisers Bicycles</v>
      </c>
      <c r="G923" s="7">
        <v>1</v>
      </c>
      <c r="H923" s="9">
        <v>549.99</v>
      </c>
      <c r="I923" s="9">
        <v>0.1</v>
      </c>
      <c r="J923" s="3">
        <f>(H923*G923)-I923</f>
        <v>549.89</v>
      </c>
    </row>
    <row r="924" spans="1:10" x14ac:dyDescent="0.25">
      <c r="A924" s="22">
        <v>326</v>
      </c>
      <c r="B924" s="21">
        <v>2</v>
      </c>
      <c r="C924" s="21">
        <v>23</v>
      </c>
      <c r="D924" s="25" t="str">
        <f>VLOOKUP(C924,Products!$A$2:$B$322,2,0)</f>
        <v>Electra Girl's Hawaii 1 (20-inch) - 2015/2016</v>
      </c>
      <c r="E924" s="21">
        <f>VLOOKUP(C924,Products!$A$2:$D$322,4,0)</f>
        <v>1</v>
      </c>
      <c r="F924" s="19" t="str">
        <f>VLOOKUP(E924,[1]categories!$A$2:$B$8,2,0)</f>
        <v>Children Bicycles</v>
      </c>
      <c r="G924" s="7">
        <v>1</v>
      </c>
      <c r="H924" s="9">
        <v>299.99</v>
      </c>
      <c r="I924" s="9">
        <v>7.0000000000000007E-2</v>
      </c>
      <c r="J924" s="3">
        <f>(H924*G924)-I924</f>
        <v>299.92</v>
      </c>
    </row>
    <row r="925" spans="1:10" x14ac:dyDescent="0.25">
      <c r="A925" s="22">
        <v>327</v>
      </c>
      <c r="B925" s="21">
        <v>3</v>
      </c>
      <c r="C925" s="21">
        <v>4</v>
      </c>
      <c r="D925" s="25" t="str">
        <f>VLOOKUP(C925,Products!$A$2:$B$322,2,0)</f>
        <v>Trek Fuel EX 8 29 - 2016</v>
      </c>
      <c r="E925" s="21">
        <f>VLOOKUP(C925,Products!$A$2:$D$322,4,0)</f>
        <v>6</v>
      </c>
      <c r="F925" s="19" t="str">
        <f>VLOOKUP(E925,[1]categories!$A$2:$B$8,2,0)</f>
        <v>Mountain Bikes</v>
      </c>
      <c r="G925" s="7">
        <v>1</v>
      </c>
      <c r="H925" s="9">
        <v>2899.99</v>
      </c>
      <c r="I925" s="9">
        <v>0.05</v>
      </c>
      <c r="J925" s="3">
        <f>(H925*G925)-I925</f>
        <v>2899.9399999999996</v>
      </c>
    </row>
    <row r="926" spans="1:10" x14ac:dyDescent="0.25">
      <c r="A926" s="22">
        <v>327</v>
      </c>
      <c r="B926" s="21">
        <v>1</v>
      </c>
      <c r="C926" s="21">
        <v>12</v>
      </c>
      <c r="D926" s="25" t="str">
        <f>VLOOKUP(C926,Products!$A$2:$B$322,2,0)</f>
        <v>Electra Townie Original 21D - 2016</v>
      </c>
      <c r="E926" s="21">
        <f>VLOOKUP(C926,Products!$A$2:$D$322,4,0)</f>
        <v>3</v>
      </c>
      <c r="F926" s="19" t="str">
        <f>VLOOKUP(E926,[1]categories!$A$2:$B$8,2,0)</f>
        <v>Cruisers Bicycles</v>
      </c>
      <c r="G926" s="7">
        <v>2</v>
      </c>
      <c r="H926" s="9">
        <v>549.99</v>
      </c>
      <c r="I926" s="9">
        <v>7.0000000000000007E-2</v>
      </c>
      <c r="J926" s="3">
        <f>(H926*G926)-I926</f>
        <v>1099.9100000000001</v>
      </c>
    </row>
    <row r="927" spans="1:10" x14ac:dyDescent="0.25">
      <c r="A927" s="22">
        <v>327</v>
      </c>
      <c r="B927" s="21">
        <v>2</v>
      </c>
      <c r="C927" s="21">
        <v>13</v>
      </c>
      <c r="D927" s="25" t="str">
        <f>VLOOKUP(C927,Products!$A$2:$B$322,2,0)</f>
        <v>Electra Cruiser 1 (24-Inch) - 2016</v>
      </c>
      <c r="E927" s="21">
        <f>VLOOKUP(C927,Products!$A$2:$D$322,4,0)</f>
        <v>3</v>
      </c>
      <c r="F927" s="19" t="str">
        <f>VLOOKUP(E927,[1]categories!$A$2:$B$8,2,0)</f>
        <v>Cruisers Bicycles</v>
      </c>
      <c r="G927" s="7">
        <v>1</v>
      </c>
      <c r="H927" s="9">
        <v>269.99</v>
      </c>
      <c r="I927" s="9">
        <v>7.0000000000000007E-2</v>
      </c>
      <c r="J927" s="3">
        <f>(H927*G927)-I927</f>
        <v>269.92</v>
      </c>
    </row>
    <row r="928" spans="1:10" x14ac:dyDescent="0.25">
      <c r="A928" s="22">
        <v>328</v>
      </c>
      <c r="B928" s="21">
        <v>1</v>
      </c>
      <c r="C928" s="21">
        <v>6</v>
      </c>
      <c r="D928" s="25" t="str">
        <f>VLOOKUP(C928,Products!$A$2:$B$322,2,0)</f>
        <v>Surly Ice Cream Truck Frameset - 2016</v>
      </c>
      <c r="E928" s="21">
        <f>VLOOKUP(C928,Products!$A$2:$D$322,4,0)</f>
        <v>6</v>
      </c>
      <c r="F928" s="19" t="str">
        <f>VLOOKUP(E928,[1]categories!$A$2:$B$8,2,0)</f>
        <v>Mountain Bikes</v>
      </c>
      <c r="G928" s="7">
        <v>2</v>
      </c>
      <c r="H928" s="9">
        <v>469.99</v>
      </c>
      <c r="I928" s="9">
        <v>0.1</v>
      </c>
      <c r="J928" s="3">
        <f>(H928*G928)-I928</f>
        <v>939.88</v>
      </c>
    </row>
    <row r="929" spans="1:10" x14ac:dyDescent="0.25">
      <c r="A929" s="22">
        <v>329</v>
      </c>
      <c r="B929" s="21">
        <v>2</v>
      </c>
      <c r="C929" s="21">
        <v>8</v>
      </c>
      <c r="D929" s="25" t="str">
        <f>VLOOKUP(C929,Products!$A$2:$B$322,2,0)</f>
        <v>Trek Remedy 29 Carbon Frameset - 2016</v>
      </c>
      <c r="E929" s="21">
        <f>VLOOKUP(C929,Products!$A$2:$D$322,4,0)</f>
        <v>6</v>
      </c>
      <c r="F929" s="19" t="str">
        <f>VLOOKUP(E929,[1]categories!$A$2:$B$8,2,0)</f>
        <v>Mountain Bikes</v>
      </c>
      <c r="G929" s="7">
        <v>2</v>
      </c>
      <c r="H929" s="9">
        <v>1799.99</v>
      </c>
      <c r="I929" s="9">
        <v>0.05</v>
      </c>
      <c r="J929" s="3">
        <f>(H929*G929)-I929</f>
        <v>3599.93</v>
      </c>
    </row>
    <row r="930" spans="1:10" x14ac:dyDescent="0.25">
      <c r="A930" s="22">
        <v>329</v>
      </c>
      <c r="B930" s="21">
        <v>5</v>
      </c>
      <c r="C930" s="21">
        <v>26</v>
      </c>
      <c r="D930" s="25" t="str">
        <f>VLOOKUP(C930,Products!$A$2:$B$322,2,0)</f>
        <v>Electra Townie Original 7D EQ - 2016</v>
      </c>
      <c r="E930" s="21">
        <f>VLOOKUP(C930,Products!$A$2:$D$322,4,0)</f>
        <v>2</v>
      </c>
      <c r="F930" s="19" t="str">
        <f>VLOOKUP(E930,[1]categories!$A$2:$B$8,2,0)</f>
        <v>Comfort Bicycles</v>
      </c>
      <c r="G930" s="7">
        <v>2</v>
      </c>
      <c r="H930" s="9">
        <v>599.99</v>
      </c>
      <c r="I930" s="9">
        <v>0.05</v>
      </c>
      <c r="J930" s="3">
        <f>(H930*G930)-I930</f>
        <v>1199.93</v>
      </c>
    </row>
    <row r="931" spans="1:10" x14ac:dyDescent="0.25">
      <c r="A931" s="22">
        <v>329</v>
      </c>
      <c r="B931" s="21">
        <v>1</v>
      </c>
      <c r="C931" s="21">
        <v>14</v>
      </c>
      <c r="D931" s="25" t="str">
        <f>VLOOKUP(C931,Products!$A$2:$B$322,2,0)</f>
        <v>Electra Girl's Hawaii 1 (16-inch) - 2015/2016</v>
      </c>
      <c r="E931" s="21">
        <f>VLOOKUP(C931,Products!$A$2:$D$322,4,0)</f>
        <v>3</v>
      </c>
      <c r="F931" s="19" t="str">
        <f>VLOOKUP(E931,[1]categories!$A$2:$B$8,2,0)</f>
        <v>Cruisers Bicycles</v>
      </c>
      <c r="G931" s="7">
        <v>2</v>
      </c>
      <c r="H931" s="9">
        <v>269.99</v>
      </c>
      <c r="I931" s="9">
        <v>7.0000000000000007E-2</v>
      </c>
      <c r="J931" s="3">
        <f>(H931*G931)-I931</f>
        <v>539.91</v>
      </c>
    </row>
    <row r="932" spans="1:10" x14ac:dyDescent="0.25">
      <c r="A932" s="22">
        <v>329</v>
      </c>
      <c r="B932" s="21">
        <v>4</v>
      </c>
      <c r="C932" s="21">
        <v>17</v>
      </c>
      <c r="D932" s="25" t="str">
        <f>VLOOKUP(C932,Products!$A$2:$B$322,2,0)</f>
        <v>Pure Cycles Vine 8-Speed - 2016</v>
      </c>
      <c r="E932" s="21">
        <f>VLOOKUP(C932,Products!$A$2:$D$322,4,0)</f>
        <v>3</v>
      </c>
      <c r="F932" s="19" t="str">
        <f>VLOOKUP(E932,[1]categories!$A$2:$B$8,2,0)</f>
        <v>Cruisers Bicycles</v>
      </c>
      <c r="G932" s="7">
        <v>1</v>
      </c>
      <c r="H932" s="9">
        <v>429</v>
      </c>
      <c r="I932" s="9">
        <v>7.0000000000000007E-2</v>
      </c>
      <c r="J932" s="3">
        <f>(H932*G932)-I932</f>
        <v>428.93</v>
      </c>
    </row>
    <row r="933" spans="1:10" x14ac:dyDescent="0.25">
      <c r="A933" s="22">
        <v>329</v>
      </c>
      <c r="B933" s="21">
        <v>3</v>
      </c>
      <c r="C933" s="21">
        <v>23</v>
      </c>
      <c r="D933" s="25" t="str">
        <f>VLOOKUP(C933,Products!$A$2:$B$322,2,0)</f>
        <v>Electra Girl's Hawaii 1 (20-inch) - 2015/2016</v>
      </c>
      <c r="E933" s="21">
        <f>VLOOKUP(C933,Products!$A$2:$D$322,4,0)</f>
        <v>1</v>
      </c>
      <c r="F933" s="19" t="str">
        <f>VLOOKUP(E933,[1]categories!$A$2:$B$8,2,0)</f>
        <v>Children Bicycles</v>
      </c>
      <c r="G933" s="7">
        <v>1</v>
      </c>
      <c r="H933" s="9">
        <v>299.99</v>
      </c>
      <c r="I933" s="9">
        <v>0.2</v>
      </c>
      <c r="J933" s="3">
        <f>(H933*G933)-I933</f>
        <v>299.79000000000002</v>
      </c>
    </row>
    <row r="934" spans="1:10" x14ac:dyDescent="0.25">
      <c r="A934" s="22">
        <v>330</v>
      </c>
      <c r="B934" s="21">
        <v>1</v>
      </c>
      <c r="C934" s="21">
        <v>21</v>
      </c>
      <c r="D934" s="25" t="str">
        <f>VLOOKUP(C934,Products!$A$2:$B$322,2,0)</f>
        <v>Electra Cruiser 1 (24-Inch) - 2016</v>
      </c>
      <c r="E934" s="21">
        <f>VLOOKUP(C934,Products!$A$2:$D$322,4,0)</f>
        <v>1</v>
      </c>
      <c r="F934" s="19" t="str">
        <f>VLOOKUP(E934,[1]categories!$A$2:$B$8,2,0)</f>
        <v>Children Bicycles</v>
      </c>
      <c r="G934" s="7">
        <v>2</v>
      </c>
      <c r="H934" s="9">
        <v>269.99</v>
      </c>
      <c r="I934" s="9">
        <v>0.05</v>
      </c>
      <c r="J934" s="3">
        <f>(H934*G934)-I934</f>
        <v>539.93000000000006</v>
      </c>
    </row>
    <row r="935" spans="1:10" x14ac:dyDescent="0.25">
      <c r="A935" s="22">
        <v>331</v>
      </c>
      <c r="B935" s="21">
        <v>1</v>
      </c>
      <c r="C935" s="21">
        <v>17</v>
      </c>
      <c r="D935" s="25" t="str">
        <f>VLOOKUP(C935,Products!$A$2:$B$322,2,0)</f>
        <v>Pure Cycles Vine 8-Speed - 2016</v>
      </c>
      <c r="E935" s="21">
        <f>VLOOKUP(C935,Products!$A$2:$D$322,4,0)</f>
        <v>3</v>
      </c>
      <c r="F935" s="19" t="str">
        <f>VLOOKUP(E935,[1]categories!$A$2:$B$8,2,0)</f>
        <v>Cruisers Bicycles</v>
      </c>
      <c r="G935" s="7">
        <v>2</v>
      </c>
      <c r="H935" s="9">
        <v>429</v>
      </c>
      <c r="I935" s="9">
        <v>0.1</v>
      </c>
      <c r="J935" s="3">
        <f>(H935*G935)-I935</f>
        <v>857.9</v>
      </c>
    </row>
    <row r="936" spans="1:10" x14ac:dyDescent="0.25">
      <c r="A936" s="22">
        <v>332</v>
      </c>
      <c r="B936" s="21">
        <v>1</v>
      </c>
      <c r="C936" s="21">
        <v>18</v>
      </c>
      <c r="D936" s="25" t="str">
        <f>VLOOKUP(C936,Products!$A$2:$B$322,2,0)</f>
        <v>Pure Cycles Western 3-Speed - Women's - 2015/2016</v>
      </c>
      <c r="E936" s="21">
        <f>VLOOKUP(C936,Products!$A$2:$D$322,4,0)</f>
        <v>3</v>
      </c>
      <c r="F936" s="19" t="str">
        <f>VLOOKUP(E936,[1]categories!$A$2:$B$8,2,0)</f>
        <v>Cruisers Bicycles</v>
      </c>
      <c r="G936" s="7">
        <v>2</v>
      </c>
      <c r="H936" s="9">
        <v>449</v>
      </c>
      <c r="I936" s="9">
        <v>0.05</v>
      </c>
      <c r="J936" s="3">
        <f>(H936*G936)-I936</f>
        <v>897.95</v>
      </c>
    </row>
    <row r="937" spans="1:10" x14ac:dyDescent="0.25">
      <c r="A937" s="22">
        <v>333</v>
      </c>
      <c r="B937" s="21">
        <v>2</v>
      </c>
      <c r="C937" s="21">
        <v>8</v>
      </c>
      <c r="D937" s="25" t="str">
        <f>VLOOKUP(C937,Products!$A$2:$B$322,2,0)</f>
        <v>Trek Remedy 29 Carbon Frameset - 2016</v>
      </c>
      <c r="E937" s="21">
        <f>VLOOKUP(C937,Products!$A$2:$D$322,4,0)</f>
        <v>6</v>
      </c>
      <c r="F937" s="19" t="str">
        <f>VLOOKUP(E937,[1]categories!$A$2:$B$8,2,0)</f>
        <v>Mountain Bikes</v>
      </c>
      <c r="G937" s="7">
        <v>2</v>
      </c>
      <c r="H937" s="9">
        <v>1799.99</v>
      </c>
      <c r="I937" s="9">
        <v>0.05</v>
      </c>
      <c r="J937" s="3">
        <f>(H937*G937)-I937</f>
        <v>3599.93</v>
      </c>
    </row>
    <row r="938" spans="1:10" x14ac:dyDescent="0.25">
      <c r="A938" s="22">
        <v>333</v>
      </c>
      <c r="B938" s="21">
        <v>3</v>
      </c>
      <c r="C938" s="21">
        <v>3</v>
      </c>
      <c r="D938" s="25" t="str">
        <f>VLOOKUP(C938,Products!$A$2:$B$322,2,0)</f>
        <v>Surly Wednesday Frameset - 2016</v>
      </c>
      <c r="E938" s="21">
        <f>VLOOKUP(C938,Products!$A$2:$D$322,4,0)</f>
        <v>6</v>
      </c>
      <c r="F938" s="19" t="str">
        <f>VLOOKUP(E938,[1]categories!$A$2:$B$8,2,0)</f>
        <v>Mountain Bikes</v>
      </c>
      <c r="G938" s="7">
        <v>1</v>
      </c>
      <c r="H938" s="9">
        <v>999.99</v>
      </c>
      <c r="I938" s="9">
        <v>0.2</v>
      </c>
      <c r="J938" s="3">
        <f>(H938*G938)-I938</f>
        <v>999.79</v>
      </c>
    </row>
    <row r="939" spans="1:10" x14ac:dyDescent="0.25">
      <c r="A939" s="22">
        <v>333</v>
      </c>
      <c r="B939" s="21">
        <v>1</v>
      </c>
      <c r="C939" s="21">
        <v>18</v>
      </c>
      <c r="D939" s="25" t="str">
        <f>VLOOKUP(C939,Products!$A$2:$B$322,2,0)</f>
        <v>Pure Cycles Western 3-Speed - Women's - 2015/2016</v>
      </c>
      <c r="E939" s="21">
        <f>VLOOKUP(C939,Products!$A$2:$D$322,4,0)</f>
        <v>3</v>
      </c>
      <c r="F939" s="19" t="str">
        <f>VLOOKUP(E939,[1]categories!$A$2:$B$8,2,0)</f>
        <v>Cruisers Bicycles</v>
      </c>
      <c r="G939" s="7">
        <v>2</v>
      </c>
      <c r="H939" s="9">
        <v>449</v>
      </c>
      <c r="I939" s="9">
        <v>7.0000000000000007E-2</v>
      </c>
      <c r="J939" s="3">
        <f>(H939*G939)-I939</f>
        <v>897.93</v>
      </c>
    </row>
    <row r="940" spans="1:10" x14ac:dyDescent="0.25">
      <c r="A940" s="22">
        <v>334</v>
      </c>
      <c r="B940" s="21">
        <v>2</v>
      </c>
      <c r="C940" s="21">
        <v>9</v>
      </c>
      <c r="D940" s="25" t="str">
        <f>VLOOKUP(C940,Products!$A$2:$B$322,2,0)</f>
        <v>Trek Conduit+ - 2016</v>
      </c>
      <c r="E940" s="21">
        <f>VLOOKUP(C940,Products!$A$2:$D$322,4,0)</f>
        <v>5</v>
      </c>
      <c r="F940" s="19" t="str">
        <f>VLOOKUP(E940,[1]categories!$A$2:$B$8,2,0)</f>
        <v>Electric Bikes</v>
      </c>
      <c r="G940" s="7">
        <v>1</v>
      </c>
      <c r="H940" s="9">
        <v>2999.99</v>
      </c>
      <c r="I940" s="9">
        <v>0.05</v>
      </c>
      <c r="J940" s="3">
        <f>(H940*G940)-I940</f>
        <v>2999.9399999999996</v>
      </c>
    </row>
    <row r="941" spans="1:10" x14ac:dyDescent="0.25">
      <c r="A941" s="22">
        <v>334</v>
      </c>
      <c r="B941" s="21">
        <v>3</v>
      </c>
      <c r="C941" s="21">
        <v>3</v>
      </c>
      <c r="D941" s="25" t="str">
        <f>VLOOKUP(C941,Products!$A$2:$B$322,2,0)</f>
        <v>Surly Wednesday Frameset - 2016</v>
      </c>
      <c r="E941" s="21">
        <f>VLOOKUP(C941,Products!$A$2:$D$322,4,0)</f>
        <v>6</v>
      </c>
      <c r="F941" s="19" t="str">
        <f>VLOOKUP(E941,[1]categories!$A$2:$B$8,2,0)</f>
        <v>Mountain Bikes</v>
      </c>
      <c r="G941" s="7">
        <v>2</v>
      </c>
      <c r="H941" s="9">
        <v>999.99</v>
      </c>
      <c r="I941" s="9">
        <v>0.05</v>
      </c>
      <c r="J941" s="3">
        <f>(H941*G941)-I941</f>
        <v>1999.93</v>
      </c>
    </row>
    <row r="942" spans="1:10" x14ac:dyDescent="0.25">
      <c r="A942" s="22">
        <v>334</v>
      </c>
      <c r="B942" s="21">
        <v>1</v>
      </c>
      <c r="C942" s="21">
        <v>16</v>
      </c>
      <c r="D942" s="25" t="str">
        <f>VLOOKUP(C942,Products!$A$2:$B$322,2,0)</f>
        <v>Electra Townie Original 7D EQ - 2016</v>
      </c>
      <c r="E942" s="21">
        <f>VLOOKUP(C942,Products!$A$2:$D$322,4,0)</f>
        <v>3</v>
      </c>
      <c r="F942" s="19" t="str">
        <f>VLOOKUP(E942,[1]categories!$A$2:$B$8,2,0)</f>
        <v>Cruisers Bicycles</v>
      </c>
      <c r="G942" s="7">
        <v>2</v>
      </c>
      <c r="H942" s="9">
        <v>599.99</v>
      </c>
      <c r="I942" s="9">
        <v>0.2</v>
      </c>
      <c r="J942" s="3">
        <f>(H942*G942)-I942</f>
        <v>1199.78</v>
      </c>
    </row>
    <row r="943" spans="1:10" x14ac:dyDescent="0.25">
      <c r="A943" s="22">
        <v>335</v>
      </c>
      <c r="B943" s="21">
        <v>2</v>
      </c>
      <c r="C943" s="21">
        <v>2</v>
      </c>
      <c r="D943" s="25" t="str">
        <f>VLOOKUP(C943,Products!$A$2:$B$322,2,0)</f>
        <v>Ritchey Timberwolf Frameset - 2016</v>
      </c>
      <c r="E943" s="21">
        <f>VLOOKUP(C943,Products!$A$2:$D$322,4,0)</f>
        <v>6</v>
      </c>
      <c r="F943" s="19" t="str">
        <f>VLOOKUP(E943,[1]categories!$A$2:$B$8,2,0)</f>
        <v>Mountain Bikes</v>
      </c>
      <c r="G943" s="7">
        <v>2</v>
      </c>
      <c r="H943" s="9">
        <v>749.99</v>
      </c>
      <c r="I943" s="9">
        <v>0.1</v>
      </c>
      <c r="J943" s="3">
        <f>(H943*G943)-I943</f>
        <v>1499.88</v>
      </c>
    </row>
    <row r="944" spans="1:10" x14ac:dyDescent="0.25">
      <c r="A944" s="22">
        <v>335</v>
      </c>
      <c r="B944" s="21">
        <v>1</v>
      </c>
      <c r="C944" s="21">
        <v>6</v>
      </c>
      <c r="D944" s="25" t="str">
        <f>VLOOKUP(C944,Products!$A$2:$B$322,2,0)</f>
        <v>Surly Ice Cream Truck Frameset - 2016</v>
      </c>
      <c r="E944" s="21">
        <f>VLOOKUP(C944,Products!$A$2:$D$322,4,0)</f>
        <v>6</v>
      </c>
      <c r="F944" s="19" t="str">
        <f>VLOOKUP(E944,[1]categories!$A$2:$B$8,2,0)</f>
        <v>Mountain Bikes</v>
      </c>
      <c r="G944" s="7">
        <v>1</v>
      </c>
      <c r="H944" s="9">
        <v>469.99</v>
      </c>
      <c r="I944" s="9">
        <v>0.1</v>
      </c>
      <c r="J944" s="3">
        <f>(H944*G944)-I944</f>
        <v>469.89</v>
      </c>
    </row>
    <row r="945" spans="1:10" x14ac:dyDescent="0.25">
      <c r="A945" s="22">
        <v>335</v>
      </c>
      <c r="B945" s="21">
        <v>3</v>
      </c>
      <c r="C945" s="21">
        <v>21</v>
      </c>
      <c r="D945" s="25" t="str">
        <f>VLOOKUP(C945,Products!$A$2:$B$322,2,0)</f>
        <v>Electra Cruiser 1 (24-Inch) - 2016</v>
      </c>
      <c r="E945" s="21">
        <f>VLOOKUP(C945,Products!$A$2:$D$322,4,0)</f>
        <v>1</v>
      </c>
      <c r="F945" s="19" t="str">
        <f>VLOOKUP(E945,[1]categories!$A$2:$B$8,2,0)</f>
        <v>Children Bicycles</v>
      </c>
      <c r="G945" s="7">
        <v>1</v>
      </c>
      <c r="H945" s="9">
        <v>269.99</v>
      </c>
      <c r="I945" s="9">
        <v>7.0000000000000007E-2</v>
      </c>
      <c r="J945" s="3">
        <f>(H945*G945)-I945</f>
        <v>269.92</v>
      </c>
    </row>
    <row r="946" spans="1:10" x14ac:dyDescent="0.25">
      <c r="A946" s="22">
        <v>336</v>
      </c>
      <c r="B946" s="21">
        <v>1</v>
      </c>
      <c r="C946" s="21">
        <v>4</v>
      </c>
      <c r="D946" s="25" t="str">
        <f>VLOOKUP(C946,Products!$A$2:$B$322,2,0)</f>
        <v>Trek Fuel EX 8 29 - 2016</v>
      </c>
      <c r="E946" s="21">
        <f>VLOOKUP(C946,Products!$A$2:$D$322,4,0)</f>
        <v>6</v>
      </c>
      <c r="F946" s="19" t="str">
        <f>VLOOKUP(E946,[1]categories!$A$2:$B$8,2,0)</f>
        <v>Mountain Bikes</v>
      </c>
      <c r="G946" s="7">
        <v>1</v>
      </c>
      <c r="H946" s="9">
        <v>2899.99</v>
      </c>
      <c r="I946" s="9">
        <v>0.1</v>
      </c>
      <c r="J946" s="3">
        <f>(H946*G946)-I946</f>
        <v>2899.89</v>
      </c>
    </row>
    <row r="947" spans="1:10" x14ac:dyDescent="0.25">
      <c r="A947" s="22">
        <v>336</v>
      </c>
      <c r="B947" s="21">
        <v>2</v>
      </c>
      <c r="C947" s="21">
        <v>12</v>
      </c>
      <c r="D947" s="25" t="str">
        <f>VLOOKUP(C947,Products!$A$2:$B$322,2,0)</f>
        <v>Electra Townie Original 21D - 2016</v>
      </c>
      <c r="E947" s="21">
        <f>VLOOKUP(C947,Products!$A$2:$D$322,4,0)</f>
        <v>3</v>
      </c>
      <c r="F947" s="19" t="str">
        <f>VLOOKUP(E947,[1]categories!$A$2:$B$8,2,0)</f>
        <v>Cruisers Bicycles</v>
      </c>
      <c r="G947" s="7">
        <v>1</v>
      </c>
      <c r="H947" s="9">
        <v>549.99</v>
      </c>
      <c r="I947" s="9">
        <v>0.2</v>
      </c>
      <c r="J947" s="3">
        <f>(H947*G947)-I947</f>
        <v>549.79</v>
      </c>
    </row>
    <row r="948" spans="1:10" x14ac:dyDescent="0.25">
      <c r="A948" s="22">
        <v>337</v>
      </c>
      <c r="B948" s="21">
        <v>2</v>
      </c>
      <c r="C948" s="21">
        <v>4</v>
      </c>
      <c r="D948" s="25" t="str">
        <f>VLOOKUP(C948,Products!$A$2:$B$322,2,0)</f>
        <v>Trek Fuel EX 8 29 - 2016</v>
      </c>
      <c r="E948" s="21">
        <f>VLOOKUP(C948,Products!$A$2:$D$322,4,0)</f>
        <v>6</v>
      </c>
      <c r="F948" s="19" t="str">
        <f>VLOOKUP(E948,[1]categories!$A$2:$B$8,2,0)</f>
        <v>Mountain Bikes</v>
      </c>
      <c r="G948" s="7">
        <v>1</v>
      </c>
      <c r="H948" s="9">
        <v>2899.99</v>
      </c>
      <c r="I948" s="9">
        <v>0.05</v>
      </c>
      <c r="J948" s="3">
        <f>(H948*G948)-I948</f>
        <v>2899.9399999999996</v>
      </c>
    </row>
    <row r="949" spans="1:10" x14ac:dyDescent="0.25">
      <c r="A949" s="22">
        <v>337</v>
      </c>
      <c r="B949" s="21">
        <v>1</v>
      </c>
      <c r="C949" s="21">
        <v>18</v>
      </c>
      <c r="D949" s="25" t="str">
        <f>VLOOKUP(C949,Products!$A$2:$B$322,2,0)</f>
        <v>Pure Cycles Western 3-Speed - Women's - 2015/2016</v>
      </c>
      <c r="E949" s="21">
        <f>VLOOKUP(C949,Products!$A$2:$D$322,4,0)</f>
        <v>3</v>
      </c>
      <c r="F949" s="19" t="str">
        <f>VLOOKUP(E949,[1]categories!$A$2:$B$8,2,0)</f>
        <v>Cruisers Bicycles</v>
      </c>
      <c r="G949" s="7">
        <v>1</v>
      </c>
      <c r="H949" s="9">
        <v>449</v>
      </c>
      <c r="I949" s="9">
        <v>0.05</v>
      </c>
      <c r="J949" s="3">
        <f>(H949*G949)-I949</f>
        <v>448.95</v>
      </c>
    </row>
    <row r="950" spans="1:10" x14ac:dyDescent="0.25">
      <c r="A950" s="22">
        <v>338</v>
      </c>
      <c r="B950" s="21">
        <v>4</v>
      </c>
      <c r="C950" s="21">
        <v>11</v>
      </c>
      <c r="D950" s="25" t="str">
        <f>VLOOKUP(C950,Products!$A$2:$B$322,2,0)</f>
        <v>Surly Straggler 650b - 2016</v>
      </c>
      <c r="E950" s="21">
        <f>VLOOKUP(C950,Products!$A$2:$D$322,4,0)</f>
        <v>4</v>
      </c>
      <c r="F950" s="19" t="str">
        <f>VLOOKUP(E950,[1]categories!$A$2:$B$8,2,0)</f>
        <v>Cyclocross Bicycles</v>
      </c>
      <c r="G950" s="7">
        <v>2</v>
      </c>
      <c r="H950" s="9">
        <v>1680.99</v>
      </c>
      <c r="I950" s="9">
        <v>7.0000000000000007E-2</v>
      </c>
      <c r="J950" s="3">
        <f>(H950*G950)-I950</f>
        <v>3361.91</v>
      </c>
    </row>
    <row r="951" spans="1:10" x14ac:dyDescent="0.25">
      <c r="A951" s="22">
        <v>338</v>
      </c>
      <c r="B951" s="21">
        <v>5</v>
      </c>
      <c r="C951" s="21">
        <v>9</v>
      </c>
      <c r="D951" s="25" t="str">
        <f>VLOOKUP(C951,Products!$A$2:$B$322,2,0)</f>
        <v>Trek Conduit+ - 2016</v>
      </c>
      <c r="E951" s="21">
        <f>VLOOKUP(C951,Products!$A$2:$D$322,4,0)</f>
        <v>5</v>
      </c>
      <c r="F951" s="19" t="str">
        <f>VLOOKUP(E951,[1]categories!$A$2:$B$8,2,0)</f>
        <v>Electric Bikes</v>
      </c>
      <c r="G951" s="7">
        <v>1</v>
      </c>
      <c r="H951" s="9">
        <v>2999.99</v>
      </c>
      <c r="I951" s="9">
        <v>0.05</v>
      </c>
      <c r="J951" s="3">
        <f>(H951*G951)-I951</f>
        <v>2999.9399999999996</v>
      </c>
    </row>
    <row r="952" spans="1:10" x14ac:dyDescent="0.25">
      <c r="A952" s="22">
        <v>338</v>
      </c>
      <c r="B952" s="21">
        <v>2</v>
      </c>
      <c r="C952" s="21">
        <v>10</v>
      </c>
      <c r="D952" s="25" t="str">
        <f>VLOOKUP(C952,Products!$A$2:$B$322,2,0)</f>
        <v>Surly Straggler - 2016</v>
      </c>
      <c r="E952" s="21">
        <f>VLOOKUP(C952,Products!$A$2:$D$322,4,0)</f>
        <v>4</v>
      </c>
      <c r="F952" s="19" t="str">
        <f>VLOOKUP(E952,[1]categories!$A$2:$B$8,2,0)</f>
        <v>Cyclocross Bicycles</v>
      </c>
      <c r="G952" s="7">
        <v>1</v>
      </c>
      <c r="H952" s="9">
        <v>1549</v>
      </c>
      <c r="I952" s="9">
        <v>7.0000000000000007E-2</v>
      </c>
      <c r="J952" s="3">
        <f>(H952*G952)-I952</f>
        <v>1548.93</v>
      </c>
    </row>
    <row r="953" spans="1:10" x14ac:dyDescent="0.25">
      <c r="A953" s="22">
        <v>338</v>
      </c>
      <c r="B953" s="21">
        <v>1</v>
      </c>
      <c r="C953" s="21">
        <v>6</v>
      </c>
      <c r="D953" s="25" t="str">
        <f>VLOOKUP(C953,Products!$A$2:$B$322,2,0)</f>
        <v>Surly Ice Cream Truck Frameset - 2016</v>
      </c>
      <c r="E953" s="21">
        <f>VLOOKUP(C953,Products!$A$2:$D$322,4,0)</f>
        <v>6</v>
      </c>
      <c r="F953" s="19" t="str">
        <f>VLOOKUP(E953,[1]categories!$A$2:$B$8,2,0)</f>
        <v>Mountain Bikes</v>
      </c>
      <c r="G953" s="7">
        <v>2</v>
      </c>
      <c r="H953" s="9">
        <v>469.99</v>
      </c>
      <c r="I953" s="9">
        <v>7.0000000000000007E-2</v>
      </c>
      <c r="J953" s="3">
        <f>(H953*G953)-I953</f>
        <v>939.91</v>
      </c>
    </row>
    <row r="954" spans="1:10" x14ac:dyDescent="0.25">
      <c r="A954" s="22">
        <v>338</v>
      </c>
      <c r="B954" s="21">
        <v>3</v>
      </c>
      <c r="C954" s="21">
        <v>22</v>
      </c>
      <c r="D954" s="25" t="str">
        <f>VLOOKUP(C954,Products!$A$2:$B$322,2,0)</f>
        <v>Electra Girl's Hawaii 1 (16-inch) - 2015/2016</v>
      </c>
      <c r="E954" s="21">
        <f>VLOOKUP(C954,Products!$A$2:$D$322,4,0)</f>
        <v>1</v>
      </c>
      <c r="F954" s="19" t="str">
        <f>VLOOKUP(E954,[1]categories!$A$2:$B$8,2,0)</f>
        <v>Children Bicycles</v>
      </c>
      <c r="G954" s="7">
        <v>1</v>
      </c>
      <c r="H954" s="9">
        <v>269.99</v>
      </c>
      <c r="I954" s="9">
        <v>0.1</v>
      </c>
      <c r="J954" s="3">
        <f>(H954*G954)-I954</f>
        <v>269.89</v>
      </c>
    </row>
    <row r="955" spans="1:10" x14ac:dyDescent="0.25">
      <c r="A955" s="22">
        <v>339</v>
      </c>
      <c r="B955" s="21">
        <v>2</v>
      </c>
      <c r="C955" s="21">
        <v>15</v>
      </c>
      <c r="D955" s="25" t="str">
        <f>VLOOKUP(C955,Products!$A$2:$B$322,2,0)</f>
        <v>Electra Moto 1 - 2016</v>
      </c>
      <c r="E955" s="21">
        <f>VLOOKUP(C955,Products!$A$2:$D$322,4,0)</f>
        <v>3</v>
      </c>
      <c r="F955" s="19" t="str">
        <f>VLOOKUP(E955,[1]categories!$A$2:$B$8,2,0)</f>
        <v>Cruisers Bicycles</v>
      </c>
      <c r="G955" s="7">
        <v>2</v>
      </c>
      <c r="H955" s="9">
        <v>529.99</v>
      </c>
      <c r="I955" s="9">
        <v>0.05</v>
      </c>
      <c r="J955" s="3">
        <f>(H955*G955)-I955</f>
        <v>1059.93</v>
      </c>
    </row>
    <row r="956" spans="1:10" x14ac:dyDescent="0.25">
      <c r="A956" s="22">
        <v>339</v>
      </c>
      <c r="B956" s="21">
        <v>1</v>
      </c>
      <c r="C956" s="21">
        <v>13</v>
      </c>
      <c r="D956" s="25" t="str">
        <f>VLOOKUP(C956,Products!$A$2:$B$322,2,0)</f>
        <v>Electra Cruiser 1 (24-Inch) - 2016</v>
      </c>
      <c r="E956" s="21">
        <f>VLOOKUP(C956,Products!$A$2:$D$322,4,0)</f>
        <v>3</v>
      </c>
      <c r="F956" s="19" t="str">
        <f>VLOOKUP(E956,[1]categories!$A$2:$B$8,2,0)</f>
        <v>Cruisers Bicycles</v>
      </c>
      <c r="G956" s="7">
        <v>1</v>
      </c>
      <c r="H956" s="9">
        <v>269.99</v>
      </c>
      <c r="I956" s="9">
        <v>0.1</v>
      </c>
      <c r="J956" s="3">
        <f>(H956*G956)-I956</f>
        <v>269.89</v>
      </c>
    </row>
    <row r="957" spans="1:10" x14ac:dyDescent="0.25">
      <c r="A957" s="22">
        <v>340</v>
      </c>
      <c r="B957" s="21">
        <v>5</v>
      </c>
      <c r="C957" s="21">
        <v>10</v>
      </c>
      <c r="D957" s="25" t="str">
        <f>VLOOKUP(C957,Products!$A$2:$B$322,2,0)</f>
        <v>Surly Straggler - 2016</v>
      </c>
      <c r="E957" s="21">
        <f>VLOOKUP(C957,Products!$A$2:$D$322,4,0)</f>
        <v>4</v>
      </c>
      <c r="F957" s="19" t="str">
        <f>VLOOKUP(E957,[1]categories!$A$2:$B$8,2,0)</f>
        <v>Cyclocross Bicycles</v>
      </c>
      <c r="G957" s="7">
        <v>2</v>
      </c>
      <c r="H957" s="9">
        <v>1549</v>
      </c>
      <c r="I957" s="9">
        <v>0.1</v>
      </c>
      <c r="J957" s="3">
        <f>(H957*G957)-I957</f>
        <v>3097.9</v>
      </c>
    </row>
    <row r="958" spans="1:10" x14ac:dyDescent="0.25">
      <c r="A958" s="22">
        <v>340</v>
      </c>
      <c r="B958" s="21">
        <v>1</v>
      </c>
      <c r="C958" s="21">
        <v>11</v>
      </c>
      <c r="D958" s="25" t="str">
        <f>VLOOKUP(C958,Products!$A$2:$B$322,2,0)</f>
        <v>Surly Straggler 650b - 2016</v>
      </c>
      <c r="E958" s="21">
        <f>VLOOKUP(C958,Products!$A$2:$D$322,4,0)</f>
        <v>4</v>
      </c>
      <c r="F958" s="19" t="str">
        <f>VLOOKUP(E958,[1]categories!$A$2:$B$8,2,0)</f>
        <v>Cyclocross Bicycles</v>
      </c>
      <c r="G958" s="7">
        <v>1</v>
      </c>
      <c r="H958" s="9">
        <v>1680.99</v>
      </c>
      <c r="I958" s="9">
        <v>0.05</v>
      </c>
      <c r="J958" s="3">
        <f>(H958*G958)-I958</f>
        <v>1680.94</v>
      </c>
    </row>
    <row r="959" spans="1:10" x14ac:dyDescent="0.25">
      <c r="A959" s="22">
        <v>340</v>
      </c>
      <c r="B959" s="21">
        <v>4</v>
      </c>
      <c r="C959" s="21">
        <v>12</v>
      </c>
      <c r="D959" s="25" t="str">
        <f>VLOOKUP(C959,Products!$A$2:$B$322,2,0)</f>
        <v>Electra Townie Original 21D - 2016</v>
      </c>
      <c r="E959" s="21">
        <f>VLOOKUP(C959,Products!$A$2:$D$322,4,0)</f>
        <v>3</v>
      </c>
      <c r="F959" s="19" t="str">
        <f>VLOOKUP(E959,[1]categories!$A$2:$B$8,2,0)</f>
        <v>Cruisers Bicycles</v>
      </c>
      <c r="G959" s="7">
        <v>2</v>
      </c>
      <c r="H959" s="9">
        <v>549.99</v>
      </c>
      <c r="I959" s="9">
        <v>7.0000000000000007E-2</v>
      </c>
      <c r="J959" s="3">
        <f>(H959*G959)-I959</f>
        <v>1099.9100000000001</v>
      </c>
    </row>
    <row r="960" spans="1:10" x14ac:dyDescent="0.25">
      <c r="A960" s="22">
        <v>340</v>
      </c>
      <c r="B960" s="21">
        <v>2</v>
      </c>
      <c r="C960" s="21">
        <v>24</v>
      </c>
      <c r="D960" s="25" t="str">
        <f>VLOOKUP(C960,Products!$A$2:$B$322,2,0)</f>
        <v>Electra Townie Original 21D - 2016</v>
      </c>
      <c r="E960" s="21">
        <f>VLOOKUP(C960,Products!$A$2:$D$322,4,0)</f>
        <v>2</v>
      </c>
      <c r="F960" s="19" t="str">
        <f>VLOOKUP(E960,[1]categories!$A$2:$B$8,2,0)</f>
        <v>Comfort Bicycles</v>
      </c>
      <c r="G960" s="7">
        <v>1</v>
      </c>
      <c r="H960" s="9">
        <v>549.99</v>
      </c>
      <c r="I960" s="9">
        <v>0.05</v>
      </c>
      <c r="J960" s="3">
        <f>(H960*G960)-I960</f>
        <v>549.94000000000005</v>
      </c>
    </row>
    <row r="961" spans="1:10" x14ac:dyDescent="0.25">
      <c r="A961" s="22">
        <v>340</v>
      </c>
      <c r="B961" s="21">
        <v>3</v>
      </c>
      <c r="C961" s="21">
        <v>13</v>
      </c>
      <c r="D961" s="25" t="str">
        <f>VLOOKUP(C961,Products!$A$2:$B$322,2,0)</f>
        <v>Electra Cruiser 1 (24-Inch) - 2016</v>
      </c>
      <c r="E961" s="21">
        <f>VLOOKUP(C961,Products!$A$2:$D$322,4,0)</f>
        <v>3</v>
      </c>
      <c r="F961" s="19" t="str">
        <f>VLOOKUP(E961,[1]categories!$A$2:$B$8,2,0)</f>
        <v>Cruisers Bicycles</v>
      </c>
      <c r="G961" s="7">
        <v>2</v>
      </c>
      <c r="H961" s="9">
        <v>269.99</v>
      </c>
      <c r="I961" s="9">
        <v>0.1</v>
      </c>
      <c r="J961" s="3">
        <f>(H961*G961)-I961</f>
        <v>539.88</v>
      </c>
    </row>
    <row r="962" spans="1:10" x14ac:dyDescent="0.25">
      <c r="A962" s="22">
        <v>341</v>
      </c>
      <c r="B962" s="21">
        <v>1</v>
      </c>
      <c r="C962" s="21">
        <v>23</v>
      </c>
      <c r="D962" s="25" t="str">
        <f>VLOOKUP(C962,Products!$A$2:$B$322,2,0)</f>
        <v>Electra Girl's Hawaii 1 (20-inch) - 2015/2016</v>
      </c>
      <c r="E962" s="21">
        <f>VLOOKUP(C962,Products!$A$2:$D$322,4,0)</f>
        <v>1</v>
      </c>
      <c r="F962" s="19" t="str">
        <f>VLOOKUP(E962,[1]categories!$A$2:$B$8,2,0)</f>
        <v>Children Bicycles</v>
      </c>
      <c r="G962" s="7">
        <v>2</v>
      </c>
      <c r="H962" s="9">
        <v>299.99</v>
      </c>
      <c r="I962" s="9">
        <v>0.05</v>
      </c>
      <c r="J962" s="3">
        <f>(H962*G962)-I962</f>
        <v>599.93000000000006</v>
      </c>
    </row>
    <row r="963" spans="1:10" x14ac:dyDescent="0.25">
      <c r="A963" s="22">
        <v>342</v>
      </c>
      <c r="B963" s="21">
        <v>2</v>
      </c>
      <c r="C963" s="21">
        <v>9</v>
      </c>
      <c r="D963" s="25" t="str">
        <f>VLOOKUP(C963,Products!$A$2:$B$322,2,0)</f>
        <v>Trek Conduit+ - 2016</v>
      </c>
      <c r="E963" s="21">
        <f>VLOOKUP(C963,Products!$A$2:$D$322,4,0)</f>
        <v>5</v>
      </c>
      <c r="F963" s="19" t="str">
        <f>VLOOKUP(E963,[1]categories!$A$2:$B$8,2,0)</f>
        <v>Electric Bikes</v>
      </c>
      <c r="G963" s="7">
        <v>1</v>
      </c>
      <c r="H963" s="9">
        <v>2999.99</v>
      </c>
      <c r="I963" s="9">
        <v>0.2</v>
      </c>
      <c r="J963" s="3">
        <f>(H963*G963)-I963</f>
        <v>2999.79</v>
      </c>
    </row>
    <row r="964" spans="1:10" x14ac:dyDescent="0.25">
      <c r="A964" s="22">
        <v>342</v>
      </c>
      <c r="B964" s="21">
        <v>3</v>
      </c>
      <c r="C964" s="21">
        <v>16</v>
      </c>
      <c r="D964" s="25" t="str">
        <f>VLOOKUP(C964,Products!$A$2:$B$322,2,0)</f>
        <v>Electra Townie Original 7D EQ - 2016</v>
      </c>
      <c r="E964" s="21">
        <f>VLOOKUP(C964,Products!$A$2:$D$322,4,0)</f>
        <v>3</v>
      </c>
      <c r="F964" s="19" t="str">
        <f>VLOOKUP(E964,[1]categories!$A$2:$B$8,2,0)</f>
        <v>Cruisers Bicycles</v>
      </c>
      <c r="G964" s="7">
        <v>2</v>
      </c>
      <c r="H964" s="9">
        <v>599.99</v>
      </c>
      <c r="I964" s="9">
        <v>0.1</v>
      </c>
      <c r="J964" s="3">
        <f>(H964*G964)-I964</f>
        <v>1199.8800000000001</v>
      </c>
    </row>
    <row r="965" spans="1:10" x14ac:dyDescent="0.25">
      <c r="A965" s="22">
        <v>342</v>
      </c>
      <c r="B965" s="21">
        <v>1</v>
      </c>
      <c r="C965" s="21">
        <v>26</v>
      </c>
      <c r="D965" s="25" t="str">
        <f>VLOOKUP(C965,Products!$A$2:$B$322,2,0)</f>
        <v>Electra Townie Original 7D EQ - 2016</v>
      </c>
      <c r="E965" s="21">
        <f>VLOOKUP(C965,Products!$A$2:$D$322,4,0)</f>
        <v>2</v>
      </c>
      <c r="F965" s="19" t="str">
        <f>VLOOKUP(E965,[1]categories!$A$2:$B$8,2,0)</f>
        <v>Comfort Bicycles</v>
      </c>
      <c r="G965" s="7">
        <v>1</v>
      </c>
      <c r="H965" s="9">
        <v>599.99</v>
      </c>
      <c r="I965" s="9">
        <v>7.0000000000000007E-2</v>
      </c>
      <c r="J965" s="3">
        <f>(H965*G965)-I965</f>
        <v>599.91999999999996</v>
      </c>
    </row>
    <row r="966" spans="1:10" x14ac:dyDescent="0.25">
      <c r="A966" s="22">
        <v>343</v>
      </c>
      <c r="B966" s="21">
        <v>3</v>
      </c>
      <c r="C966" s="21">
        <v>5</v>
      </c>
      <c r="D966" s="25" t="str">
        <f>VLOOKUP(C966,Products!$A$2:$B$322,2,0)</f>
        <v>Heller Shagamaw Frame - 2016</v>
      </c>
      <c r="E966" s="21">
        <f>VLOOKUP(C966,Products!$A$2:$D$322,4,0)</f>
        <v>6</v>
      </c>
      <c r="F966" s="19" t="str">
        <f>VLOOKUP(E966,[1]categories!$A$2:$B$8,2,0)</f>
        <v>Mountain Bikes</v>
      </c>
      <c r="G966" s="7">
        <v>2</v>
      </c>
      <c r="H966" s="9">
        <v>1320.99</v>
      </c>
      <c r="I966" s="9">
        <v>0.05</v>
      </c>
      <c r="J966" s="3">
        <f>(H966*G966)-I966</f>
        <v>2641.93</v>
      </c>
    </row>
    <row r="967" spans="1:10" x14ac:dyDescent="0.25">
      <c r="A967" s="22">
        <v>343</v>
      </c>
      <c r="B967" s="21">
        <v>4</v>
      </c>
      <c r="C967" s="21">
        <v>10</v>
      </c>
      <c r="D967" s="25" t="str">
        <f>VLOOKUP(C967,Products!$A$2:$B$322,2,0)</f>
        <v>Surly Straggler - 2016</v>
      </c>
      <c r="E967" s="21">
        <f>VLOOKUP(C967,Products!$A$2:$D$322,4,0)</f>
        <v>4</v>
      </c>
      <c r="F967" s="19" t="str">
        <f>VLOOKUP(E967,[1]categories!$A$2:$B$8,2,0)</f>
        <v>Cyclocross Bicycles</v>
      </c>
      <c r="G967" s="7">
        <v>1</v>
      </c>
      <c r="H967" s="9">
        <v>1549</v>
      </c>
      <c r="I967" s="9">
        <v>0.1</v>
      </c>
      <c r="J967" s="3">
        <f>(H967*G967)-I967</f>
        <v>1548.9</v>
      </c>
    </row>
    <row r="968" spans="1:10" x14ac:dyDescent="0.25">
      <c r="A968" s="22">
        <v>343</v>
      </c>
      <c r="B968" s="21">
        <v>1</v>
      </c>
      <c r="C968" s="21">
        <v>20</v>
      </c>
      <c r="D968" s="25" t="str">
        <f>VLOOKUP(C968,Products!$A$2:$B$322,2,0)</f>
        <v>Electra Townie Original 7D EQ - Women's - 2016</v>
      </c>
      <c r="E968" s="21">
        <f>VLOOKUP(C968,Products!$A$2:$D$322,4,0)</f>
        <v>3</v>
      </c>
      <c r="F968" s="19" t="str">
        <f>VLOOKUP(E968,[1]categories!$A$2:$B$8,2,0)</f>
        <v>Cruisers Bicycles</v>
      </c>
      <c r="G968" s="7">
        <v>2</v>
      </c>
      <c r="H968" s="9">
        <v>599.99</v>
      </c>
      <c r="I968" s="9">
        <v>0.2</v>
      </c>
      <c r="J968" s="3">
        <f>(H968*G968)-I968</f>
        <v>1199.78</v>
      </c>
    </row>
    <row r="969" spans="1:10" x14ac:dyDescent="0.25">
      <c r="A969" s="22">
        <v>343</v>
      </c>
      <c r="B969" s="21">
        <v>2</v>
      </c>
      <c r="C969" s="21">
        <v>25</v>
      </c>
      <c r="D969" s="25" t="str">
        <f>VLOOKUP(C969,Products!$A$2:$B$322,2,0)</f>
        <v>Electra Townie Original 7D - 2015/2016</v>
      </c>
      <c r="E969" s="21">
        <f>VLOOKUP(C969,Products!$A$2:$D$322,4,0)</f>
        <v>2</v>
      </c>
      <c r="F969" s="19" t="str">
        <f>VLOOKUP(E969,[1]categories!$A$2:$B$8,2,0)</f>
        <v>Comfort Bicycles</v>
      </c>
      <c r="G969" s="7">
        <v>1</v>
      </c>
      <c r="H969" s="9">
        <v>499.99</v>
      </c>
      <c r="I969" s="9">
        <v>0.05</v>
      </c>
      <c r="J969" s="3">
        <f>(H969*G969)-I969</f>
        <v>499.94</v>
      </c>
    </row>
    <row r="970" spans="1:10" x14ac:dyDescent="0.25">
      <c r="A970" s="22">
        <v>344</v>
      </c>
      <c r="B970" s="21">
        <v>2</v>
      </c>
      <c r="C970" s="21">
        <v>18</v>
      </c>
      <c r="D970" s="25" t="str">
        <f>VLOOKUP(C970,Products!$A$2:$B$322,2,0)</f>
        <v>Pure Cycles Western 3-Speed - Women's - 2015/2016</v>
      </c>
      <c r="E970" s="21">
        <f>VLOOKUP(C970,Products!$A$2:$D$322,4,0)</f>
        <v>3</v>
      </c>
      <c r="F970" s="19" t="str">
        <f>VLOOKUP(E970,[1]categories!$A$2:$B$8,2,0)</f>
        <v>Cruisers Bicycles</v>
      </c>
      <c r="G970" s="7">
        <v>2</v>
      </c>
      <c r="H970" s="9">
        <v>449</v>
      </c>
      <c r="I970" s="9">
        <v>7.0000000000000007E-2</v>
      </c>
      <c r="J970" s="3">
        <f>(H970*G970)-I970</f>
        <v>897.93</v>
      </c>
    </row>
    <row r="971" spans="1:10" x14ac:dyDescent="0.25">
      <c r="A971" s="22">
        <v>344</v>
      </c>
      <c r="B971" s="21">
        <v>1</v>
      </c>
      <c r="C971" s="21">
        <v>22</v>
      </c>
      <c r="D971" s="25" t="str">
        <f>VLOOKUP(C971,Products!$A$2:$B$322,2,0)</f>
        <v>Electra Girl's Hawaii 1 (16-inch) - 2015/2016</v>
      </c>
      <c r="E971" s="21">
        <f>VLOOKUP(C971,Products!$A$2:$D$322,4,0)</f>
        <v>1</v>
      </c>
      <c r="F971" s="19" t="str">
        <f>VLOOKUP(E971,[1]categories!$A$2:$B$8,2,0)</f>
        <v>Children Bicycles</v>
      </c>
      <c r="G971" s="7">
        <v>1</v>
      </c>
      <c r="H971" s="9">
        <v>269.99</v>
      </c>
      <c r="I971" s="9">
        <v>0.05</v>
      </c>
      <c r="J971" s="3">
        <f>(H971*G971)-I971</f>
        <v>269.94</v>
      </c>
    </row>
    <row r="972" spans="1:10" x14ac:dyDescent="0.25">
      <c r="A972" s="22">
        <v>344</v>
      </c>
      <c r="B972" s="21">
        <v>3</v>
      </c>
      <c r="C972" s="21">
        <v>14</v>
      </c>
      <c r="D972" s="25" t="str">
        <f>VLOOKUP(C972,Products!$A$2:$B$322,2,0)</f>
        <v>Electra Girl's Hawaii 1 (16-inch) - 2015/2016</v>
      </c>
      <c r="E972" s="21">
        <f>VLOOKUP(C972,Products!$A$2:$D$322,4,0)</f>
        <v>3</v>
      </c>
      <c r="F972" s="19" t="str">
        <f>VLOOKUP(E972,[1]categories!$A$2:$B$8,2,0)</f>
        <v>Cruisers Bicycles</v>
      </c>
      <c r="G972" s="7">
        <v>1</v>
      </c>
      <c r="H972" s="9">
        <v>269.99</v>
      </c>
      <c r="I972" s="9">
        <v>0.2</v>
      </c>
      <c r="J972" s="3">
        <f>(H972*G972)-I972</f>
        <v>269.79000000000002</v>
      </c>
    </row>
    <row r="973" spans="1:10" x14ac:dyDescent="0.25">
      <c r="A973" s="22">
        <v>345</v>
      </c>
      <c r="B973" s="21">
        <v>2</v>
      </c>
      <c r="C973" s="21">
        <v>24</v>
      </c>
      <c r="D973" s="25" t="str">
        <f>VLOOKUP(C973,Products!$A$2:$B$322,2,0)</f>
        <v>Electra Townie Original 21D - 2016</v>
      </c>
      <c r="E973" s="21">
        <f>VLOOKUP(C973,Products!$A$2:$D$322,4,0)</f>
        <v>2</v>
      </c>
      <c r="F973" s="19" t="str">
        <f>VLOOKUP(E973,[1]categories!$A$2:$B$8,2,0)</f>
        <v>Comfort Bicycles</v>
      </c>
      <c r="G973" s="7">
        <v>2</v>
      </c>
      <c r="H973" s="9">
        <v>549.99</v>
      </c>
      <c r="I973" s="9">
        <v>7.0000000000000007E-2</v>
      </c>
      <c r="J973" s="3">
        <f>(H973*G973)-I973</f>
        <v>1099.9100000000001</v>
      </c>
    </row>
    <row r="974" spans="1:10" x14ac:dyDescent="0.25">
      <c r="A974" s="22">
        <v>345</v>
      </c>
      <c r="B974" s="21">
        <v>1</v>
      </c>
      <c r="C974" s="21">
        <v>18</v>
      </c>
      <c r="D974" s="25" t="str">
        <f>VLOOKUP(C974,Products!$A$2:$B$322,2,0)</f>
        <v>Pure Cycles Western 3-Speed - Women's - 2015/2016</v>
      </c>
      <c r="E974" s="21">
        <f>VLOOKUP(C974,Products!$A$2:$D$322,4,0)</f>
        <v>3</v>
      </c>
      <c r="F974" s="19" t="str">
        <f>VLOOKUP(E974,[1]categories!$A$2:$B$8,2,0)</f>
        <v>Cruisers Bicycles</v>
      </c>
      <c r="G974" s="7">
        <v>2</v>
      </c>
      <c r="H974" s="9">
        <v>449</v>
      </c>
      <c r="I974" s="9">
        <v>0.1</v>
      </c>
      <c r="J974" s="3">
        <f>(H974*G974)-I974</f>
        <v>897.9</v>
      </c>
    </row>
    <row r="975" spans="1:10" x14ac:dyDescent="0.25">
      <c r="A975" s="22">
        <v>346</v>
      </c>
      <c r="B975" s="21">
        <v>5</v>
      </c>
      <c r="C975" s="21">
        <v>18</v>
      </c>
      <c r="D975" s="25" t="str">
        <f>VLOOKUP(C975,Products!$A$2:$B$322,2,0)</f>
        <v>Pure Cycles Western 3-Speed - Women's - 2015/2016</v>
      </c>
      <c r="E975" s="21">
        <f>VLOOKUP(C975,Products!$A$2:$D$322,4,0)</f>
        <v>3</v>
      </c>
      <c r="F975" s="19" t="str">
        <f>VLOOKUP(E975,[1]categories!$A$2:$B$8,2,0)</f>
        <v>Cruisers Bicycles</v>
      </c>
      <c r="G975" s="7">
        <v>2</v>
      </c>
      <c r="H975" s="9">
        <v>449</v>
      </c>
      <c r="I975" s="9">
        <v>0.05</v>
      </c>
      <c r="J975" s="3">
        <f>(H975*G975)-I975</f>
        <v>897.95</v>
      </c>
    </row>
    <row r="976" spans="1:10" x14ac:dyDescent="0.25">
      <c r="A976" s="22">
        <v>346</v>
      </c>
      <c r="B976" s="21">
        <v>4</v>
      </c>
      <c r="C976" s="21">
        <v>15</v>
      </c>
      <c r="D976" s="25" t="str">
        <f>VLOOKUP(C976,Products!$A$2:$B$322,2,0)</f>
        <v>Electra Moto 1 - 2016</v>
      </c>
      <c r="E976" s="21">
        <f>VLOOKUP(C976,Products!$A$2:$D$322,4,0)</f>
        <v>3</v>
      </c>
      <c r="F976" s="19" t="str">
        <f>VLOOKUP(E976,[1]categories!$A$2:$B$8,2,0)</f>
        <v>Cruisers Bicycles</v>
      </c>
      <c r="G976" s="7">
        <v>1</v>
      </c>
      <c r="H976" s="9">
        <v>529.99</v>
      </c>
      <c r="I976" s="9">
        <v>0.05</v>
      </c>
      <c r="J976" s="3">
        <f>(H976*G976)-I976</f>
        <v>529.94000000000005</v>
      </c>
    </row>
    <row r="977" spans="1:10" x14ac:dyDescent="0.25">
      <c r="A977" s="22">
        <v>346</v>
      </c>
      <c r="B977" s="21">
        <v>2</v>
      </c>
      <c r="C977" s="21">
        <v>23</v>
      </c>
      <c r="D977" s="25" t="str">
        <f>VLOOKUP(C977,Products!$A$2:$B$322,2,0)</f>
        <v>Electra Girl's Hawaii 1 (20-inch) - 2015/2016</v>
      </c>
      <c r="E977" s="21">
        <f>VLOOKUP(C977,Products!$A$2:$D$322,4,0)</f>
        <v>1</v>
      </c>
      <c r="F977" s="19" t="str">
        <f>VLOOKUP(E977,[1]categories!$A$2:$B$8,2,0)</f>
        <v>Children Bicycles</v>
      </c>
      <c r="G977" s="7">
        <v>1</v>
      </c>
      <c r="H977" s="9">
        <v>299.99</v>
      </c>
      <c r="I977" s="9">
        <v>0.2</v>
      </c>
      <c r="J977" s="3">
        <f>(H977*G977)-I977</f>
        <v>299.79000000000002</v>
      </c>
    </row>
    <row r="978" spans="1:10" x14ac:dyDescent="0.25">
      <c r="A978" s="22">
        <v>346</v>
      </c>
      <c r="B978" s="21">
        <v>1</v>
      </c>
      <c r="C978" s="21">
        <v>13</v>
      </c>
      <c r="D978" s="25" t="str">
        <f>VLOOKUP(C978,Products!$A$2:$B$322,2,0)</f>
        <v>Electra Cruiser 1 (24-Inch) - 2016</v>
      </c>
      <c r="E978" s="21">
        <f>VLOOKUP(C978,Products!$A$2:$D$322,4,0)</f>
        <v>3</v>
      </c>
      <c r="F978" s="19" t="str">
        <f>VLOOKUP(E978,[1]categories!$A$2:$B$8,2,0)</f>
        <v>Cruisers Bicycles</v>
      </c>
      <c r="G978" s="7">
        <v>1</v>
      </c>
      <c r="H978" s="9">
        <v>269.99</v>
      </c>
      <c r="I978" s="9">
        <v>7.0000000000000007E-2</v>
      </c>
      <c r="J978" s="3">
        <f>(H978*G978)-I978</f>
        <v>269.92</v>
      </c>
    </row>
    <row r="979" spans="1:10" x14ac:dyDescent="0.25">
      <c r="A979" s="22">
        <v>346</v>
      </c>
      <c r="B979" s="21">
        <v>3</v>
      </c>
      <c r="C979" s="21">
        <v>21</v>
      </c>
      <c r="D979" s="25" t="str">
        <f>VLOOKUP(C979,Products!$A$2:$B$322,2,0)</f>
        <v>Electra Cruiser 1 (24-Inch) - 2016</v>
      </c>
      <c r="E979" s="21">
        <f>VLOOKUP(C979,Products!$A$2:$D$322,4,0)</f>
        <v>1</v>
      </c>
      <c r="F979" s="19" t="str">
        <f>VLOOKUP(E979,[1]categories!$A$2:$B$8,2,0)</f>
        <v>Children Bicycles</v>
      </c>
      <c r="G979" s="7">
        <v>1</v>
      </c>
      <c r="H979" s="9">
        <v>269.99</v>
      </c>
      <c r="I979" s="9">
        <v>0.1</v>
      </c>
      <c r="J979" s="3">
        <f>(H979*G979)-I979</f>
        <v>269.89</v>
      </c>
    </row>
    <row r="980" spans="1:10" x14ac:dyDescent="0.25">
      <c r="A980" s="22">
        <v>347</v>
      </c>
      <c r="B980" s="21">
        <v>1</v>
      </c>
      <c r="C980" s="21">
        <v>23</v>
      </c>
      <c r="D980" s="25" t="str">
        <f>VLOOKUP(C980,Products!$A$2:$B$322,2,0)</f>
        <v>Electra Girl's Hawaii 1 (20-inch) - 2015/2016</v>
      </c>
      <c r="E980" s="21">
        <f>VLOOKUP(C980,Products!$A$2:$D$322,4,0)</f>
        <v>1</v>
      </c>
      <c r="F980" s="19" t="str">
        <f>VLOOKUP(E980,[1]categories!$A$2:$B$8,2,0)</f>
        <v>Children Bicycles</v>
      </c>
      <c r="G980" s="7">
        <v>1</v>
      </c>
      <c r="H980" s="9">
        <v>299.99</v>
      </c>
      <c r="I980" s="9">
        <v>7.0000000000000007E-2</v>
      </c>
      <c r="J980" s="3">
        <f>(H980*G980)-I980</f>
        <v>299.92</v>
      </c>
    </row>
    <row r="981" spans="1:10" x14ac:dyDescent="0.25">
      <c r="A981" s="22">
        <v>348</v>
      </c>
      <c r="B981" s="21">
        <v>1</v>
      </c>
      <c r="C981" s="21">
        <v>5</v>
      </c>
      <c r="D981" s="25" t="str">
        <f>VLOOKUP(C981,Products!$A$2:$B$322,2,0)</f>
        <v>Heller Shagamaw Frame - 2016</v>
      </c>
      <c r="E981" s="21">
        <f>VLOOKUP(C981,Products!$A$2:$D$322,4,0)</f>
        <v>6</v>
      </c>
      <c r="F981" s="19" t="str">
        <f>VLOOKUP(E981,[1]categories!$A$2:$B$8,2,0)</f>
        <v>Mountain Bikes</v>
      </c>
      <c r="G981" s="7">
        <v>2</v>
      </c>
      <c r="H981" s="9">
        <v>1320.99</v>
      </c>
      <c r="I981" s="9">
        <v>0.05</v>
      </c>
      <c r="J981" s="3">
        <f>(H981*G981)-I981</f>
        <v>2641.93</v>
      </c>
    </row>
    <row r="982" spans="1:10" x14ac:dyDescent="0.25">
      <c r="A982" s="22">
        <v>348</v>
      </c>
      <c r="B982" s="21">
        <v>2</v>
      </c>
      <c r="C982" s="21">
        <v>15</v>
      </c>
      <c r="D982" s="25" t="str">
        <f>VLOOKUP(C982,Products!$A$2:$B$322,2,0)</f>
        <v>Electra Moto 1 - 2016</v>
      </c>
      <c r="E982" s="21">
        <f>VLOOKUP(C982,Products!$A$2:$D$322,4,0)</f>
        <v>3</v>
      </c>
      <c r="F982" s="19" t="str">
        <f>VLOOKUP(E982,[1]categories!$A$2:$B$8,2,0)</f>
        <v>Cruisers Bicycles</v>
      </c>
      <c r="G982" s="7">
        <v>2</v>
      </c>
      <c r="H982" s="9">
        <v>529.99</v>
      </c>
      <c r="I982" s="9">
        <v>7.0000000000000007E-2</v>
      </c>
      <c r="J982" s="3">
        <f>(H982*G982)-I982</f>
        <v>1059.9100000000001</v>
      </c>
    </row>
    <row r="983" spans="1:10" x14ac:dyDescent="0.25">
      <c r="A983" s="22">
        <v>349</v>
      </c>
      <c r="B983" s="21">
        <v>1</v>
      </c>
      <c r="C983" s="21">
        <v>20</v>
      </c>
      <c r="D983" s="25" t="str">
        <f>VLOOKUP(C983,Products!$A$2:$B$322,2,0)</f>
        <v>Electra Townie Original 7D EQ - Women's - 2016</v>
      </c>
      <c r="E983" s="21">
        <f>VLOOKUP(C983,Products!$A$2:$D$322,4,0)</f>
        <v>3</v>
      </c>
      <c r="F983" s="19" t="str">
        <f>VLOOKUP(E983,[1]categories!$A$2:$B$8,2,0)</f>
        <v>Cruisers Bicycles</v>
      </c>
      <c r="G983" s="7">
        <v>2</v>
      </c>
      <c r="H983" s="9">
        <v>599.99</v>
      </c>
      <c r="I983" s="9">
        <v>0.2</v>
      </c>
      <c r="J983" s="3">
        <f>(H983*G983)-I983</f>
        <v>1199.78</v>
      </c>
    </row>
    <row r="984" spans="1:10" x14ac:dyDescent="0.25">
      <c r="A984" s="22">
        <v>350</v>
      </c>
      <c r="B984" s="21">
        <v>3</v>
      </c>
      <c r="C984" s="21">
        <v>3</v>
      </c>
      <c r="D984" s="25" t="str">
        <f>VLOOKUP(C984,Products!$A$2:$B$322,2,0)</f>
        <v>Surly Wednesday Frameset - 2016</v>
      </c>
      <c r="E984" s="21">
        <f>VLOOKUP(C984,Products!$A$2:$D$322,4,0)</f>
        <v>6</v>
      </c>
      <c r="F984" s="19" t="str">
        <f>VLOOKUP(E984,[1]categories!$A$2:$B$8,2,0)</f>
        <v>Mountain Bikes</v>
      </c>
      <c r="G984" s="7">
        <v>1</v>
      </c>
      <c r="H984" s="9">
        <v>999.99</v>
      </c>
      <c r="I984" s="9">
        <v>7.0000000000000007E-2</v>
      </c>
      <c r="J984" s="3">
        <f>(H984*G984)-I984</f>
        <v>999.92</v>
      </c>
    </row>
    <row r="985" spans="1:10" x14ac:dyDescent="0.25">
      <c r="A985" s="22">
        <v>350</v>
      </c>
      <c r="B985" s="21">
        <v>1</v>
      </c>
      <c r="C985" s="21">
        <v>6</v>
      </c>
      <c r="D985" s="25" t="str">
        <f>VLOOKUP(C985,Products!$A$2:$B$322,2,0)</f>
        <v>Surly Ice Cream Truck Frameset - 2016</v>
      </c>
      <c r="E985" s="21">
        <f>VLOOKUP(C985,Products!$A$2:$D$322,4,0)</f>
        <v>6</v>
      </c>
      <c r="F985" s="19" t="str">
        <f>VLOOKUP(E985,[1]categories!$A$2:$B$8,2,0)</f>
        <v>Mountain Bikes</v>
      </c>
      <c r="G985" s="7">
        <v>2</v>
      </c>
      <c r="H985" s="9">
        <v>469.99</v>
      </c>
      <c r="I985" s="9">
        <v>0.05</v>
      </c>
      <c r="J985" s="3">
        <f>(H985*G985)-I985</f>
        <v>939.93000000000006</v>
      </c>
    </row>
    <row r="986" spans="1:10" x14ac:dyDescent="0.25">
      <c r="A986" s="22">
        <v>350</v>
      </c>
      <c r="B986" s="21">
        <v>2</v>
      </c>
      <c r="C986" s="21">
        <v>20</v>
      </c>
      <c r="D986" s="25" t="str">
        <f>VLOOKUP(C986,Products!$A$2:$B$322,2,0)</f>
        <v>Electra Townie Original 7D EQ - Women's - 2016</v>
      </c>
      <c r="E986" s="21">
        <f>VLOOKUP(C986,Products!$A$2:$D$322,4,0)</f>
        <v>3</v>
      </c>
      <c r="F986" s="19" t="str">
        <f>VLOOKUP(E986,[1]categories!$A$2:$B$8,2,0)</f>
        <v>Cruisers Bicycles</v>
      </c>
      <c r="G986" s="7">
        <v>1</v>
      </c>
      <c r="H986" s="9">
        <v>599.99</v>
      </c>
      <c r="I986" s="9">
        <v>7.0000000000000007E-2</v>
      </c>
      <c r="J986" s="3">
        <f>(H986*G986)-I986</f>
        <v>599.91999999999996</v>
      </c>
    </row>
    <row r="987" spans="1:10" x14ac:dyDescent="0.25">
      <c r="A987" s="22">
        <v>351</v>
      </c>
      <c r="B987" s="21">
        <v>1</v>
      </c>
      <c r="C987" s="21">
        <v>4</v>
      </c>
      <c r="D987" s="25" t="str">
        <f>VLOOKUP(C987,Products!$A$2:$B$322,2,0)</f>
        <v>Trek Fuel EX 8 29 - 2016</v>
      </c>
      <c r="E987" s="21">
        <f>VLOOKUP(C987,Products!$A$2:$D$322,4,0)</f>
        <v>6</v>
      </c>
      <c r="F987" s="19" t="str">
        <f>VLOOKUP(E987,[1]categories!$A$2:$B$8,2,0)</f>
        <v>Mountain Bikes</v>
      </c>
      <c r="G987" s="7">
        <v>2</v>
      </c>
      <c r="H987" s="9">
        <v>2899.99</v>
      </c>
      <c r="I987" s="9">
        <v>0.05</v>
      </c>
      <c r="J987" s="3">
        <f>(H987*G987)-I987</f>
        <v>5799.9299999999994</v>
      </c>
    </row>
    <row r="988" spans="1:10" x14ac:dyDescent="0.25">
      <c r="A988" s="22">
        <v>351</v>
      </c>
      <c r="B988" s="21">
        <v>2</v>
      </c>
      <c r="C988" s="21">
        <v>24</v>
      </c>
      <c r="D988" s="25" t="str">
        <f>VLOOKUP(C988,Products!$A$2:$B$322,2,0)</f>
        <v>Electra Townie Original 21D - 2016</v>
      </c>
      <c r="E988" s="21">
        <f>VLOOKUP(C988,Products!$A$2:$D$322,4,0)</f>
        <v>2</v>
      </c>
      <c r="F988" s="19" t="str">
        <f>VLOOKUP(E988,[1]categories!$A$2:$B$8,2,0)</f>
        <v>Comfort Bicycles</v>
      </c>
      <c r="G988" s="7">
        <v>2</v>
      </c>
      <c r="H988" s="9">
        <v>549.99</v>
      </c>
      <c r="I988" s="9">
        <v>0.1</v>
      </c>
      <c r="J988" s="3">
        <f>(H988*G988)-I988</f>
        <v>1099.8800000000001</v>
      </c>
    </row>
    <row r="989" spans="1:10" x14ac:dyDescent="0.25">
      <c r="A989" s="22">
        <v>351</v>
      </c>
      <c r="B989" s="21">
        <v>3</v>
      </c>
      <c r="C989" s="21">
        <v>20</v>
      </c>
      <c r="D989" s="25" t="str">
        <f>VLOOKUP(C989,Products!$A$2:$B$322,2,0)</f>
        <v>Electra Townie Original 7D EQ - Women's - 2016</v>
      </c>
      <c r="E989" s="21">
        <f>VLOOKUP(C989,Products!$A$2:$D$322,4,0)</f>
        <v>3</v>
      </c>
      <c r="F989" s="19" t="str">
        <f>VLOOKUP(E989,[1]categories!$A$2:$B$8,2,0)</f>
        <v>Cruisers Bicycles</v>
      </c>
      <c r="G989" s="7">
        <v>1</v>
      </c>
      <c r="H989" s="9">
        <v>599.99</v>
      </c>
      <c r="I989" s="9">
        <v>0.2</v>
      </c>
      <c r="J989" s="3">
        <f>(H989*G989)-I989</f>
        <v>599.79</v>
      </c>
    </row>
    <row r="990" spans="1:10" x14ac:dyDescent="0.25">
      <c r="A990" s="22">
        <v>351</v>
      </c>
      <c r="B990" s="21">
        <v>4</v>
      </c>
      <c r="C990" s="21">
        <v>22</v>
      </c>
      <c r="D990" s="25" t="str">
        <f>VLOOKUP(C990,Products!$A$2:$B$322,2,0)</f>
        <v>Electra Girl's Hawaii 1 (16-inch) - 2015/2016</v>
      </c>
      <c r="E990" s="21">
        <f>VLOOKUP(C990,Products!$A$2:$D$322,4,0)</f>
        <v>1</v>
      </c>
      <c r="F990" s="19" t="str">
        <f>VLOOKUP(E990,[1]categories!$A$2:$B$8,2,0)</f>
        <v>Children Bicycles</v>
      </c>
      <c r="G990" s="7">
        <v>2</v>
      </c>
      <c r="H990" s="9">
        <v>269.99</v>
      </c>
      <c r="I990" s="9">
        <v>7.0000000000000007E-2</v>
      </c>
      <c r="J990" s="3">
        <f>(H990*G990)-I990</f>
        <v>539.91</v>
      </c>
    </row>
    <row r="991" spans="1:10" x14ac:dyDescent="0.25">
      <c r="A991" s="22">
        <v>352</v>
      </c>
      <c r="B991" s="21">
        <v>1</v>
      </c>
      <c r="C991" s="21">
        <v>11</v>
      </c>
      <c r="D991" s="25" t="str">
        <f>VLOOKUP(C991,Products!$A$2:$B$322,2,0)</f>
        <v>Surly Straggler 650b - 2016</v>
      </c>
      <c r="E991" s="21">
        <f>VLOOKUP(C991,Products!$A$2:$D$322,4,0)</f>
        <v>4</v>
      </c>
      <c r="F991" s="19" t="str">
        <f>VLOOKUP(E991,[1]categories!$A$2:$B$8,2,0)</f>
        <v>Cyclocross Bicycles</v>
      </c>
      <c r="G991" s="7">
        <v>1</v>
      </c>
      <c r="H991" s="9">
        <v>1680.99</v>
      </c>
      <c r="I991" s="9">
        <v>0.2</v>
      </c>
      <c r="J991" s="3">
        <f>(H991*G991)-I991</f>
        <v>1680.79</v>
      </c>
    </row>
    <row r="992" spans="1:10" x14ac:dyDescent="0.25">
      <c r="A992" s="22">
        <v>352</v>
      </c>
      <c r="B992" s="21">
        <v>2</v>
      </c>
      <c r="C992" s="21">
        <v>14</v>
      </c>
      <c r="D992" s="25" t="str">
        <f>VLOOKUP(C992,Products!$A$2:$B$322,2,0)</f>
        <v>Electra Girl's Hawaii 1 (16-inch) - 2015/2016</v>
      </c>
      <c r="E992" s="21">
        <f>VLOOKUP(C992,Products!$A$2:$D$322,4,0)</f>
        <v>3</v>
      </c>
      <c r="F992" s="19" t="str">
        <f>VLOOKUP(E992,[1]categories!$A$2:$B$8,2,0)</f>
        <v>Cruisers Bicycles</v>
      </c>
      <c r="G992" s="7">
        <v>1</v>
      </c>
      <c r="H992" s="9">
        <v>269.99</v>
      </c>
      <c r="I992" s="9">
        <v>0.2</v>
      </c>
      <c r="J992" s="3">
        <f>(H992*G992)-I992</f>
        <v>269.79000000000002</v>
      </c>
    </row>
    <row r="993" spans="1:10" x14ac:dyDescent="0.25">
      <c r="A993" s="22">
        <v>353</v>
      </c>
      <c r="B993" s="21">
        <v>1</v>
      </c>
      <c r="C993" s="21">
        <v>2</v>
      </c>
      <c r="D993" s="25" t="str">
        <f>VLOOKUP(C993,Products!$A$2:$B$322,2,0)</f>
        <v>Ritchey Timberwolf Frameset - 2016</v>
      </c>
      <c r="E993" s="21">
        <f>VLOOKUP(C993,Products!$A$2:$D$322,4,0)</f>
        <v>6</v>
      </c>
      <c r="F993" s="19" t="str">
        <f>VLOOKUP(E993,[1]categories!$A$2:$B$8,2,0)</f>
        <v>Mountain Bikes</v>
      </c>
      <c r="G993" s="7">
        <v>2</v>
      </c>
      <c r="H993" s="9">
        <v>749.99</v>
      </c>
      <c r="I993" s="9">
        <v>0.2</v>
      </c>
      <c r="J993" s="3">
        <f>(H993*G993)-I993</f>
        <v>1499.78</v>
      </c>
    </row>
    <row r="994" spans="1:10" x14ac:dyDescent="0.25">
      <c r="A994" s="22">
        <v>354</v>
      </c>
      <c r="B994" s="21">
        <v>2</v>
      </c>
      <c r="C994" s="21">
        <v>19</v>
      </c>
      <c r="D994" s="25" t="str">
        <f>VLOOKUP(C994,Products!$A$2:$B$322,2,0)</f>
        <v>Pure Cycles William 3-Speed - 2016</v>
      </c>
      <c r="E994" s="21">
        <f>VLOOKUP(C994,Products!$A$2:$D$322,4,0)</f>
        <v>3</v>
      </c>
      <c r="F994" s="19" t="str">
        <f>VLOOKUP(E994,[1]categories!$A$2:$B$8,2,0)</f>
        <v>Cruisers Bicycles</v>
      </c>
      <c r="G994" s="7">
        <v>1</v>
      </c>
      <c r="H994" s="9">
        <v>449</v>
      </c>
      <c r="I994" s="9">
        <v>0.05</v>
      </c>
      <c r="J994" s="3">
        <f>(H994*G994)-I994</f>
        <v>448.95</v>
      </c>
    </row>
    <row r="995" spans="1:10" x14ac:dyDescent="0.25">
      <c r="A995" s="22">
        <v>354</v>
      </c>
      <c r="B995" s="21">
        <v>1</v>
      </c>
      <c r="C995" s="21">
        <v>21</v>
      </c>
      <c r="D995" s="25" t="str">
        <f>VLOOKUP(C995,Products!$A$2:$B$322,2,0)</f>
        <v>Electra Cruiser 1 (24-Inch) - 2016</v>
      </c>
      <c r="E995" s="21">
        <f>VLOOKUP(C995,Products!$A$2:$D$322,4,0)</f>
        <v>1</v>
      </c>
      <c r="F995" s="19" t="str">
        <f>VLOOKUP(E995,[1]categories!$A$2:$B$8,2,0)</f>
        <v>Children Bicycles</v>
      </c>
      <c r="G995" s="7">
        <v>1</v>
      </c>
      <c r="H995" s="9">
        <v>269.99</v>
      </c>
      <c r="I995" s="9">
        <v>0.2</v>
      </c>
      <c r="J995" s="3">
        <f>(H995*G995)-I995</f>
        <v>269.79000000000002</v>
      </c>
    </row>
    <row r="996" spans="1:10" x14ac:dyDescent="0.25">
      <c r="A996" s="22">
        <v>355</v>
      </c>
      <c r="B996" s="21">
        <v>1</v>
      </c>
      <c r="C996" s="21">
        <v>16</v>
      </c>
      <c r="D996" s="25" t="str">
        <f>VLOOKUP(C996,Products!$A$2:$B$322,2,0)</f>
        <v>Electra Townie Original 7D EQ - 2016</v>
      </c>
      <c r="E996" s="21">
        <f>VLOOKUP(C996,Products!$A$2:$D$322,4,0)</f>
        <v>3</v>
      </c>
      <c r="F996" s="19" t="str">
        <f>VLOOKUP(E996,[1]categories!$A$2:$B$8,2,0)</f>
        <v>Cruisers Bicycles</v>
      </c>
      <c r="G996" s="7">
        <v>1</v>
      </c>
      <c r="H996" s="9">
        <v>599.99</v>
      </c>
      <c r="I996" s="9">
        <v>0.1</v>
      </c>
      <c r="J996" s="3">
        <f>(H996*G996)-I996</f>
        <v>599.89</v>
      </c>
    </row>
    <row r="997" spans="1:10" x14ac:dyDescent="0.25">
      <c r="A997" s="22">
        <v>355</v>
      </c>
      <c r="B997" s="21">
        <v>2</v>
      </c>
      <c r="C997" s="21">
        <v>14</v>
      </c>
      <c r="D997" s="25" t="str">
        <f>VLOOKUP(C997,Products!$A$2:$B$322,2,0)</f>
        <v>Electra Girl's Hawaii 1 (16-inch) - 2015/2016</v>
      </c>
      <c r="E997" s="21">
        <f>VLOOKUP(C997,Products!$A$2:$D$322,4,0)</f>
        <v>3</v>
      </c>
      <c r="F997" s="19" t="str">
        <f>VLOOKUP(E997,[1]categories!$A$2:$B$8,2,0)</f>
        <v>Cruisers Bicycles</v>
      </c>
      <c r="G997" s="7">
        <v>2</v>
      </c>
      <c r="H997" s="9">
        <v>269.99</v>
      </c>
      <c r="I997" s="9">
        <v>7.0000000000000007E-2</v>
      </c>
      <c r="J997" s="3">
        <f>(H997*G997)-I997</f>
        <v>539.91</v>
      </c>
    </row>
    <row r="998" spans="1:10" x14ac:dyDescent="0.25">
      <c r="A998" s="22">
        <v>356</v>
      </c>
      <c r="B998" s="21">
        <v>2</v>
      </c>
      <c r="C998" s="21">
        <v>4</v>
      </c>
      <c r="D998" s="25" t="str">
        <f>VLOOKUP(C998,Products!$A$2:$B$322,2,0)</f>
        <v>Trek Fuel EX 8 29 - 2016</v>
      </c>
      <c r="E998" s="21">
        <f>VLOOKUP(C998,Products!$A$2:$D$322,4,0)</f>
        <v>6</v>
      </c>
      <c r="F998" s="19" t="str">
        <f>VLOOKUP(E998,[1]categories!$A$2:$B$8,2,0)</f>
        <v>Mountain Bikes</v>
      </c>
      <c r="G998" s="7">
        <v>1</v>
      </c>
      <c r="H998" s="9">
        <v>2899.99</v>
      </c>
      <c r="I998" s="9">
        <v>0.05</v>
      </c>
      <c r="J998" s="3">
        <f>(H998*G998)-I998</f>
        <v>2899.9399999999996</v>
      </c>
    </row>
    <row r="999" spans="1:10" x14ac:dyDescent="0.25">
      <c r="A999" s="22">
        <v>356</v>
      </c>
      <c r="B999" s="21">
        <v>1</v>
      </c>
      <c r="C999" s="21">
        <v>23</v>
      </c>
      <c r="D999" s="25" t="str">
        <f>VLOOKUP(C999,Products!$A$2:$B$322,2,0)</f>
        <v>Electra Girl's Hawaii 1 (20-inch) - 2015/2016</v>
      </c>
      <c r="E999" s="21">
        <f>VLOOKUP(C999,Products!$A$2:$D$322,4,0)</f>
        <v>1</v>
      </c>
      <c r="F999" s="19" t="str">
        <f>VLOOKUP(E999,[1]categories!$A$2:$B$8,2,0)</f>
        <v>Children Bicycles</v>
      </c>
      <c r="G999" s="7">
        <v>2</v>
      </c>
      <c r="H999" s="9">
        <v>299.99</v>
      </c>
      <c r="I999" s="9">
        <v>0.05</v>
      </c>
      <c r="J999" s="3">
        <f>(H999*G999)-I999</f>
        <v>599.93000000000006</v>
      </c>
    </row>
    <row r="1000" spans="1:10" x14ac:dyDescent="0.25">
      <c r="A1000" s="22">
        <v>356</v>
      </c>
      <c r="B1000" s="21">
        <v>3</v>
      </c>
      <c r="C1000" s="21">
        <v>13</v>
      </c>
      <c r="D1000" s="25" t="str">
        <f>VLOOKUP(C1000,Products!$A$2:$B$322,2,0)</f>
        <v>Electra Cruiser 1 (24-Inch) - 2016</v>
      </c>
      <c r="E1000" s="21">
        <f>VLOOKUP(C1000,Products!$A$2:$D$322,4,0)</f>
        <v>3</v>
      </c>
      <c r="F1000" s="19" t="str">
        <f>VLOOKUP(E1000,[1]categories!$A$2:$B$8,2,0)</f>
        <v>Cruisers Bicycles</v>
      </c>
      <c r="G1000" s="7">
        <v>1</v>
      </c>
      <c r="H1000" s="9">
        <v>269.99</v>
      </c>
      <c r="I1000" s="9">
        <v>0.05</v>
      </c>
      <c r="J1000" s="3">
        <f>(H1000*G1000)-I1000</f>
        <v>269.94</v>
      </c>
    </row>
    <row r="1001" spans="1:10" x14ac:dyDescent="0.25">
      <c r="A1001" s="22">
        <v>357</v>
      </c>
      <c r="B1001" s="21">
        <v>4</v>
      </c>
      <c r="C1001" s="21">
        <v>9</v>
      </c>
      <c r="D1001" s="25" t="str">
        <f>VLOOKUP(C1001,Products!$A$2:$B$322,2,0)</f>
        <v>Trek Conduit+ - 2016</v>
      </c>
      <c r="E1001" s="21">
        <f>VLOOKUP(C1001,Products!$A$2:$D$322,4,0)</f>
        <v>5</v>
      </c>
      <c r="F1001" s="19" t="str">
        <f>VLOOKUP(E1001,[1]categories!$A$2:$B$8,2,0)</f>
        <v>Electric Bikes</v>
      </c>
      <c r="G1001" s="7">
        <v>1</v>
      </c>
      <c r="H1001" s="9">
        <v>2999.99</v>
      </c>
      <c r="I1001" s="9">
        <v>0.05</v>
      </c>
      <c r="J1001" s="3">
        <f>(H1001*G1001)-I1001</f>
        <v>2999.9399999999996</v>
      </c>
    </row>
    <row r="1002" spans="1:10" x14ac:dyDescent="0.25">
      <c r="A1002" s="22">
        <v>357</v>
      </c>
      <c r="B1002" s="21">
        <v>1</v>
      </c>
      <c r="C1002" s="21">
        <v>17</v>
      </c>
      <c r="D1002" s="25" t="str">
        <f>VLOOKUP(C1002,Products!$A$2:$B$322,2,0)</f>
        <v>Pure Cycles Vine 8-Speed - 2016</v>
      </c>
      <c r="E1002" s="21">
        <f>VLOOKUP(C1002,Products!$A$2:$D$322,4,0)</f>
        <v>3</v>
      </c>
      <c r="F1002" s="19" t="str">
        <f>VLOOKUP(E1002,[1]categories!$A$2:$B$8,2,0)</f>
        <v>Cruisers Bicycles</v>
      </c>
      <c r="G1002" s="7">
        <v>2</v>
      </c>
      <c r="H1002" s="9">
        <v>429</v>
      </c>
      <c r="I1002" s="9">
        <v>0.05</v>
      </c>
      <c r="J1002" s="3">
        <f>(H1002*G1002)-I1002</f>
        <v>857.95</v>
      </c>
    </row>
    <row r="1003" spans="1:10" x14ac:dyDescent="0.25">
      <c r="A1003" s="22">
        <v>357</v>
      </c>
      <c r="B1003" s="21">
        <v>3</v>
      </c>
      <c r="C1003" s="21">
        <v>24</v>
      </c>
      <c r="D1003" s="25" t="str">
        <f>VLOOKUP(C1003,Products!$A$2:$B$322,2,0)</f>
        <v>Electra Townie Original 21D - 2016</v>
      </c>
      <c r="E1003" s="21">
        <f>VLOOKUP(C1003,Products!$A$2:$D$322,4,0)</f>
        <v>2</v>
      </c>
      <c r="F1003" s="19" t="str">
        <f>VLOOKUP(E1003,[1]categories!$A$2:$B$8,2,0)</f>
        <v>Comfort Bicycles</v>
      </c>
      <c r="G1003" s="7">
        <v>1</v>
      </c>
      <c r="H1003" s="9">
        <v>549.99</v>
      </c>
      <c r="I1003" s="9">
        <v>7.0000000000000007E-2</v>
      </c>
      <c r="J1003" s="3">
        <f>(H1003*G1003)-I1003</f>
        <v>549.91999999999996</v>
      </c>
    </row>
    <row r="1004" spans="1:10" x14ac:dyDescent="0.25">
      <c r="A1004" s="22">
        <v>357</v>
      </c>
      <c r="B1004" s="21">
        <v>2</v>
      </c>
      <c r="C1004" s="21">
        <v>21</v>
      </c>
      <c r="D1004" s="25" t="str">
        <f>VLOOKUP(C1004,Products!$A$2:$B$322,2,0)</f>
        <v>Electra Cruiser 1 (24-Inch) - 2016</v>
      </c>
      <c r="E1004" s="21">
        <f>VLOOKUP(C1004,Products!$A$2:$D$322,4,0)</f>
        <v>1</v>
      </c>
      <c r="F1004" s="19" t="str">
        <f>VLOOKUP(E1004,[1]categories!$A$2:$B$8,2,0)</f>
        <v>Children Bicycles</v>
      </c>
      <c r="G1004" s="7">
        <v>2</v>
      </c>
      <c r="H1004" s="9">
        <v>269.99</v>
      </c>
      <c r="I1004" s="9">
        <v>7.0000000000000007E-2</v>
      </c>
      <c r="J1004" s="3">
        <f>(H1004*G1004)-I1004</f>
        <v>539.91</v>
      </c>
    </row>
    <row r="1005" spans="1:10" x14ac:dyDescent="0.25">
      <c r="A1005" s="22">
        <v>358</v>
      </c>
      <c r="B1005" s="21">
        <v>3</v>
      </c>
      <c r="C1005" s="21">
        <v>8</v>
      </c>
      <c r="D1005" s="25" t="str">
        <f>VLOOKUP(C1005,Products!$A$2:$B$322,2,0)</f>
        <v>Trek Remedy 29 Carbon Frameset - 2016</v>
      </c>
      <c r="E1005" s="21">
        <f>VLOOKUP(C1005,Products!$A$2:$D$322,4,0)</f>
        <v>6</v>
      </c>
      <c r="F1005" s="19" t="str">
        <f>VLOOKUP(E1005,[1]categories!$A$2:$B$8,2,0)</f>
        <v>Mountain Bikes</v>
      </c>
      <c r="G1005" s="7">
        <v>2</v>
      </c>
      <c r="H1005" s="9">
        <v>1799.99</v>
      </c>
      <c r="I1005" s="9">
        <v>0.05</v>
      </c>
      <c r="J1005" s="3">
        <f>(H1005*G1005)-I1005</f>
        <v>3599.93</v>
      </c>
    </row>
    <row r="1006" spans="1:10" x14ac:dyDescent="0.25">
      <c r="A1006" s="22">
        <v>358</v>
      </c>
      <c r="B1006" s="21">
        <v>2</v>
      </c>
      <c r="C1006" s="21">
        <v>6</v>
      </c>
      <c r="D1006" s="25" t="str">
        <f>VLOOKUP(C1006,Products!$A$2:$B$322,2,0)</f>
        <v>Surly Ice Cream Truck Frameset - 2016</v>
      </c>
      <c r="E1006" s="21">
        <f>VLOOKUP(C1006,Products!$A$2:$D$322,4,0)</f>
        <v>6</v>
      </c>
      <c r="F1006" s="19" t="str">
        <f>VLOOKUP(E1006,[1]categories!$A$2:$B$8,2,0)</f>
        <v>Mountain Bikes</v>
      </c>
      <c r="G1006" s="7">
        <v>2</v>
      </c>
      <c r="H1006" s="9">
        <v>469.99</v>
      </c>
      <c r="I1006" s="9">
        <v>7.0000000000000007E-2</v>
      </c>
      <c r="J1006" s="3">
        <f>(H1006*G1006)-I1006</f>
        <v>939.91</v>
      </c>
    </row>
    <row r="1007" spans="1:10" x14ac:dyDescent="0.25">
      <c r="A1007" s="22">
        <v>358</v>
      </c>
      <c r="B1007" s="21">
        <v>4</v>
      </c>
      <c r="C1007" s="21">
        <v>18</v>
      </c>
      <c r="D1007" s="25" t="str">
        <f>VLOOKUP(C1007,Products!$A$2:$B$322,2,0)</f>
        <v>Pure Cycles Western 3-Speed - Women's - 2015/2016</v>
      </c>
      <c r="E1007" s="21">
        <f>VLOOKUP(C1007,Products!$A$2:$D$322,4,0)</f>
        <v>3</v>
      </c>
      <c r="F1007" s="19" t="str">
        <f>VLOOKUP(E1007,[1]categories!$A$2:$B$8,2,0)</f>
        <v>Cruisers Bicycles</v>
      </c>
      <c r="G1007" s="7">
        <v>2</v>
      </c>
      <c r="H1007" s="9">
        <v>449</v>
      </c>
      <c r="I1007" s="9">
        <v>0.1</v>
      </c>
      <c r="J1007" s="3">
        <f>(H1007*G1007)-I1007</f>
        <v>897.9</v>
      </c>
    </row>
    <row r="1008" spans="1:10" x14ac:dyDescent="0.25">
      <c r="A1008" s="22">
        <v>358</v>
      </c>
      <c r="B1008" s="21">
        <v>1</v>
      </c>
      <c r="C1008" s="21">
        <v>21</v>
      </c>
      <c r="D1008" s="25" t="str">
        <f>VLOOKUP(C1008,Products!$A$2:$B$322,2,0)</f>
        <v>Electra Cruiser 1 (24-Inch) - 2016</v>
      </c>
      <c r="E1008" s="21">
        <f>VLOOKUP(C1008,Products!$A$2:$D$322,4,0)</f>
        <v>1</v>
      </c>
      <c r="F1008" s="19" t="str">
        <f>VLOOKUP(E1008,[1]categories!$A$2:$B$8,2,0)</f>
        <v>Children Bicycles</v>
      </c>
      <c r="G1008" s="7">
        <v>2</v>
      </c>
      <c r="H1008" s="9">
        <v>269.99</v>
      </c>
      <c r="I1008" s="9">
        <v>0.1</v>
      </c>
      <c r="J1008" s="3">
        <f>(H1008*G1008)-I1008</f>
        <v>539.88</v>
      </c>
    </row>
    <row r="1009" spans="1:10" x14ac:dyDescent="0.25">
      <c r="A1009" s="22">
        <v>359</v>
      </c>
      <c r="B1009" s="21">
        <v>3</v>
      </c>
      <c r="C1009" s="21">
        <v>7</v>
      </c>
      <c r="D1009" s="25" t="str">
        <f>VLOOKUP(C1009,Products!$A$2:$B$322,2,0)</f>
        <v>Trek Slash 8 27.5 - 2016</v>
      </c>
      <c r="E1009" s="21">
        <f>VLOOKUP(C1009,Products!$A$2:$D$322,4,0)</f>
        <v>6</v>
      </c>
      <c r="F1009" s="19" t="str">
        <f>VLOOKUP(E1009,[1]categories!$A$2:$B$8,2,0)</f>
        <v>Mountain Bikes</v>
      </c>
      <c r="G1009" s="7">
        <v>2</v>
      </c>
      <c r="H1009" s="9">
        <v>3999.99</v>
      </c>
      <c r="I1009" s="9">
        <v>0.2</v>
      </c>
      <c r="J1009" s="3">
        <f>(H1009*G1009)-I1009</f>
        <v>7999.78</v>
      </c>
    </row>
    <row r="1010" spans="1:10" x14ac:dyDescent="0.25">
      <c r="A1010" s="22">
        <v>359</v>
      </c>
      <c r="B1010" s="21">
        <v>2</v>
      </c>
      <c r="C1010" s="21">
        <v>9</v>
      </c>
      <c r="D1010" s="25" t="str">
        <f>VLOOKUP(C1010,Products!$A$2:$B$322,2,0)</f>
        <v>Trek Conduit+ - 2016</v>
      </c>
      <c r="E1010" s="21">
        <f>VLOOKUP(C1010,Products!$A$2:$D$322,4,0)</f>
        <v>5</v>
      </c>
      <c r="F1010" s="19" t="str">
        <f>VLOOKUP(E1010,[1]categories!$A$2:$B$8,2,0)</f>
        <v>Electric Bikes</v>
      </c>
      <c r="G1010" s="7">
        <v>2</v>
      </c>
      <c r="H1010" s="9">
        <v>2999.99</v>
      </c>
      <c r="I1010" s="9">
        <v>7.0000000000000007E-2</v>
      </c>
      <c r="J1010" s="3">
        <f>(H1010*G1010)-I1010</f>
        <v>5999.91</v>
      </c>
    </row>
    <row r="1011" spans="1:10" x14ac:dyDescent="0.25">
      <c r="A1011" s="22">
        <v>359</v>
      </c>
      <c r="B1011" s="21">
        <v>1</v>
      </c>
      <c r="C1011" s="21">
        <v>15</v>
      </c>
      <c r="D1011" s="25" t="str">
        <f>VLOOKUP(C1011,Products!$A$2:$B$322,2,0)</f>
        <v>Electra Moto 1 - 2016</v>
      </c>
      <c r="E1011" s="21">
        <f>VLOOKUP(C1011,Products!$A$2:$D$322,4,0)</f>
        <v>3</v>
      </c>
      <c r="F1011" s="19" t="str">
        <f>VLOOKUP(E1011,[1]categories!$A$2:$B$8,2,0)</f>
        <v>Cruisers Bicycles</v>
      </c>
      <c r="G1011" s="7">
        <v>2</v>
      </c>
      <c r="H1011" s="9">
        <v>529.99</v>
      </c>
      <c r="I1011" s="9">
        <v>7.0000000000000007E-2</v>
      </c>
      <c r="J1011" s="3">
        <f>(H1011*G1011)-I1011</f>
        <v>1059.9100000000001</v>
      </c>
    </row>
    <row r="1012" spans="1:10" x14ac:dyDescent="0.25">
      <c r="A1012" s="22">
        <v>360</v>
      </c>
      <c r="B1012" s="21">
        <v>2</v>
      </c>
      <c r="C1012" s="21">
        <v>7</v>
      </c>
      <c r="D1012" s="25" t="str">
        <f>VLOOKUP(C1012,Products!$A$2:$B$322,2,0)</f>
        <v>Trek Slash 8 27.5 - 2016</v>
      </c>
      <c r="E1012" s="21">
        <f>VLOOKUP(C1012,Products!$A$2:$D$322,4,0)</f>
        <v>6</v>
      </c>
      <c r="F1012" s="19" t="str">
        <f>VLOOKUP(E1012,[1]categories!$A$2:$B$8,2,0)</f>
        <v>Mountain Bikes</v>
      </c>
      <c r="G1012" s="7">
        <v>2</v>
      </c>
      <c r="H1012" s="9">
        <v>3999.99</v>
      </c>
      <c r="I1012" s="9">
        <v>0.2</v>
      </c>
      <c r="J1012" s="3">
        <f>(H1012*G1012)-I1012</f>
        <v>7999.78</v>
      </c>
    </row>
    <row r="1013" spans="1:10" x14ac:dyDescent="0.25">
      <c r="A1013" s="22">
        <v>360</v>
      </c>
      <c r="B1013" s="21">
        <v>1</v>
      </c>
      <c r="C1013" s="21">
        <v>26</v>
      </c>
      <c r="D1013" s="25" t="str">
        <f>VLOOKUP(C1013,Products!$A$2:$B$322,2,0)</f>
        <v>Electra Townie Original 7D EQ - 2016</v>
      </c>
      <c r="E1013" s="21">
        <f>VLOOKUP(C1013,Products!$A$2:$D$322,4,0)</f>
        <v>2</v>
      </c>
      <c r="F1013" s="19" t="str">
        <f>VLOOKUP(E1013,[1]categories!$A$2:$B$8,2,0)</f>
        <v>Comfort Bicycles</v>
      </c>
      <c r="G1013" s="7">
        <v>1</v>
      </c>
      <c r="H1013" s="9">
        <v>599.99</v>
      </c>
      <c r="I1013" s="9">
        <v>0.05</v>
      </c>
      <c r="J1013" s="3">
        <f>(H1013*G1013)-I1013</f>
        <v>599.94000000000005</v>
      </c>
    </row>
    <row r="1014" spans="1:10" x14ac:dyDescent="0.25">
      <c r="A1014" s="22">
        <v>360</v>
      </c>
      <c r="B1014" s="21">
        <v>3</v>
      </c>
      <c r="C1014" s="21">
        <v>13</v>
      </c>
      <c r="D1014" s="25" t="str">
        <f>VLOOKUP(C1014,Products!$A$2:$B$322,2,0)</f>
        <v>Electra Cruiser 1 (24-Inch) - 2016</v>
      </c>
      <c r="E1014" s="21">
        <f>VLOOKUP(C1014,Products!$A$2:$D$322,4,0)</f>
        <v>3</v>
      </c>
      <c r="F1014" s="19" t="str">
        <f>VLOOKUP(E1014,[1]categories!$A$2:$B$8,2,0)</f>
        <v>Cruisers Bicycles</v>
      </c>
      <c r="G1014" s="7">
        <v>2</v>
      </c>
      <c r="H1014" s="9">
        <v>269.99</v>
      </c>
      <c r="I1014" s="9">
        <v>0.05</v>
      </c>
      <c r="J1014" s="3">
        <f>(H1014*G1014)-I1014</f>
        <v>539.93000000000006</v>
      </c>
    </row>
    <row r="1015" spans="1:10" x14ac:dyDescent="0.25">
      <c r="A1015" s="22">
        <v>360</v>
      </c>
      <c r="B1015" s="21">
        <v>4</v>
      </c>
      <c r="C1015" s="21">
        <v>25</v>
      </c>
      <c r="D1015" s="25" t="str">
        <f>VLOOKUP(C1015,Products!$A$2:$B$322,2,0)</f>
        <v>Electra Townie Original 7D - 2015/2016</v>
      </c>
      <c r="E1015" s="21">
        <f>VLOOKUP(C1015,Products!$A$2:$D$322,4,0)</f>
        <v>2</v>
      </c>
      <c r="F1015" s="19" t="str">
        <f>VLOOKUP(E1015,[1]categories!$A$2:$B$8,2,0)</f>
        <v>Comfort Bicycles</v>
      </c>
      <c r="G1015" s="7">
        <v>1</v>
      </c>
      <c r="H1015" s="9">
        <v>499.99</v>
      </c>
      <c r="I1015" s="9">
        <v>0.1</v>
      </c>
      <c r="J1015" s="3">
        <f>(H1015*G1015)-I1015</f>
        <v>499.89</v>
      </c>
    </row>
    <row r="1016" spans="1:10" x14ac:dyDescent="0.25">
      <c r="A1016" s="22">
        <v>361</v>
      </c>
      <c r="B1016" s="21">
        <v>3</v>
      </c>
      <c r="C1016" s="21">
        <v>11</v>
      </c>
      <c r="D1016" s="25" t="str">
        <f>VLOOKUP(C1016,Products!$A$2:$B$322,2,0)</f>
        <v>Surly Straggler 650b - 2016</v>
      </c>
      <c r="E1016" s="21">
        <f>VLOOKUP(C1016,Products!$A$2:$D$322,4,0)</f>
        <v>4</v>
      </c>
      <c r="F1016" s="19" t="str">
        <f>VLOOKUP(E1016,[1]categories!$A$2:$B$8,2,0)</f>
        <v>Cyclocross Bicycles</v>
      </c>
      <c r="G1016" s="7">
        <v>1</v>
      </c>
      <c r="H1016" s="9">
        <v>1680.99</v>
      </c>
      <c r="I1016" s="9">
        <v>0.1</v>
      </c>
      <c r="J1016" s="3">
        <f>(H1016*G1016)-I1016</f>
        <v>1680.89</v>
      </c>
    </row>
    <row r="1017" spans="1:10" x14ac:dyDescent="0.25">
      <c r="A1017" s="22">
        <v>361</v>
      </c>
      <c r="B1017" s="21">
        <v>1</v>
      </c>
      <c r="C1017" s="21">
        <v>24</v>
      </c>
      <c r="D1017" s="25" t="str">
        <f>VLOOKUP(C1017,Products!$A$2:$B$322,2,0)</f>
        <v>Electra Townie Original 21D - 2016</v>
      </c>
      <c r="E1017" s="21">
        <f>VLOOKUP(C1017,Products!$A$2:$D$322,4,0)</f>
        <v>2</v>
      </c>
      <c r="F1017" s="19" t="str">
        <f>VLOOKUP(E1017,[1]categories!$A$2:$B$8,2,0)</f>
        <v>Comfort Bicycles</v>
      </c>
      <c r="G1017" s="7">
        <v>2</v>
      </c>
      <c r="H1017" s="9">
        <v>549.99</v>
      </c>
      <c r="I1017" s="9">
        <v>0.05</v>
      </c>
      <c r="J1017" s="3">
        <f>(H1017*G1017)-I1017</f>
        <v>1099.93</v>
      </c>
    </row>
    <row r="1018" spans="1:10" x14ac:dyDescent="0.25">
      <c r="A1018" s="22">
        <v>361</v>
      </c>
      <c r="B1018" s="21">
        <v>2</v>
      </c>
      <c r="C1018" s="21">
        <v>6</v>
      </c>
      <c r="D1018" s="25" t="str">
        <f>VLOOKUP(C1018,Products!$A$2:$B$322,2,0)</f>
        <v>Surly Ice Cream Truck Frameset - 2016</v>
      </c>
      <c r="E1018" s="21">
        <f>VLOOKUP(C1018,Products!$A$2:$D$322,4,0)</f>
        <v>6</v>
      </c>
      <c r="F1018" s="19" t="str">
        <f>VLOOKUP(E1018,[1]categories!$A$2:$B$8,2,0)</f>
        <v>Mountain Bikes</v>
      </c>
      <c r="G1018" s="7">
        <v>2</v>
      </c>
      <c r="H1018" s="9">
        <v>469.99</v>
      </c>
      <c r="I1018" s="9">
        <v>0.1</v>
      </c>
      <c r="J1018" s="3">
        <f>(H1018*G1018)-I1018</f>
        <v>939.88</v>
      </c>
    </row>
    <row r="1019" spans="1:10" x14ac:dyDescent="0.25">
      <c r="A1019" s="22">
        <v>362</v>
      </c>
      <c r="B1019" s="21">
        <v>1</v>
      </c>
      <c r="C1019" s="21">
        <v>2</v>
      </c>
      <c r="D1019" s="25" t="str">
        <f>VLOOKUP(C1019,Products!$A$2:$B$322,2,0)</f>
        <v>Ritchey Timberwolf Frameset - 2016</v>
      </c>
      <c r="E1019" s="21">
        <f>VLOOKUP(C1019,Products!$A$2:$D$322,4,0)</f>
        <v>6</v>
      </c>
      <c r="F1019" s="19" t="str">
        <f>VLOOKUP(E1019,[1]categories!$A$2:$B$8,2,0)</f>
        <v>Mountain Bikes</v>
      </c>
      <c r="G1019" s="7">
        <v>1</v>
      </c>
      <c r="H1019" s="9">
        <v>749.99</v>
      </c>
      <c r="I1019" s="9">
        <v>7.0000000000000007E-2</v>
      </c>
      <c r="J1019" s="3">
        <f>(H1019*G1019)-I1019</f>
        <v>749.92</v>
      </c>
    </row>
    <row r="1020" spans="1:10" x14ac:dyDescent="0.25">
      <c r="A1020" s="22">
        <v>363</v>
      </c>
      <c r="B1020" s="21">
        <v>4</v>
      </c>
      <c r="C1020" s="21">
        <v>20</v>
      </c>
      <c r="D1020" s="25" t="str">
        <f>VLOOKUP(C1020,Products!$A$2:$B$322,2,0)</f>
        <v>Electra Townie Original 7D EQ - Women's - 2016</v>
      </c>
      <c r="E1020" s="21">
        <f>VLOOKUP(C1020,Products!$A$2:$D$322,4,0)</f>
        <v>3</v>
      </c>
      <c r="F1020" s="19" t="str">
        <f>VLOOKUP(E1020,[1]categories!$A$2:$B$8,2,0)</f>
        <v>Cruisers Bicycles</v>
      </c>
      <c r="G1020" s="7">
        <v>1</v>
      </c>
      <c r="H1020" s="9">
        <v>599.99</v>
      </c>
      <c r="I1020" s="9">
        <v>0.2</v>
      </c>
      <c r="J1020" s="3">
        <f>(H1020*G1020)-I1020</f>
        <v>599.79</v>
      </c>
    </row>
    <row r="1021" spans="1:10" x14ac:dyDescent="0.25">
      <c r="A1021" s="22">
        <v>363</v>
      </c>
      <c r="B1021" s="21">
        <v>1</v>
      </c>
      <c r="C1021" s="21">
        <v>21</v>
      </c>
      <c r="D1021" s="25" t="str">
        <f>VLOOKUP(C1021,Products!$A$2:$B$322,2,0)</f>
        <v>Electra Cruiser 1 (24-Inch) - 2016</v>
      </c>
      <c r="E1021" s="21">
        <f>VLOOKUP(C1021,Products!$A$2:$D$322,4,0)</f>
        <v>1</v>
      </c>
      <c r="F1021" s="19" t="str">
        <f>VLOOKUP(E1021,[1]categories!$A$2:$B$8,2,0)</f>
        <v>Children Bicycles</v>
      </c>
      <c r="G1021" s="7">
        <v>2</v>
      </c>
      <c r="H1021" s="9">
        <v>269.99</v>
      </c>
      <c r="I1021" s="9">
        <v>0.1</v>
      </c>
      <c r="J1021" s="3">
        <f>(H1021*G1021)-I1021</f>
        <v>539.88</v>
      </c>
    </row>
    <row r="1022" spans="1:10" x14ac:dyDescent="0.25">
      <c r="A1022" s="22">
        <v>363</v>
      </c>
      <c r="B1022" s="21">
        <v>3</v>
      </c>
      <c r="C1022" s="21">
        <v>15</v>
      </c>
      <c r="D1022" s="25" t="str">
        <f>VLOOKUP(C1022,Products!$A$2:$B$322,2,0)</f>
        <v>Electra Moto 1 - 2016</v>
      </c>
      <c r="E1022" s="21">
        <f>VLOOKUP(C1022,Products!$A$2:$D$322,4,0)</f>
        <v>3</v>
      </c>
      <c r="F1022" s="19" t="str">
        <f>VLOOKUP(E1022,[1]categories!$A$2:$B$8,2,0)</f>
        <v>Cruisers Bicycles</v>
      </c>
      <c r="G1022" s="7">
        <v>1</v>
      </c>
      <c r="H1022" s="9">
        <v>529.99</v>
      </c>
      <c r="I1022" s="9">
        <v>0.1</v>
      </c>
      <c r="J1022" s="3">
        <f>(H1022*G1022)-I1022</f>
        <v>529.89</v>
      </c>
    </row>
    <row r="1023" spans="1:10" x14ac:dyDescent="0.25">
      <c r="A1023" s="22">
        <v>363</v>
      </c>
      <c r="B1023" s="21">
        <v>2</v>
      </c>
      <c r="C1023" s="21">
        <v>14</v>
      </c>
      <c r="D1023" s="25" t="str">
        <f>VLOOKUP(C1023,Products!$A$2:$B$322,2,0)</f>
        <v>Electra Girl's Hawaii 1 (16-inch) - 2015/2016</v>
      </c>
      <c r="E1023" s="21">
        <f>VLOOKUP(C1023,Products!$A$2:$D$322,4,0)</f>
        <v>3</v>
      </c>
      <c r="F1023" s="19" t="str">
        <f>VLOOKUP(E1023,[1]categories!$A$2:$B$8,2,0)</f>
        <v>Cruisers Bicycles</v>
      </c>
      <c r="G1023" s="7">
        <v>1</v>
      </c>
      <c r="H1023" s="9">
        <v>269.99</v>
      </c>
      <c r="I1023" s="9">
        <v>7.0000000000000007E-2</v>
      </c>
      <c r="J1023" s="3">
        <f>(H1023*G1023)-I1023</f>
        <v>269.92</v>
      </c>
    </row>
    <row r="1024" spans="1:10" x14ac:dyDescent="0.25">
      <c r="A1024" s="22">
        <v>364</v>
      </c>
      <c r="B1024" s="21">
        <v>1</v>
      </c>
      <c r="C1024" s="21">
        <v>25</v>
      </c>
      <c r="D1024" s="25" t="str">
        <f>VLOOKUP(C1024,Products!$A$2:$B$322,2,0)</f>
        <v>Electra Townie Original 7D - 2015/2016</v>
      </c>
      <c r="E1024" s="21">
        <f>VLOOKUP(C1024,Products!$A$2:$D$322,4,0)</f>
        <v>2</v>
      </c>
      <c r="F1024" s="19" t="str">
        <f>VLOOKUP(E1024,[1]categories!$A$2:$B$8,2,0)</f>
        <v>Comfort Bicycles</v>
      </c>
      <c r="G1024" s="7">
        <v>2</v>
      </c>
      <c r="H1024" s="9">
        <v>499.99</v>
      </c>
      <c r="I1024" s="9">
        <v>0.05</v>
      </c>
      <c r="J1024" s="3">
        <f>(H1024*G1024)-I1024</f>
        <v>999.93000000000006</v>
      </c>
    </row>
    <row r="1025" spans="1:10" x14ac:dyDescent="0.25">
      <c r="A1025" s="22">
        <v>365</v>
      </c>
      <c r="B1025" s="21">
        <v>1</v>
      </c>
      <c r="C1025" s="21">
        <v>24</v>
      </c>
      <c r="D1025" s="25" t="str">
        <f>VLOOKUP(C1025,Products!$A$2:$B$322,2,0)</f>
        <v>Electra Townie Original 21D - 2016</v>
      </c>
      <c r="E1025" s="21">
        <f>VLOOKUP(C1025,Products!$A$2:$D$322,4,0)</f>
        <v>2</v>
      </c>
      <c r="F1025" s="19" t="str">
        <f>VLOOKUP(E1025,[1]categories!$A$2:$B$8,2,0)</f>
        <v>Comfort Bicycles</v>
      </c>
      <c r="G1025" s="7">
        <v>2</v>
      </c>
      <c r="H1025" s="9">
        <v>549.99</v>
      </c>
      <c r="I1025" s="9">
        <v>7.0000000000000007E-2</v>
      </c>
      <c r="J1025" s="3">
        <f>(H1025*G1025)-I1025</f>
        <v>1099.9100000000001</v>
      </c>
    </row>
    <row r="1026" spans="1:10" x14ac:dyDescent="0.25">
      <c r="A1026" s="22">
        <v>366</v>
      </c>
      <c r="B1026" s="21">
        <v>2</v>
      </c>
      <c r="C1026" s="21">
        <v>4</v>
      </c>
      <c r="D1026" s="25" t="str">
        <f>VLOOKUP(C1026,Products!$A$2:$B$322,2,0)</f>
        <v>Trek Fuel EX 8 29 - 2016</v>
      </c>
      <c r="E1026" s="21">
        <f>VLOOKUP(C1026,Products!$A$2:$D$322,4,0)</f>
        <v>6</v>
      </c>
      <c r="F1026" s="19" t="str">
        <f>VLOOKUP(E1026,[1]categories!$A$2:$B$8,2,0)</f>
        <v>Mountain Bikes</v>
      </c>
      <c r="G1026" s="7">
        <v>1</v>
      </c>
      <c r="H1026" s="9">
        <v>2899.99</v>
      </c>
      <c r="I1026" s="9">
        <v>7.0000000000000007E-2</v>
      </c>
      <c r="J1026" s="3">
        <f>(H1026*G1026)-I1026</f>
        <v>2899.9199999999996</v>
      </c>
    </row>
    <row r="1027" spans="1:10" x14ac:dyDescent="0.25">
      <c r="A1027" s="22">
        <v>366</v>
      </c>
      <c r="B1027" s="21">
        <v>3</v>
      </c>
      <c r="C1027" s="21">
        <v>16</v>
      </c>
      <c r="D1027" s="25" t="str">
        <f>VLOOKUP(C1027,Products!$A$2:$B$322,2,0)</f>
        <v>Electra Townie Original 7D EQ - 2016</v>
      </c>
      <c r="E1027" s="21">
        <f>VLOOKUP(C1027,Products!$A$2:$D$322,4,0)</f>
        <v>3</v>
      </c>
      <c r="F1027" s="19" t="str">
        <f>VLOOKUP(E1027,[1]categories!$A$2:$B$8,2,0)</f>
        <v>Cruisers Bicycles</v>
      </c>
      <c r="G1027" s="7">
        <v>2</v>
      </c>
      <c r="H1027" s="9">
        <v>599.99</v>
      </c>
      <c r="I1027" s="9">
        <v>0.2</v>
      </c>
      <c r="J1027" s="3">
        <f>(H1027*G1027)-I1027</f>
        <v>1199.78</v>
      </c>
    </row>
    <row r="1028" spans="1:10" x14ac:dyDescent="0.25">
      <c r="A1028" s="22">
        <v>366</v>
      </c>
      <c r="B1028" s="21">
        <v>1</v>
      </c>
      <c r="C1028" s="21">
        <v>21</v>
      </c>
      <c r="D1028" s="25" t="str">
        <f>VLOOKUP(C1028,Products!$A$2:$B$322,2,0)</f>
        <v>Electra Cruiser 1 (24-Inch) - 2016</v>
      </c>
      <c r="E1028" s="21">
        <f>VLOOKUP(C1028,Products!$A$2:$D$322,4,0)</f>
        <v>1</v>
      </c>
      <c r="F1028" s="19" t="str">
        <f>VLOOKUP(E1028,[1]categories!$A$2:$B$8,2,0)</f>
        <v>Children Bicycles</v>
      </c>
      <c r="G1028" s="7">
        <v>1</v>
      </c>
      <c r="H1028" s="9">
        <v>269.99</v>
      </c>
      <c r="I1028" s="9">
        <v>0.1</v>
      </c>
      <c r="J1028" s="3">
        <f>(H1028*G1028)-I1028</f>
        <v>269.89</v>
      </c>
    </row>
    <row r="1029" spans="1:10" x14ac:dyDescent="0.25">
      <c r="A1029" s="22">
        <v>367</v>
      </c>
      <c r="B1029" s="21">
        <v>3</v>
      </c>
      <c r="C1029" s="21">
        <v>10</v>
      </c>
      <c r="D1029" s="25" t="str">
        <f>VLOOKUP(C1029,Products!$A$2:$B$322,2,0)</f>
        <v>Surly Straggler - 2016</v>
      </c>
      <c r="E1029" s="21">
        <f>VLOOKUP(C1029,Products!$A$2:$D$322,4,0)</f>
        <v>4</v>
      </c>
      <c r="F1029" s="19" t="str">
        <f>VLOOKUP(E1029,[1]categories!$A$2:$B$8,2,0)</f>
        <v>Cyclocross Bicycles</v>
      </c>
      <c r="G1029" s="7">
        <v>2</v>
      </c>
      <c r="H1029" s="9">
        <v>1549</v>
      </c>
      <c r="I1029" s="9">
        <v>0.05</v>
      </c>
      <c r="J1029" s="3">
        <f>(H1029*G1029)-I1029</f>
        <v>3097.95</v>
      </c>
    </row>
    <row r="1030" spans="1:10" x14ac:dyDescent="0.25">
      <c r="A1030" s="22">
        <v>367</v>
      </c>
      <c r="B1030" s="21">
        <v>1</v>
      </c>
      <c r="C1030" s="21">
        <v>26</v>
      </c>
      <c r="D1030" s="25" t="str">
        <f>VLOOKUP(C1030,Products!$A$2:$B$322,2,0)</f>
        <v>Electra Townie Original 7D EQ - 2016</v>
      </c>
      <c r="E1030" s="21">
        <f>VLOOKUP(C1030,Products!$A$2:$D$322,4,0)</f>
        <v>2</v>
      </c>
      <c r="F1030" s="19" t="str">
        <f>VLOOKUP(E1030,[1]categories!$A$2:$B$8,2,0)</f>
        <v>Comfort Bicycles</v>
      </c>
      <c r="G1030" s="7">
        <v>2</v>
      </c>
      <c r="H1030" s="9">
        <v>599.99</v>
      </c>
      <c r="I1030" s="9">
        <v>0.1</v>
      </c>
      <c r="J1030" s="3">
        <f>(H1030*G1030)-I1030</f>
        <v>1199.8800000000001</v>
      </c>
    </row>
    <row r="1031" spans="1:10" x14ac:dyDescent="0.25">
      <c r="A1031" s="22">
        <v>367</v>
      </c>
      <c r="B1031" s="21">
        <v>2</v>
      </c>
      <c r="C1031" s="21">
        <v>14</v>
      </c>
      <c r="D1031" s="25" t="str">
        <f>VLOOKUP(C1031,Products!$A$2:$B$322,2,0)</f>
        <v>Electra Girl's Hawaii 1 (16-inch) - 2015/2016</v>
      </c>
      <c r="E1031" s="21">
        <f>VLOOKUP(C1031,Products!$A$2:$D$322,4,0)</f>
        <v>3</v>
      </c>
      <c r="F1031" s="19" t="str">
        <f>VLOOKUP(E1031,[1]categories!$A$2:$B$8,2,0)</f>
        <v>Cruisers Bicycles</v>
      </c>
      <c r="G1031" s="7">
        <v>1</v>
      </c>
      <c r="H1031" s="9">
        <v>269.99</v>
      </c>
      <c r="I1031" s="9">
        <v>0.05</v>
      </c>
      <c r="J1031" s="3">
        <f>(H1031*G1031)-I1031</f>
        <v>269.94</v>
      </c>
    </row>
    <row r="1032" spans="1:10" x14ac:dyDescent="0.25">
      <c r="A1032" s="22">
        <v>368</v>
      </c>
      <c r="B1032" s="21">
        <v>2</v>
      </c>
      <c r="C1032" s="21">
        <v>10</v>
      </c>
      <c r="D1032" s="25" t="str">
        <f>VLOOKUP(C1032,Products!$A$2:$B$322,2,0)</f>
        <v>Surly Straggler - 2016</v>
      </c>
      <c r="E1032" s="21">
        <f>VLOOKUP(C1032,Products!$A$2:$D$322,4,0)</f>
        <v>4</v>
      </c>
      <c r="F1032" s="19" t="str">
        <f>VLOOKUP(E1032,[1]categories!$A$2:$B$8,2,0)</f>
        <v>Cyclocross Bicycles</v>
      </c>
      <c r="G1032" s="7">
        <v>2</v>
      </c>
      <c r="H1032" s="9">
        <v>1549</v>
      </c>
      <c r="I1032" s="9">
        <v>0.2</v>
      </c>
      <c r="J1032" s="3">
        <f>(H1032*G1032)-I1032</f>
        <v>3097.8</v>
      </c>
    </row>
    <row r="1033" spans="1:10" x14ac:dyDescent="0.25">
      <c r="A1033" s="22">
        <v>368</v>
      </c>
      <c r="B1033" s="21">
        <v>1</v>
      </c>
      <c r="C1033" s="21">
        <v>5</v>
      </c>
      <c r="D1033" s="25" t="str">
        <f>VLOOKUP(C1033,Products!$A$2:$B$322,2,0)</f>
        <v>Heller Shagamaw Frame - 2016</v>
      </c>
      <c r="E1033" s="21">
        <f>VLOOKUP(C1033,Products!$A$2:$D$322,4,0)</f>
        <v>6</v>
      </c>
      <c r="F1033" s="19" t="str">
        <f>VLOOKUP(E1033,[1]categories!$A$2:$B$8,2,0)</f>
        <v>Mountain Bikes</v>
      </c>
      <c r="G1033" s="7">
        <v>1</v>
      </c>
      <c r="H1033" s="9">
        <v>1320.99</v>
      </c>
      <c r="I1033" s="9">
        <v>0.2</v>
      </c>
      <c r="J1033" s="3">
        <f>(H1033*G1033)-I1033</f>
        <v>1320.79</v>
      </c>
    </row>
    <row r="1034" spans="1:10" x14ac:dyDescent="0.25">
      <c r="A1034" s="22">
        <v>368</v>
      </c>
      <c r="B1034" s="21">
        <v>3</v>
      </c>
      <c r="C1034" s="21">
        <v>21</v>
      </c>
      <c r="D1034" s="25" t="str">
        <f>VLOOKUP(C1034,Products!$A$2:$B$322,2,0)</f>
        <v>Electra Cruiser 1 (24-Inch) - 2016</v>
      </c>
      <c r="E1034" s="21">
        <f>VLOOKUP(C1034,Products!$A$2:$D$322,4,0)</f>
        <v>1</v>
      </c>
      <c r="F1034" s="19" t="str">
        <f>VLOOKUP(E1034,[1]categories!$A$2:$B$8,2,0)</f>
        <v>Children Bicycles</v>
      </c>
      <c r="G1034" s="7">
        <v>2</v>
      </c>
      <c r="H1034" s="9">
        <v>269.99</v>
      </c>
      <c r="I1034" s="9">
        <v>0.1</v>
      </c>
      <c r="J1034" s="3">
        <f>(H1034*G1034)-I1034</f>
        <v>539.88</v>
      </c>
    </row>
    <row r="1035" spans="1:10" x14ac:dyDescent="0.25">
      <c r="A1035" s="22">
        <v>368</v>
      </c>
      <c r="B1035" s="21">
        <v>4</v>
      </c>
      <c r="C1035" s="21">
        <v>19</v>
      </c>
      <c r="D1035" s="25" t="str">
        <f>VLOOKUP(C1035,Products!$A$2:$B$322,2,0)</f>
        <v>Pure Cycles William 3-Speed - 2016</v>
      </c>
      <c r="E1035" s="21">
        <f>VLOOKUP(C1035,Products!$A$2:$D$322,4,0)</f>
        <v>3</v>
      </c>
      <c r="F1035" s="19" t="str">
        <f>VLOOKUP(E1035,[1]categories!$A$2:$B$8,2,0)</f>
        <v>Cruisers Bicycles</v>
      </c>
      <c r="G1035" s="7">
        <v>1</v>
      </c>
      <c r="H1035" s="9">
        <v>449</v>
      </c>
      <c r="I1035" s="9">
        <v>0.05</v>
      </c>
      <c r="J1035" s="3">
        <f>(H1035*G1035)-I1035</f>
        <v>448.95</v>
      </c>
    </row>
    <row r="1036" spans="1:10" x14ac:dyDescent="0.25">
      <c r="A1036" s="22">
        <v>369</v>
      </c>
      <c r="B1036" s="21">
        <v>1</v>
      </c>
      <c r="C1036" s="21">
        <v>10</v>
      </c>
      <c r="D1036" s="25" t="str">
        <f>VLOOKUP(C1036,Products!$A$2:$B$322,2,0)</f>
        <v>Surly Straggler - 2016</v>
      </c>
      <c r="E1036" s="21">
        <f>VLOOKUP(C1036,Products!$A$2:$D$322,4,0)</f>
        <v>4</v>
      </c>
      <c r="F1036" s="19" t="str">
        <f>VLOOKUP(E1036,[1]categories!$A$2:$B$8,2,0)</f>
        <v>Cyclocross Bicycles</v>
      </c>
      <c r="G1036" s="7">
        <v>2</v>
      </c>
      <c r="H1036" s="9">
        <v>1549</v>
      </c>
      <c r="I1036" s="9">
        <v>7.0000000000000007E-2</v>
      </c>
      <c r="J1036" s="3">
        <f>(H1036*G1036)-I1036</f>
        <v>3097.93</v>
      </c>
    </row>
    <row r="1037" spans="1:10" x14ac:dyDescent="0.25">
      <c r="A1037" s="22">
        <v>370</v>
      </c>
      <c r="B1037" s="21">
        <v>2</v>
      </c>
      <c r="C1037" s="21">
        <v>4</v>
      </c>
      <c r="D1037" s="25" t="str">
        <f>VLOOKUP(C1037,Products!$A$2:$B$322,2,0)</f>
        <v>Trek Fuel EX 8 29 - 2016</v>
      </c>
      <c r="E1037" s="21">
        <f>VLOOKUP(C1037,Products!$A$2:$D$322,4,0)</f>
        <v>6</v>
      </c>
      <c r="F1037" s="19" t="str">
        <f>VLOOKUP(E1037,[1]categories!$A$2:$B$8,2,0)</f>
        <v>Mountain Bikes</v>
      </c>
      <c r="G1037" s="7">
        <v>2</v>
      </c>
      <c r="H1037" s="9">
        <v>2899.99</v>
      </c>
      <c r="I1037" s="9">
        <v>0.1</v>
      </c>
      <c r="J1037" s="3">
        <f>(H1037*G1037)-I1037</f>
        <v>5799.8799999999992</v>
      </c>
    </row>
    <row r="1038" spans="1:10" x14ac:dyDescent="0.25">
      <c r="A1038" s="22">
        <v>370</v>
      </c>
      <c r="B1038" s="21">
        <v>1</v>
      </c>
      <c r="C1038" s="21">
        <v>25</v>
      </c>
      <c r="D1038" s="25" t="str">
        <f>VLOOKUP(C1038,Products!$A$2:$B$322,2,0)</f>
        <v>Electra Townie Original 7D - 2015/2016</v>
      </c>
      <c r="E1038" s="21">
        <f>VLOOKUP(C1038,Products!$A$2:$D$322,4,0)</f>
        <v>2</v>
      </c>
      <c r="F1038" s="19" t="str">
        <f>VLOOKUP(E1038,[1]categories!$A$2:$B$8,2,0)</f>
        <v>Comfort Bicycles</v>
      </c>
      <c r="G1038" s="7">
        <v>2</v>
      </c>
      <c r="H1038" s="9">
        <v>499.99</v>
      </c>
      <c r="I1038" s="9">
        <v>0.05</v>
      </c>
      <c r="J1038" s="3">
        <f>(H1038*G1038)-I1038</f>
        <v>999.93000000000006</v>
      </c>
    </row>
    <row r="1039" spans="1:10" x14ac:dyDescent="0.25">
      <c r="A1039" s="22">
        <v>371</v>
      </c>
      <c r="B1039" s="21">
        <v>2</v>
      </c>
      <c r="C1039" s="21">
        <v>12</v>
      </c>
      <c r="D1039" s="25" t="str">
        <f>VLOOKUP(C1039,Products!$A$2:$B$322,2,0)</f>
        <v>Electra Townie Original 21D - 2016</v>
      </c>
      <c r="E1039" s="21">
        <f>VLOOKUP(C1039,Products!$A$2:$D$322,4,0)</f>
        <v>3</v>
      </c>
      <c r="F1039" s="19" t="str">
        <f>VLOOKUP(E1039,[1]categories!$A$2:$B$8,2,0)</f>
        <v>Cruisers Bicycles</v>
      </c>
      <c r="G1039" s="7">
        <v>1</v>
      </c>
      <c r="H1039" s="9">
        <v>549.99</v>
      </c>
      <c r="I1039" s="9">
        <v>0.2</v>
      </c>
      <c r="J1039" s="3">
        <f>(H1039*G1039)-I1039</f>
        <v>549.79</v>
      </c>
    </row>
    <row r="1040" spans="1:10" x14ac:dyDescent="0.25">
      <c r="A1040" s="22">
        <v>371</v>
      </c>
      <c r="B1040" s="21">
        <v>1</v>
      </c>
      <c r="C1040" s="21">
        <v>14</v>
      </c>
      <c r="D1040" s="25" t="str">
        <f>VLOOKUP(C1040,Products!$A$2:$B$322,2,0)</f>
        <v>Electra Girl's Hawaii 1 (16-inch) - 2015/2016</v>
      </c>
      <c r="E1040" s="21">
        <f>VLOOKUP(C1040,Products!$A$2:$D$322,4,0)</f>
        <v>3</v>
      </c>
      <c r="F1040" s="19" t="str">
        <f>VLOOKUP(E1040,[1]categories!$A$2:$B$8,2,0)</f>
        <v>Cruisers Bicycles</v>
      </c>
      <c r="G1040" s="7">
        <v>1</v>
      </c>
      <c r="H1040" s="9">
        <v>269.99</v>
      </c>
      <c r="I1040" s="9">
        <v>0.2</v>
      </c>
      <c r="J1040" s="3">
        <f>(H1040*G1040)-I1040</f>
        <v>269.79000000000002</v>
      </c>
    </row>
    <row r="1041" spans="1:10" x14ac:dyDescent="0.25">
      <c r="A1041" s="22">
        <v>372</v>
      </c>
      <c r="B1041" s="21">
        <v>1</v>
      </c>
      <c r="C1041" s="21">
        <v>11</v>
      </c>
      <c r="D1041" s="25" t="str">
        <f>VLOOKUP(C1041,Products!$A$2:$B$322,2,0)</f>
        <v>Surly Straggler 650b - 2016</v>
      </c>
      <c r="E1041" s="21">
        <f>VLOOKUP(C1041,Products!$A$2:$D$322,4,0)</f>
        <v>4</v>
      </c>
      <c r="F1041" s="19" t="str">
        <f>VLOOKUP(E1041,[1]categories!$A$2:$B$8,2,0)</f>
        <v>Cyclocross Bicycles</v>
      </c>
      <c r="G1041" s="7">
        <v>1</v>
      </c>
      <c r="H1041" s="9">
        <v>1680.99</v>
      </c>
      <c r="I1041" s="9">
        <v>0.05</v>
      </c>
      <c r="J1041" s="3">
        <f>(H1041*G1041)-I1041</f>
        <v>1680.94</v>
      </c>
    </row>
    <row r="1042" spans="1:10" x14ac:dyDescent="0.25">
      <c r="A1042" s="22">
        <v>372</v>
      </c>
      <c r="B1042" s="21">
        <v>3</v>
      </c>
      <c r="C1042" s="21">
        <v>5</v>
      </c>
      <c r="D1042" s="25" t="str">
        <f>VLOOKUP(C1042,Products!$A$2:$B$322,2,0)</f>
        <v>Heller Shagamaw Frame - 2016</v>
      </c>
      <c r="E1042" s="21">
        <f>VLOOKUP(C1042,Products!$A$2:$D$322,4,0)</f>
        <v>6</v>
      </c>
      <c r="F1042" s="19" t="str">
        <f>VLOOKUP(E1042,[1]categories!$A$2:$B$8,2,0)</f>
        <v>Mountain Bikes</v>
      </c>
      <c r="G1042" s="7">
        <v>1</v>
      </c>
      <c r="H1042" s="9">
        <v>1320.99</v>
      </c>
      <c r="I1042" s="9">
        <v>0.1</v>
      </c>
      <c r="J1042" s="3">
        <f>(H1042*G1042)-I1042</f>
        <v>1320.89</v>
      </c>
    </row>
    <row r="1043" spans="1:10" x14ac:dyDescent="0.25">
      <c r="A1043" s="22">
        <v>372</v>
      </c>
      <c r="B1043" s="21">
        <v>2</v>
      </c>
      <c r="C1043" s="21">
        <v>14</v>
      </c>
      <c r="D1043" s="25" t="str">
        <f>VLOOKUP(C1043,Products!$A$2:$B$322,2,0)</f>
        <v>Electra Girl's Hawaii 1 (16-inch) - 2015/2016</v>
      </c>
      <c r="E1043" s="21">
        <f>VLOOKUP(C1043,Products!$A$2:$D$322,4,0)</f>
        <v>3</v>
      </c>
      <c r="F1043" s="19" t="str">
        <f>VLOOKUP(E1043,[1]categories!$A$2:$B$8,2,0)</f>
        <v>Cruisers Bicycles</v>
      </c>
      <c r="G1043" s="7">
        <v>2</v>
      </c>
      <c r="H1043" s="9">
        <v>269.99</v>
      </c>
      <c r="I1043" s="9">
        <v>0.1</v>
      </c>
      <c r="J1043" s="3">
        <f>(H1043*G1043)-I1043</f>
        <v>539.88</v>
      </c>
    </row>
    <row r="1044" spans="1:10" x14ac:dyDescent="0.25">
      <c r="A1044" s="22">
        <v>373</v>
      </c>
      <c r="B1044" s="21">
        <v>1</v>
      </c>
      <c r="C1044" s="21">
        <v>8</v>
      </c>
      <c r="D1044" s="25" t="str">
        <f>VLOOKUP(C1044,Products!$A$2:$B$322,2,0)</f>
        <v>Trek Remedy 29 Carbon Frameset - 2016</v>
      </c>
      <c r="E1044" s="21">
        <f>VLOOKUP(C1044,Products!$A$2:$D$322,4,0)</f>
        <v>6</v>
      </c>
      <c r="F1044" s="19" t="str">
        <f>VLOOKUP(E1044,[1]categories!$A$2:$B$8,2,0)</f>
        <v>Mountain Bikes</v>
      </c>
      <c r="G1044" s="7">
        <v>2</v>
      </c>
      <c r="H1044" s="9">
        <v>1799.99</v>
      </c>
      <c r="I1044" s="9">
        <v>0.05</v>
      </c>
      <c r="J1044" s="3">
        <f>(H1044*G1044)-I1044</f>
        <v>3599.93</v>
      </c>
    </row>
    <row r="1045" spans="1:10" x14ac:dyDescent="0.25">
      <c r="A1045" s="22">
        <v>373</v>
      </c>
      <c r="B1045" s="21">
        <v>3</v>
      </c>
      <c r="C1045" s="21">
        <v>19</v>
      </c>
      <c r="D1045" s="25" t="str">
        <f>VLOOKUP(C1045,Products!$A$2:$B$322,2,0)</f>
        <v>Pure Cycles William 3-Speed - 2016</v>
      </c>
      <c r="E1045" s="21">
        <f>VLOOKUP(C1045,Products!$A$2:$D$322,4,0)</f>
        <v>3</v>
      </c>
      <c r="F1045" s="19" t="str">
        <f>VLOOKUP(E1045,[1]categories!$A$2:$B$8,2,0)</f>
        <v>Cruisers Bicycles</v>
      </c>
      <c r="G1045" s="7">
        <v>2</v>
      </c>
      <c r="H1045" s="9">
        <v>449</v>
      </c>
      <c r="I1045" s="9">
        <v>0.2</v>
      </c>
      <c r="J1045" s="3">
        <f>(H1045*G1045)-I1045</f>
        <v>897.8</v>
      </c>
    </row>
    <row r="1046" spans="1:10" x14ac:dyDescent="0.25">
      <c r="A1046" s="22">
        <v>373</v>
      </c>
      <c r="B1046" s="21">
        <v>4</v>
      </c>
      <c r="C1046" s="21">
        <v>12</v>
      </c>
      <c r="D1046" s="25" t="str">
        <f>VLOOKUP(C1046,Products!$A$2:$B$322,2,0)</f>
        <v>Electra Townie Original 21D - 2016</v>
      </c>
      <c r="E1046" s="21">
        <f>VLOOKUP(C1046,Products!$A$2:$D$322,4,0)</f>
        <v>3</v>
      </c>
      <c r="F1046" s="19" t="str">
        <f>VLOOKUP(E1046,[1]categories!$A$2:$B$8,2,0)</f>
        <v>Cruisers Bicycles</v>
      </c>
      <c r="G1046" s="7">
        <v>1</v>
      </c>
      <c r="H1046" s="9">
        <v>549.99</v>
      </c>
      <c r="I1046" s="9">
        <v>0.1</v>
      </c>
      <c r="J1046" s="3">
        <f>(H1046*G1046)-I1046</f>
        <v>549.89</v>
      </c>
    </row>
    <row r="1047" spans="1:10" x14ac:dyDescent="0.25">
      <c r="A1047" s="22">
        <v>373</v>
      </c>
      <c r="B1047" s="21">
        <v>2</v>
      </c>
      <c r="C1047" s="21">
        <v>22</v>
      </c>
      <c r="D1047" s="25" t="str">
        <f>VLOOKUP(C1047,Products!$A$2:$B$322,2,0)</f>
        <v>Electra Girl's Hawaii 1 (16-inch) - 2015/2016</v>
      </c>
      <c r="E1047" s="21">
        <f>VLOOKUP(C1047,Products!$A$2:$D$322,4,0)</f>
        <v>1</v>
      </c>
      <c r="F1047" s="19" t="str">
        <f>VLOOKUP(E1047,[1]categories!$A$2:$B$8,2,0)</f>
        <v>Children Bicycles</v>
      </c>
      <c r="G1047" s="7">
        <v>1</v>
      </c>
      <c r="H1047" s="9">
        <v>269.99</v>
      </c>
      <c r="I1047" s="9">
        <v>0.1</v>
      </c>
      <c r="J1047" s="3">
        <f>(H1047*G1047)-I1047</f>
        <v>269.89</v>
      </c>
    </row>
    <row r="1048" spans="1:10" x14ac:dyDescent="0.25">
      <c r="A1048" s="22">
        <v>373</v>
      </c>
      <c r="B1048" s="21">
        <v>5</v>
      </c>
      <c r="C1048" s="21">
        <v>13</v>
      </c>
      <c r="D1048" s="25" t="str">
        <f>VLOOKUP(C1048,Products!$A$2:$B$322,2,0)</f>
        <v>Electra Cruiser 1 (24-Inch) - 2016</v>
      </c>
      <c r="E1048" s="21">
        <f>VLOOKUP(C1048,Products!$A$2:$D$322,4,0)</f>
        <v>3</v>
      </c>
      <c r="F1048" s="19" t="str">
        <f>VLOOKUP(E1048,[1]categories!$A$2:$B$8,2,0)</f>
        <v>Cruisers Bicycles</v>
      </c>
      <c r="G1048" s="7">
        <v>1</v>
      </c>
      <c r="H1048" s="9">
        <v>269.99</v>
      </c>
      <c r="I1048" s="9">
        <v>0.1</v>
      </c>
      <c r="J1048" s="3">
        <f>(H1048*G1048)-I1048</f>
        <v>269.89</v>
      </c>
    </row>
    <row r="1049" spans="1:10" x14ac:dyDescent="0.25">
      <c r="A1049" s="22">
        <v>374</v>
      </c>
      <c r="B1049" s="21">
        <v>2</v>
      </c>
      <c r="C1049" s="21">
        <v>7</v>
      </c>
      <c r="D1049" s="25" t="str">
        <f>VLOOKUP(C1049,Products!$A$2:$B$322,2,0)</f>
        <v>Trek Slash 8 27.5 - 2016</v>
      </c>
      <c r="E1049" s="21">
        <f>VLOOKUP(C1049,Products!$A$2:$D$322,4,0)</f>
        <v>6</v>
      </c>
      <c r="F1049" s="19" t="str">
        <f>VLOOKUP(E1049,[1]categories!$A$2:$B$8,2,0)</f>
        <v>Mountain Bikes</v>
      </c>
      <c r="G1049" s="7">
        <v>1</v>
      </c>
      <c r="H1049" s="9">
        <v>3999.99</v>
      </c>
      <c r="I1049" s="9">
        <v>7.0000000000000007E-2</v>
      </c>
      <c r="J1049" s="3">
        <f>(H1049*G1049)-I1049</f>
        <v>3999.9199999999996</v>
      </c>
    </row>
    <row r="1050" spans="1:10" x14ac:dyDescent="0.25">
      <c r="A1050" s="22">
        <v>374</v>
      </c>
      <c r="B1050" s="21">
        <v>1</v>
      </c>
      <c r="C1050" s="21">
        <v>10</v>
      </c>
      <c r="D1050" s="25" t="str">
        <f>VLOOKUP(C1050,Products!$A$2:$B$322,2,0)</f>
        <v>Surly Straggler - 2016</v>
      </c>
      <c r="E1050" s="21">
        <f>VLOOKUP(C1050,Products!$A$2:$D$322,4,0)</f>
        <v>4</v>
      </c>
      <c r="F1050" s="19" t="str">
        <f>VLOOKUP(E1050,[1]categories!$A$2:$B$8,2,0)</f>
        <v>Cyclocross Bicycles</v>
      </c>
      <c r="G1050" s="7">
        <v>1</v>
      </c>
      <c r="H1050" s="9">
        <v>1549</v>
      </c>
      <c r="I1050" s="9">
        <v>0.1</v>
      </c>
      <c r="J1050" s="3">
        <f>(H1050*G1050)-I1050</f>
        <v>1548.9</v>
      </c>
    </row>
    <row r="1051" spans="1:10" x14ac:dyDescent="0.25">
      <c r="A1051" s="22">
        <v>375</v>
      </c>
      <c r="B1051" s="21">
        <v>3</v>
      </c>
      <c r="C1051" s="21">
        <v>4</v>
      </c>
      <c r="D1051" s="25" t="str">
        <f>VLOOKUP(C1051,Products!$A$2:$B$322,2,0)</f>
        <v>Trek Fuel EX 8 29 - 2016</v>
      </c>
      <c r="E1051" s="21">
        <f>VLOOKUP(C1051,Products!$A$2:$D$322,4,0)</f>
        <v>6</v>
      </c>
      <c r="F1051" s="19" t="str">
        <f>VLOOKUP(E1051,[1]categories!$A$2:$B$8,2,0)</f>
        <v>Mountain Bikes</v>
      </c>
      <c r="G1051" s="7">
        <v>2</v>
      </c>
      <c r="H1051" s="9">
        <v>2899.99</v>
      </c>
      <c r="I1051" s="9">
        <v>7.0000000000000007E-2</v>
      </c>
      <c r="J1051" s="3">
        <f>(H1051*G1051)-I1051</f>
        <v>5799.91</v>
      </c>
    </row>
    <row r="1052" spans="1:10" x14ac:dyDescent="0.25">
      <c r="A1052" s="22">
        <v>375</v>
      </c>
      <c r="B1052" s="21">
        <v>2</v>
      </c>
      <c r="C1052" s="21">
        <v>2</v>
      </c>
      <c r="D1052" s="25" t="str">
        <f>VLOOKUP(C1052,Products!$A$2:$B$322,2,0)</f>
        <v>Ritchey Timberwolf Frameset - 2016</v>
      </c>
      <c r="E1052" s="21">
        <f>VLOOKUP(C1052,Products!$A$2:$D$322,4,0)</f>
        <v>6</v>
      </c>
      <c r="F1052" s="19" t="str">
        <f>VLOOKUP(E1052,[1]categories!$A$2:$B$8,2,0)</f>
        <v>Mountain Bikes</v>
      </c>
      <c r="G1052" s="7">
        <v>2</v>
      </c>
      <c r="H1052" s="9">
        <v>749.99</v>
      </c>
      <c r="I1052" s="9">
        <v>0.05</v>
      </c>
      <c r="J1052" s="3">
        <f>(H1052*G1052)-I1052</f>
        <v>1499.93</v>
      </c>
    </row>
    <row r="1053" spans="1:10" x14ac:dyDescent="0.25">
      <c r="A1053" s="22">
        <v>375</v>
      </c>
      <c r="B1053" s="21">
        <v>4</v>
      </c>
      <c r="C1053" s="21">
        <v>12</v>
      </c>
      <c r="D1053" s="25" t="str">
        <f>VLOOKUP(C1053,Products!$A$2:$B$322,2,0)</f>
        <v>Electra Townie Original 21D - 2016</v>
      </c>
      <c r="E1053" s="21">
        <f>VLOOKUP(C1053,Products!$A$2:$D$322,4,0)</f>
        <v>3</v>
      </c>
      <c r="F1053" s="19" t="str">
        <f>VLOOKUP(E1053,[1]categories!$A$2:$B$8,2,0)</f>
        <v>Cruisers Bicycles</v>
      </c>
      <c r="G1053" s="7">
        <v>2</v>
      </c>
      <c r="H1053" s="9">
        <v>549.99</v>
      </c>
      <c r="I1053" s="9">
        <v>0.05</v>
      </c>
      <c r="J1053" s="3">
        <f>(H1053*G1053)-I1053</f>
        <v>1099.93</v>
      </c>
    </row>
    <row r="1054" spans="1:10" x14ac:dyDescent="0.25">
      <c r="A1054" s="22">
        <v>375</v>
      </c>
      <c r="B1054" s="21">
        <v>1</v>
      </c>
      <c r="C1054" s="21">
        <v>21</v>
      </c>
      <c r="D1054" s="25" t="str">
        <f>VLOOKUP(C1054,Products!$A$2:$B$322,2,0)</f>
        <v>Electra Cruiser 1 (24-Inch) - 2016</v>
      </c>
      <c r="E1054" s="21">
        <f>VLOOKUP(C1054,Products!$A$2:$D$322,4,0)</f>
        <v>1</v>
      </c>
      <c r="F1054" s="19" t="str">
        <f>VLOOKUP(E1054,[1]categories!$A$2:$B$8,2,0)</f>
        <v>Children Bicycles</v>
      </c>
      <c r="G1054" s="7">
        <v>2</v>
      </c>
      <c r="H1054" s="9">
        <v>269.99</v>
      </c>
      <c r="I1054" s="9">
        <v>0.05</v>
      </c>
      <c r="J1054" s="3">
        <f>(H1054*G1054)-I1054</f>
        <v>539.93000000000006</v>
      </c>
    </row>
    <row r="1055" spans="1:10" x14ac:dyDescent="0.25">
      <c r="A1055" s="22">
        <v>376</v>
      </c>
      <c r="B1055" s="21">
        <v>1</v>
      </c>
      <c r="C1055" s="21">
        <v>2</v>
      </c>
      <c r="D1055" s="25" t="str">
        <f>VLOOKUP(C1055,Products!$A$2:$B$322,2,0)</f>
        <v>Ritchey Timberwolf Frameset - 2016</v>
      </c>
      <c r="E1055" s="21">
        <f>VLOOKUP(C1055,Products!$A$2:$D$322,4,0)</f>
        <v>6</v>
      </c>
      <c r="F1055" s="19" t="str">
        <f>VLOOKUP(E1055,[1]categories!$A$2:$B$8,2,0)</f>
        <v>Mountain Bikes</v>
      </c>
      <c r="G1055" s="7">
        <v>2</v>
      </c>
      <c r="H1055" s="9">
        <v>749.99</v>
      </c>
      <c r="I1055" s="9">
        <v>7.0000000000000007E-2</v>
      </c>
      <c r="J1055" s="3">
        <f>(H1055*G1055)-I1055</f>
        <v>1499.91</v>
      </c>
    </row>
    <row r="1056" spans="1:10" x14ac:dyDescent="0.25">
      <c r="A1056" s="22">
        <v>376</v>
      </c>
      <c r="B1056" s="21">
        <v>2</v>
      </c>
      <c r="C1056" s="21">
        <v>23</v>
      </c>
      <c r="D1056" s="25" t="str">
        <f>VLOOKUP(C1056,Products!$A$2:$B$322,2,0)</f>
        <v>Electra Girl's Hawaii 1 (20-inch) - 2015/2016</v>
      </c>
      <c r="E1056" s="21">
        <f>VLOOKUP(C1056,Products!$A$2:$D$322,4,0)</f>
        <v>1</v>
      </c>
      <c r="F1056" s="19" t="str">
        <f>VLOOKUP(E1056,[1]categories!$A$2:$B$8,2,0)</f>
        <v>Children Bicycles</v>
      </c>
      <c r="G1056" s="7">
        <v>2</v>
      </c>
      <c r="H1056" s="9">
        <v>299.99</v>
      </c>
      <c r="I1056" s="9">
        <v>0.1</v>
      </c>
      <c r="J1056" s="3">
        <f>(H1056*G1056)-I1056</f>
        <v>599.88</v>
      </c>
    </row>
    <row r="1057" spans="1:10" x14ac:dyDescent="0.25">
      <c r="A1057" s="22">
        <v>377</v>
      </c>
      <c r="B1057" s="21">
        <v>1</v>
      </c>
      <c r="C1057" s="21">
        <v>8</v>
      </c>
      <c r="D1057" s="25" t="str">
        <f>VLOOKUP(C1057,Products!$A$2:$B$322,2,0)</f>
        <v>Trek Remedy 29 Carbon Frameset - 2016</v>
      </c>
      <c r="E1057" s="21">
        <f>VLOOKUP(C1057,Products!$A$2:$D$322,4,0)</f>
        <v>6</v>
      </c>
      <c r="F1057" s="19" t="str">
        <f>VLOOKUP(E1057,[1]categories!$A$2:$B$8,2,0)</f>
        <v>Mountain Bikes</v>
      </c>
      <c r="G1057" s="7">
        <v>1</v>
      </c>
      <c r="H1057" s="9">
        <v>1799.99</v>
      </c>
      <c r="I1057" s="9">
        <v>0.05</v>
      </c>
      <c r="J1057" s="3">
        <f>(H1057*G1057)-I1057</f>
        <v>1799.94</v>
      </c>
    </row>
    <row r="1058" spans="1:10" x14ac:dyDescent="0.25">
      <c r="A1058" s="22">
        <v>377</v>
      </c>
      <c r="B1058" s="21">
        <v>2</v>
      </c>
      <c r="C1058" s="21">
        <v>14</v>
      </c>
      <c r="D1058" s="25" t="str">
        <f>VLOOKUP(C1058,Products!$A$2:$B$322,2,0)</f>
        <v>Electra Girl's Hawaii 1 (16-inch) - 2015/2016</v>
      </c>
      <c r="E1058" s="21">
        <f>VLOOKUP(C1058,Products!$A$2:$D$322,4,0)</f>
        <v>3</v>
      </c>
      <c r="F1058" s="19" t="str">
        <f>VLOOKUP(E1058,[1]categories!$A$2:$B$8,2,0)</f>
        <v>Cruisers Bicycles</v>
      </c>
      <c r="G1058" s="7">
        <v>1</v>
      </c>
      <c r="H1058" s="9">
        <v>269.99</v>
      </c>
      <c r="I1058" s="9">
        <v>7.0000000000000007E-2</v>
      </c>
      <c r="J1058" s="3">
        <f>(H1058*G1058)-I1058</f>
        <v>269.92</v>
      </c>
    </row>
    <row r="1059" spans="1:10" x14ac:dyDescent="0.25">
      <c r="A1059" s="22">
        <v>378</v>
      </c>
      <c r="B1059" s="21">
        <v>1</v>
      </c>
      <c r="C1059" s="21">
        <v>26</v>
      </c>
      <c r="D1059" s="25" t="str">
        <f>VLOOKUP(C1059,Products!$A$2:$B$322,2,0)</f>
        <v>Electra Townie Original 7D EQ - 2016</v>
      </c>
      <c r="E1059" s="21">
        <f>VLOOKUP(C1059,Products!$A$2:$D$322,4,0)</f>
        <v>2</v>
      </c>
      <c r="F1059" s="19" t="str">
        <f>VLOOKUP(E1059,[1]categories!$A$2:$B$8,2,0)</f>
        <v>Comfort Bicycles</v>
      </c>
      <c r="G1059" s="7">
        <v>2</v>
      </c>
      <c r="H1059" s="9">
        <v>599.99</v>
      </c>
      <c r="I1059" s="9">
        <v>0.05</v>
      </c>
      <c r="J1059" s="3">
        <f>(H1059*G1059)-I1059</f>
        <v>1199.93</v>
      </c>
    </row>
    <row r="1060" spans="1:10" x14ac:dyDescent="0.25">
      <c r="A1060" s="22">
        <v>379</v>
      </c>
      <c r="B1060" s="21">
        <v>1</v>
      </c>
      <c r="C1060" s="21">
        <v>9</v>
      </c>
      <c r="D1060" s="25" t="str">
        <f>VLOOKUP(C1060,Products!$A$2:$B$322,2,0)</f>
        <v>Trek Conduit+ - 2016</v>
      </c>
      <c r="E1060" s="21">
        <f>VLOOKUP(C1060,Products!$A$2:$D$322,4,0)</f>
        <v>5</v>
      </c>
      <c r="F1060" s="19" t="str">
        <f>VLOOKUP(E1060,[1]categories!$A$2:$B$8,2,0)</f>
        <v>Electric Bikes</v>
      </c>
      <c r="G1060" s="7">
        <v>1</v>
      </c>
      <c r="H1060" s="9">
        <v>2999.99</v>
      </c>
      <c r="I1060" s="9">
        <v>7.0000000000000007E-2</v>
      </c>
      <c r="J1060" s="3">
        <f>(H1060*G1060)-I1060</f>
        <v>2999.9199999999996</v>
      </c>
    </row>
    <row r="1061" spans="1:10" x14ac:dyDescent="0.25">
      <c r="A1061" s="22">
        <v>379</v>
      </c>
      <c r="B1061" s="21">
        <v>2</v>
      </c>
      <c r="C1061" s="21">
        <v>16</v>
      </c>
      <c r="D1061" s="25" t="str">
        <f>VLOOKUP(C1061,Products!$A$2:$B$322,2,0)</f>
        <v>Electra Townie Original 7D EQ - 2016</v>
      </c>
      <c r="E1061" s="21">
        <f>VLOOKUP(C1061,Products!$A$2:$D$322,4,0)</f>
        <v>3</v>
      </c>
      <c r="F1061" s="19" t="str">
        <f>VLOOKUP(E1061,[1]categories!$A$2:$B$8,2,0)</f>
        <v>Cruisers Bicycles</v>
      </c>
      <c r="G1061" s="7">
        <v>1</v>
      </c>
      <c r="H1061" s="9">
        <v>599.99</v>
      </c>
      <c r="I1061" s="9">
        <v>0.2</v>
      </c>
      <c r="J1061" s="3">
        <f>(H1061*G1061)-I1061</f>
        <v>599.79</v>
      </c>
    </row>
    <row r="1062" spans="1:10" x14ac:dyDescent="0.25">
      <c r="A1062" s="22">
        <v>380</v>
      </c>
      <c r="B1062" s="21">
        <v>2</v>
      </c>
      <c r="C1062" s="21">
        <v>11</v>
      </c>
      <c r="D1062" s="25" t="str">
        <f>VLOOKUP(C1062,Products!$A$2:$B$322,2,0)</f>
        <v>Surly Straggler 650b - 2016</v>
      </c>
      <c r="E1062" s="21">
        <f>VLOOKUP(C1062,Products!$A$2:$D$322,4,0)</f>
        <v>4</v>
      </c>
      <c r="F1062" s="19" t="str">
        <f>VLOOKUP(E1062,[1]categories!$A$2:$B$8,2,0)</f>
        <v>Cyclocross Bicycles</v>
      </c>
      <c r="G1062" s="7">
        <v>2</v>
      </c>
      <c r="H1062" s="9">
        <v>1680.99</v>
      </c>
      <c r="I1062" s="9">
        <v>0.05</v>
      </c>
      <c r="J1062" s="3">
        <f>(H1062*G1062)-I1062</f>
        <v>3361.93</v>
      </c>
    </row>
    <row r="1063" spans="1:10" x14ac:dyDescent="0.25">
      <c r="A1063" s="22">
        <v>380</v>
      </c>
      <c r="B1063" s="21">
        <v>1</v>
      </c>
      <c r="C1063" s="21">
        <v>16</v>
      </c>
      <c r="D1063" s="25" t="str">
        <f>VLOOKUP(C1063,Products!$A$2:$B$322,2,0)</f>
        <v>Electra Townie Original 7D EQ - 2016</v>
      </c>
      <c r="E1063" s="21">
        <f>VLOOKUP(C1063,Products!$A$2:$D$322,4,0)</f>
        <v>3</v>
      </c>
      <c r="F1063" s="19" t="str">
        <f>VLOOKUP(E1063,[1]categories!$A$2:$B$8,2,0)</f>
        <v>Cruisers Bicycles</v>
      </c>
      <c r="G1063" s="7">
        <v>1</v>
      </c>
      <c r="H1063" s="9">
        <v>599.99</v>
      </c>
      <c r="I1063" s="9">
        <v>0.05</v>
      </c>
      <c r="J1063" s="3">
        <f>(H1063*G1063)-I1063</f>
        <v>599.94000000000005</v>
      </c>
    </row>
    <row r="1064" spans="1:10" x14ac:dyDescent="0.25">
      <c r="A1064" s="22">
        <v>381</v>
      </c>
      <c r="B1064" s="21">
        <v>1</v>
      </c>
      <c r="C1064" s="21">
        <v>21</v>
      </c>
      <c r="D1064" s="25" t="str">
        <f>VLOOKUP(C1064,Products!$A$2:$B$322,2,0)</f>
        <v>Electra Cruiser 1 (24-Inch) - 2016</v>
      </c>
      <c r="E1064" s="21">
        <f>VLOOKUP(C1064,Products!$A$2:$D$322,4,0)</f>
        <v>1</v>
      </c>
      <c r="F1064" s="19" t="str">
        <f>VLOOKUP(E1064,[1]categories!$A$2:$B$8,2,0)</f>
        <v>Children Bicycles</v>
      </c>
      <c r="G1064" s="7">
        <v>2</v>
      </c>
      <c r="H1064" s="9">
        <v>269.99</v>
      </c>
      <c r="I1064" s="9">
        <v>7.0000000000000007E-2</v>
      </c>
      <c r="J1064" s="3">
        <f>(H1064*G1064)-I1064</f>
        <v>539.91</v>
      </c>
    </row>
    <row r="1065" spans="1:10" x14ac:dyDescent="0.25">
      <c r="A1065" s="22">
        <v>382</v>
      </c>
      <c r="B1065" s="21">
        <v>2</v>
      </c>
      <c r="C1065" s="21">
        <v>9</v>
      </c>
      <c r="D1065" s="25" t="str">
        <f>VLOOKUP(C1065,Products!$A$2:$B$322,2,0)</f>
        <v>Trek Conduit+ - 2016</v>
      </c>
      <c r="E1065" s="21">
        <f>VLOOKUP(C1065,Products!$A$2:$D$322,4,0)</f>
        <v>5</v>
      </c>
      <c r="F1065" s="19" t="str">
        <f>VLOOKUP(E1065,[1]categories!$A$2:$B$8,2,0)</f>
        <v>Electric Bikes</v>
      </c>
      <c r="G1065" s="7">
        <v>1</v>
      </c>
      <c r="H1065" s="9">
        <v>2999.99</v>
      </c>
      <c r="I1065" s="9">
        <v>0.1</v>
      </c>
      <c r="J1065" s="3">
        <f>(H1065*G1065)-I1065</f>
        <v>2999.89</v>
      </c>
    </row>
    <row r="1066" spans="1:10" x14ac:dyDescent="0.25">
      <c r="A1066" s="22">
        <v>382</v>
      </c>
      <c r="B1066" s="21">
        <v>1</v>
      </c>
      <c r="C1066" s="21">
        <v>8</v>
      </c>
      <c r="D1066" s="25" t="str">
        <f>VLOOKUP(C1066,Products!$A$2:$B$322,2,0)</f>
        <v>Trek Remedy 29 Carbon Frameset - 2016</v>
      </c>
      <c r="E1066" s="21">
        <f>VLOOKUP(C1066,Products!$A$2:$D$322,4,0)</f>
        <v>6</v>
      </c>
      <c r="F1066" s="19" t="str">
        <f>VLOOKUP(E1066,[1]categories!$A$2:$B$8,2,0)</f>
        <v>Mountain Bikes</v>
      </c>
      <c r="G1066" s="7">
        <v>1</v>
      </c>
      <c r="H1066" s="9">
        <v>1799.99</v>
      </c>
      <c r="I1066" s="9">
        <v>0.1</v>
      </c>
      <c r="J1066" s="3">
        <f>(H1066*G1066)-I1066</f>
        <v>1799.89</v>
      </c>
    </row>
    <row r="1067" spans="1:10" x14ac:dyDescent="0.25">
      <c r="A1067" s="22">
        <v>382</v>
      </c>
      <c r="B1067" s="21">
        <v>3</v>
      </c>
      <c r="C1067" s="21">
        <v>13</v>
      </c>
      <c r="D1067" s="25" t="str">
        <f>VLOOKUP(C1067,Products!$A$2:$B$322,2,0)</f>
        <v>Electra Cruiser 1 (24-Inch) - 2016</v>
      </c>
      <c r="E1067" s="21">
        <f>VLOOKUP(C1067,Products!$A$2:$D$322,4,0)</f>
        <v>3</v>
      </c>
      <c r="F1067" s="19" t="str">
        <f>VLOOKUP(E1067,[1]categories!$A$2:$B$8,2,0)</f>
        <v>Cruisers Bicycles</v>
      </c>
      <c r="G1067" s="7">
        <v>1</v>
      </c>
      <c r="H1067" s="9">
        <v>269.99</v>
      </c>
      <c r="I1067" s="9">
        <v>7.0000000000000007E-2</v>
      </c>
      <c r="J1067" s="3">
        <f>(H1067*G1067)-I1067</f>
        <v>269.92</v>
      </c>
    </row>
    <row r="1068" spans="1:10" x14ac:dyDescent="0.25">
      <c r="A1068" s="22">
        <v>383</v>
      </c>
      <c r="B1068" s="21">
        <v>2</v>
      </c>
      <c r="C1068" s="21">
        <v>22</v>
      </c>
      <c r="D1068" s="25" t="str">
        <f>VLOOKUP(C1068,Products!$A$2:$B$322,2,0)</f>
        <v>Electra Girl's Hawaii 1 (16-inch) - 2015/2016</v>
      </c>
      <c r="E1068" s="21">
        <f>VLOOKUP(C1068,Products!$A$2:$D$322,4,0)</f>
        <v>1</v>
      </c>
      <c r="F1068" s="19" t="str">
        <f>VLOOKUP(E1068,[1]categories!$A$2:$B$8,2,0)</f>
        <v>Children Bicycles</v>
      </c>
      <c r="G1068" s="7">
        <v>2</v>
      </c>
      <c r="H1068" s="9">
        <v>269.99</v>
      </c>
      <c r="I1068" s="9">
        <v>0.05</v>
      </c>
      <c r="J1068" s="3">
        <f>(H1068*G1068)-I1068</f>
        <v>539.93000000000006</v>
      </c>
    </row>
    <row r="1069" spans="1:10" x14ac:dyDescent="0.25">
      <c r="A1069" s="22">
        <v>383</v>
      </c>
      <c r="B1069" s="21">
        <v>4</v>
      </c>
      <c r="C1069" s="21">
        <v>21</v>
      </c>
      <c r="D1069" s="25" t="str">
        <f>VLOOKUP(C1069,Products!$A$2:$B$322,2,0)</f>
        <v>Electra Cruiser 1 (24-Inch) - 2016</v>
      </c>
      <c r="E1069" s="21">
        <f>VLOOKUP(C1069,Products!$A$2:$D$322,4,0)</f>
        <v>1</v>
      </c>
      <c r="F1069" s="19" t="str">
        <f>VLOOKUP(E1069,[1]categories!$A$2:$B$8,2,0)</f>
        <v>Children Bicycles</v>
      </c>
      <c r="G1069" s="7">
        <v>2</v>
      </c>
      <c r="H1069" s="9">
        <v>269.99</v>
      </c>
      <c r="I1069" s="9">
        <v>0.05</v>
      </c>
      <c r="J1069" s="3">
        <f>(H1069*G1069)-I1069</f>
        <v>539.93000000000006</v>
      </c>
    </row>
    <row r="1070" spans="1:10" x14ac:dyDescent="0.25">
      <c r="A1070" s="22">
        <v>383</v>
      </c>
      <c r="B1070" s="21">
        <v>1</v>
      </c>
      <c r="C1070" s="21">
        <v>19</v>
      </c>
      <c r="D1070" s="25" t="str">
        <f>VLOOKUP(C1070,Products!$A$2:$B$322,2,0)</f>
        <v>Pure Cycles William 3-Speed - 2016</v>
      </c>
      <c r="E1070" s="21">
        <f>VLOOKUP(C1070,Products!$A$2:$D$322,4,0)</f>
        <v>3</v>
      </c>
      <c r="F1070" s="19" t="str">
        <f>VLOOKUP(E1070,[1]categories!$A$2:$B$8,2,0)</f>
        <v>Cruisers Bicycles</v>
      </c>
      <c r="G1070" s="7">
        <v>1</v>
      </c>
      <c r="H1070" s="9">
        <v>449</v>
      </c>
      <c r="I1070" s="9">
        <v>7.0000000000000007E-2</v>
      </c>
      <c r="J1070" s="3">
        <f>(H1070*G1070)-I1070</f>
        <v>448.93</v>
      </c>
    </row>
    <row r="1071" spans="1:10" x14ac:dyDescent="0.25">
      <c r="A1071" s="22">
        <v>383</v>
      </c>
      <c r="B1071" s="21">
        <v>3</v>
      </c>
      <c r="C1071" s="21">
        <v>13</v>
      </c>
      <c r="D1071" s="25" t="str">
        <f>VLOOKUP(C1071,Products!$A$2:$B$322,2,0)</f>
        <v>Electra Cruiser 1 (24-Inch) - 2016</v>
      </c>
      <c r="E1071" s="21">
        <f>VLOOKUP(C1071,Products!$A$2:$D$322,4,0)</f>
        <v>3</v>
      </c>
      <c r="F1071" s="19" t="str">
        <f>VLOOKUP(E1071,[1]categories!$A$2:$B$8,2,0)</f>
        <v>Cruisers Bicycles</v>
      </c>
      <c r="G1071" s="7">
        <v>1</v>
      </c>
      <c r="H1071" s="9">
        <v>269.99</v>
      </c>
      <c r="I1071" s="9">
        <v>0.1</v>
      </c>
      <c r="J1071" s="3">
        <f>(H1071*G1071)-I1071</f>
        <v>269.89</v>
      </c>
    </row>
    <row r="1072" spans="1:10" x14ac:dyDescent="0.25">
      <c r="A1072" s="22">
        <v>383</v>
      </c>
      <c r="B1072" s="21">
        <v>5</v>
      </c>
      <c r="C1072" s="21">
        <v>14</v>
      </c>
      <c r="D1072" s="25" t="str">
        <f>VLOOKUP(C1072,Products!$A$2:$B$322,2,0)</f>
        <v>Electra Girl's Hawaii 1 (16-inch) - 2015/2016</v>
      </c>
      <c r="E1072" s="21">
        <f>VLOOKUP(C1072,Products!$A$2:$D$322,4,0)</f>
        <v>3</v>
      </c>
      <c r="F1072" s="19" t="str">
        <f>VLOOKUP(E1072,[1]categories!$A$2:$B$8,2,0)</f>
        <v>Cruisers Bicycles</v>
      </c>
      <c r="G1072" s="7">
        <v>1</v>
      </c>
      <c r="H1072" s="9">
        <v>269.99</v>
      </c>
      <c r="I1072" s="9">
        <v>0.1</v>
      </c>
      <c r="J1072" s="3">
        <f>(H1072*G1072)-I1072</f>
        <v>269.89</v>
      </c>
    </row>
    <row r="1073" spans="1:10" x14ac:dyDescent="0.25">
      <c r="A1073" s="22">
        <v>384</v>
      </c>
      <c r="B1073" s="21">
        <v>5</v>
      </c>
      <c r="C1073" s="21">
        <v>4</v>
      </c>
      <c r="D1073" s="25" t="str">
        <f>VLOOKUP(C1073,Products!$A$2:$B$322,2,0)</f>
        <v>Trek Fuel EX 8 29 - 2016</v>
      </c>
      <c r="E1073" s="21">
        <f>VLOOKUP(C1073,Products!$A$2:$D$322,4,0)</f>
        <v>6</v>
      </c>
      <c r="F1073" s="19" t="str">
        <f>VLOOKUP(E1073,[1]categories!$A$2:$B$8,2,0)</f>
        <v>Mountain Bikes</v>
      </c>
      <c r="G1073" s="7">
        <v>1</v>
      </c>
      <c r="H1073" s="9">
        <v>2899.99</v>
      </c>
      <c r="I1073" s="9">
        <v>0.2</v>
      </c>
      <c r="J1073" s="3">
        <f>(H1073*G1073)-I1073</f>
        <v>2899.79</v>
      </c>
    </row>
    <row r="1074" spans="1:10" x14ac:dyDescent="0.25">
      <c r="A1074" s="22">
        <v>384</v>
      </c>
      <c r="B1074" s="21">
        <v>3</v>
      </c>
      <c r="C1074" s="21">
        <v>8</v>
      </c>
      <c r="D1074" s="25" t="str">
        <f>VLOOKUP(C1074,Products!$A$2:$B$322,2,0)</f>
        <v>Trek Remedy 29 Carbon Frameset - 2016</v>
      </c>
      <c r="E1074" s="21">
        <f>VLOOKUP(C1074,Products!$A$2:$D$322,4,0)</f>
        <v>6</v>
      </c>
      <c r="F1074" s="19" t="str">
        <f>VLOOKUP(E1074,[1]categories!$A$2:$B$8,2,0)</f>
        <v>Mountain Bikes</v>
      </c>
      <c r="G1074" s="7">
        <v>1</v>
      </c>
      <c r="H1074" s="9">
        <v>1799.99</v>
      </c>
      <c r="I1074" s="9">
        <v>0.05</v>
      </c>
      <c r="J1074" s="3">
        <f>(H1074*G1074)-I1074</f>
        <v>1799.94</v>
      </c>
    </row>
    <row r="1075" spans="1:10" x14ac:dyDescent="0.25">
      <c r="A1075" s="22">
        <v>384</v>
      </c>
      <c r="B1075" s="21">
        <v>1</v>
      </c>
      <c r="C1075" s="21">
        <v>20</v>
      </c>
      <c r="D1075" s="25" t="str">
        <f>VLOOKUP(C1075,Products!$A$2:$B$322,2,0)</f>
        <v>Electra Townie Original 7D EQ - Women's - 2016</v>
      </c>
      <c r="E1075" s="21">
        <f>VLOOKUP(C1075,Products!$A$2:$D$322,4,0)</f>
        <v>3</v>
      </c>
      <c r="F1075" s="19" t="str">
        <f>VLOOKUP(E1075,[1]categories!$A$2:$B$8,2,0)</f>
        <v>Cruisers Bicycles</v>
      </c>
      <c r="G1075" s="7">
        <v>1</v>
      </c>
      <c r="H1075" s="9">
        <v>599.99</v>
      </c>
      <c r="I1075" s="9">
        <v>0.1</v>
      </c>
      <c r="J1075" s="3">
        <f>(H1075*G1075)-I1075</f>
        <v>599.89</v>
      </c>
    </row>
    <row r="1076" spans="1:10" x14ac:dyDescent="0.25">
      <c r="A1076" s="22">
        <v>384</v>
      </c>
      <c r="B1076" s="21">
        <v>2</v>
      </c>
      <c r="C1076" s="21">
        <v>21</v>
      </c>
      <c r="D1076" s="25" t="str">
        <f>VLOOKUP(C1076,Products!$A$2:$B$322,2,0)</f>
        <v>Electra Cruiser 1 (24-Inch) - 2016</v>
      </c>
      <c r="E1076" s="21">
        <f>VLOOKUP(C1076,Products!$A$2:$D$322,4,0)</f>
        <v>1</v>
      </c>
      <c r="F1076" s="19" t="str">
        <f>VLOOKUP(E1076,[1]categories!$A$2:$B$8,2,0)</f>
        <v>Children Bicycles</v>
      </c>
      <c r="G1076" s="7">
        <v>2</v>
      </c>
      <c r="H1076" s="9">
        <v>269.99</v>
      </c>
      <c r="I1076" s="9">
        <v>0.2</v>
      </c>
      <c r="J1076" s="3">
        <f>(H1076*G1076)-I1076</f>
        <v>539.78</v>
      </c>
    </row>
    <row r="1077" spans="1:10" x14ac:dyDescent="0.25">
      <c r="A1077" s="22">
        <v>384</v>
      </c>
      <c r="B1077" s="21">
        <v>4</v>
      </c>
      <c r="C1077" s="21">
        <v>15</v>
      </c>
      <c r="D1077" s="25" t="str">
        <f>VLOOKUP(C1077,Products!$A$2:$B$322,2,0)</f>
        <v>Electra Moto 1 - 2016</v>
      </c>
      <c r="E1077" s="21">
        <f>VLOOKUP(C1077,Products!$A$2:$D$322,4,0)</f>
        <v>3</v>
      </c>
      <c r="F1077" s="19" t="str">
        <f>VLOOKUP(E1077,[1]categories!$A$2:$B$8,2,0)</f>
        <v>Cruisers Bicycles</v>
      </c>
      <c r="G1077" s="7">
        <v>1</v>
      </c>
      <c r="H1077" s="9">
        <v>529.99</v>
      </c>
      <c r="I1077" s="9">
        <v>0.1</v>
      </c>
      <c r="J1077" s="3">
        <f>(H1077*G1077)-I1077</f>
        <v>529.89</v>
      </c>
    </row>
    <row r="1078" spans="1:10" x14ac:dyDescent="0.25">
      <c r="A1078" s="22">
        <v>385</v>
      </c>
      <c r="B1078" s="21">
        <v>2</v>
      </c>
      <c r="C1078" s="21">
        <v>7</v>
      </c>
      <c r="D1078" s="25" t="str">
        <f>VLOOKUP(C1078,Products!$A$2:$B$322,2,0)</f>
        <v>Trek Slash 8 27.5 - 2016</v>
      </c>
      <c r="E1078" s="21">
        <f>VLOOKUP(C1078,Products!$A$2:$D$322,4,0)</f>
        <v>6</v>
      </c>
      <c r="F1078" s="19" t="str">
        <f>VLOOKUP(E1078,[1]categories!$A$2:$B$8,2,0)</f>
        <v>Mountain Bikes</v>
      </c>
      <c r="G1078" s="7">
        <v>2</v>
      </c>
      <c r="H1078" s="9">
        <v>3999.99</v>
      </c>
      <c r="I1078" s="9">
        <v>0.2</v>
      </c>
      <c r="J1078" s="3">
        <f>(H1078*G1078)-I1078</f>
        <v>7999.78</v>
      </c>
    </row>
    <row r="1079" spans="1:10" x14ac:dyDescent="0.25">
      <c r="A1079" s="22">
        <v>385</v>
      </c>
      <c r="B1079" s="21">
        <v>3</v>
      </c>
      <c r="C1079" s="21">
        <v>26</v>
      </c>
      <c r="D1079" s="25" t="str">
        <f>VLOOKUP(C1079,Products!$A$2:$B$322,2,0)</f>
        <v>Electra Townie Original 7D EQ - 2016</v>
      </c>
      <c r="E1079" s="21">
        <f>VLOOKUP(C1079,Products!$A$2:$D$322,4,0)</f>
        <v>2</v>
      </c>
      <c r="F1079" s="19" t="str">
        <f>VLOOKUP(E1079,[1]categories!$A$2:$B$8,2,0)</f>
        <v>Comfort Bicycles</v>
      </c>
      <c r="G1079" s="7">
        <v>2</v>
      </c>
      <c r="H1079" s="9">
        <v>599.99</v>
      </c>
      <c r="I1079" s="9">
        <v>0.05</v>
      </c>
      <c r="J1079" s="3">
        <f>(H1079*G1079)-I1079</f>
        <v>1199.93</v>
      </c>
    </row>
    <row r="1080" spans="1:10" x14ac:dyDescent="0.25">
      <c r="A1080" s="22">
        <v>385</v>
      </c>
      <c r="B1080" s="21">
        <v>1</v>
      </c>
      <c r="C1080" s="21">
        <v>21</v>
      </c>
      <c r="D1080" s="25" t="str">
        <f>VLOOKUP(C1080,Products!$A$2:$B$322,2,0)</f>
        <v>Electra Cruiser 1 (24-Inch) - 2016</v>
      </c>
      <c r="E1080" s="21">
        <f>VLOOKUP(C1080,Products!$A$2:$D$322,4,0)</f>
        <v>1</v>
      </c>
      <c r="F1080" s="19" t="str">
        <f>VLOOKUP(E1080,[1]categories!$A$2:$B$8,2,0)</f>
        <v>Children Bicycles</v>
      </c>
      <c r="G1080" s="7">
        <v>1</v>
      </c>
      <c r="H1080" s="9">
        <v>269.99</v>
      </c>
      <c r="I1080" s="9">
        <v>7.0000000000000007E-2</v>
      </c>
      <c r="J1080" s="3">
        <f>(H1080*G1080)-I1080</f>
        <v>269.92</v>
      </c>
    </row>
    <row r="1081" spans="1:10" x14ac:dyDescent="0.25">
      <c r="A1081" s="22">
        <v>386</v>
      </c>
      <c r="B1081" s="21">
        <v>2</v>
      </c>
      <c r="C1081" s="21">
        <v>3</v>
      </c>
      <c r="D1081" s="25" t="str">
        <f>VLOOKUP(C1081,Products!$A$2:$B$322,2,0)</f>
        <v>Surly Wednesday Frameset - 2016</v>
      </c>
      <c r="E1081" s="21">
        <f>VLOOKUP(C1081,Products!$A$2:$D$322,4,0)</f>
        <v>6</v>
      </c>
      <c r="F1081" s="19" t="str">
        <f>VLOOKUP(E1081,[1]categories!$A$2:$B$8,2,0)</f>
        <v>Mountain Bikes</v>
      </c>
      <c r="G1081" s="7">
        <v>2</v>
      </c>
      <c r="H1081" s="9">
        <v>999.99</v>
      </c>
      <c r="I1081" s="9">
        <v>0.05</v>
      </c>
      <c r="J1081" s="3">
        <f>(H1081*G1081)-I1081</f>
        <v>1999.93</v>
      </c>
    </row>
    <row r="1082" spans="1:10" x14ac:dyDescent="0.25">
      <c r="A1082" s="22">
        <v>386</v>
      </c>
      <c r="B1082" s="21">
        <v>1</v>
      </c>
      <c r="C1082" s="21">
        <v>8</v>
      </c>
      <c r="D1082" s="25" t="str">
        <f>VLOOKUP(C1082,Products!$A$2:$B$322,2,0)</f>
        <v>Trek Remedy 29 Carbon Frameset - 2016</v>
      </c>
      <c r="E1082" s="21">
        <f>VLOOKUP(C1082,Products!$A$2:$D$322,4,0)</f>
        <v>6</v>
      </c>
      <c r="F1082" s="19" t="str">
        <f>VLOOKUP(E1082,[1]categories!$A$2:$B$8,2,0)</f>
        <v>Mountain Bikes</v>
      </c>
      <c r="G1082" s="7">
        <v>1</v>
      </c>
      <c r="H1082" s="9">
        <v>1799.99</v>
      </c>
      <c r="I1082" s="9">
        <v>0.2</v>
      </c>
      <c r="J1082" s="3">
        <f>(H1082*G1082)-I1082</f>
        <v>1799.79</v>
      </c>
    </row>
    <row r="1083" spans="1:10" x14ac:dyDescent="0.25">
      <c r="A1083" s="22">
        <v>386</v>
      </c>
      <c r="B1083" s="21">
        <v>3</v>
      </c>
      <c r="C1083" s="21">
        <v>16</v>
      </c>
      <c r="D1083" s="25" t="str">
        <f>VLOOKUP(C1083,Products!$A$2:$B$322,2,0)</f>
        <v>Electra Townie Original 7D EQ - 2016</v>
      </c>
      <c r="E1083" s="21">
        <f>VLOOKUP(C1083,Products!$A$2:$D$322,4,0)</f>
        <v>3</v>
      </c>
      <c r="F1083" s="19" t="str">
        <f>VLOOKUP(E1083,[1]categories!$A$2:$B$8,2,0)</f>
        <v>Cruisers Bicycles</v>
      </c>
      <c r="G1083" s="7">
        <v>2</v>
      </c>
      <c r="H1083" s="9">
        <v>599.99</v>
      </c>
      <c r="I1083" s="9">
        <v>0.2</v>
      </c>
      <c r="J1083" s="3">
        <f>(H1083*G1083)-I1083</f>
        <v>1199.78</v>
      </c>
    </row>
    <row r="1084" spans="1:10" x14ac:dyDescent="0.25">
      <c r="A1084" s="22">
        <v>387</v>
      </c>
      <c r="B1084" s="21">
        <v>1</v>
      </c>
      <c r="C1084" s="21">
        <v>18</v>
      </c>
      <c r="D1084" s="25" t="str">
        <f>VLOOKUP(C1084,Products!$A$2:$B$322,2,0)</f>
        <v>Pure Cycles Western 3-Speed - Women's - 2015/2016</v>
      </c>
      <c r="E1084" s="21">
        <f>VLOOKUP(C1084,Products!$A$2:$D$322,4,0)</f>
        <v>3</v>
      </c>
      <c r="F1084" s="19" t="str">
        <f>VLOOKUP(E1084,[1]categories!$A$2:$B$8,2,0)</f>
        <v>Cruisers Bicycles</v>
      </c>
      <c r="G1084" s="7">
        <v>1</v>
      </c>
      <c r="H1084" s="9">
        <v>449</v>
      </c>
      <c r="I1084" s="9">
        <v>0.2</v>
      </c>
      <c r="J1084" s="3">
        <f>(H1084*G1084)-I1084</f>
        <v>448.8</v>
      </c>
    </row>
    <row r="1085" spans="1:10" x14ac:dyDescent="0.25">
      <c r="A1085" s="22">
        <v>388</v>
      </c>
      <c r="B1085" s="21">
        <v>4</v>
      </c>
      <c r="C1085" s="21">
        <v>11</v>
      </c>
      <c r="D1085" s="25" t="str">
        <f>VLOOKUP(C1085,Products!$A$2:$B$322,2,0)</f>
        <v>Surly Straggler 650b - 2016</v>
      </c>
      <c r="E1085" s="21">
        <f>VLOOKUP(C1085,Products!$A$2:$D$322,4,0)</f>
        <v>4</v>
      </c>
      <c r="F1085" s="19" t="str">
        <f>VLOOKUP(E1085,[1]categories!$A$2:$B$8,2,0)</f>
        <v>Cyclocross Bicycles</v>
      </c>
      <c r="G1085" s="7">
        <v>1</v>
      </c>
      <c r="H1085" s="9">
        <v>1680.99</v>
      </c>
      <c r="I1085" s="9">
        <v>0.1</v>
      </c>
      <c r="J1085" s="3">
        <f>(H1085*G1085)-I1085</f>
        <v>1680.89</v>
      </c>
    </row>
    <row r="1086" spans="1:10" x14ac:dyDescent="0.25">
      <c r="A1086" s="22">
        <v>388</v>
      </c>
      <c r="B1086" s="21">
        <v>1</v>
      </c>
      <c r="C1086" s="21">
        <v>19</v>
      </c>
      <c r="D1086" s="25" t="str">
        <f>VLOOKUP(C1086,Products!$A$2:$B$322,2,0)</f>
        <v>Pure Cycles William 3-Speed - 2016</v>
      </c>
      <c r="E1086" s="21">
        <f>VLOOKUP(C1086,Products!$A$2:$D$322,4,0)</f>
        <v>3</v>
      </c>
      <c r="F1086" s="19" t="str">
        <f>VLOOKUP(E1086,[1]categories!$A$2:$B$8,2,0)</f>
        <v>Cruisers Bicycles</v>
      </c>
      <c r="G1086" s="7">
        <v>2</v>
      </c>
      <c r="H1086" s="9">
        <v>449</v>
      </c>
      <c r="I1086" s="9">
        <v>0.2</v>
      </c>
      <c r="J1086" s="3">
        <f>(H1086*G1086)-I1086</f>
        <v>897.8</v>
      </c>
    </row>
    <row r="1087" spans="1:10" x14ac:dyDescent="0.25">
      <c r="A1087" s="22">
        <v>388</v>
      </c>
      <c r="B1087" s="21">
        <v>3</v>
      </c>
      <c r="C1087" s="21">
        <v>2</v>
      </c>
      <c r="D1087" s="25" t="str">
        <f>VLOOKUP(C1087,Products!$A$2:$B$322,2,0)</f>
        <v>Ritchey Timberwolf Frameset - 2016</v>
      </c>
      <c r="E1087" s="21">
        <f>VLOOKUP(C1087,Products!$A$2:$D$322,4,0)</f>
        <v>6</v>
      </c>
      <c r="F1087" s="19" t="str">
        <f>VLOOKUP(E1087,[1]categories!$A$2:$B$8,2,0)</f>
        <v>Mountain Bikes</v>
      </c>
      <c r="G1087" s="7">
        <v>1</v>
      </c>
      <c r="H1087" s="9">
        <v>749.99</v>
      </c>
      <c r="I1087" s="9">
        <v>7.0000000000000007E-2</v>
      </c>
      <c r="J1087" s="3">
        <f>(H1087*G1087)-I1087</f>
        <v>749.92</v>
      </c>
    </row>
    <row r="1088" spans="1:10" x14ac:dyDescent="0.25">
      <c r="A1088" s="22">
        <v>388</v>
      </c>
      <c r="B1088" s="21">
        <v>2</v>
      </c>
      <c r="C1088" s="21">
        <v>13</v>
      </c>
      <c r="D1088" s="25" t="str">
        <f>VLOOKUP(C1088,Products!$A$2:$B$322,2,0)</f>
        <v>Electra Cruiser 1 (24-Inch) - 2016</v>
      </c>
      <c r="E1088" s="21">
        <f>VLOOKUP(C1088,Products!$A$2:$D$322,4,0)</f>
        <v>3</v>
      </c>
      <c r="F1088" s="19" t="str">
        <f>VLOOKUP(E1088,[1]categories!$A$2:$B$8,2,0)</f>
        <v>Cruisers Bicycles</v>
      </c>
      <c r="G1088" s="7">
        <v>2</v>
      </c>
      <c r="H1088" s="9">
        <v>269.99</v>
      </c>
      <c r="I1088" s="9">
        <v>7.0000000000000007E-2</v>
      </c>
      <c r="J1088" s="3">
        <f>(H1088*G1088)-I1088</f>
        <v>539.91</v>
      </c>
    </row>
    <row r="1089" spans="1:10" x14ac:dyDescent="0.25">
      <c r="A1089" s="22">
        <v>389</v>
      </c>
      <c r="B1089" s="21">
        <v>3</v>
      </c>
      <c r="C1089" s="21">
        <v>10</v>
      </c>
      <c r="D1089" s="25" t="str">
        <f>VLOOKUP(C1089,Products!$A$2:$B$322,2,0)</f>
        <v>Surly Straggler - 2016</v>
      </c>
      <c r="E1089" s="21">
        <f>VLOOKUP(C1089,Products!$A$2:$D$322,4,0)</f>
        <v>4</v>
      </c>
      <c r="F1089" s="19" t="str">
        <f>VLOOKUP(E1089,[1]categories!$A$2:$B$8,2,0)</f>
        <v>Cyclocross Bicycles</v>
      </c>
      <c r="G1089" s="7">
        <v>2</v>
      </c>
      <c r="H1089" s="9">
        <v>1549</v>
      </c>
      <c r="I1089" s="9">
        <v>0.05</v>
      </c>
      <c r="J1089" s="3">
        <f>(H1089*G1089)-I1089</f>
        <v>3097.95</v>
      </c>
    </row>
    <row r="1090" spans="1:10" x14ac:dyDescent="0.25">
      <c r="A1090" s="22">
        <v>389</v>
      </c>
      <c r="B1090" s="21">
        <v>5</v>
      </c>
      <c r="C1090" s="21">
        <v>9</v>
      </c>
      <c r="D1090" s="25" t="str">
        <f>VLOOKUP(C1090,Products!$A$2:$B$322,2,0)</f>
        <v>Trek Conduit+ - 2016</v>
      </c>
      <c r="E1090" s="21">
        <f>VLOOKUP(C1090,Products!$A$2:$D$322,4,0)</f>
        <v>5</v>
      </c>
      <c r="F1090" s="19" t="str">
        <f>VLOOKUP(E1090,[1]categories!$A$2:$B$8,2,0)</f>
        <v>Electric Bikes</v>
      </c>
      <c r="G1090" s="7">
        <v>1</v>
      </c>
      <c r="H1090" s="9">
        <v>2999.99</v>
      </c>
      <c r="I1090" s="9">
        <v>0.2</v>
      </c>
      <c r="J1090" s="3">
        <f>(H1090*G1090)-I1090</f>
        <v>2999.79</v>
      </c>
    </row>
    <row r="1091" spans="1:10" x14ac:dyDescent="0.25">
      <c r="A1091" s="22">
        <v>389</v>
      </c>
      <c r="B1091" s="21">
        <v>4</v>
      </c>
      <c r="C1091" s="21">
        <v>5</v>
      </c>
      <c r="D1091" s="25" t="str">
        <f>VLOOKUP(C1091,Products!$A$2:$B$322,2,0)</f>
        <v>Heller Shagamaw Frame - 2016</v>
      </c>
      <c r="E1091" s="21">
        <f>VLOOKUP(C1091,Products!$A$2:$D$322,4,0)</f>
        <v>6</v>
      </c>
      <c r="F1091" s="19" t="str">
        <f>VLOOKUP(E1091,[1]categories!$A$2:$B$8,2,0)</f>
        <v>Mountain Bikes</v>
      </c>
      <c r="G1091" s="7">
        <v>1</v>
      </c>
      <c r="H1091" s="9">
        <v>1320.99</v>
      </c>
      <c r="I1091" s="9">
        <v>0.05</v>
      </c>
      <c r="J1091" s="3">
        <f>(H1091*G1091)-I1091</f>
        <v>1320.94</v>
      </c>
    </row>
    <row r="1092" spans="1:10" x14ac:dyDescent="0.25">
      <c r="A1092" s="22">
        <v>389</v>
      </c>
      <c r="B1092" s="21">
        <v>2</v>
      </c>
      <c r="C1092" s="21">
        <v>15</v>
      </c>
      <c r="D1092" s="25" t="str">
        <f>VLOOKUP(C1092,Products!$A$2:$B$322,2,0)</f>
        <v>Electra Moto 1 - 2016</v>
      </c>
      <c r="E1092" s="21">
        <f>VLOOKUP(C1092,Products!$A$2:$D$322,4,0)</f>
        <v>3</v>
      </c>
      <c r="F1092" s="19" t="str">
        <f>VLOOKUP(E1092,[1]categories!$A$2:$B$8,2,0)</f>
        <v>Cruisers Bicycles</v>
      </c>
      <c r="G1092" s="7">
        <v>2</v>
      </c>
      <c r="H1092" s="9">
        <v>529.99</v>
      </c>
      <c r="I1092" s="9">
        <v>7.0000000000000007E-2</v>
      </c>
      <c r="J1092" s="3">
        <f>(H1092*G1092)-I1092</f>
        <v>1059.9100000000001</v>
      </c>
    </row>
    <row r="1093" spans="1:10" x14ac:dyDescent="0.25">
      <c r="A1093" s="22">
        <v>389</v>
      </c>
      <c r="B1093" s="21">
        <v>1</v>
      </c>
      <c r="C1093" s="21">
        <v>2</v>
      </c>
      <c r="D1093" s="25" t="str">
        <f>VLOOKUP(C1093,Products!$A$2:$B$322,2,0)</f>
        <v>Ritchey Timberwolf Frameset - 2016</v>
      </c>
      <c r="E1093" s="21">
        <f>VLOOKUP(C1093,Products!$A$2:$D$322,4,0)</f>
        <v>6</v>
      </c>
      <c r="F1093" s="19" t="str">
        <f>VLOOKUP(E1093,[1]categories!$A$2:$B$8,2,0)</f>
        <v>Mountain Bikes</v>
      </c>
      <c r="G1093" s="7">
        <v>1</v>
      </c>
      <c r="H1093" s="9">
        <v>749.99</v>
      </c>
      <c r="I1093" s="9">
        <v>7.0000000000000007E-2</v>
      </c>
      <c r="J1093" s="3">
        <f>(H1093*G1093)-I1093</f>
        <v>749.92</v>
      </c>
    </row>
    <row r="1094" spans="1:10" x14ac:dyDescent="0.25">
      <c r="A1094" s="22">
        <v>390</v>
      </c>
      <c r="B1094" s="21">
        <v>2</v>
      </c>
      <c r="C1094" s="21">
        <v>7</v>
      </c>
      <c r="D1094" s="25" t="str">
        <f>VLOOKUP(C1094,Products!$A$2:$B$322,2,0)</f>
        <v>Trek Slash 8 27.5 - 2016</v>
      </c>
      <c r="E1094" s="21">
        <f>VLOOKUP(C1094,Products!$A$2:$D$322,4,0)</f>
        <v>6</v>
      </c>
      <c r="F1094" s="19" t="str">
        <f>VLOOKUP(E1094,[1]categories!$A$2:$B$8,2,0)</f>
        <v>Mountain Bikes</v>
      </c>
      <c r="G1094" s="7">
        <v>2</v>
      </c>
      <c r="H1094" s="9">
        <v>3999.99</v>
      </c>
      <c r="I1094" s="9">
        <v>7.0000000000000007E-2</v>
      </c>
      <c r="J1094" s="3">
        <f>(H1094*G1094)-I1094</f>
        <v>7999.91</v>
      </c>
    </row>
    <row r="1095" spans="1:10" x14ac:dyDescent="0.25">
      <c r="A1095" s="22">
        <v>390</v>
      </c>
      <c r="B1095" s="21">
        <v>3</v>
      </c>
      <c r="C1095" s="21">
        <v>9</v>
      </c>
      <c r="D1095" s="25" t="str">
        <f>VLOOKUP(C1095,Products!$A$2:$B$322,2,0)</f>
        <v>Trek Conduit+ - 2016</v>
      </c>
      <c r="E1095" s="21">
        <f>VLOOKUP(C1095,Products!$A$2:$D$322,4,0)</f>
        <v>5</v>
      </c>
      <c r="F1095" s="19" t="str">
        <f>VLOOKUP(E1095,[1]categories!$A$2:$B$8,2,0)</f>
        <v>Electric Bikes</v>
      </c>
      <c r="G1095" s="7">
        <v>1</v>
      </c>
      <c r="H1095" s="9">
        <v>2999.99</v>
      </c>
      <c r="I1095" s="9">
        <v>0.05</v>
      </c>
      <c r="J1095" s="3">
        <f>(H1095*G1095)-I1095</f>
        <v>2999.9399999999996</v>
      </c>
    </row>
    <row r="1096" spans="1:10" x14ac:dyDescent="0.25">
      <c r="A1096" s="22">
        <v>390</v>
      </c>
      <c r="B1096" s="21">
        <v>1</v>
      </c>
      <c r="C1096" s="21">
        <v>23</v>
      </c>
      <c r="D1096" s="25" t="str">
        <f>VLOOKUP(C1096,Products!$A$2:$B$322,2,0)</f>
        <v>Electra Girl's Hawaii 1 (20-inch) - 2015/2016</v>
      </c>
      <c r="E1096" s="21">
        <f>VLOOKUP(C1096,Products!$A$2:$D$322,4,0)</f>
        <v>1</v>
      </c>
      <c r="F1096" s="19" t="str">
        <f>VLOOKUP(E1096,[1]categories!$A$2:$B$8,2,0)</f>
        <v>Children Bicycles</v>
      </c>
      <c r="G1096" s="7">
        <v>1</v>
      </c>
      <c r="H1096" s="9">
        <v>299.99</v>
      </c>
      <c r="I1096" s="9">
        <v>0.05</v>
      </c>
      <c r="J1096" s="3">
        <f>(H1096*G1096)-I1096</f>
        <v>299.94</v>
      </c>
    </row>
    <row r="1097" spans="1:10" x14ac:dyDescent="0.25">
      <c r="A1097" s="22">
        <v>391</v>
      </c>
      <c r="B1097" s="21">
        <v>2</v>
      </c>
      <c r="C1097" s="21">
        <v>5</v>
      </c>
      <c r="D1097" s="25" t="str">
        <f>VLOOKUP(C1097,Products!$A$2:$B$322,2,0)</f>
        <v>Heller Shagamaw Frame - 2016</v>
      </c>
      <c r="E1097" s="21">
        <f>VLOOKUP(C1097,Products!$A$2:$D$322,4,0)</f>
        <v>6</v>
      </c>
      <c r="F1097" s="19" t="str">
        <f>VLOOKUP(E1097,[1]categories!$A$2:$B$8,2,0)</f>
        <v>Mountain Bikes</v>
      </c>
      <c r="G1097" s="7">
        <v>2</v>
      </c>
      <c r="H1097" s="9">
        <v>1320.99</v>
      </c>
      <c r="I1097" s="9">
        <v>0.2</v>
      </c>
      <c r="J1097" s="3">
        <f>(H1097*G1097)-I1097</f>
        <v>2641.78</v>
      </c>
    </row>
    <row r="1098" spans="1:10" x14ac:dyDescent="0.25">
      <c r="A1098" s="22">
        <v>391</v>
      </c>
      <c r="B1098" s="21">
        <v>1</v>
      </c>
      <c r="C1098" s="21">
        <v>8</v>
      </c>
      <c r="D1098" s="25" t="str">
        <f>VLOOKUP(C1098,Products!$A$2:$B$322,2,0)</f>
        <v>Trek Remedy 29 Carbon Frameset - 2016</v>
      </c>
      <c r="E1098" s="21">
        <f>VLOOKUP(C1098,Products!$A$2:$D$322,4,0)</f>
        <v>6</v>
      </c>
      <c r="F1098" s="19" t="str">
        <f>VLOOKUP(E1098,[1]categories!$A$2:$B$8,2,0)</f>
        <v>Mountain Bikes</v>
      </c>
      <c r="G1098" s="7">
        <v>1</v>
      </c>
      <c r="H1098" s="9">
        <v>1799.99</v>
      </c>
      <c r="I1098" s="9">
        <v>7.0000000000000007E-2</v>
      </c>
      <c r="J1098" s="3">
        <f>(H1098*G1098)-I1098</f>
        <v>1799.92</v>
      </c>
    </row>
    <row r="1099" spans="1:10" x14ac:dyDescent="0.25">
      <c r="A1099" s="22">
        <v>391</v>
      </c>
      <c r="B1099" s="21">
        <v>3</v>
      </c>
      <c r="C1099" s="21">
        <v>24</v>
      </c>
      <c r="D1099" s="25" t="str">
        <f>VLOOKUP(C1099,Products!$A$2:$B$322,2,0)</f>
        <v>Electra Townie Original 21D - 2016</v>
      </c>
      <c r="E1099" s="21">
        <f>VLOOKUP(C1099,Products!$A$2:$D$322,4,0)</f>
        <v>2</v>
      </c>
      <c r="F1099" s="19" t="str">
        <f>VLOOKUP(E1099,[1]categories!$A$2:$B$8,2,0)</f>
        <v>Comfort Bicycles</v>
      </c>
      <c r="G1099" s="7">
        <v>2</v>
      </c>
      <c r="H1099" s="9">
        <v>549.99</v>
      </c>
      <c r="I1099" s="9">
        <v>7.0000000000000007E-2</v>
      </c>
      <c r="J1099" s="3">
        <f>(H1099*G1099)-I1099</f>
        <v>1099.9100000000001</v>
      </c>
    </row>
    <row r="1100" spans="1:10" x14ac:dyDescent="0.25">
      <c r="A1100" s="22">
        <v>392</v>
      </c>
      <c r="B1100" s="21">
        <v>2</v>
      </c>
      <c r="C1100" s="21">
        <v>3</v>
      </c>
      <c r="D1100" s="25" t="str">
        <f>VLOOKUP(C1100,Products!$A$2:$B$322,2,0)</f>
        <v>Surly Wednesday Frameset - 2016</v>
      </c>
      <c r="E1100" s="21">
        <f>VLOOKUP(C1100,Products!$A$2:$D$322,4,0)</f>
        <v>6</v>
      </c>
      <c r="F1100" s="19" t="str">
        <f>VLOOKUP(E1100,[1]categories!$A$2:$B$8,2,0)</f>
        <v>Mountain Bikes</v>
      </c>
      <c r="G1100" s="7">
        <v>2</v>
      </c>
      <c r="H1100" s="9">
        <v>999.99</v>
      </c>
      <c r="I1100" s="9">
        <v>0.05</v>
      </c>
      <c r="J1100" s="3">
        <f>(H1100*G1100)-I1100</f>
        <v>1999.93</v>
      </c>
    </row>
    <row r="1101" spans="1:10" x14ac:dyDescent="0.25">
      <c r="A1101" s="22">
        <v>392</v>
      </c>
      <c r="B1101" s="21">
        <v>1</v>
      </c>
      <c r="C1101" s="21">
        <v>14</v>
      </c>
      <c r="D1101" s="25" t="str">
        <f>VLOOKUP(C1101,Products!$A$2:$B$322,2,0)</f>
        <v>Electra Girl's Hawaii 1 (16-inch) - 2015/2016</v>
      </c>
      <c r="E1101" s="21">
        <f>VLOOKUP(C1101,Products!$A$2:$D$322,4,0)</f>
        <v>3</v>
      </c>
      <c r="F1101" s="19" t="str">
        <f>VLOOKUP(E1101,[1]categories!$A$2:$B$8,2,0)</f>
        <v>Cruisers Bicycles</v>
      </c>
      <c r="G1101" s="7">
        <v>2</v>
      </c>
      <c r="H1101" s="9">
        <v>269.99</v>
      </c>
      <c r="I1101" s="9">
        <v>0.1</v>
      </c>
      <c r="J1101" s="3">
        <f>(H1101*G1101)-I1101</f>
        <v>539.88</v>
      </c>
    </row>
    <row r="1102" spans="1:10" x14ac:dyDescent="0.25">
      <c r="A1102" s="22">
        <v>393</v>
      </c>
      <c r="B1102" s="21">
        <v>1</v>
      </c>
      <c r="C1102" s="21">
        <v>6</v>
      </c>
      <c r="D1102" s="25" t="str">
        <f>VLOOKUP(C1102,Products!$A$2:$B$322,2,0)</f>
        <v>Surly Ice Cream Truck Frameset - 2016</v>
      </c>
      <c r="E1102" s="21">
        <f>VLOOKUP(C1102,Products!$A$2:$D$322,4,0)</f>
        <v>6</v>
      </c>
      <c r="F1102" s="19" t="str">
        <f>VLOOKUP(E1102,[1]categories!$A$2:$B$8,2,0)</f>
        <v>Mountain Bikes</v>
      </c>
      <c r="G1102" s="7">
        <v>2</v>
      </c>
      <c r="H1102" s="9">
        <v>469.99</v>
      </c>
      <c r="I1102" s="9">
        <v>0.2</v>
      </c>
      <c r="J1102" s="3">
        <f>(H1102*G1102)-I1102</f>
        <v>939.78</v>
      </c>
    </row>
    <row r="1103" spans="1:10" x14ac:dyDescent="0.25">
      <c r="A1103" s="22">
        <v>394</v>
      </c>
      <c r="B1103" s="21">
        <v>2</v>
      </c>
      <c r="C1103" s="21">
        <v>16</v>
      </c>
      <c r="D1103" s="25" t="str">
        <f>VLOOKUP(C1103,Products!$A$2:$B$322,2,0)</f>
        <v>Electra Townie Original 7D EQ - 2016</v>
      </c>
      <c r="E1103" s="21">
        <f>VLOOKUP(C1103,Products!$A$2:$D$322,4,0)</f>
        <v>3</v>
      </c>
      <c r="F1103" s="19" t="str">
        <f>VLOOKUP(E1103,[1]categories!$A$2:$B$8,2,0)</f>
        <v>Cruisers Bicycles</v>
      </c>
      <c r="G1103" s="7">
        <v>1</v>
      </c>
      <c r="H1103" s="9">
        <v>599.99</v>
      </c>
      <c r="I1103" s="9">
        <v>0.2</v>
      </c>
      <c r="J1103" s="3">
        <f>(H1103*G1103)-I1103</f>
        <v>599.79</v>
      </c>
    </row>
    <row r="1104" spans="1:10" x14ac:dyDescent="0.25">
      <c r="A1104" s="22">
        <v>394</v>
      </c>
      <c r="B1104" s="21">
        <v>3</v>
      </c>
      <c r="C1104" s="21">
        <v>14</v>
      </c>
      <c r="D1104" s="25" t="str">
        <f>VLOOKUP(C1104,Products!$A$2:$B$322,2,0)</f>
        <v>Electra Girl's Hawaii 1 (16-inch) - 2015/2016</v>
      </c>
      <c r="E1104" s="21">
        <f>VLOOKUP(C1104,Products!$A$2:$D$322,4,0)</f>
        <v>3</v>
      </c>
      <c r="F1104" s="19" t="str">
        <f>VLOOKUP(E1104,[1]categories!$A$2:$B$8,2,0)</f>
        <v>Cruisers Bicycles</v>
      </c>
      <c r="G1104" s="7">
        <v>2</v>
      </c>
      <c r="H1104" s="9">
        <v>269.99</v>
      </c>
      <c r="I1104" s="9">
        <v>0.2</v>
      </c>
      <c r="J1104" s="3">
        <f>(H1104*G1104)-I1104</f>
        <v>539.78</v>
      </c>
    </row>
    <row r="1105" spans="1:10" x14ac:dyDescent="0.25">
      <c r="A1105" s="22">
        <v>394</v>
      </c>
      <c r="B1105" s="21">
        <v>1</v>
      </c>
      <c r="C1105" s="21">
        <v>23</v>
      </c>
      <c r="D1105" s="25" t="str">
        <f>VLOOKUP(C1105,Products!$A$2:$B$322,2,0)</f>
        <v>Electra Girl's Hawaii 1 (20-inch) - 2015/2016</v>
      </c>
      <c r="E1105" s="21">
        <f>VLOOKUP(C1105,Products!$A$2:$D$322,4,0)</f>
        <v>1</v>
      </c>
      <c r="F1105" s="19" t="str">
        <f>VLOOKUP(E1105,[1]categories!$A$2:$B$8,2,0)</f>
        <v>Children Bicycles</v>
      </c>
      <c r="G1105" s="7">
        <v>1</v>
      </c>
      <c r="H1105" s="9">
        <v>299.99</v>
      </c>
      <c r="I1105" s="9">
        <v>0.05</v>
      </c>
      <c r="J1105" s="3">
        <f>(H1105*G1105)-I1105</f>
        <v>299.94</v>
      </c>
    </row>
    <row r="1106" spans="1:10" x14ac:dyDescent="0.25">
      <c r="A1106" s="22">
        <v>395</v>
      </c>
      <c r="B1106" s="21">
        <v>1</v>
      </c>
      <c r="C1106" s="21">
        <v>14</v>
      </c>
      <c r="D1106" s="25" t="str">
        <f>VLOOKUP(C1106,Products!$A$2:$B$322,2,0)</f>
        <v>Electra Girl's Hawaii 1 (16-inch) - 2015/2016</v>
      </c>
      <c r="E1106" s="21">
        <f>VLOOKUP(C1106,Products!$A$2:$D$322,4,0)</f>
        <v>3</v>
      </c>
      <c r="F1106" s="19" t="str">
        <f>VLOOKUP(E1106,[1]categories!$A$2:$B$8,2,0)</f>
        <v>Cruisers Bicycles</v>
      </c>
      <c r="G1106" s="7">
        <v>1</v>
      </c>
      <c r="H1106" s="9">
        <v>269.99</v>
      </c>
      <c r="I1106" s="9">
        <v>0.05</v>
      </c>
      <c r="J1106" s="3">
        <f>(H1106*G1106)-I1106</f>
        <v>269.94</v>
      </c>
    </row>
    <row r="1107" spans="1:10" x14ac:dyDescent="0.25">
      <c r="A1107" s="22">
        <v>396</v>
      </c>
      <c r="B1107" s="21">
        <v>3</v>
      </c>
      <c r="C1107" s="21">
        <v>5</v>
      </c>
      <c r="D1107" s="25" t="str">
        <f>VLOOKUP(C1107,Products!$A$2:$B$322,2,0)</f>
        <v>Heller Shagamaw Frame - 2016</v>
      </c>
      <c r="E1107" s="21">
        <f>VLOOKUP(C1107,Products!$A$2:$D$322,4,0)</f>
        <v>6</v>
      </c>
      <c r="F1107" s="19" t="str">
        <f>VLOOKUP(E1107,[1]categories!$A$2:$B$8,2,0)</f>
        <v>Mountain Bikes</v>
      </c>
      <c r="G1107" s="7">
        <v>1</v>
      </c>
      <c r="H1107" s="9">
        <v>1320.99</v>
      </c>
      <c r="I1107" s="9">
        <v>0.2</v>
      </c>
      <c r="J1107" s="3">
        <f>(H1107*G1107)-I1107</f>
        <v>1320.79</v>
      </c>
    </row>
    <row r="1108" spans="1:10" x14ac:dyDescent="0.25">
      <c r="A1108" s="22">
        <v>396</v>
      </c>
      <c r="B1108" s="21">
        <v>2</v>
      </c>
      <c r="C1108" s="21">
        <v>25</v>
      </c>
      <c r="D1108" s="25" t="str">
        <f>VLOOKUP(C1108,Products!$A$2:$B$322,2,0)</f>
        <v>Electra Townie Original 7D - 2015/2016</v>
      </c>
      <c r="E1108" s="21">
        <f>VLOOKUP(C1108,Products!$A$2:$D$322,4,0)</f>
        <v>2</v>
      </c>
      <c r="F1108" s="19" t="str">
        <f>VLOOKUP(E1108,[1]categories!$A$2:$B$8,2,0)</f>
        <v>Comfort Bicycles</v>
      </c>
      <c r="G1108" s="7">
        <v>2</v>
      </c>
      <c r="H1108" s="9">
        <v>499.99</v>
      </c>
      <c r="I1108" s="9">
        <v>0.05</v>
      </c>
      <c r="J1108" s="3">
        <f>(H1108*G1108)-I1108</f>
        <v>999.93000000000006</v>
      </c>
    </row>
    <row r="1109" spans="1:10" x14ac:dyDescent="0.25">
      <c r="A1109" s="22">
        <v>396</v>
      </c>
      <c r="B1109" s="21">
        <v>1</v>
      </c>
      <c r="C1109" s="21">
        <v>12</v>
      </c>
      <c r="D1109" s="25" t="str">
        <f>VLOOKUP(C1109,Products!$A$2:$B$322,2,0)</f>
        <v>Electra Townie Original 21D - 2016</v>
      </c>
      <c r="E1109" s="21">
        <f>VLOOKUP(C1109,Products!$A$2:$D$322,4,0)</f>
        <v>3</v>
      </c>
      <c r="F1109" s="19" t="str">
        <f>VLOOKUP(E1109,[1]categories!$A$2:$B$8,2,0)</f>
        <v>Cruisers Bicycles</v>
      </c>
      <c r="G1109" s="7">
        <v>1</v>
      </c>
      <c r="H1109" s="9">
        <v>549.99</v>
      </c>
      <c r="I1109" s="9">
        <v>0.1</v>
      </c>
      <c r="J1109" s="3">
        <f>(H1109*G1109)-I1109</f>
        <v>549.89</v>
      </c>
    </row>
    <row r="1110" spans="1:10" x14ac:dyDescent="0.25">
      <c r="A1110" s="22">
        <v>397</v>
      </c>
      <c r="B1110" s="21">
        <v>1</v>
      </c>
      <c r="C1110" s="21">
        <v>7</v>
      </c>
      <c r="D1110" s="25" t="str">
        <f>VLOOKUP(C1110,Products!$A$2:$B$322,2,0)</f>
        <v>Trek Slash 8 27.5 - 2016</v>
      </c>
      <c r="E1110" s="21">
        <f>VLOOKUP(C1110,Products!$A$2:$D$322,4,0)</f>
        <v>6</v>
      </c>
      <c r="F1110" s="19" t="str">
        <f>VLOOKUP(E1110,[1]categories!$A$2:$B$8,2,0)</f>
        <v>Mountain Bikes</v>
      </c>
      <c r="G1110" s="7">
        <v>1</v>
      </c>
      <c r="H1110" s="9">
        <v>3999.99</v>
      </c>
      <c r="I1110" s="9">
        <v>0.05</v>
      </c>
      <c r="J1110" s="3">
        <f>(H1110*G1110)-I1110</f>
        <v>3999.9399999999996</v>
      </c>
    </row>
    <row r="1111" spans="1:10" x14ac:dyDescent="0.25">
      <c r="A1111" s="22">
        <v>398</v>
      </c>
      <c r="B1111" s="21">
        <v>1</v>
      </c>
      <c r="C1111" s="21">
        <v>8</v>
      </c>
      <c r="D1111" s="25" t="str">
        <f>VLOOKUP(C1111,Products!$A$2:$B$322,2,0)</f>
        <v>Trek Remedy 29 Carbon Frameset - 2016</v>
      </c>
      <c r="E1111" s="21">
        <f>VLOOKUP(C1111,Products!$A$2:$D$322,4,0)</f>
        <v>6</v>
      </c>
      <c r="F1111" s="19" t="str">
        <f>VLOOKUP(E1111,[1]categories!$A$2:$B$8,2,0)</f>
        <v>Mountain Bikes</v>
      </c>
      <c r="G1111" s="7">
        <v>2</v>
      </c>
      <c r="H1111" s="9">
        <v>1799.99</v>
      </c>
      <c r="I1111" s="9">
        <v>0.05</v>
      </c>
      <c r="J1111" s="3">
        <f>(H1111*G1111)-I1111</f>
        <v>3599.93</v>
      </c>
    </row>
    <row r="1112" spans="1:10" x14ac:dyDescent="0.25">
      <c r="A1112" s="22">
        <v>398</v>
      </c>
      <c r="B1112" s="21">
        <v>2</v>
      </c>
      <c r="C1112" s="21">
        <v>18</v>
      </c>
      <c r="D1112" s="25" t="str">
        <f>VLOOKUP(C1112,Products!$A$2:$B$322,2,0)</f>
        <v>Pure Cycles Western 3-Speed - Women's - 2015/2016</v>
      </c>
      <c r="E1112" s="21">
        <f>VLOOKUP(C1112,Products!$A$2:$D$322,4,0)</f>
        <v>3</v>
      </c>
      <c r="F1112" s="19" t="str">
        <f>VLOOKUP(E1112,[1]categories!$A$2:$B$8,2,0)</f>
        <v>Cruisers Bicycles</v>
      </c>
      <c r="G1112" s="7">
        <v>2</v>
      </c>
      <c r="H1112" s="9">
        <v>449</v>
      </c>
      <c r="I1112" s="9">
        <v>0.05</v>
      </c>
      <c r="J1112" s="3">
        <f>(H1112*G1112)-I1112</f>
        <v>897.95</v>
      </c>
    </row>
    <row r="1113" spans="1:10" x14ac:dyDescent="0.25">
      <c r="A1113" s="22">
        <v>398</v>
      </c>
      <c r="B1113" s="21">
        <v>3</v>
      </c>
      <c r="C1113" s="21">
        <v>25</v>
      </c>
      <c r="D1113" s="25" t="str">
        <f>VLOOKUP(C1113,Products!$A$2:$B$322,2,0)</f>
        <v>Electra Townie Original 7D - 2015/2016</v>
      </c>
      <c r="E1113" s="21">
        <f>VLOOKUP(C1113,Products!$A$2:$D$322,4,0)</f>
        <v>2</v>
      </c>
      <c r="F1113" s="19" t="str">
        <f>VLOOKUP(E1113,[1]categories!$A$2:$B$8,2,0)</f>
        <v>Comfort Bicycles</v>
      </c>
      <c r="G1113" s="7">
        <v>1</v>
      </c>
      <c r="H1113" s="9">
        <v>499.99</v>
      </c>
      <c r="I1113" s="9">
        <v>0.2</v>
      </c>
      <c r="J1113" s="3">
        <f>(H1113*G1113)-I1113</f>
        <v>499.79</v>
      </c>
    </row>
    <row r="1114" spans="1:10" x14ac:dyDescent="0.25">
      <c r="A1114" s="22">
        <v>398</v>
      </c>
      <c r="B1114" s="21">
        <v>4</v>
      </c>
      <c r="C1114" s="21">
        <v>17</v>
      </c>
      <c r="D1114" s="25" t="str">
        <f>VLOOKUP(C1114,Products!$A$2:$B$322,2,0)</f>
        <v>Pure Cycles Vine 8-Speed - 2016</v>
      </c>
      <c r="E1114" s="21">
        <f>VLOOKUP(C1114,Products!$A$2:$D$322,4,0)</f>
        <v>3</v>
      </c>
      <c r="F1114" s="19" t="str">
        <f>VLOOKUP(E1114,[1]categories!$A$2:$B$8,2,0)</f>
        <v>Cruisers Bicycles</v>
      </c>
      <c r="G1114" s="7">
        <v>1</v>
      </c>
      <c r="H1114" s="9">
        <v>429</v>
      </c>
      <c r="I1114" s="9">
        <v>0.05</v>
      </c>
      <c r="J1114" s="3">
        <f>(H1114*G1114)-I1114</f>
        <v>428.95</v>
      </c>
    </row>
    <row r="1115" spans="1:10" x14ac:dyDescent="0.25">
      <c r="A1115" s="22">
        <v>399</v>
      </c>
      <c r="B1115" s="21">
        <v>2</v>
      </c>
      <c r="C1115" s="21">
        <v>11</v>
      </c>
      <c r="D1115" s="25" t="str">
        <f>VLOOKUP(C1115,Products!$A$2:$B$322,2,0)</f>
        <v>Surly Straggler 650b - 2016</v>
      </c>
      <c r="E1115" s="21">
        <f>VLOOKUP(C1115,Products!$A$2:$D$322,4,0)</f>
        <v>4</v>
      </c>
      <c r="F1115" s="19" t="str">
        <f>VLOOKUP(E1115,[1]categories!$A$2:$B$8,2,0)</f>
        <v>Cyclocross Bicycles</v>
      </c>
      <c r="G1115" s="7">
        <v>2</v>
      </c>
      <c r="H1115" s="9">
        <v>1680.99</v>
      </c>
      <c r="I1115" s="9">
        <v>0.05</v>
      </c>
      <c r="J1115" s="3">
        <f>(H1115*G1115)-I1115</f>
        <v>3361.93</v>
      </c>
    </row>
    <row r="1116" spans="1:10" x14ac:dyDescent="0.25">
      <c r="A1116" s="22">
        <v>399</v>
      </c>
      <c r="B1116" s="21">
        <v>1</v>
      </c>
      <c r="C1116" s="21">
        <v>25</v>
      </c>
      <c r="D1116" s="25" t="str">
        <f>VLOOKUP(C1116,Products!$A$2:$B$322,2,0)</f>
        <v>Electra Townie Original 7D - 2015/2016</v>
      </c>
      <c r="E1116" s="21">
        <f>VLOOKUP(C1116,Products!$A$2:$D$322,4,0)</f>
        <v>2</v>
      </c>
      <c r="F1116" s="19" t="str">
        <f>VLOOKUP(E1116,[1]categories!$A$2:$B$8,2,0)</f>
        <v>Comfort Bicycles</v>
      </c>
      <c r="G1116" s="7">
        <v>1</v>
      </c>
      <c r="H1116" s="9">
        <v>499.99</v>
      </c>
      <c r="I1116" s="9">
        <v>0.05</v>
      </c>
      <c r="J1116" s="3">
        <f>(H1116*G1116)-I1116</f>
        <v>499.94</v>
      </c>
    </row>
    <row r="1117" spans="1:10" x14ac:dyDescent="0.25">
      <c r="A1117" s="22">
        <v>399</v>
      </c>
      <c r="B1117" s="21">
        <v>3</v>
      </c>
      <c r="C1117" s="21">
        <v>14</v>
      </c>
      <c r="D1117" s="25" t="str">
        <f>VLOOKUP(C1117,Products!$A$2:$B$322,2,0)</f>
        <v>Electra Girl's Hawaii 1 (16-inch) - 2015/2016</v>
      </c>
      <c r="E1117" s="21">
        <f>VLOOKUP(C1117,Products!$A$2:$D$322,4,0)</f>
        <v>3</v>
      </c>
      <c r="F1117" s="19" t="str">
        <f>VLOOKUP(E1117,[1]categories!$A$2:$B$8,2,0)</f>
        <v>Cruisers Bicycles</v>
      </c>
      <c r="G1117" s="7">
        <v>1</v>
      </c>
      <c r="H1117" s="9">
        <v>269.99</v>
      </c>
      <c r="I1117" s="9">
        <v>0.1</v>
      </c>
      <c r="J1117" s="3">
        <f>(H1117*G1117)-I1117</f>
        <v>269.89</v>
      </c>
    </row>
    <row r="1118" spans="1:10" x14ac:dyDescent="0.25">
      <c r="A1118" s="22">
        <v>400</v>
      </c>
      <c r="B1118" s="21">
        <v>2</v>
      </c>
      <c r="C1118" s="21">
        <v>9</v>
      </c>
      <c r="D1118" s="25" t="str">
        <f>VLOOKUP(C1118,Products!$A$2:$B$322,2,0)</f>
        <v>Trek Conduit+ - 2016</v>
      </c>
      <c r="E1118" s="21">
        <f>VLOOKUP(C1118,Products!$A$2:$D$322,4,0)</f>
        <v>5</v>
      </c>
      <c r="F1118" s="19" t="str">
        <f>VLOOKUP(E1118,[1]categories!$A$2:$B$8,2,0)</f>
        <v>Electric Bikes</v>
      </c>
      <c r="G1118" s="7">
        <v>1</v>
      </c>
      <c r="H1118" s="9">
        <v>2999.99</v>
      </c>
      <c r="I1118" s="9">
        <v>0.2</v>
      </c>
      <c r="J1118" s="3">
        <f>(H1118*G1118)-I1118</f>
        <v>2999.79</v>
      </c>
    </row>
    <row r="1119" spans="1:10" x14ac:dyDescent="0.25">
      <c r="A1119" s="22">
        <v>400</v>
      </c>
      <c r="B1119" s="21">
        <v>3</v>
      </c>
      <c r="C1119" s="21">
        <v>3</v>
      </c>
      <c r="D1119" s="25" t="str">
        <f>VLOOKUP(C1119,Products!$A$2:$B$322,2,0)</f>
        <v>Surly Wednesday Frameset - 2016</v>
      </c>
      <c r="E1119" s="21">
        <f>VLOOKUP(C1119,Products!$A$2:$D$322,4,0)</f>
        <v>6</v>
      </c>
      <c r="F1119" s="19" t="str">
        <f>VLOOKUP(E1119,[1]categories!$A$2:$B$8,2,0)</f>
        <v>Mountain Bikes</v>
      </c>
      <c r="G1119" s="7">
        <v>2</v>
      </c>
      <c r="H1119" s="9">
        <v>999.99</v>
      </c>
      <c r="I1119" s="9">
        <v>0.2</v>
      </c>
      <c r="J1119" s="3">
        <f>(H1119*G1119)-I1119</f>
        <v>1999.78</v>
      </c>
    </row>
    <row r="1120" spans="1:10" x14ac:dyDescent="0.25">
      <c r="A1120" s="22">
        <v>400</v>
      </c>
      <c r="B1120" s="21">
        <v>1</v>
      </c>
      <c r="C1120" s="21">
        <v>24</v>
      </c>
      <c r="D1120" s="25" t="str">
        <f>VLOOKUP(C1120,Products!$A$2:$B$322,2,0)</f>
        <v>Electra Townie Original 21D - 2016</v>
      </c>
      <c r="E1120" s="21">
        <f>VLOOKUP(C1120,Products!$A$2:$D$322,4,0)</f>
        <v>2</v>
      </c>
      <c r="F1120" s="19" t="str">
        <f>VLOOKUP(E1120,[1]categories!$A$2:$B$8,2,0)</f>
        <v>Comfort Bicycles</v>
      </c>
      <c r="G1120" s="7">
        <v>2</v>
      </c>
      <c r="H1120" s="9">
        <v>549.99</v>
      </c>
      <c r="I1120" s="9">
        <v>7.0000000000000007E-2</v>
      </c>
      <c r="J1120" s="3">
        <f>(H1120*G1120)-I1120</f>
        <v>1099.9100000000001</v>
      </c>
    </row>
    <row r="1121" spans="1:10" x14ac:dyDescent="0.25">
      <c r="A1121" s="22">
        <v>401</v>
      </c>
      <c r="B1121" s="21">
        <v>2</v>
      </c>
      <c r="C1121" s="21">
        <v>10</v>
      </c>
      <c r="D1121" s="25" t="str">
        <f>VLOOKUP(C1121,Products!$A$2:$B$322,2,0)</f>
        <v>Surly Straggler - 2016</v>
      </c>
      <c r="E1121" s="21">
        <f>VLOOKUP(C1121,Products!$A$2:$D$322,4,0)</f>
        <v>4</v>
      </c>
      <c r="F1121" s="19" t="str">
        <f>VLOOKUP(E1121,[1]categories!$A$2:$B$8,2,0)</f>
        <v>Cyclocross Bicycles</v>
      </c>
      <c r="G1121" s="7">
        <v>2</v>
      </c>
      <c r="H1121" s="9">
        <v>1549</v>
      </c>
      <c r="I1121" s="9">
        <v>0.2</v>
      </c>
      <c r="J1121" s="3">
        <f>(H1121*G1121)-I1121</f>
        <v>3097.8</v>
      </c>
    </row>
    <row r="1122" spans="1:10" x14ac:dyDescent="0.25">
      <c r="A1122" s="22">
        <v>401</v>
      </c>
      <c r="B1122" s="21">
        <v>1</v>
      </c>
      <c r="C1122" s="21">
        <v>23</v>
      </c>
      <c r="D1122" s="25" t="str">
        <f>VLOOKUP(C1122,Products!$A$2:$B$322,2,0)</f>
        <v>Electra Girl's Hawaii 1 (20-inch) - 2015/2016</v>
      </c>
      <c r="E1122" s="21">
        <f>VLOOKUP(C1122,Products!$A$2:$D$322,4,0)</f>
        <v>1</v>
      </c>
      <c r="F1122" s="19" t="str">
        <f>VLOOKUP(E1122,[1]categories!$A$2:$B$8,2,0)</f>
        <v>Children Bicycles</v>
      </c>
      <c r="G1122" s="7">
        <v>1</v>
      </c>
      <c r="H1122" s="9">
        <v>299.99</v>
      </c>
      <c r="I1122" s="9">
        <v>0.2</v>
      </c>
      <c r="J1122" s="3">
        <f>(H1122*G1122)-I1122</f>
        <v>299.79000000000002</v>
      </c>
    </row>
    <row r="1123" spans="1:10" x14ac:dyDescent="0.25">
      <c r="A1123" s="22">
        <v>402</v>
      </c>
      <c r="B1123" s="21">
        <v>2</v>
      </c>
      <c r="C1123" s="21">
        <v>5</v>
      </c>
      <c r="D1123" s="25" t="str">
        <f>VLOOKUP(C1123,Products!$A$2:$B$322,2,0)</f>
        <v>Heller Shagamaw Frame - 2016</v>
      </c>
      <c r="E1123" s="21">
        <f>VLOOKUP(C1123,Products!$A$2:$D$322,4,0)</f>
        <v>6</v>
      </c>
      <c r="F1123" s="19" t="str">
        <f>VLOOKUP(E1123,[1]categories!$A$2:$B$8,2,0)</f>
        <v>Mountain Bikes</v>
      </c>
      <c r="G1123" s="7">
        <v>1</v>
      </c>
      <c r="H1123" s="9">
        <v>1320.99</v>
      </c>
      <c r="I1123" s="9">
        <v>7.0000000000000007E-2</v>
      </c>
      <c r="J1123" s="3">
        <f>(H1123*G1123)-I1123</f>
        <v>1320.92</v>
      </c>
    </row>
    <row r="1124" spans="1:10" x14ac:dyDescent="0.25">
      <c r="A1124" s="22">
        <v>402</v>
      </c>
      <c r="B1124" s="21">
        <v>1</v>
      </c>
      <c r="C1124" s="21">
        <v>6</v>
      </c>
      <c r="D1124" s="25" t="str">
        <f>VLOOKUP(C1124,Products!$A$2:$B$322,2,0)</f>
        <v>Surly Ice Cream Truck Frameset - 2016</v>
      </c>
      <c r="E1124" s="21">
        <f>VLOOKUP(C1124,Products!$A$2:$D$322,4,0)</f>
        <v>6</v>
      </c>
      <c r="F1124" s="19" t="str">
        <f>VLOOKUP(E1124,[1]categories!$A$2:$B$8,2,0)</f>
        <v>Mountain Bikes</v>
      </c>
      <c r="G1124" s="7">
        <v>2</v>
      </c>
      <c r="H1124" s="9">
        <v>469.99</v>
      </c>
      <c r="I1124" s="9">
        <v>7.0000000000000007E-2</v>
      </c>
      <c r="J1124" s="3">
        <f>(H1124*G1124)-I1124</f>
        <v>939.91</v>
      </c>
    </row>
    <row r="1125" spans="1:10" x14ac:dyDescent="0.25">
      <c r="A1125" s="22">
        <v>402</v>
      </c>
      <c r="B1125" s="21">
        <v>3</v>
      </c>
      <c r="C1125" s="21">
        <v>26</v>
      </c>
      <c r="D1125" s="25" t="str">
        <f>VLOOKUP(C1125,Products!$A$2:$B$322,2,0)</f>
        <v>Electra Townie Original 7D EQ - 2016</v>
      </c>
      <c r="E1125" s="21">
        <f>VLOOKUP(C1125,Products!$A$2:$D$322,4,0)</f>
        <v>2</v>
      </c>
      <c r="F1125" s="19" t="str">
        <f>VLOOKUP(E1125,[1]categories!$A$2:$B$8,2,0)</f>
        <v>Comfort Bicycles</v>
      </c>
      <c r="G1125" s="7">
        <v>1</v>
      </c>
      <c r="H1125" s="9">
        <v>599.99</v>
      </c>
      <c r="I1125" s="9">
        <v>0.05</v>
      </c>
      <c r="J1125" s="3">
        <f>(H1125*G1125)-I1125</f>
        <v>599.94000000000005</v>
      </c>
    </row>
    <row r="1126" spans="1:10" x14ac:dyDescent="0.25">
      <c r="A1126" s="22">
        <v>403</v>
      </c>
      <c r="B1126" s="21">
        <v>2</v>
      </c>
      <c r="C1126" s="21">
        <v>7</v>
      </c>
      <c r="D1126" s="25" t="str">
        <f>VLOOKUP(C1126,Products!$A$2:$B$322,2,0)</f>
        <v>Trek Slash 8 27.5 - 2016</v>
      </c>
      <c r="E1126" s="21">
        <f>VLOOKUP(C1126,Products!$A$2:$D$322,4,0)</f>
        <v>6</v>
      </c>
      <c r="F1126" s="19" t="str">
        <f>VLOOKUP(E1126,[1]categories!$A$2:$B$8,2,0)</f>
        <v>Mountain Bikes</v>
      </c>
      <c r="G1126" s="7">
        <v>2</v>
      </c>
      <c r="H1126" s="9">
        <v>3999.99</v>
      </c>
      <c r="I1126" s="9">
        <v>0.2</v>
      </c>
      <c r="J1126" s="3">
        <f>(H1126*G1126)-I1126</f>
        <v>7999.78</v>
      </c>
    </row>
    <row r="1127" spans="1:10" x14ac:dyDescent="0.25">
      <c r="A1127" s="22">
        <v>403</v>
      </c>
      <c r="B1127" s="21">
        <v>1</v>
      </c>
      <c r="C1127" s="21">
        <v>12</v>
      </c>
      <c r="D1127" s="25" t="str">
        <f>VLOOKUP(C1127,Products!$A$2:$B$322,2,0)</f>
        <v>Electra Townie Original 21D - 2016</v>
      </c>
      <c r="E1127" s="21">
        <f>VLOOKUP(C1127,Products!$A$2:$D$322,4,0)</f>
        <v>3</v>
      </c>
      <c r="F1127" s="19" t="str">
        <f>VLOOKUP(E1127,[1]categories!$A$2:$B$8,2,0)</f>
        <v>Cruisers Bicycles</v>
      </c>
      <c r="G1127" s="7">
        <v>2</v>
      </c>
      <c r="H1127" s="9">
        <v>549.99</v>
      </c>
      <c r="I1127" s="9">
        <v>0.1</v>
      </c>
      <c r="J1127" s="3">
        <f>(H1127*G1127)-I1127</f>
        <v>1099.8800000000001</v>
      </c>
    </row>
    <row r="1128" spans="1:10" x14ac:dyDescent="0.25">
      <c r="A1128" s="22">
        <v>403</v>
      </c>
      <c r="B1128" s="21">
        <v>4</v>
      </c>
      <c r="C1128" s="21">
        <v>24</v>
      </c>
      <c r="D1128" s="25" t="str">
        <f>VLOOKUP(C1128,Products!$A$2:$B$322,2,0)</f>
        <v>Electra Townie Original 21D - 2016</v>
      </c>
      <c r="E1128" s="21">
        <f>VLOOKUP(C1128,Products!$A$2:$D$322,4,0)</f>
        <v>2</v>
      </c>
      <c r="F1128" s="19" t="str">
        <f>VLOOKUP(E1128,[1]categories!$A$2:$B$8,2,0)</f>
        <v>Comfort Bicycles</v>
      </c>
      <c r="G1128" s="7">
        <v>1</v>
      </c>
      <c r="H1128" s="9">
        <v>549.99</v>
      </c>
      <c r="I1128" s="9">
        <v>0.2</v>
      </c>
      <c r="J1128" s="3">
        <f>(H1128*G1128)-I1128</f>
        <v>549.79</v>
      </c>
    </row>
    <row r="1129" spans="1:10" x14ac:dyDescent="0.25">
      <c r="A1129" s="22">
        <v>403</v>
      </c>
      <c r="B1129" s="21">
        <v>3</v>
      </c>
      <c r="C1129" s="21">
        <v>22</v>
      </c>
      <c r="D1129" s="25" t="str">
        <f>VLOOKUP(C1129,Products!$A$2:$B$322,2,0)</f>
        <v>Electra Girl's Hawaii 1 (16-inch) - 2015/2016</v>
      </c>
      <c r="E1129" s="21">
        <f>VLOOKUP(C1129,Products!$A$2:$D$322,4,0)</f>
        <v>1</v>
      </c>
      <c r="F1129" s="19" t="str">
        <f>VLOOKUP(E1129,[1]categories!$A$2:$B$8,2,0)</f>
        <v>Children Bicycles</v>
      </c>
      <c r="G1129" s="7">
        <v>2</v>
      </c>
      <c r="H1129" s="9">
        <v>269.99</v>
      </c>
      <c r="I1129" s="9">
        <v>0.05</v>
      </c>
      <c r="J1129" s="3">
        <f>(H1129*G1129)-I1129</f>
        <v>539.93000000000006</v>
      </c>
    </row>
    <row r="1130" spans="1:10" x14ac:dyDescent="0.25">
      <c r="A1130" s="22">
        <v>404</v>
      </c>
      <c r="B1130" s="21">
        <v>1</v>
      </c>
      <c r="C1130" s="21">
        <v>9</v>
      </c>
      <c r="D1130" s="25" t="str">
        <f>VLOOKUP(C1130,Products!$A$2:$B$322,2,0)</f>
        <v>Trek Conduit+ - 2016</v>
      </c>
      <c r="E1130" s="21">
        <f>VLOOKUP(C1130,Products!$A$2:$D$322,4,0)</f>
        <v>5</v>
      </c>
      <c r="F1130" s="19" t="str">
        <f>VLOOKUP(E1130,[1]categories!$A$2:$B$8,2,0)</f>
        <v>Electric Bikes</v>
      </c>
      <c r="G1130" s="7">
        <v>1</v>
      </c>
      <c r="H1130" s="9">
        <v>2999.99</v>
      </c>
      <c r="I1130" s="9">
        <v>7.0000000000000007E-2</v>
      </c>
      <c r="J1130" s="3">
        <f>(H1130*G1130)-I1130</f>
        <v>2999.9199999999996</v>
      </c>
    </row>
    <row r="1131" spans="1:10" x14ac:dyDescent="0.25">
      <c r="A1131" s="22">
        <v>404</v>
      </c>
      <c r="B1131" s="21">
        <v>3</v>
      </c>
      <c r="C1131" s="21">
        <v>16</v>
      </c>
      <c r="D1131" s="25" t="str">
        <f>VLOOKUP(C1131,Products!$A$2:$B$322,2,0)</f>
        <v>Electra Townie Original 7D EQ - 2016</v>
      </c>
      <c r="E1131" s="21">
        <f>VLOOKUP(C1131,Products!$A$2:$D$322,4,0)</f>
        <v>3</v>
      </c>
      <c r="F1131" s="19" t="str">
        <f>VLOOKUP(E1131,[1]categories!$A$2:$B$8,2,0)</f>
        <v>Cruisers Bicycles</v>
      </c>
      <c r="G1131" s="7">
        <v>2</v>
      </c>
      <c r="H1131" s="9">
        <v>599.99</v>
      </c>
      <c r="I1131" s="9">
        <v>0.2</v>
      </c>
      <c r="J1131" s="3">
        <f>(H1131*G1131)-I1131</f>
        <v>1199.78</v>
      </c>
    </row>
    <row r="1132" spans="1:10" x14ac:dyDescent="0.25">
      <c r="A1132" s="22">
        <v>404</v>
      </c>
      <c r="B1132" s="21">
        <v>2</v>
      </c>
      <c r="C1132" s="21">
        <v>25</v>
      </c>
      <c r="D1132" s="25" t="str">
        <f>VLOOKUP(C1132,Products!$A$2:$B$322,2,0)</f>
        <v>Electra Townie Original 7D - 2015/2016</v>
      </c>
      <c r="E1132" s="21">
        <f>VLOOKUP(C1132,Products!$A$2:$D$322,4,0)</f>
        <v>2</v>
      </c>
      <c r="F1132" s="19" t="str">
        <f>VLOOKUP(E1132,[1]categories!$A$2:$B$8,2,0)</f>
        <v>Comfort Bicycles</v>
      </c>
      <c r="G1132" s="7">
        <v>2</v>
      </c>
      <c r="H1132" s="9">
        <v>499.99</v>
      </c>
      <c r="I1132" s="9">
        <v>0.05</v>
      </c>
      <c r="J1132" s="3">
        <f>(H1132*G1132)-I1132</f>
        <v>999.93000000000006</v>
      </c>
    </row>
    <row r="1133" spans="1:10" x14ac:dyDescent="0.25">
      <c r="A1133" s="22">
        <v>405</v>
      </c>
      <c r="B1133" s="21">
        <v>2</v>
      </c>
      <c r="C1133" s="21">
        <v>10</v>
      </c>
      <c r="D1133" s="25" t="str">
        <f>VLOOKUP(C1133,Products!$A$2:$B$322,2,0)</f>
        <v>Surly Straggler - 2016</v>
      </c>
      <c r="E1133" s="21">
        <f>VLOOKUP(C1133,Products!$A$2:$D$322,4,0)</f>
        <v>4</v>
      </c>
      <c r="F1133" s="19" t="str">
        <f>VLOOKUP(E1133,[1]categories!$A$2:$B$8,2,0)</f>
        <v>Cyclocross Bicycles</v>
      </c>
      <c r="G1133" s="7">
        <v>2</v>
      </c>
      <c r="H1133" s="9">
        <v>1549</v>
      </c>
      <c r="I1133" s="9">
        <v>0.1</v>
      </c>
      <c r="J1133" s="3">
        <f>(H1133*G1133)-I1133</f>
        <v>3097.9</v>
      </c>
    </row>
    <row r="1134" spans="1:10" x14ac:dyDescent="0.25">
      <c r="A1134" s="22">
        <v>405</v>
      </c>
      <c r="B1134" s="21">
        <v>1</v>
      </c>
      <c r="C1134" s="21">
        <v>3</v>
      </c>
      <c r="D1134" s="25" t="str">
        <f>VLOOKUP(C1134,Products!$A$2:$B$322,2,0)</f>
        <v>Surly Wednesday Frameset - 2016</v>
      </c>
      <c r="E1134" s="21">
        <f>VLOOKUP(C1134,Products!$A$2:$D$322,4,0)</f>
        <v>6</v>
      </c>
      <c r="F1134" s="19" t="str">
        <f>VLOOKUP(E1134,[1]categories!$A$2:$B$8,2,0)</f>
        <v>Mountain Bikes</v>
      </c>
      <c r="G1134" s="7">
        <v>2</v>
      </c>
      <c r="H1134" s="9">
        <v>999.99</v>
      </c>
      <c r="I1134" s="9">
        <v>0.2</v>
      </c>
      <c r="J1134" s="3">
        <f>(H1134*G1134)-I1134</f>
        <v>1999.78</v>
      </c>
    </row>
    <row r="1135" spans="1:10" x14ac:dyDescent="0.25">
      <c r="A1135" s="22">
        <v>405</v>
      </c>
      <c r="B1135" s="21">
        <v>3</v>
      </c>
      <c r="C1135" s="21">
        <v>14</v>
      </c>
      <c r="D1135" s="25" t="str">
        <f>VLOOKUP(C1135,Products!$A$2:$B$322,2,0)</f>
        <v>Electra Girl's Hawaii 1 (16-inch) - 2015/2016</v>
      </c>
      <c r="E1135" s="21">
        <f>VLOOKUP(C1135,Products!$A$2:$D$322,4,0)</f>
        <v>3</v>
      </c>
      <c r="F1135" s="19" t="str">
        <f>VLOOKUP(E1135,[1]categories!$A$2:$B$8,2,0)</f>
        <v>Cruisers Bicycles</v>
      </c>
      <c r="G1135" s="7">
        <v>2</v>
      </c>
      <c r="H1135" s="9">
        <v>269.99</v>
      </c>
      <c r="I1135" s="9">
        <v>7.0000000000000007E-2</v>
      </c>
      <c r="J1135" s="3">
        <f>(H1135*G1135)-I1135</f>
        <v>539.91</v>
      </c>
    </row>
    <row r="1136" spans="1:10" x14ac:dyDescent="0.25">
      <c r="A1136" s="22">
        <v>406</v>
      </c>
      <c r="B1136" s="21">
        <v>1</v>
      </c>
      <c r="C1136" s="21">
        <v>4</v>
      </c>
      <c r="D1136" s="25" t="str">
        <f>VLOOKUP(C1136,Products!$A$2:$B$322,2,0)</f>
        <v>Trek Fuel EX 8 29 - 2016</v>
      </c>
      <c r="E1136" s="21">
        <f>VLOOKUP(C1136,Products!$A$2:$D$322,4,0)</f>
        <v>6</v>
      </c>
      <c r="F1136" s="19" t="str">
        <f>VLOOKUP(E1136,[1]categories!$A$2:$B$8,2,0)</f>
        <v>Mountain Bikes</v>
      </c>
      <c r="G1136" s="7">
        <v>1</v>
      </c>
      <c r="H1136" s="9">
        <v>2899.99</v>
      </c>
      <c r="I1136" s="9">
        <v>0.2</v>
      </c>
      <c r="J1136" s="3">
        <f>(H1136*G1136)-I1136</f>
        <v>2899.79</v>
      </c>
    </row>
    <row r="1137" spans="1:10" x14ac:dyDescent="0.25">
      <c r="A1137" s="22">
        <v>407</v>
      </c>
      <c r="B1137" s="21">
        <v>2</v>
      </c>
      <c r="C1137" s="21">
        <v>5</v>
      </c>
      <c r="D1137" s="25" t="str">
        <f>VLOOKUP(C1137,Products!$A$2:$B$322,2,0)</f>
        <v>Heller Shagamaw Frame - 2016</v>
      </c>
      <c r="E1137" s="21">
        <f>VLOOKUP(C1137,Products!$A$2:$D$322,4,0)</f>
        <v>6</v>
      </c>
      <c r="F1137" s="19" t="str">
        <f>VLOOKUP(E1137,[1]categories!$A$2:$B$8,2,0)</f>
        <v>Mountain Bikes</v>
      </c>
      <c r="G1137" s="7">
        <v>1</v>
      </c>
      <c r="H1137" s="9">
        <v>1320.99</v>
      </c>
      <c r="I1137" s="9">
        <v>0.05</v>
      </c>
      <c r="J1137" s="3">
        <f>(H1137*G1137)-I1137</f>
        <v>1320.94</v>
      </c>
    </row>
    <row r="1138" spans="1:10" x14ac:dyDescent="0.25">
      <c r="A1138" s="22">
        <v>407</v>
      </c>
      <c r="B1138" s="21">
        <v>1</v>
      </c>
      <c r="C1138" s="21">
        <v>20</v>
      </c>
      <c r="D1138" s="25" t="str">
        <f>VLOOKUP(C1138,Products!$A$2:$B$322,2,0)</f>
        <v>Electra Townie Original 7D EQ - Women's - 2016</v>
      </c>
      <c r="E1138" s="21">
        <f>VLOOKUP(C1138,Products!$A$2:$D$322,4,0)</f>
        <v>3</v>
      </c>
      <c r="F1138" s="19" t="str">
        <f>VLOOKUP(E1138,[1]categories!$A$2:$B$8,2,0)</f>
        <v>Cruisers Bicycles</v>
      </c>
      <c r="G1138" s="7">
        <v>1</v>
      </c>
      <c r="H1138" s="9">
        <v>599.99</v>
      </c>
      <c r="I1138" s="9">
        <v>0.2</v>
      </c>
      <c r="J1138" s="3">
        <f>(H1138*G1138)-I1138</f>
        <v>599.79</v>
      </c>
    </row>
    <row r="1139" spans="1:10" x14ac:dyDescent="0.25">
      <c r="A1139" s="22">
        <v>408</v>
      </c>
      <c r="B1139" s="21">
        <v>3</v>
      </c>
      <c r="C1139" s="21">
        <v>2</v>
      </c>
      <c r="D1139" s="25" t="str">
        <f>VLOOKUP(C1139,Products!$A$2:$B$322,2,0)</f>
        <v>Ritchey Timberwolf Frameset - 2016</v>
      </c>
      <c r="E1139" s="21">
        <f>VLOOKUP(C1139,Products!$A$2:$D$322,4,0)</f>
        <v>6</v>
      </c>
      <c r="F1139" s="19" t="str">
        <f>VLOOKUP(E1139,[1]categories!$A$2:$B$8,2,0)</f>
        <v>Mountain Bikes</v>
      </c>
      <c r="G1139" s="7">
        <v>2</v>
      </c>
      <c r="H1139" s="9">
        <v>749.99</v>
      </c>
      <c r="I1139" s="9">
        <v>7.0000000000000007E-2</v>
      </c>
      <c r="J1139" s="3">
        <f>(H1139*G1139)-I1139</f>
        <v>1499.91</v>
      </c>
    </row>
    <row r="1140" spans="1:10" x14ac:dyDescent="0.25">
      <c r="A1140" s="22">
        <v>408</v>
      </c>
      <c r="B1140" s="21">
        <v>2</v>
      </c>
      <c r="C1140" s="21">
        <v>3</v>
      </c>
      <c r="D1140" s="25" t="str">
        <f>VLOOKUP(C1140,Products!$A$2:$B$322,2,0)</f>
        <v>Surly Wednesday Frameset - 2016</v>
      </c>
      <c r="E1140" s="21">
        <f>VLOOKUP(C1140,Products!$A$2:$D$322,4,0)</f>
        <v>6</v>
      </c>
      <c r="F1140" s="19" t="str">
        <f>VLOOKUP(E1140,[1]categories!$A$2:$B$8,2,0)</f>
        <v>Mountain Bikes</v>
      </c>
      <c r="G1140" s="7">
        <v>1</v>
      </c>
      <c r="H1140" s="9">
        <v>999.99</v>
      </c>
      <c r="I1140" s="9">
        <v>7.0000000000000007E-2</v>
      </c>
      <c r="J1140" s="3">
        <f>(H1140*G1140)-I1140</f>
        <v>999.92</v>
      </c>
    </row>
    <row r="1141" spans="1:10" x14ac:dyDescent="0.25">
      <c r="A1141" s="22">
        <v>408</v>
      </c>
      <c r="B1141" s="21">
        <v>4</v>
      </c>
      <c r="C1141" s="21">
        <v>17</v>
      </c>
      <c r="D1141" s="25" t="str">
        <f>VLOOKUP(C1141,Products!$A$2:$B$322,2,0)</f>
        <v>Pure Cycles Vine 8-Speed - 2016</v>
      </c>
      <c r="E1141" s="21">
        <f>VLOOKUP(C1141,Products!$A$2:$D$322,4,0)</f>
        <v>3</v>
      </c>
      <c r="F1141" s="19" t="str">
        <f>VLOOKUP(E1141,[1]categories!$A$2:$B$8,2,0)</f>
        <v>Cruisers Bicycles</v>
      </c>
      <c r="G1141" s="7">
        <v>2</v>
      </c>
      <c r="H1141" s="9">
        <v>429</v>
      </c>
      <c r="I1141" s="9">
        <v>0.2</v>
      </c>
      <c r="J1141" s="3">
        <f>(H1141*G1141)-I1141</f>
        <v>857.8</v>
      </c>
    </row>
    <row r="1142" spans="1:10" x14ac:dyDescent="0.25">
      <c r="A1142" s="22">
        <v>408</v>
      </c>
      <c r="B1142" s="21">
        <v>1</v>
      </c>
      <c r="C1142" s="21">
        <v>18</v>
      </c>
      <c r="D1142" s="25" t="str">
        <f>VLOOKUP(C1142,Products!$A$2:$B$322,2,0)</f>
        <v>Pure Cycles Western 3-Speed - Women's - 2015/2016</v>
      </c>
      <c r="E1142" s="21">
        <f>VLOOKUP(C1142,Products!$A$2:$D$322,4,0)</f>
        <v>3</v>
      </c>
      <c r="F1142" s="19" t="str">
        <f>VLOOKUP(E1142,[1]categories!$A$2:$B$8,2,0)</f>
        <v>Cruisers Bicycles</v>
      </c>
      <c r="G1142" s="7">
        <v>1</v>
      </c>
      <c r="H1142" s="9">
        <v>449</v>
      </c>
      <c r="I1142" s="9">
        <v>0.2</v>
      </c>
      <c r="J1142" s="3">
        <f>(H1142*G1142)-I1142</f>
        <v>448.8</v>
      </c>
    </row>
    <row r="1143" spans="1:10" x14ac:dyDescent="0.25">
      <c r="A1143" s="22">
        <v>409</v>
      </c>
      <c r="B1143" s="21">
        <v>2</v>
      </c>
      <c r="C1143" s="21">
        <v>16</v>
      </c>
      <c r="D1143" s="25" t="str">
        <f>VLOOKUP(C1143,Products!$A$2:$B$322,2,0)</f>
        <v>Electra Townie Original 7D EQ - 2016</v>
      </c>
      <c r="E1143" s="21">
        <f>VLOOKUP(C1143,Products!$A$2:$D$322,4,0)</f>
        <v>3</v>
      </c>
      <c r="F1143" s="19" t="str">
        <f>VLOOKUP(E1143,[1]categories!$A$2:$B$8,2,0)</f>
        <v>Cruisers Bicycles</v>
      </c>
      <c r="G1143" s="7">
        <v>2</v>
      </c>
      <c r="H1143" s="9">
        <v>599.99</v>
      </c>
      <c r="I1143" s="9">
        <v>0.2</v>
      </c>
      <c r="J1143" s="3">
        <f>(H1143*G1143)-I1143</f>
        <v>1199.78</v>
      </c>
    </row>
    <row r="1144" spans="1:10" x14ac:dyDescent="0.25">
      <c r="A1144" s="22">
        <v>409</v>
      </c>
      <c r="B1144" s="21">
        <v>1</v>
      </c>
      <c r="C1144" s="21">
        <v>15</v>
      </c>
      <c r="D1144" s="25" t="str">
        <f>VLOOKUP(C1144,Products!$A$2:$B$322,2,0)</f>
        <v>Electra Moto 1 - 2016</v>
      </c>
      <c r="E1144" s="21">
        <f>VLOOKUP(C1144,Products!$A$2:$D$322,4,0)</f>
        <v>3</v>
      </c>
      <c r="F1144" s="19" t="str">
        <f>VLOOKUP(E1144,[1]categories!$A$2:$B$8,2,0)</f>
        <v>Cruisers Bicycles</v>
      </c>
      <c r="G1144" s="7">
        <v>1</v>
      </c>
      <c r="H1144" s="9">
        <v>529.99</v>
      </c>
      <c r="I1144" s="9">
        <v>7.0000000000000007E-2</v>
      </c>
      <c r="J1144" s="3">
        <f>(H1144*G1144)-I1144</f>
        <v>529.91999999999996</v>
      </c>
    </row>
    <row r="1145" spans="1:10" x14ac:dyDescent="0.25">
      <c r="A1145" s="22">
        <v>409</v>
      </c>
      <c r="B1145" s="21">
        <v>3</v>
      </c>
      <c r="C1145" s="21">
        <v>21</v>
      </c>
      <c r="D1145" s="25" t="str">
        <f>VLOOKUP(C1145,Products!$A$2:$B$322,2,0)</f>
        <v>Electra Cruiser 1 (24-Inch) - 2016</v>
      </c>
      <c r="E1145" s="21">
        <f>VLOOKUP(C1145,Products!$A$2:$D$322,4,0)</f>
        <v>1</v>
      </c>
      <c r="F1145" s="19" t="str">
        <f>VLOOKUP(E1145,[1]categories!$A$2:$B$8,2,0)</f>
        <v>Children Bicycles</v>
      </c>
      <c r="G1145" s="7">
        <v>1</v>
      </c>
      <c r="H1145" s="9">
        <v>269.99</v>
      </c>
      <c r="I1145" s="9">
        <v>0.05</v>
      </c>
      <c r="J1145" s="3">
        <f>(H1145*G1145)-I1145</f>
        <v>269.94</v>
      </c>
    </row>
    <row r="1146" spans="1:10" x14ac:dyDescent="0.25">
      <c r="A1146" s="22">
        <v>410</v>
      </c>
      <c r="B1146" s="21">
        <v>2</v>
      </c>
      <c r="C1146" s="21">
        <v>9</v>
      </c>
      <c r="D1146" s="25" t="str">
        <f>VLOOKUP(C1146,Products!$A$2:$B$322,2,0)</f>
        <v>Trek Conduit+ - 2016</v>
      </c>
      <c r="E1146" s="21">
        <f>VLOOKUP(C1146,Products!$A$2:$D$322,4,0)</f>
        <v>5</v>
      </c>
      <c r="F1146" s="19" t="str">
        <f>VLOOKUP(E1146,[1]categories!$A$2:$B$8,2,0)</f>
        <v>Electric Bikes</v>
      </c>
      <c r="G1146" s="7">
        <v>2</v>
      </c>
      <c r="H1146" s="9">
        <v>2999.99</v>
      </c>
      <c r="I1146" s="9">
        <v>0.05</v>
      </c>
      <c r="J1146" s="3">
        <f>(H1146*G1146)-I1146</f>
        <v>5999.9299999999994</v>
      </c>
    </row>
    <row r="1147" spans="1:10" x14ac:dyDescent="0.25">
      <c r="A1147" s="22">
        <v>410</v>
      </c>
      <c r="B1147" s="21">
        <v>3</v>
      </c>
      <c r="C1147" s="21">
        <v>24</v>
      </c>
      <c r="D1147" s="25" t="str">
        <f>VLOOKUP(C1147,Products!$A$2:$B$322,2,0)</f>
        <v>Electra Townie Original 21D - 2016</v>
      </c>
      <c r="E1147" s="21">
        <f>VLOOKUP(C1147,Products!$A$2:$D$322,4,0)</f>
        <v>2</v>
      </c>
      <c r="F1147" s="19" t="str">
        <f>VLOOKUP(E1147,[1]categories!$A$2:$B$8,2,0)</f>
        <v>Comfort Bicycles</v>
      </c>
      <c r="G1147" s="7">
        <v>2</v>
      </c>
      <c r="H1147" s="9">
        <v>549.99</v>
      </c>
      <c r="I1147" s="9">
        <v>0.1</v>
      </c>
      <c r="J1147" s="3">
        <f>(H1147*G1147)-I1147</f>
        <v>1099.8800000000001</v>
      </c>
    </row>
    <row r="1148" spans="1:10" x14ac:dyDescent="0.25">
      <c r="A1148" s="22">
        <v>410</v>
      </c>
      <c r="B1148" s="21">
        <v>1</v>
      </c>
      <c r="C1148" s="21">
        <v>25</v>
      </c>
      <c r="D1148" s="25" t="str">
        <f>VLOOKUP(C1148,Products!$A$2:$B$322,2,0)</f>
        <v>Electra Townie Original 7D - 2015/2016</v>
      </c>
      <c r="E1148" s="21">
        <f>VLOOKUP(C1148,Products!$A$2:$D$322,4,0)</f>
        <v>2</v>
      </c>
      <c r="F1148" s="19" t="str">
        <f>VLOOKUP(E1148,[1]categories!$A$2:$B$8,2,0)</f>
        <v>Comfort Bicycles</v>
      </c>
      <c r="G1148" s="7">
        <v>1</v>
      </c>
      <c r="H1148" s="9">
        <v>499.99</v>
      </c>
      <c r="I1148" s="9">
        <v>0.1</v>
      </c>
      <c r="J1148" s="3">
        <f>(H1148*G1148)-I1148</f>
        <v>499.89</v>
      </c>
    </row>
    <row r="1149" spans="1:10" x14ac:dyDescent="0.25">
      <c r="A1149" s="22">
        <v>411</v>
      </c>
      <c r="B1149" s="21">
        <v>2</v>
      </c>
      <c r="C1149" s="21">
        <v>26</v>
      </c>
      <c r="D1149" s="25" t="str">
        <f>VLOOKUP(C1149,Products!$A$2:$B$322,2,0)</f>
        <v>Electra Townie Original 7D EQ - 2016</v>
      </c>
      <c r="E1149" s="21">
        <f>VLOOKUP(C1149,Products!$A$2:$D$322,4,0)</f>
        <v>2</v>
      </c>
      <c r="F1149" s="19" t="str">
        <f>VLOOKUP(E1149,[1]categories!$A$2:$B$8,2,0)</f>
        <v>Comfort Bicycles</v>
      </c>
      <c r="G1149" s="7">
        <v>2</v>
      </c>
      <c r="H1149" s="9">
        <v>599.99</v>
      </c>
      <c r="I1149" s="9">
        <v>0.05</v>
      </c>
      <c r="J1149" s="3">
        <f>(H1149*G1149)-I1149</f>
        <v>1199.93</v>
      </c>
    </row>
    <row r="1150" spans="1:10" x14ac:dyDescent="0.25">
      <c r="A1150" s="22">
        <v>411</v>
      </c>
      <c r="B1150" s="21">
        <v>1</v>
      </c>
      <c r="C1150" s="21">
        <v>2</v>
      </c>
      <c r="D1150" s="25" t="str">
        <f>VLOOKUP(C1150,Products!$A$2:$B$322,2,0)</f>
        <v>Ritchey Timberwolf Frameset - 2016</v>
      </c>
      <c r="E1150" s="21">
        <f>VLOOKUP(C1150,Products!$A$2:$D$322,4,0)</f>
        <v>6</v>
      </c>
      <c r="F1150" s="19" t="str">
        <f>VLOOKUP(E1150,[1]categories!$A$2:$B$8,2,0)</f>
        <v>Mountain Bikes</v>
      </c>
      <c r="G1150" s="7">
        <v>1</v>
      </c>
      <c r="H1150" s="9">
        <v>749.99</v>
      </c>
      <c r="I1150" s="9">
        <v>7.0000000000000007E-2</v>
      </c>
      <c r="J1150" s="3">
        <f>(H1150*G1150)-I1150</f>
        <v>749.92</v>
      </c>
    </row>
    <row r="1151" spans="1:10" x14ac:dyDescent="0.25">
      <c r="A1151" s="22">
        <v>412</v>
      </c>
      <c r="B1151" s="21">
        <v>1</v>
      </c>
      <c r="C1151" s="21">
        <v>7</v>
      </c>
      <c r="D1151" s="25" t="str">
        <f>VLOOKUP(C1151,Products!$A$2:$B$322,2,0)</f>
        <v>Trek Slash 8 27.5 - 2016</v>
      </c>
      <c r="E1151" s="21">
        <f>VLOOKUP(C1151,Products!$A$2:$D$322,4,0)</f>
        <v>6</v>
      </c>
      <c r="F1151" s="19" t="str">
        <f>VLOOKUP(E1151,[1]categories!$A$2:$B$8,2,0)</f>
        <v>Mountain Bikes</v>
      </c>
      <c r="G1151" s="7">
        <v>1</v>
      </c>
      <c r="H1151" s="9">
        <v>3999.99</v>
      </c>
      <c r="I1151" s="9">
        <v>0.1</v>
      </c>
      <c r="J1151" s="3">
        <f>(H1151*G1151)-I1151</f>
        <v>3999.89</v>
      </c>
    </row>
    <row r="1152" spans="1:10" x14ac:dyDescent="0.25">
      <c r="A1152" s="22">
        <v>412</v>
      </c>
      <c r="B1152" s="21">
        <v>2</v>
      </c>
      <c r="C1152" s="21">
        <v>24</v>
      </c>
      <c r="D1152" s="25" t="str">
        <f>VLOOKUP(C1152,Products!$A$2:$B$322,2,0)</f>
        <v>Electra Townie Original 21D - 2016</v>
      </c>
      <c r="E1152" s="21">
        <f>VLOOKUP(C1152,Products!$A$2:$D$322,4,0)</f>
        <v>2</v>
      </c>
      <c r="F1152" s="19" t="str">
        <f>VLOOKUP(E1152,[1]categories!$A$2:$B$8,2,0)</f>
        <v>Comfort Bicycles</v>
      </c>
      <c r="G1152" s="7">
        <v>1</v>
      </c>
      <c r="H1152" s="9">
        <v>549.99</v>
      </c>
      <c r="I1152" s="9">
        <v>7.0000000000000007E-2</v>
      </c>
      <c r="J1152" s="3">
        <f>(H1152*G1152)-I1152</f>
        <v>549.91999999999996</v>
      </c>
    </row>
    <row r="1153" spans="1:10" x14ac:dyDescent="0.25">
      <c r="A1153" s="22">
        <v>412</v>
      </c>
      <c r="B1153" s="21">
        <v>3</v>
      </c>
      <c r="C1153" s="21">
        <v>17</v>
      </c>
      <c r="D1153" s="25" t="str">
        <f>VLOOKUP(C1153,Products!$A$2:$B$322,2,0)</f>
        <v>Pure Cycles Vine 8-Speed - 2016</v>
      </c>
      <c r="E1153" s="21">
        <f>VLOOKUP(C1153,Products!$A$2:$D$322,4,0)</f>
        <v>3</v>
      </c>
      <c r="F1153" s="19" t="str">
        <f>VLOOKUP(E1153,[1]categories!$A$2:$B$8,2,0)</f>
        <v>Cruisers Bicycles</v>
      </c>
      <c r="G1153" s="7">
        <v>1</v>
      </c>
      <c r="H1153" s="9">
        <v>429</v>
      </c>
      <c r="I1153" s="9">
        <v>0.1</v>
      </c>
      <c r="J1153" s="3">
        <f>(H1153*G1153)-I1153</f>
        <v>428.9</v>
      </c>
    </row>
    <row r="1154" spans="1:10" x14ac:dyDescent="0.25">
      <c r="A1154" s="22">
        <v>413</v>
      </c>
      <c r="B1154" s="21">
        <v>1</v>
      </c>
      <c r="C1154" s="21">
        <v>8</v>
      </c>
      <c r="D1154" s="25" t="str">
        <f>VLOOKUP(C1154,Products!$A$2:$B$322,2,0)</f>
        <v>Trek Remedy 29 Carbon Frameset - 2016</v>
      </c>
      <c r="E1154" s="21">
        <f>VLOOKUP(C1154,Products!$A$2:$D$322,4,0)</f>
        <v>6</v>
      </c>
      <c r="F1154" s="19" t="str">
        <f>VLOOKUP(E1154,[1]categories!$A$2:$B$8,2,0)</f>
        <v>Mountain Bikes</v>
      </c>
      <c r="G1154" s="7">
        <v>2</v>
      </c>
      <c r="H1154" s="9">
        <v>1799.99</v>
      </c>
      <c r="I1154" s="9">
        <v>0.05</v>
      </c>
      <c r="J1154" s="3">
        <f>(H1154*G1154)-I1154</f>
        <v>3599.93</v>
      </c>
    </row>
    <row r="1155" spans="1:10" x14ac:dyDescent="0.25">
      <c r="A1155" s="22">
        <v>413</v>
      </c>
      <c r="B1155" s="21">
        <v>3</v>
      </c>
      <c r="C1155" s="21">
        <v>9</v>
      </c>
      <c r="D1155" s="25" t="str">
        <f>VLOOKUP(C1155,Products!$A$2:$B$322,2,0)</f>
        <v>Trek Conduit+ - 2016</v>
      </c>
      <c r="E1155" s="21">
        <f>VLOOKUP(C1155,Products!$A$2:$D$322,4,0)</f>
        <v>5</v>
      </c>
      <c r="F1155" s="19" t="str">
        <f>VLOOKUP(E1155,[1]categories!$A$2:$B$8,2,0)</f>
        <v>Electric Bikes</v>
      </c>
      <c r="G1155" s="7">
        <v>1</v>
      </c>
      <c r="H1155" s="9">
        <v>2999.99</v>
      </c>
      <c r="I1155" s="9">
        <v>7.0000000000000007E-2</v>
      </c>
      <c r="J1155" s="3">
        <f>(H1155*G1155)-I1155</f>
        <v>2999.9199999999996</v>
      </c>
    </row>
    <row r="1156" spans="1:10" x14ac:dyDescent="0.25">
      <c r="A1156" s="22">
        <v>413</v>
      </c>
      <c r="B1156" s="21">
        <v>2</v>
      </c>
      <c r="C1156" s="21">
        <v>25</v>
      </c>
      <c r="D1156" s="25" t="str">
        <f>VLOOKUP(C1156,Products!$A$2:$B$322,2,0)</f>
        <v>Electra Townie Original 7D - 2015/2016</v>
      </c>
      <c r="E1156" s="21">
        <f>VLOOKUP(C1156,Products!$A$2:$D$322,4,0)</f>
        <v>2</v>
      </c>
      <c r="F1156" s="19" t="str">
        <f>VLOOKUP(E1156,[1]categories!$A$2:$B$8,2,0)</f>
        <v>Comfort Bicycles</v>
      </c>
      <c r="G1156" s="7">
        <v>1</v>
      </c>
      <c r="H1156" s="9">
        <v>499.99</v>
      </c>
      <c r="I1156" s="9">
        <v>0.1</v>
      </c>
      <c r="J1156" s="3">
        <f>(H1156*G1156)-I1156</f>
        <v>499.89</v>
      </c>
    </row>
    <row r="1157" spans="1:10" x14ac:dyDescent="0.25">
      <c r="A1157" s="22">
        <v>414</v>
      </c>
      <c r="B1157" s="21">
        <v>1</v>
      </c>
      <c r="C1157" s="21">
        <v>4</v>
      </c>
      <c r="D1157" s="25" t="str">
        <f>VLOOKUP(C1157,Products!$A$2:$B$322,2,0)</f>
        <v>Trek Fuel EX 8 29 - 2016</v>
      </c>
      <c r="E1157" s="21">
        <f>VLOOKUP(C1157,Products!$A$2:$D$322,4,0)</f>
        <v>6</v>
      </c>
      <c r="F1157" s="19" t="str">
        <f>VLOOKUP(E1157,[1]categories!$A$2:$B$8,2,0)</f>
        <v>Mountain Bikes</v>
      </c>
      <c r="G1157" s="7">
        <v>2</v>
      </c>
      <c r="H1157" s="9">
        <v>2899.99</v>
      </c>
      <c r="I1157" s="9">
        <v>0.1</v>
      </c>
      <c r="J1157" s="3">
        <f>(H1157*G1157)-I1157</f>
        <v>5799.8799999999992</v>
      </c>
    </row>
    <row r="1158" spans="1:10" x14ac:dyDescent="0.25">
      <c r="A1158" s="22">
        <v>415</v>
      </c>
      <c r="B1158" s="21">
        <v>3</v>
      </c>
      <c r="C1158" s="21">
        <v>5</v>
      </c>
      <c r="D1158" s="25" t="str">
        <f>VLOOKUP(C1158,Products!$A$2:$B$322,2,0)</f>
        <v>Heller Shagamaw Frame - 2016</v>
      </c>
      <c r="E1158" s="21">
        <f>VLOOKUP(C1158,Products!$A$2:$D$322,4,0)</f>
        <v>6</v>
      </c>
      <c r="F1158" s="19" t="str">
        <f>VLOOKUP(E1158,[1]categories!$A$2:$B$8,2,0)</f>
        <v>Mountain Bikes</v>
      </c>
      <c r="G1158" s="7">
        <v>1</v>
      </c>
      <c r="H1158" s="9">
        <v>1320.99</v>
      </c>
      <c r="I1158" s="9">
        <v>0.2</v>
      </c>
      <c r="J1158" s="3">
        <f>(H1158*G1158)-I1158</f>
        <v>1320.79</v>
      </c>
    </row>
    <row r="1159" spans="1:10" x14ac:dyDescent="0.25">
      <c r="A1159" s="22">
        <v>415</v>
      </c>
      <c r="B1159" s="21">
        <v>1</v>
      </c>
      <c r="C1159" s="21">
        <v>3</v>
      </c>
      <c r="D1159" s="25" t="str">
        <f>VLOOKUP(C1159,Products!$A$2:$B$322,2,0)</f>
        <v>Surly Wednesday Frameset - 2016</v>
      </c>
      <c r="E1159" s="21">
        <f>VLOOKUP(C1159,Products!$A$2:$D$322,4,0)</f>
        <v>6</v>
      </c>
      <c r="F1159" s="19" t="str">
        <f>VLOOKUP(E1159,[1]categories!$A$2:$B$8,2,0)</f>
        <v>Mountain Bikes</v>
      </c>
      <c r="G1159" s="7">
        <v>1</v>
      </c>
      <c r="H1159" s="9">
        <v>999.99</v>
      </c>
      <c r="I1159" s="9">
        <v>7.0000000000000007E-2</v>
      </c>
      <c r="J1159" s="3">
        <f>(H1159*G1159)-I1159</f>
        <v>999.92</v>
      </c>
    </row>
    <row r="1160" spans="1:10" x14ac:dyDescent="0.25">
      <c r="A1160" s="22">
        <v>415</v>
      </c>
      <c r="B1160" s="21">
        <v>4</v>
      </c>
      <c r="C1160" s="21">
        <v>6</v>
      </c>
      <c r="D1160" s="25" t="str">
        <f>VLOOKUP(C1160,Products!$A$2:$B$322,2,0)</f>
        <v>Surly Ice Cream Truck Frameset - 2016</v>
      </c>
      <c r="E1160" s="21">
        <f>VLOOKUP(C1160,Products!$A$2:$D$322,4,0)</f>
        <v>6</v>
      </c>
      <c r="F1160" s="19" t="str">
        <f>VLOOKUP(E1160,[1]categories!$A$2:$B$8,2,0)</f>
        <v>Mountain Bikes</v>
      </c>
      <c r="G1160" s="7">
        <v>2</v>
      </c>
      <c r="H1160" s="9">
        <v>469.99</v>
      </c>
      <c r="I1160" s="9">
        <v>0.05</v>
      </c>
      <c r="J1160" s="3">
        <f>(H1160*G1160)-I1160</f>
        <v>939.93000000000006</v>
      </c>
    </row>
    <row r="1161" spans="1:10" x14ac:dyDescent="0.25">
      <c r="A1161" s="22">
        <v>415</v>
      </c>
      <c r="B1161" s="21">
        <v>2</v>
      </c>
      <c r="C1161" s="21">
        <v>23</v>
      </c>
      <c r="D1161" s="25" t="str">
        <f>VLOOKUP(C1161,Products!$A$2:$B$322,2,0)</f>
        <v>Electra Girl's Hawaii 1 (20-inch) - 2015/2016</v>
      </c>
      <c r="E1161" s="21">
        <f>VLOOKUP(C1161,Products!$A$2:$D$322,4,0)</f>
        <v>1</v>
      </c>
      <c r="F1161" s="19" t="str">
        <f>VLOOKUP(E1161,[1]categories!$A$2:$B$8,2,0)</f>
        <v>Children Bicycles</v>
      </c>
      <c r="G1161" s="7">
        <v>2</v>
      </c>
      <c r="H1161" s="9">
        <v>299.99</v>
      </c>
      <c r="I1161" s="9">
        <v>0.2</v>
      </c>
      <c r="J1161" s="3">
        <f>(H1161*G1161)-I1161</f>
        <v>599.78</v>
      </c>
    </row>
    <row r="1162" spans="1:10" x14ac:dyDescent="0.25">
      <c r="A1162" s="22">
        <v>416</v>
      </c>
      <c r="B1162" s="21">
        <v>3</v>
      </c>
      <c r="C1162" s="21">
        <v>24</v>
      </c>
      <c r="D1162" s="25" t="str">
        <f>VLOOKUP(C1162,Products!$A$2:$B$322,2,0)</f>
        <v>Electra Townie Original 21D - 2016</v>
      </c>
      <c r="E1162" s="21">
        <f>VLOOKUP(C1162,Products!$A$2:$D$322,4,0)</f>
        <v>2</v>
      </c>
      <c r="F1162" s="19" t="str">
        <f>VLOOKUP(E1162,[1]categories!$A$2:$B$8,2,0)</f>
        <v>Comfort Bicycles</v>
      </c>
      <c r="G1162" s="7">
        <v>1</v>
      </c>
      <c r="H1162" s="9">
        <v>549.99</v>
      </c>
      <c r="I1162" s="9">
        <v>0.1</v>
      </c>
      <c r="J1162" s="3">
        <f>(H1162*G1162)-I1162</f>
        <v>549.89</v>
      </c>
    </row>
    <row r="1163" spans="1:10" x14ac:dyDescent="0.25">
      <c r="A1163" s="22">
        <v>416</v>
      </c>
      <c r="B1163" s="21">
        <v>1</v>
      </c>
      <c r="C1163" s="21">
        <v>22</v>
      </c>
      <c r="D1163" s="25" t="str">
        <f>VLOOKUP(C1163,Products!$A$2:$B$322,2,0)</f>
        <v>Electra Girl's Hawaii 1 (16-inch) - 2015/2016</v>
      </c>
      <c r="E1163" s="21">
        <f>VLOOKUP(C1163,Products!$A$2:$D$322,4,0)</f>
        <v>1</v>
      </c>
      <c r="F1163" s="19" t="str">
        <f>VLOOKUP(E1163,[1]categories!$A$2:$B$8,2,0)</f>
        <v>Children Bicycles</v>
      </c>
      <c r="G1163" s="7">
        <v>1</v>
      </c>
      <c r="H1163" s="9">
        <v>269.99</v>
      </c>
      <c r="I1163" s="9">
        <v>7.0000000000000007E-2</v>
      </c>
      <c r="J1163" s="3">
        <f>(H1163*G1163)-I1163</f>
        <v>269.92</v>
      </c>
    </row>
    <row r="1164" spans="1:10" x14ac:dyDescent="0.25">
      <c r="A1164" s="22">
        <v>416</v>
      </c>
      <c r="B1164" s="21">
        <v>2</v>
      </c>
      <c r="C1164" s="21">
        <v>14</v>
      </c>
      <c r="D1164" s="25" t="str">
        <f>VLOOKUP(C1164,Products!$A$2:$B$322,2,0)</f>
        <v>Electra Girl's Hawaii 1 (16-inch) - 2015/2016</v>
      </c>
      <c r="E1164" s="21">
        <f>VLOOKUP(C1164,Products!$A$2:$D$322,4,0)</f>
        <v>3</v>
      </c>
      <c r="F1164" s="19" t="str">
        <f>VLOOKUP(E1164,[1]categories!$A$2:$B$8,2,0)</f>
        <v>Cruisers Bicycles</v>
      </c>
      <c r="G1164" s="7">
        <v>1</v>
      </c>
      <c r="H1164" s="9">
        <v>269.99</v>
      </c>
      <c r="I1164" s="9">
        <v>7.0000000000000007E-2</v>
      </c>
      <c r="J1164" s="3">
        <f>(H1164*G1164)-I1164</f>
        <v>269.92</v>
      </c>
    </row>
    <row r="1165" spans="1:10" x14ac:dyDescent="0.25">
      <c r="A1165" s="22">
        <v>417</v>
      </c>
      <c r="B1165" s="21">
        <v>1</v>
      </c>
      <c r="C1165" s="21">
        <v>26</v>
      </c>
      <c r="D1165" s="25" t="str">
        <f>VLOOKUP(C1165,Products!$A$2:$B$322,2,0)</f>
        <v>Electra Townie Original 7D EQ - 2016</v>
      </c>
      <c r="E1165" s="21">
        <f>VLOOKUP(C1165,Products!$A$2:$D$322,4,0)</f>
        <v>2</v>
      </c>
      <c r="F1165" s="19" t="str">
        <f>VLOOKUP(E1165,[1]categories!$A$2:$B$8,2,0)</f>
        <v>Comfort Bicycles</v>
      </c>
      <c r="G1165" s="7">
        <v>2</v>
      </c>
      <c r="H1165" s="9">
        <v>599.99</v>
      </c>
      <c r="I1165" s="9">
        <v>7.0000000000000007E-2</v>
      </c>
      <c r="J1165" s="3">
        <f>(H1165*G1165)-I1165</f>
        <v>1199.9100000000001</v>
      </c>
    </row>
    <row r="1166" spans="1:10" x14ac:dyDescent="0.25">
      <c r="A1166" s="22">
        <v>417</v>
      </c>
      <c r="B1166" s="21">
        <v>2</v>
      </c>
      <c r="C1166" s="21">
        <v>6</v>
      </c>
      <c r="D1166" s="25" t="str">
        <f>VLOOKUP(C1166,Products!$A$2:$B$322,2,0)</f>
        <v>Surly Ice Cream Truck Frameset - 2016</v>
      </c>
      <c r="E1166" s="21">
        <f>VLOOKUP(C1166,Products!$A$2:$D$322,4,0)</f>
        <v>6</v>
      </c>
      <c r="F1166" s="19" t="str">
        <f>VLOOKUP(E1166,[1]categories!$A$2:$B$8,2,0)</f>
        <v>Mountain Bikes</v>
      </c>
      <c r="G1166" s="7">
        <v>2</v>
      </c>
      <c r="H1166" s="9">
        <v>469.99</v>
      </c>
      <c r="I1166" s="9">
        <v>7.0000000000000007E-2</v>
      </c>
      <c r="J1166" s="3">
        <f>(H1166*G1166)-I1166</f>
        <v>939.91</v>
      </c>
    </row>
    <row r="1167" spans="1:10" x14ac:dyDescent="0.25">
      <c r="A1167" s="22">
        <v>418</v>
      </c>
      <c r="B1167" s="21">
        <v>2</v>
      </c>
      <c r="C1167" s="21">
        <v>20</v>
      </c>
      <c r="D1167" s="25" t="str">
        <f>VLOOKUP(C1167,Products!$A$2:$B$322,2,0)</f>
        <v>Electra Townie Original 7D EQ - Women's - 2016</v>
      </c>
      <c r="E1167" s="21">
        <f>VLOOKUP(C1167,Products!$A$2:$D$322,4,0)</f>
        <v>3</v>
      </c>
      <c r="F1167" s="19" t="str">
        <f>VLOOKUP(E1167,[1]categories!$A$2:$B$8,2,0)</f>
        <v>Cruisers Bicycles</v>
      </c>
      <c r="G1167" s="7">
        <v>1</v>
      </c>
      <c r="H1167" s="9">
        <v>599.99</v>
      </c>
      <c r="I1167" s="9">
        <v>0.05</v>
      </c>
      <c r="J1167" s="3">
        <f>(H1167*G1167)-I1167</f>
        <v>599.94000000000005</v>
      </c>
    </row>
    <row r="1168" spans="1:10" x14ac:dyDescent="0.25">
      <c r="A1168" s="22">
        <v>418</v>
      </c>
      <c r="B1168" s="21">
        <v>1</v>
      </c>
      <c r="C1168" s="21">
        <v>12</v>
      </c>
      <c r="D1168" s="25" t="str">
        <f>VLOOKUP(C1168,Products!$A$2:$B$322,2,0)</f>
        <v>Electra Townie Original 21D - 2016</v>
      </c>
      <c r="E1168" s="21">
        <f>VLOOKUP(C1168,Products!$A$2:$D$322,4,0)</f>
        <v>3</v>
      </c>
      <c r="F1168" s="19" t="str">
        <f>VLOOKUP(E1168,[1]categories!$A$2:$B$8,2,0)</f>
        <v>Cruisers Bicycles</v>
      </c>
      <c r="G1168" s="7">
        <v>1</v>
      </c>
      <c r="H1168" s="9">
        <v>549.99</v>
      </c>
      <c r="I1168" s="9">
        <v>0.05</v>
      </c>
      <c r="J1168" s="3">
        <f>(H1168*G1168)-I1168</f>
        <v>549.94000000000005</v>
      </c>
    </row>
    <row r="1169" spans="1:10" x14ac:dyDescent="0.25">
      <c r="A1169" s="22">
        <v>419</v>
      </c>
      <c r="B1169" s="21">
        <v>1</v>
      </c>
      <c r="C1169" s="21">
        <v>9</v>
      </c>
      <c r="D1169" s="25" t="str">
        <f>VLOOKUP(C1169,Products!$A$2:$B$322,2,0)</f>
        <v>Trek Conduit+ - 2016</v>
      </c>
      <c r="E1169" s="21">
        <f>VLOOKUP(C1169,Products!$A$2:$D$322,4,0)</f>
        <v>5</v>
      </c>
      <c r="F1169" s="19" t="str">
        <f>VLOOKUP(E1169,[1]categories!$A$2:$B$8,2,0)</f>
        <v>Electric Bikes</v>
      </c>
      <c r="G1169" s="7">
        <v>1</v>
      </c>
      <c r="H1169" s="9">
        <v>2999.99</v>
      </c>
      <c r="I1169" s="9">
        <v>0.05</v>
      </c>
      <c r="J1169" s="3">
        <f>(H1169*G1169)-I1169</f>
        <v>2999.9399999999996</v>
      </c>
    </row>
    <row r="1170" spans="1:10" x14ac:dyDescent="0.25">
      <c r="A1170" s="22">
        <v>420</v>
      </c>
      <c r="B1170" s="21">
        <v>3</v>
      </c>
      <c r="C1170" s="21">
        <v>3</v>
      </c>
      <c r="D1170" s="25" t="str">
        <f>VLOOKUP(C1170,Products!$A$2:$B$322,2,0)</f>
        <v>Surly Wednesday Frameset - 2016</v>
      </c>
      <c r="E1170" s="21">
        <f>VLOOKUP(C1170,Products!$A$2:$D$322,4,0)</f>
        <v>6</v>
      </c>
      <c r="F1170" s="19" t="str">
        <f>VLOOKUP(E1170,[1]categories!$A$2:$B$8,2,0)</f>
        <v>Mountain Bikes</v>
      </c>
      <c r="G1170" s="7">
        <v>2</v>
      </c>
      <c r="H1170" s="9">
        <v>999.99</v>
      </c>
      <c r="I1170" s="9">
        <v>0.05</v>
      </c>
      <c r="J1170" s="3">
        <f>(H1170*G1170)-I1170</f>
        <v>1999.93</v>
      </c>
    </row>
    <row r="1171" spans="1:10" x14ac:dyDescent="0.25">
      <c r="A1171" s="22">
        <v>420</v>
      </c>
      <c r="B1171" s="21">
        <v>2</v>
      </c>
      <c r="C1171" s="21">
        <v>15</v>
      </c>
      <c r="D1171" s="25" t="str">
        <f>VLOOKUP(C1171,Products!$A$2:$B$322,2,0)</f>
        <v>Electra Moto 1 - 2016</v>
      </c>
      <c r="E1171" s="21">
        <f>VLOOKUP(C1171,Products!$A$2:$D$322,4,0)</f>
        <v>3</v>
      </c>
      <c r="F1171" s="19" t="str">
        <f>VLOOKUP(E1171,[1]categories!$A$2:$B$8,2,0)</f>
        <v>Cruisers Bicycles</v>
      </c>
      <c r="G1171" s="7">
        <v>2</v>
      </c>
      <c r="H1171" s="9">
        <v>529.99</v>
      </c>
      <c r="I1171" s="9">
        <v>0.1</v>
      </c>
      <c r="J1171" s="3">
        <f>(H1171*G1171)-I1171</f>
        <v>1059.8800000000001</v>
      </c>
    </row>
    <row r="1172" spans="1:10" x14ac:dyDescent="0.25">
      <c r="A1172" s="22">
        <v>420</v>
      </c>
      <c r="B1172" s="21">
        <v>1</v>
      </c>
      <c r="C1172" s="21">
        <v>17</v>
      </c>
      <c r="D1172" s="25" t="str">
        <f>VLOOKUP(C1172,Products!$A$2:$B$322,2,0)</f>
        <v>Pure Cycles Vine 8-Speed - 2016</v>
      </c>
      <c r="E1172" s="21">
        <f>VLOOKUP(C1172,Products!$A$2:$D$322,4,0)</f>
        <v>3</v>
      </c>
      <c r="F1172" s="19" t="str">
        <f>VLOOKUP(E1172,[1]categories!$A$2:$B$8,2,0)</f>
        <v>Cruisers Bicycles</v>
      </c>
      <c r="G1172" s="7">
        <v>2</v>
      </c>
      <c r="H1172" s="9">
        <v>429</v>
      </c>
      <c r="I1172" s="9">
        <v>0.2</v>
      </c>
      <c r="J1172" s="3">
        <f>(H1172*G1172)-I1172</f>
        <v>857.8</v>
      </c>
    </row>
    <row r="1173" spans="1:10" x14ac:dyDescent="0.25">
      <c r="A1173" s="22">
        <v>421</v>
      </c>
      <c r="B1173" s="21">
        <v>4</v>
      </c>
      <c r="C1173" s="21">
        <v>4</v>
      </c>
      <c r="D1173" s="25" t="str">
        <f>VLOOKUP(C1173,Products!$A$2:$B$322,2,0)</f>
        <v>Trek Fuel EX 8 29 - 2016</v>
      </c>
      <c r="E1173" s="21">
        <f>VLOOKUP(C1173,Products!$A$2:$D$322,4,0)</f>
        <v>6</v>
      </c>
      <c r="F1173" s="19" t="str">
        <f>VLOOKUP(E1173,[1]categories!$A$2:$B$8,2,0)</f>
        <v>Mountain Bikes</v>
      </c>
      <c r="G1173" s="7">
        <v>1</v>
      </c>
      <c r="H1173" s="9">
        <v>2899.99</v>
      </c>
      <c r="I1173" s="9">
        <v>7.0000000000000007E-2</v>
      </c>
      <c r="J1173" s="3">
        <f>(H1173*G1173)-I1173</f>
        <v>2899.9199999999996</v>
      </c>
    </row>
    <row r="1174" spans="1:10" x14ac:dyDescent="0.25">
      <c r="A1174" s="22">
        <v>421</v>
      </c>
      <c r="B1174" s="21">
        <v>2</v>
      </c>
      <c r="C1174" s="21">
        <v>3</v>
      </c>
      <c r="D1174" s="25" t="str">
        <f>VLOOKUP(C1174,Products!$A$2:$B$322,2,0)</f>
        <v>Surly Wednesday Frameset - 2016</v>
      </c>
      <c r="E1174" s="21">
        <f>VLOOKUP(C1174,Products!$A$2:$D$322,4,0)</f>
        <v>6</v>
      </c>
      <c r="F1174" s="19" t="str">
        <f>VLOOKUP(E1174,[1]categories!$A$2:$B$8,2,0)</f>
        <v>Mountain Bikes</v>
      </c>
      <c r="G1174" s="7">
        <v>2</v>
      </c>
      <c r="H1174" s="9">
        <v>999.99</v>
      </c>
      <c r="I1174" s="9">
        <v>0.2</v>
      </c>
      <c r="J1174" s="3">
        <f>(H1174*G1174)-I1174</f>
        <v>1999.78</v>
      </c>
    </row>
    <row r="1175" spans="1:10" x14ac:dyDescent="0.25">
      <c r="A1175" s="22">
        <v>421</v>
      </c>
      <c r="B1175" s="21">
        <v>3</v>
      </c>
      <c r="C1175" s="21">
        <v>20</v>
      </c>
      <c r="D1175" s="25" t="str">
        <f>VLOOKUP(C1175,Products!$A$2:$B$322,2,0)</f>
        <v>Electra Townie Original 7D EQ - Women's - 2016</v>
      </c>
      <c r="E1175" s="21">
        <f>VLOOKUP(C1175,Products!$A$2:$D$322,4,0)</f>
        <v>3</v>
      </c>
      <c r="F1175" s="19" t="str">
        <f>VLOOKUP(E1175,[1]categories!$A$2:$B$8,2,0)</f>
        <v>Cruisers Bicycles</v>
      </c>
      <c r="G1175" s="7">
        <v>2</v>
      </c>
      <c r="H1175" s="9">
        <v>599.99</v>
      </c>
      <c r="I1175" s="9">
        <v>0.2</v>
      </c>
      <c r="J1175" s="3">
        <f>(H1175*G1175)-I1175</f>
        <v>1199.78</v>
      </c>
    </row>
    <row r="1176" spans="1:10" x14ac:dyDescent="0.25">
      <c r="A1176" s="22">
        <v>421</v>
      </c>
      <c r="B1176" s="21">
        <v>1</v>
      </c>
      <c r="C1176" s="21">
        <v>6</v>
      </c>
      <c r="D1176" s="25" t="str">
        <f>VLOOKUP(C1176,Products!$A$2:$B$322,2,0)</f>
        <v>Surly Ice Cream Truck Frameset - 2016</v>
      </c>
      <c r="E1176" s="21">
        <f>VLOOKUP(C1176,Products!$A$2:$D$322,4,0)</f>
        <v>6</v>
      </c>
      <c r="F1176" s="19" t="str">
        <f>VLOOKUP(E1176,[1]categories!$A$2:$B$8,2,0)</f>
        <v>Mountain Bikes</v>
      </c>
      <c r="G1176" s="7">
        <v>2</v>
      </c>
      <c r="H1176" s="9">
        <v>469.99</v>
      </c>
      <c r="I1176" s="9">
        <v>7.0000000000000007E-2</v>
      </c>
      <c r="J1176" s="3">
        <f>(H1176*G1176)-I1176</f>
        <v>939.91</v>
      </c>
    </row>
    <row r="1177" spans="1:10" x14ac:dyDescent="0.25">
      <c r="A1177" s="22">
        <v>421</v>
      </c>
      <c r="B1177" s="21">
        <v>5</v>
      </c>
      <c r="C1177" s="21">
        <v>23</v>
      </c>
      <c r="D1177" s="25" t="str">
        <f>VLOOKUP(C1177,Products!$A$2:$B$322,2,0)</f>
        <v>Electra Girl's Hawaii 1 (20-inch) - 2015/2016</v>
      </c>
      <c r="E1177" s="21">
        <f>VLOOKUP(C1177,Products!$A$2:$D$322,4,0)</f>
        <v>1</v>
      </c>
      <c r="F1177" s="19" t="str">
        <f>VLOOKUP(E1177,[1]categories!$A$2:$B$8,2,0)</f>
        <v>Children Bicycles</v>
      </c>
      <c r="G1177" s="7">
        <v>2</v>
      </c>
      <c r="H1177" s="9">
        <v>299.99</v>
      </c>
      <c r="I1177" s="9">
        <v>0.2</v>
      </c>
      <c r="J1177" s="3">
        <f>(H1177*G1177)-I1177</f>
        <v>599.78</v>
      </c>
    </row>
    <row r="1178" spans="1:10" x14ac:dyDescent="0.25">
      <c r="A1178" s="22">
        <v>422</v>
      </c>
      <c r="B1178" s="21">
        <v>1</v>
      </c>
      <c r="C1178" s="21">
        <v>20</v>
      </c>
      <c r="D1178" s="25" t="str">
        <f>VLOOKUP(C1178,Products!$A$2:$B$322,2,0)</f>
        <v>Electra Townie Original 7D EQ - Women's - 2016</v>
      </c>
      <c r="E1178" s="21">
        <f>VLOOKUP(C1178,Products!$A$2:$D$322,4,0)</f>
        <v>3</v>
      </c>
      <c r="F1178" s="19" t="str">
        <f>VLOOKUP(E1178,[1]categories!$A$2:$B$8,2,0)</f>
        <v>Cruisers Bicycles</v>
      </c>
      <c r="G1178" s="7">
        <v>2</v>
      </c>
      <c r="H1178" s="9">
        <v>599.99</v>
      </c>
      <c r="I1178" s="9">
        <v>0.05</v>
      </c>
      <c r="J1178" s="3">
        <f>(H1178*G1178)-I1178</f>
        <v>1199.93</v>
      </c>
    </row>
    <row r="1179" spans="1:10" x14ac:dyDescent="0.25">
      <c r="A1179" s="22">
        <v>423</v>
      </c>
      <c r="B1179" s="21">
        <v>1</v>
      </c>
      <c r="C1179" s="21">
        <v>8</v>
      </c>
      <c r="D1179" s="25" t="str">
        <f>VLOOKUP(C1179,Products!$A$2:$B$322,2,0)</f>
        <v>Trek Remedy 29 Carbon Frameset - 2016</v>
      </c>
      <c r="E1179" s="21">
        <f>VLOOKUP(C1179,Products!$A$2:$D$322,4,0)</f>
        <v>6</v>
      </c>
      <c r="F1179" s="19" t="str">
        <f>VLOOKUP(E1179,[1]categories!$A$2:$B$8,2,0)</f>
        <v>Mountain Bikes</v>
      </c>
      <c r="G1179" s="7">
        <v>2</v>
      </c>
      <c r="H1179" s="9">
        <v>1799.99</v>
      </c>
      <c r="I1179" s="9">
        <v>0.05</v>
      </c>
      <c r="J1179" s="3">
        <f>(H1179*G1179)-I1179</f>
        <v>3599.93</v>
      </c>
    </row>
    <row r="1180" spans="1:10" x14ac:dyDescent="0.25">
      <c r="A1180" s="22">
        <v>423</v>
      </c>
      <c r="B1180" s="21">
        <v>4</v>
      </c>
      <c r="C1180" s="21">
        <v>2</v>
      </c>
      <c r="D1180" s="25" t="str">
        <f>VLOOKUP(C1180,Products!$A$2:$B$322,2,0)</f>
        <v>Ritchey Timberwolf Frameset - 2016</v>
      </c>
      <c r="E1180" s="21">
        <f>VLOOKUP(C1180,Products!$A$2:$D$322,4,0)</f>
        <v>6</v>
      </c>
      <c r="F1180" s="19" t="str">
        <f>VLOOKUP(E1180,[1]categories!$A$2:$B$8,2,0)</f>
        <v>Mountain Bikes</v>
      </c>
      <c r="G1180" s="7">
        <v>1</v>
      </c>
      <c r="H1180" s="9">
        <v>749.99</v>
      </c>
      <c r="I1180" s="9">
        <v>0.2</v>
      </c>
      <c r="J1180" s="3">
        <f>(H1180*G1180)-I1180</f>
        <v>749.79</v>
      </c>
    </row>
    <row r="1181" spans="1:10" x14ac:dyDescent="0.25">
      <c r="A1181" s="22">
        <v>423</v>
      </c>
      <c r="B1181" s="21">
        <v>3</v>
      </c>
      <c r="C1181" s="21">
        <v>23</v>
      </c>
      <c r="D1181" s="25" t="str">
        <f>VLOOKUP(C1181,Products!$A$2:$B$322,2,0)</f>
        <v>Electra Girl's Hawaii 1 (20-inch) - 2015/2016</v>
      </c>
      <c r="E1181" s="21">
        <f>VLOOKUP(C1181,Products!$A$2:$D$322,4,0)</f>
        <v>1</v>
      </c>
      <c r="F1181" s="19" t="str">
        <f>VLOOKUP(E1181,[1]categories!$A$2:$B$8,2,0)</f>
        <v>Children Bicycles</v>
      </c>
      <c r="G1181" s="7">
        <v>2</v>
      </c>
      <c r="H1181" s="9">
        <v>299.99</v>
      </c>
      <c r="I1181" s="9">
        <v>7.0000000000000007E-2</v>
      </c>
      <c r="J1181" s="3">
        <f>(H1181*G1181)-I1181</f>
        <v>599.91</v>
      </c>
    </row>
    <row r="1182" spans="1:10" x14ac:dyDescent="0.25">
      <c r="A1182" s="22">
        <v>423</v>
      </c>
      <c r="B1182" s="21">
        <v>2</v>
      </c>
      <c r="C1182" s="21">
        <v>17</v>
      </c>
      <c r="D1182" s="25" t="str">
        <f>VLOOKUP(C1182,Products!$A$2:$B$322,2,0)</f>
        <v>Pure Cycles Vine 8-Speed - 2016</v>
      </c>
      <c r="E1182" s="21">
        <f>VLOOKUP(C1182,Products!$A$2:$D$322,4,0)</f>
        <v>3</v>
      </c>
      <c r="F1182" s="19" t="str">
        <f>VLOOKUP(E1182,[1]categories!$A$2:$B$8,2,0)</f>
        <v>Cruisers Bicycles</v>
      </c>
      <c r="G1182" s="7">
        <v>1</v>
      </c>
      <c r="H1182" s="9">
        <v>429</v>
      </c>
      <c r="I1182" s="9">
        <v>0.2</v>
      </c>
      <c r="J1182" s="3">
        <f>(H1182*G1182)-I1182</f>
        <v>428.8</v>
      </c>
    </row>
    <row r="1183" spans="1:10" x14ac:dyDescent="0.25">
      <c r="A1183" s="22">
        <v>424</v>
      </c>
      <c r="B1183" s="21">
        <v>2</v>
      </c>
      <c r="C1183" s="21">
        <v>6</v>
      </c>
      <c r="D1183" s="25" t="str">
        <f>VLOOKUP(C1183,Products!$A$2:$B$322,2,0)</f>
        <v>Surly Ice Cream Truck Frameset - 2016</v>
      </c>
      <c r="E1183" s="21">
        <f>VLOOKUP(C1183,Products!$A$2:$D$322,4,0)</f>
        <v>6</v>
      </c>
      <c r="F1183" s="19" t="str">
        <f>VLOOKUP(E1183,[1]categories!$A$2:$B$8,2,0)</f>
        <v>Mountain Bikes</v>
      </c>
      <c r="G1183" s="7">
        <v>1</v>
      </c>
      <c r="H1183" s="9">
        <v>469.99</v>
      </c>
      <c r="I1183" s="9">
        <v>0.05</v>
      </c>
      <c r="J1183" s="3">
        <f>(H1183*G1183)-I1183</f>
        <v>469.94</v>
      </c>
    </row>
    <row r="1184" spans="1:10" x14ac:dyDescent="0.25">
      <c r="A1184" s="22">
        <v>424</v>
      </c>
      <c r="B1184" s="21">
        <v>1</v>
      </c>
      <c r="C1184" s="21">
        <v>22</v>
      </c>
      <c r="D1184" s="25" t="str">
        <f>VLOOKUP(C1184,Products!$A$2:$B$322,2,0)</f>
        <v>Electra Girl's Hawaii 1 (16-inch) - 2015/2016</v>
      </c>
      <c r="E1184" s="21">
        <f>VLOOKUP(C1184,Products!$A$2:$D$322,4,0)</f>
        <v>1</v>
      </c>
      <c r="F1184" s="19" t="str">
        <f>VLOOKUP(E1184,[1]categories!$A$2:$B$8,2,0)</f>
        <v>Children Bicycles</v>
      </c>
      <c r="G1184" s="7">
        <v>1</v>
      </c>
      <c r="H1184" s="9">
        <v>269.99</v>
      </c>
      <c r="I1184" s="9">
        <v>0.1</v>
      </c>
      <c r="J1184" s="3">
        <f>(H1184*G1184)-I1184</f>
        <v>269.89</v>
      </c>
    </row>
    <row r="1185" spans="1:10" x14ac:dyDescent="0.25">
      <c r="A1185" s="22">
        <v>425</v>
      </c>
      <c r="B1185" s="21">
        <v>2</v>
      </c>
      <c r="C1185" s="21">
        <v>21</v>
      </c>
      <c r="D1185" s="25" t="str">
        <f>VLOOKUP(C1185,Products!$A$2:$B$322,2,0)</f>
        <v>Electra Cruiser 1 (24-Inch) - 2016</v>
      </c>
      <c r="E1185" s="21">
        <f>VLOOKUP(C1185,Products!$A$2:$D$322,4,0)</f>
        <v>1</v>
      </c>
      <c r="F1185" s="19" t="str">
        <f>VLOOKUP(E1185,[1]categories!$A$2:$B$8,2,0)</f>
        <v>Children Bicycles</v>
      </c>
      <c r="G1185" s="7">
        <v>2</v>
      </c>
      <c r="H1185" s="9">
        <v>269.99</v>
      </c>
      <c r="I1185" s="9">
        <v>7.0000000000000007E-2</v>
      </c>
      <c r="J1185" s="3">
        <f>(H1185*G1185)-I1185</f>
        <v>539.91</v>
      </c>
    </row>
    <row r="1186" spans="1:10" x14ac:dyDescent="0.25">
      <c r="A1186" s="22">
        <v>425</v>
      </c>
      <c r="B1186" s="21">
        <v>1</v>
      </c>
      <c r="C1186" s="21">
        <v>6</v>
      </c>
      <c r="D1186" s="25" t="str">
        <f>VLOOKUP(C1186,Products!$A$2:$B$322,2,0)</f>
        <v>Surly Ice Cream Truck Frameset - 2016</v>
      </c>
      <c r="E1186" s="21">
        <f>VLOOKUP(C1186,Products!$A$2:$D$322,4,0)</f>
        <v>6</v>
      </c>
      <c r="F1186" s="19" t="str">
        <f>VLOOKUP(E1186,[1]categories!$A$2:$B$8,2,0)</f>
        <v>Mountain Bikes</v>
      </c>
      <c r="G1186" s="7">
        <v>1</v>
      </c>
      <c r="H1186" s="9">
        <v>469.99</v>
      </c>
      <c r="I1186" s="9">
        <v>0.1</v>
      </c>
      <c r="J1186" s="3">
        <f>(H1186*G1186)-I1186</f>
        <v>469.89</v>
      </c>
    </row>
    <row r="1187" spans="1:10" x14ac:dyDescent="0.25">
      <c r="A1187" s="22">
        <v>425</v>
      </c>
      <c r="B1187" s="21">
        <v>3</v>
      </c>
      <c r="C1187" s="21">
        <v>19</v>
      </c>
      <c r="D1187" s="25" t="str">
        <f>VLOOKUP(C1187,Products!$A$2:$B$322,2,0)</f>
        <v>Pure Cycles William 3-Speed - 2016</v>
      </c>
      <c r="E1187" s="21">
        <f>VLOOKUP(C1187,Products!$A$2:$D$322,4,0)</f>
        <v>3</v>
      </c>
      <c r="F1187" s="19" t="str">
        <f>VLOOKUP(E1187,[1]categories!$A$2:$B$8,2,0)</f>
        <v>Cruisers Bicycles</v>
      </c>
      <c r="G1187" s="7">
        <v>1</v>
      </c>
      <c r="H1187" s="9">
        <v>449</v>
      </c>
      <c r="I1187" s="9">
        <v>0.05</v>
      </c>
      <c r="J1187" s="3">
        <f>(H1187*G1187)-I1187</f>
        <v>448.95</v>
      </c>
    </row>
    <row r="1188" spans="1:10" x14ac:dyDescent="0.25">
      <c r="A1188" s="22">
        <v>426</v>
      </c>
      <c r="B1188" s="21">
        <v>1</v>
      </c>
      <c r="C1188" s="21">
        <v>10</v>
      </c>
      <c r="D1188" s="25" t="str">
        <f>VLOOKUP(C1188,Products!$A$2:$B$322,2,0)</f>
        <v>Surly Straggler - 2016</v>
      </c>
      <c r="E1188" s="21">
        <f>VLOOKUP(C1188,Products!$A$2:$D$322,4,0)</f>
        <v>4</v>
      </c>
      <c r="F1188" s="19" t="str">
        <f>VLOOKUP(E1188,[1]categories!$A$2:$B$8,2,0)</f>
        <v>Cyclocross Bicycles</v>
      </c>
      <c r="G1188" s="7">
        <v>1</v>
      </c>
      <c r="H1188" s="9">
        <v>1549</v>
      </c>
      <c r="I1188" s="9">
        <v>0.1</v>
      </c>
      <c r="J1188" s="3">
        <f>(H1188*G1188)-I1188</f>
        <v>1548.9</v>
      </c>
    </row>
    <row r="1189" spans="1:10" x14ac:dyDescent="0.25">
      <c r="A1189" s="22">
        <v>426</v>
      </c>
      <c r="B1189" s="21">
        <v>2</v>
      </c>
      <c r="C1189" s="21">
        <v>23</v>
      </c>
      <c r="D1189" s="25" t="str">
        <f>VLOOKUP(C1189,Products!$A$2:$B$322,2,0)</f>
        <v>Electra Girl's Hawaii 1 (20-inch) - 2015/2016</v>
      </c>
      <c r="E1189" s="21">
        <f>VLOOKUP(C1189,Products!$A$2:$D$322,4,0)</f>
        <v>1</v>
      </c>
      <c r="F1189" s="19" t="str">
        <f>VLOOKUP(E1189,[1]categories!$A$2:$B$8,2,0)</f>
        <v>Children Bicycles</v>
      </c>
      <c r="G1189" s="7">
        <v>2</v>
      </c>
      <c r="H1189" s="9">
        <v>299.99</v>
      </c>
      <c r="I1189" s="9">
        <v>0.05</v>
      </c>
      <c r="J1189" s="3">
        <f>(H1189*G1189)-I1189</f>
        <v>599.93000000000006</v>
      </c>
    </row>
    <row r="1190" spans="1:10" x14ac:dyDescent="0.25">
      <c r="A1190" s="22">
        <v>427</v>
      </c>
      <c r="B1190" s="21">
        <v>3</v>
      </c>
      <c r="C1190" s="21">
        <v>26</v>
      </c>
      <c r="D1190" s="25" t="str">
        <f>VLOOKUP(C1190,Products!$A$2:$B$322,2,0)</f>
        <v>Electra Townie Original 7D EQ - 2016</v>
      </c>
      <c r="E1190" s="21">
        <f>VLOOKUP(C1190,Products!$A$2:$D$322,4,0)</f>
        <v>2</v>
      </c>
      <c r="F1190" s="19" t="str">
        <f>VLOOKUP(E1190,[1]categories!$A$2:$B$8,2,0)</f>
        <v>Comfort Bicycles</v>
      </c>
      <c r="G1190" s="7">
        <v>2</v>
      </c>
      <c r="H1190" s="9">
        <v>599.99</v>
      </c>
      <c r="I1190" s="9">
        <v>7.0000000000000007E-2</v>
      </c>
      <c r="J1190" s="3">
        <f>(H1190*G1190)-I1190</f>
        <v>1199.9100000000001</v>
      </c>
    </row>
    <row r="1191" spans="1:10" x14ac:dyDescent="0.25">
      <c r="A1191" s="22">
        <v>427</v>
      </c>
      <c r="B1191" s="21">
        <v>1</v>
      </c>
      <c r="C1191" s="21">
        <v>12</v>
      </c>
      <c r="D1191" s="25" t="str">
        <f>VLOOKUP(C1191,Products!$A$2:$B$322,2,0)</f>
        <v>Electra Townie Original 21D - 2016</v>
      </c>
      <c r="E1191" s="21">
        <f>VLOOKUP(C1191,Products!$A$2:$D$322,4,0)</f>
        <v>3</v>
      </c>
      <c r="F1191" s="19" t="str">
        <f>VLOOKUP(E1191,[1]categories!$A$2:$B$8,2,0)</f>
        <v>Cruisers Bicycles</v>
      </c>
      <c r="G1191" s="7">
        <v>2</v>
      </c>
      <c r="H1191" s="9">
        <v>549.99</v>
      </c>
      <c r="I1191" s="9">
        <v>7.0000000000000007E-2</v>
      </c>
      <c r="J1191" s="3">
        <f>(H1191*G1191)-I1191</f>
        <v>1099.9100000000001</v>
      </c>
    </row>
    <row r="1192" spans="1:10" x14ac:dyDescent="0.25">
      <c r="A1192" s="22">
        <v>427</v>
      </c>
      <c r="B1192" s="21">
        <v>2</v>
      </c>
      <c r="C1192" s="21">
        <v>15</v>
      </c>
      <c r="D1192" s="25" t="str">
        <f>VLOOKUP(C1192,Products!$A$2:$B$322,2,0)</f>
        <v>Electra Moto 1 - 2016</v>
      </c>
      <c r="E1192" s="21">
        <f>VLOOKUP(C1192,Products!$A$2:$D$322,4,0)</f>
        <v>3</v>
      </c>
      <c r="F1192" s="19" t="str">
        <f>VLOOKUP(E1192,[1]categories!$A$2:$B$8,2,0)</f>
        <v>Cruisers Bicycles</v>
      </c>
      <c r="G1192" s="7">
        <v>2</v>
      </c>
      <c r="H1192" s="9">
        <v>529.99</v>
      </c>
      <c r="I1192" s="9">
        <v>0.1</v>
      </c>
      <c r="J1192" s="3">
        <f>(H1192*G1192)-I1192</f>
        <v>1059.8800000000001</v>
      </c>
    </row>
    <row r="1193" spans="1:10" x14ac:dyDescent="0.25">
      <c r="A1193" s="22">
        <v>428</v>
      </c>
      <c r="B1193" s="21">
        <v>1</v>
      </c>
      <c r="C1193" s="21">
        <v>5</v>
      </c>
      <c r="D1193" s="25" t="str">
        <f>VLOOKUP(C1193,Products!$A$2:$B$322,2,0)</f>
        <v>Heller Shagamaw Frame - 2016</v>
      </c>
      <c r="E1193" s="21">
        <f>VLOOKUP(C1193,Products!$A$2:$D$322,4,0)</f>
        <v>6</v>
      </c>
      <c r="F1193" s="19" t="str">
        <f>VLOOKUP(E1193,[1]categories!$A$2:$B$8,2,0)</f>
        <v>Mountain Bikes</v>
      </c>
      <c r="G1193" s="7">
        <v>2</v>
      </c>
      <c r="H1193" s="9">
        <v>1320.99</v>
      </c>
      <c r="I1193" s="9">
        <v>0.2</v>
      </c>
      <c r="J1193" s="3">
        <f>(H1193*G1193)-I1193</f>
        <v>2641.78</v>
      </c>
    </row>
    <row r="1194" spans="1:10" x14ac:dyDescent="0.25">
      <c r="A1194" s="22">
        <v>428</v>
      </c>
      <c r="B1194" s="21">
        <v>2</v>
      </c>
      <c r="C1194" s="21">
        <v>14</v>
      </c>
      <c r="D1194" s="25" t="str">
        <f>VLOOKUP(C1194,Products!$A$2:$B$322,2,0)</f>
        <v>Electra Girl's Hawaii 1 (16-inch) - 2015/2016</v>
      </c>
      <c r="E1194" s="21">
        <f>VLOOKUP(C1194,Products!$A$2:$D$322,4,0)</f>
        <v>3</v>
      </c>
      <c r="F1194" s="19" t="str">
        <f>VLOOKUP(E1194,[1]categories!$A$2:$B$8,2,0)</f>
        <v>Cruisers Bicycles</v>
      </c>
      <c r="G1194" s="7">
        <v>1</v>
      </c>
      <c r="H1194" s="9">
        <v>269.99</v>
      </c>
      <c r="I1194" s="9">
        <v>0.2</v>
      </c>
      <c r="J1194" s="3">
        <f>(H1194*G1194)-I1194</f>
        <v>269.79000000000002</v>
      </c>
    </row>
    <row r="1195" spans="1:10" x14ac:dyDescent="0.25">
      <c r="A1195" s="22">
        <v>429</v>
      </c>
      <c r="B1195" s="21">
        <v>2</v>
      </c>
      <c r="C1195" s="21">
        <v>4</v>
      </c>
      <c r="D1195" s="25" t="str">
        <f>VLOOKUP(C1195,Products!$A$2:$B$322,2,0)</f>
        <v>Trek Fuel EX 8 29 - 2016</v>
      </c>
      <c r="E1195" s="21">
        <f>VLOOKUP(C1195,Products!$A$2:$D$322,4,0)</f>
        <v>6</v>
      </c>
      <c r="F1195" s="19" t="str">
        <f>VLOOKUP(E1195,[1]categories!$A$2:$B$8,2,0)</f>
        <v>Mountain Bikes</v>
      </c>
      <c r="G1195" s="7">
        <v>2</v>
      </c>
      <c r="H1195" s="9">
        <v>2899.99</v>
      </c>
      <c r="I1195" s="9">
        <v>0.1</v>
      </c>
      <c r="J1195" s="3">
        <f>(H1195*G1195)-I1195</f>
        <v>5799.8799999999992</v>
      </c>
    </row>
    <row r="1196" spans="1:10" x14ac:dyDescent="0.25">
      <c r="A1196" s="22">
        <v>429</v>
      </c>
      <c r="B1196" s="21">
        <v>3</v>
      </c>
      <c r="C1196" s="21">
        <v>5</v>
      </c>
      <c r="D1196" s="25" t="str">
        <f>VLOOKUP(C1196,Products!$A$2:$B$322,2,0)</f>
        <v>Heller Shagamaw Frame - 2016</v>
      </c>
      <c r="E1196" s="21">
        <f>VLOOKUP(C1196,Products!$A$2:$D$322,4,0)</f>
        <v>6</v>
      </c>
      <c r="F1196" s="19" t="str">
        <f>VLOOKUP(E1196,[1]categories!$A$2:$B$8,2,0)</f>
        <v>Mountain Bikes</v>
      </c>
      <c r="G1196" s="7">
        <v>2</v>
      </c>
      <c r="H1196" s="9">
        <v>1320.99</v>
      </c>
      <c r="I1196" s="9">
        <v>0.05</v>
      </c>
      <c r="J1196" s="3">
        <f>(H1196*G1196)-I1196</f>
        <v>2641.93</v>
      </c>
    </row>
    <row r="1197" spans="1:10" x14ac:dyDescent="0.25">
      <c r="A1197" s="22">
        <v>429</v>
      </c>
      <c r="B1197" s="21">
        <v>1</v>
      </c>
      <c r="C1197" s="21">
        <v>11</v>
      </c>
      <c r="D1197" s="25" t="str">
        <f>VLOOKUP(C1197,Products!$A$2:$B$322,2,0)</f>
        <v>Surly Straggler 650b - 2016</v>
      </c>
      <c r="E1197" s="21">
        <f>VLOOKUP(C1197,Products!$A$2:$D$322,4,0)</f>
        <v>4</v>
      </c>
      <c r="F1197" s="19" t="str">
        <f>VLOOKUP(E1197,[1]categories!$A$2:$B$8,2,0)</f>
        <v>Cyclocross Bicycles</v>
      </c>
      <c r="G1197" s="7">
        <v>1</v>
      </c>
      <c r="H1197" s="9">
        <v>1680.99</v>
      </c>
      <c r="I1197" s="9">
        <v>0.2</v>
      </c>
      <c r="J1197" s="3">
        <f>(H1197*G1197)-I1197</f>
        <v>1680.79</v>
      </c>
    </row>
    <row r="1198" spans="1:10" x14ac:dyDescent="0.25">
      <c r="A1198" s="22">
        <v>429</v>
      </c>
      <c r="B1198" s="21">
        <v>5</v>
      </c>
      <c r="C1198" s="21">
        <v>2</v>
      </c>
      <c r="D1198" s="25" t="str">
        <f>VLOOKUP(C1198,Products!$A$2:$B$322,2,0)</f>
        <v>Ritchey Timberwolf Frameset - 2016</v>
      </c>
      <c r="E1198" s="21">
        <f>VLOOKUP(C1198,Products!$A$2:$D$322,4,0)</f>
        <v>6</v>
      </c>
      <c r="F1198" s="19" t="str">
        <f>VLOOKUP(E1198,[1]categories!$A$2:$B$8,2,0)</f>
        <v>Mountain Bikes</v>
      </c>
      <c r="G1198" s="7">
        <v>1</v>
      </c>
      <c r="H1198" s="9">
        <v>749.99</v>
      </c>
      <c r="I1198" s="9">
        <v>0.1</v>
      </c>
      <c r="J1198" s="3">
        <f>(H1198*G1198)-I1198</f>
        <v>749.89</v>
      </c>
    </row>
    <row r="1199" spans="1:10" x14ac:dyDescent="0.25">
      <c r="A1199" s="22">
        <v>429</v>
      </c>
      <c r="B1199" s="21">
        <v>4</v>
      </c>
      <c r="C1199" s="21">
        <v>6</v>
      </c>
      <c r="D1199" s="25" t="str">
        <f>VLOOKUP(C1199,Products!$A$2:$B$322,2,0)</f>
        <v>Surly Ice Cream Truck Frameset - 2016</v>
      </c>
      <c r="E1199" s="21">
        <f>VLOOKUP(C1199,Products!$A$2:$D$322,4,0)</f>
        <v>6</v>
      </c>
      <c r="F1199" s="19" t="str">
        <f>VLOOKUP(E1199,[1]categories!$A$2:$B$8,2,0)</f>
        <v>Mountain Bikes</v>
      </c>
      <c r="G1199" s="7">
        <v>1</v>
      </c>
      <c r="H1199" s="9">
        <v>469.99</v>
      </c>
      <c r="I1199" s="9">
        <v>7.0000000000000007E-2</v>
      </c>
      <c r="J1199" s="3">
        <f>(H1199*G1199)-I1199</f>
        <v>469.92</v>
      </c>
    </row>
    <row r="1200" spans="1:10" x14ac:dyDescent="0.25">
      <c r="A1200" s="22">
        <v>430</v>
      </c>
      <c r="B1200" s="21">
        <v>3</v>
      </c>
      <c r="C1200" s="21">
        <v>4</v>
      </c>
      <c r="D1200" s="25" t="str">
        <f>VLOOKUP(C1200,Products!$A$2:$B$322,2,0)</f>
        <v>Trek Fuel EX 8 29 - 2016</v>
      </c>
      <c r="E1200" s="21">
        <f>VLOOKUP(C1200,Products!$A$2:$D$322,4,0)</f>
        <v>6</v>
      </c>
      <c r="F1200" s="19" t="str">
        <f>VLOOKUP(E1200,[1]categories!$A$2:$B$8,2,0)</f>
        <v>Mountain Bikes</v>
      </c>
      <c r="G1200" s="7">
        <v>2</v>
      </c>
      <c r="H1200" s="9">
        <v>2899.99</v>
      </c>
      <c r="I1200" s="9">
        <v>0.2</v>
      </c>
      <c r="J1200" s="3">
        <f>(H1200*G1200)-I1200</f>
        <v>5799.78</v>
      </c>
    </row>
    <row r="1201" spans="1:10" x14ac:dyDescent="0.25">
      <c r="A1201" s="22">
        <v>430</v>
      </c>
      <c r="B1201" s="21">
        <v>5</v>
      </c>
      <c r="C1201" s="21">
        <v>8</v>
      </c>
      <c r="D1201" s="25" t="str">
        <f>VLOOKUP(C1201,Products!$A$2:$B$322,2,0)</f>
        <v>Trek Remedy 29 Carbon Frameset - 2016</v>
      </c>
      <c r="E1201" s="21">
        <f>VLOOKUP(C1201,Products!$A$2:$D$322,4,0)</f>
        <v>6</v>
      </c>
      <c r="F1201" s="19" t="str">
        <f>VLOOKUP(E1201,[1]categories!$A$2:$B$8,2,0)</f>
        <v>Mountain Bikes</v>
      </c>
      <c r="G1201" s="7">
        <v>1</v>
      </c>
      <c r="H1201" s="9">
        <v>1799.99</v>
      </c>
      <c r="I1201" s="9">
        <v>0.2</v>
      </c>
      <c r="J1201" s="3">
        <f>(H1201*G1201)-I1201</f>
        <v>1799.79</v>
      </c>
    </row>
    <row r="1202" spans="1:10" x14ac:dyDescent="0.25">
      <c r="A1202" s="22">
        <v>430</v>
      </c>
      <c r="B1202" s="21">
        <v>2</v>
      </c>
      <c r="C1202" s="21">
        <v>11</v>
      </c>
      <c r="D1202" s="25" t="str">
        <f>VLOOKUP(C1202,Products!$A$2:$B$322,2,0)</f>
        <v>Surly Straggler 650b - 2016</v>
      </c>
      <c r="E1202" s="21">
        <f>VLOOKUP(C1202,Products!$A$2:$D$322,4,0)</f>
        <v>4</v>
      </c>
      <c r="F1202" s="19" t="str">
        <f>VLOOKUP(E1202,[1]categories!$A$2:$B$8,2,0)</f>
        <v>Cyclocross Bicycles</v>
      </c>
      <c r="G1202" s="7">
        <v>1</v>
      </c>
      <c r="H1202" s="9">
        <v>1680.99</v>
      </c>
      <c r="I1202" s="9">
        <v>7.0000000000000007E-2</v>
      </c>
      <c r="J1202" s="3">
        <f>(H1202*G1202)-I1202</f>
        <v>1680.92</v>
      </c>
    </row>
    <row r="1203" spans="1:10" x14ac:dyDescent="0.25">
      <c r="A1203" s="22">
        <v>430</v>
      </c>
      <c r="B1203" s="21">
        <v>1</v>
      </c>
      <c r="C1203" s="21">
        <v>22</v>
      </c>
      <c r="D1203" s="25" t="str">
        <f>VLOOKUP(C1203,Products!$A$2:$B$322,2,0)</f>
        <v>Electra Girl's Hawaii 1 (16-inch) - 2015/2016</v>
      </c>
      <c r="E1203" s="21">
        <f>VLOOKUP(C1203,Products!$A$2:$D$322,4,0)</f>
        <v>1</v>
      </c>
      <c r="F1203" s="19" t="str">
        <f>VLOOKUP(E1203,[1]categories!$A$2:$B$8,2,0)</f>
        <v>Children Bicycles</v>
      </c>
      <c r="G1203" s="7">
        <v>2</v>
      </c>
      <c r="H1203" s="9">
        <v>269.99</v>
      </c>
      <c r="I1203" s="9">
        <v>0.1</v>
      </c>
      <c r="J1203" s="3">
        <f>(H1203*G1203)-I1203</f>
        <v>539.88</v>
      </c>
    </row>
    <row r="1204" spans="1:10" x14ac:dyDescent="0.25">
      <c r="A1204" s="22">
        <v>430</v>
      </c>
      <c r="B1204" s="21">
        <v>4</v>
      </c>
      <c r="C1204" s="21">
        <v>13</v>
      </c>
      <c r="D1204" s="25" t="str">
        <f>VLOOKUP(C1204,Products!$A$2:$B$322,2,0)</f>
        <v>Electra Cruiser 1 (24-Inch) - 2016</v>
      </c>
      <c r="E1204" s="21">
        <f>VLOOKUP(C1204,Products!$A$2:$D$322,4,0)</f>
        <v>3</v>
      </c>
      <c r="F1204" s="19" t="str">
        <f>VLOOKUP(E1204,[1]categories!$A$2:$B$8,2,0)</f>
        <v>Cruisers Bicycles</v>
      </c>
      <c r="G1204" s="7">
        <v>2</v>
      </c>
      <c r="H1204" s="9">
        <v>269.99</v>
      </c>
      <c r="I1204" s="9">
        <v>0.2</v>
      </c>
      <c r="J1204" s="3">
        <f>(H1204*G1204)-I1204</f>
        <v>539.78</v>
      </c>
    </row>
    <row r="1205" spans="1:10" x14ac:dyDescent="0.25">
      <c r="A1205" s="22">
        <v>431</v>
      </c>
      <c r="B1205" s="21">
        <v>4</v>
      </c>
      <c r="C1205" s="21">
        <v>13</v>
      </c>
      <c r="D1205" s="25" t="str">
        <f>VLOOKUP(C1205,Products!$A$2:$B$322,2,0)</f>
        <v>Electra Cruiser 1 (24-Inch) - 2016</v>
      </c>
      <c r="E1205" s="21">
        <f>VLOOKUP(C1205,Products!$A$2:$D$322,4,0)</f>
        <v>3</v>
      </c>
      <c r="F1205" s="19" t="str">
        <f>VLOOKUP(E1205,[1]categories!$A$2:$B$8,2,0)</f>
        <v>Cruisers Bicycles</v>
      </c>
      <c r="G1205" s="7">
        <v>2</v>
      </c>
      <c r="H1205" s="9">
        <v>269.99</v>
      </c>
      <c r="I1205" s="9">
        <v>7.0000000000000007E-2</v>
      </c>
      <c r="J1205" s="3">
        <f>(H1205*G1205)-I1205</f>
        <v>539.91</v>
      </c>
    </row>
    <row r="1206" spans="1:10" x14ac:dyDescent="0.25">
      <c r="A1206" s="22">
        <v>431</v>
      </c>
      <c r="B1206" s="21">
        <v>1</v>
      </c>
      <c r="C1206" s="21">
        <v>14</v>
      </c>
      <c r="D1206" s="25" t="str">
        <f>VLOOKUP(C1206,Products!$A$2:$B$322,2,0)</f>
        <v>Electra Girl's Hawaii 1 (16-inch) - 2015/2016</v>
      </c>
      <c r="E1206" s="21">
        <f>VLOOKUP(C1206,Products!$A$2:$D$322,4,0)</f>
        <v>3</v>
      </c>
      <c r="F1206" s="19" t="str">
        <f>VLOOKUP(E1206,[1]categories!$A$2:$B$8,2,0)</f>
        <v>Cruisers Bicycles</v>
      </c>
      <c r="G1206" s="7">
        <v>2</v>
      </c>
      <c r="H1206" s="9">
        <v>269.99</v>
      </c>
      <c r="I1206" s="9">
        <v>0.2</v>
      </c>
      <c r="J1206" s="3">
        <f>(H1206*G1206)-I1206</f>
        <v>539.78</v>
      </c>
    </row>
    <row r="1207" spans="1:10" x14ac:dyDescent="0.25">
      <c r="A1207" s="22">
        <v>431</v>
      </c>
      <c r="B1207" s="21">
        <v>2</v>
      </c>
      <c r="C1207" s="21">
        <v>6</v>
      </c>
      <c r="D1207" s="25" t="str">
        <f>VLOOKUP(C1207,Products!$A$2:$B$322,2,0)</f>
        <v>Surly Ice Cream Truck Frameset - 2016</v>
      </c>
      <c r="E1207" s="21">
        <f>VLOOKUP(C1207,Products!$A$2:$D$322,4,0)</f>
        <v>6</v>
      </c>
      <c r="F1207" s="19" t="str">
        <f>VLOOKUP(E1207,[1]categories!$A$2:$B$8,2,0)</f>
        <v>Mountain Bikes</v>
      </c>
      <c r="G1207" s="7">
        <v>1</v>
      </c>
      <c r="H1207" s="9">
        <v>469.99</v>
      </c>
      <c r="I1207" s="9">
        <v>0.1</v>
      </c>
      <c r="J1207" s="3">
        <f>(H1207*G1207)-I1207</f>
        <v>469.89</v>
      </c>
    </row>
    <row r="1208" spans="1:10" x14ac:dyDescent="0.25">
      <c r="A1208" s="22">
        <v>431</v>
      </c>
      <c r="B1208" s="21">
        <v>5</v>
      </c>
      <c r="C1208" s="21">
        <v>19</v>
      </c>
      <c r="D1208" s="25" t="str">
        <f>VLOOKUP(C1208,Products!$A$2:$B$322,2,0)</f>
        <v>Pure Cycles William 3-Speed - 2016</v>
      </c>
      <c r="E1208" s="21">
        <f>VLOOKUP(C1208,Products!$A$2:$D$322,4,0)</f>
        <v>3</v>
      </c>
      <c r="F1208" s="19" t="str">
        <f>VLOOKUP(E1208,[1]categories!$A$2:$B$8,2,0)</f>
        <v>Cruisers Bicycles</v>
      </c>
      <c r="G1208" s="7">
        <v>1</v>
      </c>
      <c r="H1208" s="9">
        <v>449</v>
      </c>
      <c r="I1208" s="9">
        <v>7.0000000000000007E-2</v>
      </c>
      <c r="J1208" s="3">
        <f>(H1208*G1208)-I1208</f>
        <v>448.93</v>
      </c>
    </row>
    <row r="1209" spans="1:10" x14ac:dyDescent="0.25">
      <c r="A1209" s="22">
        <v>431</v>
      </c>
      <c r="B1209" s="21">
        <v>3</v>
      </c>
      <c r="C1209" s="21">
        <v>18</v>
      </c>
      <c r="D1209" s="25" t="str">
        <f>VLOOKUP(C1209,Products!$A$2:$B$322,2,0)</f>
        <v>Pure Cycles Western 3-Speed - Women's - 2015/2016</v>
      </c>
      <c r="E1209" s="21">
        <f>VLOOKUP(C1209,Products!$A$2:$D$322,4,0)</f>
        <v>3</v>
      </c>
      <c r="F1209" s="19" t="str">
        <f>VLOOKUP(E1209,[1]categories!$A$2:$B$8,2,0)</f>
        <v>Cruisers Bicycles</v>
      </c>
      <c r="G1209" s="7">
        <v>1</v>
      </c>
      <c r="H1209" s="9">
        <v>449</v>
      </c>
      <c r="I1209" s="9">
        <v>0.2</v>
      </c>
      <c r="J1209" s="3">
        <f>(H1209*G1209)-I1209</f>
        <v>448.8</v>
      </c>
    </row>
    <row r="1210" spans="1:10" x14ac:dyDescent="0.25">
      <c r="A1210" s="22">
        <v>432</v>
      </c>
      <c r="B1210" s="21">
        <v>2</v>
      </c>
      <c r="C1210" s="21">
        <v>7</v>
      </c>
      <c r="D1210" s="25" t="str">
        <f>VLOOKUP(C1210,Products!$A$2:$B$322,2,0)</f>
        <v>Trek Slash 8 27.5 - 2016</v>
      </c>
      <c r="E1210" s="21">
        <f>VLOOKUP(C1210,Products!$A$2:$D$322,4,0)</f>
        <v>6</v>
      </c>
      <c r="F1210" s="19" t="str">
        <f>VLOOKUP(E1210,[1]categories!$A$2:$B$8,2,0)</f>
        <v>Mountain Bikes</v>
      </c>
      <c r="G1210" s="7">
        <v>2</v>
      </c>
      <c r="H1210" s="9">
        <v>3999.99</v>
      </c>
      <c r="I1210" s="9">
        <v>0.05</v>
      </c>
      <c r="J1210" s="3">
        <f>(H1210*G1210)-I1210</f>
        <v>7999.9299999999994</v>
      </c>
    </row>
    <row r="1211" spans="1:10" x14ac:dyDescent="0.25">
      <c r="A1211" s="22">
        <v>432</v>
      </c>
      <c r="B1211" s="21">
        <v>1</v>
      </c>
      <c r="C1211" s="21">
        <v>10</v>
      </c>
      <c r="D1211" s="25" t="str">
        <f>VLOOKUP(C1211,Products!$A$2:$B$322,2,0)</f>
        <v>Surly Straggler - 2016</v>
      </c>
      <c r="E1211" s="21">
        <f>VLOOKUP(C1211,Products!$A$2:$D$322,4,0)</f>
        <v>4</v>
      </c>
      <c r="F1211" s="19" t="str">
        <f>VLOOKUP(E1211,[1]categories!$A$2:$B$8,2,0)</f>
        <v>Cyclocross Bicycles</v>
      </c>
      <c r="G1211" s="7">
        <v>2</v>
      </c>
      <c r="H1211" s="9">
        <v>1549</v>
      </c>
      <c r="I1211" s="9">
        <v>0.2</v>
      </c>
      <c r="J1211" s="3">
        <f>(H1211*G1211)-I1211</f>
        <v>3097.8</v>
      </c>
    </row>
    <row r="1212" spans="1:10" x14ac:dyDescent="0.25">
      <c r="A1212" s="22">
        <v>433</v>
      </c>
      <c r="B1212" s="21">
        <v>4</v>
      </c>
      <c r="C1212" s="21">
        <v>4</v>
      </c>
      <c r="D1212" s="25" t="str">
        <f>VLOOKUP(C1212,Products!$A$2:$B$322,2,0)</f>
        <v>Trek Fuel EX 8 29 - 2016</v>
      </c>
      <c r="E1212" s="21">
        <f>VLOOKUP(C1212,Products!$A$2:$D$322,4,0)</f>
        <v>6</v>
      </c>
      <c r="F1212" s="19" t="str">
        <f>VLOOKUP(E1212,[1]categories!$A$2:$B$8,2,0)</f>
        <v>Mountain Bikes</v>
      </c>
      <c r="G1212" s="7">
        <v>1</v>
      </c>
      <c r="H1212" s="9">
        <v>2899.99</v>
      </c>
      <c r="I1212" s="9">
        <v>0.2</v>
      </c>
      <c r="J1212" s="3">
        <f>(H1212*G1212)-I1212</f>
        <v>2899.79</v>
      </c>
    </row>
    <row r="1213" spans="1:10" x14ac:dyDescent="0.25">
      <c r="A1213" s="22">
        <v>433</v>
      </c>
      <c r="B1213" s="21">
        <v>2</v>
      </c>
      <c r="C1213" s="21">
        <v>10</v>
      </c>
      <c r="D1213" s="25" t="str">
        <f>VLOOKUP(C1213,Products!$A$2:$B$322,2,0)</f>
        <v>Surly Straggler - 2016</v>
      </c>
      <c r="E1213" s="21">
        <f>VLOOKUP(C1213,Products!$A$2:$D$322,4,0)</f>
        <v>4</v>
      </c>
      <c r="F1213" s="19" t="str">
        <f>VLOOKUP(E1213,[1]categories!$A$2:$B$8,2,0)</f>
        <v>Cyclocross Bicycles</v>
      </c>
      <c r="G1213" s="7">
        <v>1</v>
      </c>
      <c r="H1213" s="9">
        <v>1549</v>
      </c>
      <c r="I1213" s="9">
        <v>0.2</v>
      </c>
      <c r="J1213" s="3">
        <f>(H1213*G1213)-I1213</f>
        <v>1548.8</v>
      </c>
    </row>
    <row r="1214" spans="1:10" x14ac:dyDescent="0.25">
      <c r="A1214" s="22">
        <v>433</v>
      </c>
      <c r="B1214" s="21">
        <v>3</v>
      </c>
      <c r="C1214" s="21">
        <v>24</v>
      </c>
      <c r="D1214" s="25" t="str">
        <f>VLOOKUP(C1214,Products!$A$2:$B$322,2,0)</f>
        <v>Electra Townie Original 21D - 2016</v>
      </c>
      <c r="E1214" s="21">
        <f>VLOOKUP(C1214,Products!$A$2:$D$322,4,0)</f>
        <v>2</v>
      </c>
      <c r="F1214" s="19" t="str">
        <f>VLOOKUP(E1214,[1]categories!$A$2:$B$8,2,0)</f>
        <v>Comfort Bicycles</v>
      </c>
      <c r="G1214" s="7">
        <v>1</v>
      </c>
      <c r="H1214" s="9">
        <v>549.99</v>
      </c>
      <c r="I1214" s="9">
        <v>0.1</v>
      </c>
      <c r="J1214" s="3">
        <f>(H1214*G1214)-I1214</f>
        <v>549.89</v>
      </c>
    </row>
    <row r="1215" spans="1:10" x14ac:dyDescent="0.25">
      <c r="A1215" s="22">
        <v>433</v>
      </c>
      <c r="B1215" s="21">
        <v>1</v>
      </c>
      <c r="C1215" s="21">
        <v>6</v>
      </c>
      <c r="D1215" s="25" t="str">
        <f>VLOOKUP(C1215,Products!$A$2:$B$322,2,0)</f>
        <v>Surly Ice Cream Truck Frameset - 2016</v>
      </c>
      <c r="E1215" s="21">
        <f>VLOOKUP(C1215,Products!$A$2:$D$322,4,0)</f>
        <v>6</v>
      </c>
      <c r="F1215" s="19" t="str">
        <f>VLOOKUP(E1215,[1]categories!$A$2:$B$8,2,0)</f>
        <v>Mountain Bikes</v>
      </c>
      <c r="G1215" s="7">
        <v>1</v>
      </c>
      <c r="H1215" s="9">
        <v>469.99</v>
      </c>
      <c r="I1215" s="9">
        <v>0.1</v>
      </c>
      <c r="J1215" s="3">
        <f>(H1215*G1215)-I1215</f>
        <v>469.89</v>
      </c>
    </row>
    <row r="1216" spans="1:10" x14ac:dyDescent="0.25">
      <c r="A1216" s="22">
        <v>434</v>
      </c>
      <c r="B1216" s="21">
        <v>4</v>
      </c>
      <c r="C1216" s="21">
        <v>11</v>
      </c>
      <c r="D1216" s="25" t="str">
        <f>VLOOKUP(C1216,Products!$A$2:$B$322,2,0)</f>
        <v>Surly Straggler 650b - 2016</v>
      </c>
      <c r="E1216" s="21">
        <f>VLOOKUP(C1216,Products!$A$2:$D$322,4,0)</f>
        <v>4</v>
      </c>
      <c r="F1216" s="19" t="str">
        <f>VLOOKUP(E1216,[1]categories!$A$2:$B$8,2,0)</f>
        <v>Cyclocross Bicycles</v>
      </c>
      <c r="G1216" s="7">
        <v>2</v>
      </c>
      <c r="H1216" s="9">
        <v>1680.99</v>
      </c>
      <c r="I1216" s="9">
        <v>7.0000000000000007E-2</v>
      </c>
      <c r="J1216" s="3">
        <f>(H1216*G1216)-I1216</f>
        <v>3361.91</v>
      </c>
    </row>
    <row r="1217" spans="1:10" x14ac:dyDescent="0.25">
      <c r="A1217" s="22">
        <v>434</v>
      </c>
      <c r="B1217" s="21">
        <v>3</v>
      </c>
      <c r="C1217" s="21">
        <v>9</v>
      </c>
      <c r="D1217" s="25" t="str">
        <f>VLOOKUP(C1217,Products!$A$2:$B$322,2,0)</f>
        <v>Trek Conduit+ - 2016</v>
      </c>
      <c r="E1217" s="21">
        <f>VLOOKUP(C1217,Products!$A$2:$D$322,4,0)</f>
        <v>5</v>
      </c>
      <c r="F1217" s="19" t="str">
        <f>VLOOKUP(E1217,[1]categories!$A$2:$B$8,2,0)</f>
        <v>Electric Bikes</v>
      </c>
      <c r="G1217" s="7">
        <v>1</v>
      </c>
      <c r="H1217" s="9">
        <v>2999.99</v>
      </c>
      <c r="I1217" s="9">
        <v>0.2</v>
      </c>
      <c r="J1217" s="3">
        <f>(H1217*G1217)-I1217</f>
        <v>2999.79</v>
      </c>
    </row>
    <row r="1218" spans="1:10" x14ac:dyDescent="0.25">
      <c r="A1218" s="22">
        <v>434</v>
      </c>
      <c r="B1218" s="21">
        <v>5</v>
      </c>
      <c r="C1218" s="21">
        <v>18</v>
      </c>
      <c r="D1218" s="25" t="str">
        <f>VLOOKUP(C1218,Products!$A$2:$B$322,2,0)</f>
        <v>Pure Cycles Western 3-Speed - Women's - 2015/2016</v>
      </c>
      <c r="E1218" s="21">
        <f>VLOOKUP(C1218,Products!$A$2:$D$322,4,0)</f>
        <v>3</v>
      </c>
      <c r="F1218" s="19" t="str">
        <f>VLOOKUP(E1218,[1]categories!$A$2:$B$8,2,0)</f>
        <v>Cruisers Bicycles</v>
      </c>
      <c r="G1218" s="7">
        <v>2</v>
      </c>
      <c r="H1218" s="9">
        <v>449</v>
      </c>
      <c r="I1218" s="9">
        <v>0.05</v>
      </c>
      <c r="J1218" s="3">
        <f>(H1218*G1218)-I1218</f>
        <v>897.95</v>
      </c>
    </row>
    <row r="1219" spans="1:10" x14ac:dyDescent="0.25">
      <c r="A1219" s="22">
        <v>434</v>
      </c>
      <c r="B1219" s="21">
        <v>2</v>
      </c>
      <c r="C1219" s="21">
        <v>20</v>
      </c>
      <c r="D1219" s="25" t="str">
        <f>VLOOKUP(C1219,Products!$A$2:$B$322,2,0)</f>
        <v>Electra Townie Original 7D EQ - Women's - 2016</v>
      </c>
      <c r="E1219" s="21">
        <f>VLOOKUP(C1219,Products!$A$2:$D$322,4,0)</f>
        <v>3</v>
      </c>
      <c r="F1219" s="19" t="str">
        <f>VLOOKUP(E1219,[1]categories!$A$2:$B$8,2,0)</f>
        <v>Cruisers Bicycles</v>
      </c>
      <c r="G1219" s="7">
        <v>1</v>
      </c>
      <c r="H1219" s="9">
        <v>599.99</v>
      </c>
      <c r="I1219" s="9">
        <v>0.1</v>
      </c>
      <c r="J1219" s="3">
        <f>(H1219*G1219)-I1219</f>
        <v>599.89</v>
      </c>
    </row>
    <row r="1220" spans="1:10" x14ac:dyDescent="0.25">
      <c r="A1220" s="22">
        <v>434</v>
      </c>
      <c r="B1220" s="21">
        <v>1</v>
      </c>
      <c r="C1220" s="21">
        <v>21</v>
      </c>
      <c r="D1220" s="25" t="str">
        <f>VLOOKUP(C1220,Products!$A$2:$B$322,2,0)</f>
        <v>Electra Cruiser 1 (24-Inch) - 2016</v>
      </c>
      <c r="E1220" s="21">
        <f>VLOOKUP(C1220,Products!$A$2:$D$322,4,0)</f>
        <v>1</v>
      </c>
      <c r="F1220" s="19" t="str">
        <f>VLOOKUP(E1220,[1]categories!$A$2:$B$8,2,0)</f>
        <v>Children Bicycles</v>
      </c>
      <c r="G1220" s="7">
        <v>1</v>
      </c>
      <c r="H1220" s="9">
        <v>269.99</v>
      </c>
      <c r="I1220" s="9">
        <v>0.05</v>
      </c>
      <c r="J1220" s="3">
        <f>(H1220*G1220)-I1220</f>
        <v>269.94</v>
      </c>
    </row>
    <row r="1221" spans="1:10" x14ac:dyDescent="0.25">
      <c r="A1221" s="22">
        <v>435</v>
      </c>
      <c r="B1221" s="21">
        <v>2</v>
      </c>
      <c r="C1221" s="21">
        <v>9</v>
      </c>
      <c r="D1221" s="25" t="str">
        <f>VLOOKUP(C1221,Products!$A$2:$B$322,2,0)</f>
        <v>Trek Conduit+ - 2016</v>
      </c>
      <c r="E1221" s="21">
        <f>VLOOKUP(C1221,Products!$A$2:$D$322,4,0)</f>
        <v>5</v>
      </c>
      <c r="F1221" s="19" t="str">
        <f>VLOOKUP(E1221,[1]categories!$A$2:$B$8,2,0)</f>
        <v>Electric Bikes</v>
      </c>
      <c r="G1221" s="7">
        <v>1</v>
      </c>
      <c r="H1221" s="9">
        <v>2999.99</v>
      </c>
      <c r="I1221" s="9">
        <v>0.05</v>
      </c>
      <c r="J1221" s="3">
        <f>(H1221*G1221)-I1221</f>
        <v>2999.9399999999996</v>
      </c>
    </row>
    <row r="1222" spans="1:10" x14ac:dyDescent="0.25">
      <c r="A1222" s="22">
        <v>435</v>
      </c>
      <c r="B1222" s="21">
        <v>3</v>
      </c>
      <c r="C1222" s="21">
        <v>18</v>
      </c>
      <c r="D1222" s="25" t="str">
        <f>VLOOKUP(C1222,Products!$A$2:$B$322,2,0)</f>
        <v>Pure Cycles Western 3-Speed - Women's - 2015/2016</v>
      </c>
      <c r="E1222" s="21">
        <f>VLOOKUP(C1222,Products!$A$2:$D$322,4,0)</f>
        <v>3</v>
      </c>
      <c r="F1222" s="19" t="str">
        <f>VLOOKUP(E1222,[1]categories!$A$2:$B$8,2,0)</f>
        <v>Cruisers Bicycles</v>
      </c>
      <c r="G1222" s="7">
        <v>1</v>
      </c>
      <c r="H1222" s="9">
        <v>449</v>
      </c>
      <c r="I1222" s="9">
        <v>0.05</v>
      </c>
      <c r="J1222" s="3">
        <f>(H1222*G1222)-I1222</f>
        <v>448.95</v>
      </c>
    </row>
    <row r="1223" spans="1:10" x14ac:dyDescent="0.25">
      <c r="A1223" s="22">
        <v>435</v>
      </c>
      <c r="B1223" s="21">
        <v>1</v>
      </c>
      <c r="C1223" s="21">
        <v>22</v>
      </c>
      <c r="D1223" s="25" t="str">
        <f>VLOOKUP(C1223,Products!$A$2:$B$322,2,0)</f>
        <v>Electra Girl's Hawaii 1 (16-inch) - 2015/2016</v>
      </c>
      <c r="E1223" s="21">
        <f>VLOOKUP(C1223,Products!$A$2:$D$322,4,0)</f>
        <v>1</v>
      </c>
      <c r="F1223" s="19" t="str">
        <f>VLOOKUP(E1223,[1]categories!$A$2:$B$8,2,0)</f>
        <v>Children Bicycles</v>
      </c>
      <c r="G1223" s="7">
        <v>1</v>
      </c>
      <c r="H1223" s="9">
        <v>269.99</v>
      </c>
      <c r="I1223" s="9">
        <v>0.05</v>
      </c>
      <c r="J1223" s="3">
        <f>(H1223*G1223)-I1223</f>
        <v>269.94</v>
      </c>
    </row>
    <row r="1224" spans="1:10" x14ac:dyDescent="0.25">
      <c r="A1224" s="22">
        <v>436</v>
      </c>
      <c r="B1224" s="21">
        <v>1</v>
      </c>
      <c r="C1224" s="21">
        <v>3</v>
      </c>
      <c r="D1224" s="25" t="str">
        <f>VLOOKUP(C1224,Products!$A$2:$B$322,2,0)</f>
        <v>Surly Wednesday Frameset - 2016</v>
      </c>
      <c r="E1224" s="21">
        <f>VLOOKUP(C1224,Products!$A$2:$D$322,4,0)</f>
        <v>6</v>
      </c>
      <c r="F1224" s="19" t="str">
        <f>VLOOKUP(E1224,[1]categories!$A$2:$B$8,2,0)</f>
        <v>Mountain Bikes</v>
      </c>
      <c r="G1224" s="7">
        <v>1</v>
      </c>
      <c r="H1224" s="9">
        <v>999.99</v>
      </c>
      <c r="I1224" s="9">
        <v>0.05</v>
      </c>
      <c r="J1224" s="3">
        <f>(H1224*G1224)-I1224</f>
        <v>999.94</v>
      </c>
    </row>
    <row r="1225" spans="1:10" x14ac:dyDescent="0.25">
      <c r="A1225" s="22">
        <v>436</v>
      </c>
      <c r="B1225" s="21">
        <v>2</v>
      </c>
      <c r="C1225" s="21">
        <v>23</v>
      </c>
      <c r="D1225" s="25" t="str">
        <f>VLOOKUP(C1225,Products!$A$2:$B$322,2,0)</f>
        <v>Electra Girl's Hawaii 1 (20-inch) - 2015/2016</v>
      </c>
      <c r="E1225" s="21">
        <f>VLOOKUP(C1225,Products!$A$2:$D$322,4,0)</f>
        <v>1</v>
      </c>
      <c r="F1225" s="19" t="str">
        <f>VLOOKUP(E1225,[1]categories!$A$2:$B$8,2,0)</f>
        <v>Children Bicycles</v>
      </c>
      <c r="G1225" s="7">
        <v>1</v>
      </c>
      <c r="H1225" s="9">
        <v>299.99</v>
      </c>
      <c r="I1225" s="9">
        <v>0.2</v>
      </c>
      <c r="J1225" s="3">
        <f>(H1225*G1225)-I1225</f>
        <v>299.79000000000002</v>
      </c>
    </row>
    <row r="1226" spans="1:10" x14ac:dyDescent="0.25">
      <c r="A1226" s="22">
        <v>437</v>
      </c>
      <c r="B1226" s="21">
        <v>3</v>
      </c>
      <c r="C1226" s="21">
        <v>8</v>
      </c>
      <c r="D1226" s="25" t="str">
        <f>VLOOKUP(C1226,Products!$A$2:$B$322,2,0)</f>
        <v>Trek Remedy 29 Carbon Frameset - 2016</v>
      </c>
      <c r="E1226" s="21">
        <f>VLOOKUP(C1226,Products!$A$2:$D$322,4,0)</f>
        <v>6</v>
      </c>
      <c r="F1226" s="19" t="str">
        <f>VLOOKUP(E1226,[1]categories!$A$2:$B$8,2,0)</f>
        <v>Mountain Bikes</v>
      </c>
      <c r="G1226" s="7">
        <v>2</v>
      </c>
      <c r="H1226" s="9">
        <v>1799.99</v>
      </c>
      <c r="I1226" s="9">
        <v>0.05</v>
      </c>
      <c r="J1226" s="3">
        <f>(H1226*G1226)-I1226</f>
        <v>3599.93</v>
      </c>
    </row>
    <row r="1227" spans="1:10" x14ac:dyDescent="0.25">
      <c r="A1227" s="22">
        <v>437</v>
      </c>
      <c r="B1227" s="21">
        <v>2</v>
      </c>
      <c r="C1227" s="21">
        <v>10</v>
      </c>
      <c r="D1227" s="25" t="str">
        <f>VLOOKUP(C1227,Products!$A$2:$B$322,2,0)</f>
        <v>Surly Straggler - 2016</v>
      </c>
      <c r="E1227" s="21">
        <f>VLOOKUP(C1227,Products!$A$2:$D$322,4,0)</f>
        <v>4</v>
      </c>
      <c r="F1227" s="19" t="str">
        <f>VLOOKUP(E1227,[1]categories!$A$2:$B$8,2,0)</f>
        <v>Cyclocross Bicycles</v>
      </c>
      <c r="G1227" s="7">
        <v>1</v>
      </c>
      <c r="H1227" s="9">
        <v>1549</v>
      </c>
      <c r="I1227" s="9">
        <v>0.05</v>
      </c>
      <c r="J1227" s="3">
        <f>(H1227*G1227)-I1227</f>
        <v>1548.95</v>
      </c>
    </row>
    <row r="1228" spans="1:10" x14ac:dyDescent="0.25">
      <c r="A1228" s="22">
        <v>437</v>
      </c>
      <c r="B1228" s="21">
        <v>1</v>
      </c>
      <c r="C1228" s="21">
        <v>3</v>
      </c>
      <c r="D1228" s="25" t="str">
        <f>VLOOKUP(C1228,Products!$A$2:$B$322,2,0)</f>
        <v>Surly Wednesday Frameset - 2016</v>
      </c>
      <c r="E1228" s="21">
        <f>VLOOKUP(C1228,Products!$A$2:$D$322,4,0)</f>
        <v>6</v>
      </c>
      <c r="F1228" s="19" t="str">
        <f>VLOOKUP(E1228,[1]categories!$A$2:$B$8,2,0)</f>
        <v>Mountain Bikes</v>
      </c>
      <c r="G1228" s="7">
        <v>1</v>
      </c>
      <c r="H1228" s="9">
        <v>999.99</v>
      </c>
      <c r="I1228" s="9">
        <v>0.05</v>
      </c>
      <c r="J1228" s="3">
        <f>(H1228*G1228)-I1228</f>
        <v>999.94</v>
      </c>
    </row>
    <row r="1229" spans="1:10" x14ac:dyDescent="0.25">
      <c r="A1229" s="22">
        <v>438</v>
      </c>
      <c r="B1229" s="21">
        <v>3</v>
      </c>
      <c r="C1229" s="21">
        <v>8</v>
      </c>
      <c r="D1229" s="25" t="str">
        <f>VLOOKUP(C1229,Products!$A$2:$B$322,2,0)</f>
        <v>Trek Remedy 29 Carbon Frameset - 2016</v>
      </c>
      <c r="E1229" s="21">
        <f>VLOOKUP(C1229,Products!$A$2:$D$322,4,0)</f>
        <v>6</v>
      </c>
      <c r="F1229" s="19" t="str">
        <f>VLOOKUP(E1229,[1]categories!$A$2:$B$8,2,0)</f>
        <v>Mountain Bikes</v>
      </c>
      <c r="G1229" s="7">
        <v>2</v>
      </c>
      <c r="H1229" s="9">
        <v>1799.99</v>
      </c>
      <c r="I1229" s="9">
        <v>0.05</v>
      </c>
      <c r="J1229" s="3">
        <f>(H1229*G1229)-I1229</f>
        <v>3599.93</v>
      </c>
    </row>
    <row r="1230" spans="1:10" x14ac:dyDescent="0.25">
      <c r="A1230" s="22">
        <v>438</v>
      </c>
      <c r="B1230" s="21">
        <v>1</v>
      </c>
      <c r="C1230" s="21">
        <v>4</v>
      </c>
      <c r="D1230" s="25" t="str">
        <f>VLOOKUP(C1230,Products!$A$2:$B$322,2,0)</f>
        <v>Trek Fuel EX 8 29 - 2016</v>
      </c>
      <c r="E1230" s="21">
        <f>VLOOKUP(C1230,Products!$A$2:$D$322,4,0)</f>
        <v>6</v>
      </c>
      <c r="F1230" s="19" t="str">
        <f>VLOOKUP(E1230,[1]categories!$A$2:$B$8,2,0)</f>
        <v>Mountain Bikes</v>
      </c>
      <c r="G1230" s="7">
        <v>1</v>
      </c>
      <c r="H1230" s="9">
        <v>2899.99</v>
      </c>
      <c r="I1230" s="9">
        <v>7.0000000000000007E-2</v>
      </c>
      <c r="J1230" s="3">
        <f>(H1230*G1230)-I1230</f>
        <v>2899.9199999999996</v>
      </c>
    </row>
    <row r="1231" spans="1:10" x14ac:dyDescent="0.25">
      <c r="A1231" s="22">
        <v>438</v>
      </c>
      <c r="B1231" s="21">
        <v>4</v>
      </c>
      <c r="C1231" s="21">
        <v>13</v>
      </c>
      <c r="D1231" s="25" t="str">
        <f>VLOOKUP(C1231,Products!$A$2:$B$322,2,0)</f>
        <v>Electra Cruiser 1 (24-Inch) - 2016</v>
      </c>
      <c r="E1231" s="21">
        <f>VLOOKUP(C1231,Products!$A$2:$D$322,4,0)</f>
        <v>3</v>
      </c>
      <c r="F1231" s="19" t="str">
        <f>VLOOKUP(E1231,[1]categories!$A$2:$B$8,2,0)</f>
        <v>Cruisers Bicycles</v>
      </c>
      <c r="G1231" s="7">
        <v>2</v>
      </c>
      <c r="H1231" s="9">
        <v>269.99</v>
      </c>
      <c r="I1231" s="9">
        <v>0.05</v>
      </c>
      <c r="J1231" s="3">
        <f>(H1231*G1231)-I1231</f>
        <v>539.93000000000006</v>
      </c>
    </row>
    <row r="1232" spans="1:10" x14ac:dyDescent="0.25">
      <c r="A1232" s="22">
        <v>438</v>
      </c>
      <c r="B1232" s="21">
        <v>2</v>
      </c>
      <c r="C1232" s="21">
        <v>22</v>
      </c>
      <c r="D1232" s="25" t="str">
        <f>VLOOKUP(C1232,Products!$A$2:$B$322,2,0)</f>
        <v>Electra Girl's Hawaii 1 (16-inch) - 2015/2016</v>
      </c>
      <c r="E1232" s="21">
        <f>VLOOKUP(C1232,Products!$A$2:$D$322,4,0)</f>
        <v>1</v>
      </c>
      <c r="F1232" s="19" t="str">
        <f>VLOOKUP(E1232,[1]categories!$A$2:$B$8,2,0)</f>
        <v>Children Bicycles</v>
      </c>
      <c r="G1232" s="7">
        <v>1</v>
      </c>
      <c r="H1232" s="9">
        <v>269.99</v>
      </c>
      <c r="I1232" s="9">
        <v>0.1</v>
      </c>
      <c r="J1232" s="3">
        <f>(H1232*G1232)-I1232</f>
        <v>269.89</v>
      </c>
    </row>
    <row r="1233" spans="1:10" x14ac:dyDescent="0.25">
      <c r="A1233" s="22">
        <v>439</v>
      </c>
      <c r="B1233" s="21">
        <v>2</v>
      </c>
      <c r="C1233" s="21">
        <v>7</v>
      </c>
      <c r="D1233" s="25" t="str">
        <f>VLOOKUP(C1233,Products!$A$2:$B$322,2,0)</f>
        <v>Trek Slash 8 27.5 - 2016</v>
      </c>
      <c r="E1233" s="21">
        <f>VLOOKUP(C1233,Products!$A$2:$D$322,4,0)</f>
        <v>6</v>
      </c>
      <c r="F1233" s="19" t="str">
        <f>VLOOKUP(E1233,[1]categories!$A$2:$B$8,2,0)</f>
        <v>Mountain Bikes</v>
      </c>
      <c r="G1233" s="7">
        <v>2</v>
      </c>
      <c r="H1233" s="9">
        <v>3999.99</v>
      </c>
      <c r="I1233" s="9">
        <v>0.05</v>
      </c>
      <c r="J1233" s="3">
        <f>(H1233*G1233)-I1233</f>
        <v>7999.9299999999994</v>
      </c>
    </row>
    <row r="1234" spans="1:10" x14ac:dyDescent="0.25">
      <c r="A1234" s="22">
        <v>439</v>
      </c>
      <c r="B1234" s="21">
        <v>1</v>
      </c>
      <c r="C1234" s="21">
        <v>6</v>
      </c>
      <c r="D1234" s="25" t="str">
        <f>VLOOKUP(C1234,Products!$A$2:$B$322,2,0)</f>
        <v>Surly Ice Cream Truck Frameset - 2016</v>
      </c>
      <c r="E1234" s="21">
        <f>VLOOKUP(C1234,Products!$A$2:$D$322,4,0)</f>
        <v>6</v>
      </c>
      <c r="F1234" s="19" t="str">
        <f>VLOOKUP(E1234,[1]categories!$A$2:$B$8,2,0)</f>
        <v>Mountain Bikes</v>
      </c>
      <c r="G1234" s="7">
        <v>2</v>
      </c>
      <c r="H1234" s="9">
        <v>469.99</v>
      </c>
      <c r="I1234" s="9">
        <v>7.0000000000000007E-2</v>
      </c>
      <c r="J1234" s="3">
        <f>(H1234*G1234)-I1234</f>
        <v>939.91</v>
      </c>
    </row>
    <row r="1235" spans="1:10" x14ac:dyDescent="0.25">
      <c r="A1235" s="22">
        <v>440</v>
      </c>
      <c r="B1235" s="21">
        <v>2</v>
      </c>
      <c r="C1235" s="21">
        <v>4</v>
      </c>
      <c r="D1235" s="25" t="str">
        <f>VLOOKUP(C1235,Products!$A$2:$B$322,2,0)</f>
        <v>Trek Fuel EX 8 29 - 2016</v>
      </c>
      <c r="E1235" s="21">
        <f>VLOOKUP(C1235,Products!$A$2:$D$322,4,0)</f>
        <v>6</v>
      </c>
      <c r="F1235" s="19" t="str">
        <f>VLOOKUP(E1235,[1]categories!$A$2:$B$8,2,0)</f>
        <v>Mountain Bikes</v>
      </c>
      <c r="G1235" s="7">
        <v>2</v>
      </c>
      <c r="H1235" s="9">
        <v>2899.99</v>
      </c>
      <c r="I1235" s="9">
        <v>7.0000000000000007E-2</v>
      </c>
      <c r="J1235" s="3">
        <f>(H1235*G1235)-I1235</f>
        <v>5799.91</v>
      </c>
    </row>
    <row r="1236" spans="1:10" x14ac:dyDescent="0.25">
      <c r="A1236" s="22">
        <v>440</v>
      </c>
      <c r="B1236" s="21">
        <v>1</v>
      </c>
      <c r="C1236" s="21">
        <v>19</v>
      </c>
      <c r="D1236" s="25" t="str">
        <f>VLOOKUP(C1236,Products!$A$2:$B$322,2,0)</f>
        <v>Pure Cycles William 3-Speed - 2016</v>
      </c>
      <c r="E1236" s="21">
        <f>VLOOKUP(C1236,Products!$A$2:$D$322,4,0)</f>
        <v>3</v>
      </c>
      <c r="F1236" s="19" t="str">
        <f>VLOOKUP(E1236,[1]categories!$A$2:$B$8,2,0)</f>
        <v>Cruisers Bicycles</v>
      </c>
      <c r="G1236" s="7">
        <v>2</v>
      </c>
      <c r="H1236" s="9">
        <v>449</v>
      </c>
      <c r="I1236" s="9">
        <v>7.0000000000000007E-2</v>
      </c>
      <c r="J1236" s="3">
        <f>(H1236*G1236)-I1236</f>
        <v>897.93</v>
      </c>
    </row>
    <row r="1237" spans="1:10" x14ac:dyDescent="0.25">
      <c r="A1237" s="22">
        <v>441</v>
      </c>
      <c r="B1237" s="21">
        <v>1</v>
      </c>
      <c r="C1237" s="21">
        <v>12</v>
      </c>
      <c r="D1237" s="25" t="str">
        <f>VLOOKUP(C1237,Products!$A$2:$B$322,2,0)</f>
        <v>Electra Townie Original 21D - 2016</v>
      </c>
      <c r="E1237" s="21">
        <f>VLOOKUP(C1237,Products!$A$2:$D$322,4,0)</f>
        <v>3</v>
      </c>
      <c r="F1237" s="19" t="str">
        <f>VLOOKUP(E1237,[1]categories!$A$2:$B$8,2,0)</f>
        <v>Cruisers Bicycles</v>
      </c>
      <c r="G1237" s="7">
        <v>1</v>
      </c>
      <c r="H1237" s="9">
        <v>549.99</v>
      </c>
      <c r="I1237" s="9">
        <v>7.0000000000000007E-2</v>
      </c>
      <c r="J1237" s="3">
        <f>(H1237*G1237)-I1237</f>
        <v>549.91999999999996</v>
      </c>
    </row>
    <row r="1238" spans="1:10" x14ac:dyDescent="0.25">
      <c r="A1238" s="22">
        <v>441</v>
      </c>
      <c r="B1238" s="21">
        <v>2</v>
      </c>
      <c r="C1238" s="21">
        <v>15</v>
      </c>
      <c r="D1238" s="25" t="str">
        <f>VLOOKUP(C1238,Products!$A$2:$B$322,2,0)</f>
        <v>Electra Moto 1 - 2016</v>
      </c>
      <c r="E1238" s="21">
        <f>VLOOKUP(C1238,Products!$A$2:$D$322,4,0)</f>
        <v>3</v>
      </c>
      <c r="F1238" s="19" t="str">
        <f>VLOOKUP(E1238,[1]categories!$A$2:$B$8,2,0)</f>
        <v>Cruisers Bicycles</v>
      </c>
      <c r="G1238" s="7">
        <v>1</v>
      </c>
      <c r="H1238" s="9">
        <v>529.99</v>
      </c>
      <c r="I1238" s="9">
        <v>0.1</v>
      </c>
      <c r="J1238" s="3">
        <f>(H1238*G1238)-I1238</f>
        <v>529.89</v>
      </c>
    </row>
    <row r="1239" spans="1:10" x14ac:dyDescent="0.25">
      <c r="A1239" s="22">
        <v>442</v>
      </c>
      <c r="B1239" s="21">
        <v>1</v>
      </c>
      <c r="C1239" s="21">
        <v>16</v>
      </c>
      <c r="D1239" s="25" t="str">
        <f>VLOOKUP(C1239,Products!$A$2:$B$322,2,0)</f>
        <v>Electra Townie Original 7D EQ - 2016</v>
      </c>
      <c r="E1239" s="21">
        <f>VLOOKUP(C1239,Products!$A$2:$D$322,4,0)</f>
        <v>3</v>
      </c>
      <c r="F1239" s="19" t="str">
        <f>VLOOKUP(E1239,[1]categories!$A$2:$B$8,2,0)</f>
        <v>Cruisers Bicycles</v>
      </c>
      <c r="G1239" s="7">
        <v>2</v>
      </c>
      <c r="H1239" s="9">
        <v>599.99</v>
      </c>
      <c r="I1239" s="9">
        <v>7.0000000000000007E-2</v>
      </c>
      <c r="J1239" s="3">
        <f>(H1239*G1239)-I1239</f>
        <v>1199.9100000000001</v>
      </c>
    </row>
    <row r="1240" spans="1:10" x14ac:dyDescent="0.25">
      <c r="A1240" s="22">
        <v>442</v>
      </c>
      <c r="B1240" s="21">
        <v>2</v>
      </c>
      <c r="C1240" s="21">
        <v>26</v>
      </c>
      <c r="D1240" s="25" t="str">
        <f>VLOOKUP(C1240,Products!$A$2:$B$322,2,0)</f>
        <v>Electra Townie Original 7D EQ - 2016</v>
      </c>
      <c r="E1240" s="21">
        <f>VLOOKUP(C1240,Products!$A$2:$D$322,4,0)</f>
        <v>2</v>
      </c>
      <c r="F1240" s="19" t="str">
        <f>VLOOKUP(E1240,[1]categories!$A$2:$B$8,2,0)</f>
        <v>Comfort Bicycles</v>
      </c>
      <c r="G1240" s="7">
        <v>2</v>
      </c>
      <c r="H1240" s="9">
        <v>599.99</v>
      </c>
      <c r="I1240" s="9">
        <v>0.2</v>
      </c>
      <c r="J1240" s="3">
        <f>(H1240*G1240)-I1240</f>
        <v>1199.78</v>
      </c>
    </row>
    <row r="1241" spans="1:10" x14ac:dyDescent="0.25">
      <c r="A1241" s="22">
        <v>442</v>
      </c>
      <c r="B1241" s="21">
        <v>3</v>
      </c>
      <c r="C1241" s="21">
        <v>6</v>
      </c>
      <c r="D1241" s="25" t="str">
        <f>VLOOKUP(C1241,Products!$A$2:$B$322,2,0)</f>
        <v>Surly Ice Cream Truck Frameset - 2016</v>
      </c>
      <c r="E1241" s="21">
        <f>VLOOKUP(C1241,Products!$A$2:$D$322,4,0)</f>
        <v>6</v>
      </c>
      <c r="F1241" s="19" t="str">
        <f>VLOOKUP(E1241,[1]categories!$A$2:$B$8,2,0)</f>
        <v>Mountain Bikes</v>
      </c>
      <c r="G1241" s="7">
        <v>2</v>
      </c>
      <c r="H1241" s="9">
        <v>469.99</v>
      </c>
      <c r="I1241" s="9">
        <v>0.2</v>
      </c>
      <c r="J1241" s="3">
        <f>(H1241*G1241)-I1241</f>
        <v>939.78</v>
      </c>
    </row>
    <row r="1242" spans="1:10" x14ac:dyDescent="0.25">
      <c r="A1242" s="22">
        <v>443</v>
      </c>
      <c r="B1242" s="21">
        <v>1</v>
      </c>
      <c r="C1242" s="21">
        <v>5</v>
      </c>
      <c r="D1242" s="25" t="str">
        <f>VLOOKUP(C1242,Products!$A$2:$B$322,2,0)</f>
        <v>Heller Shagamaw Frame - 2016</v>
      </c>
      <c r="E1242" s="21">
        <f>VLOOKUP(C1242,Products!$A$2:$D$322,4,0)</f>
        <v>6</v>
      </c>
      <c r="F1242" s="19" t="str">
        <f>VLOOKUP(E1242,[1]categories!$A$2:$B$8,2,0)</f>
        <v>Mountain Bikes</v>
      </c>
      <c r="G1242" s="7">
        <v>1</v>
      </c>
      <c r="H1242" s="9">
        <v>1320.99</v>
      </c>
      <c r="I1242" s="9">
        <v>0.05</v>
      </c>
      <c r="J1242" s="3">
        <f>(H1242*G1242)-I1242</f>
        <v>1320.94</v>
      </c>
    </row>
    <row r="1243" spans="1:10" x14ac:dyDescent="0.25">
      <c r="A1243" s="22">
        <v>443</v>
      </c>
      <c r="B1243" s="21">
        <v>2</v>
      </c>
      <c r="C1243" s="21">
        <v>26</v>
      </c>
      <c r="D1243" s="25" t="str">
        <f>VLOOKUP(C1243,Products!$A$2:$B$322,2,0)</f>
        <v>Electra Townie Original 7D EQ - 2016</v>
      </c>
      <c r="E1243" s="21">
        <f>VLOOKUP(C1243,Products!$A$2:$D$322,4,0)</f>
        <v>2</v>
      </c>
      <c r="F1243" s="19" t="str">
        <f>VLOOKUP(E1243,[1]categories!$A$2:$B$8,2,0)</f>
        <v>Comfort Bicycles</v>
      </c>
      <c r="G1243" s="7">
        <v>1</v>
      </c>
      <c r="H1243" s="9">
        <v>599.99</v>
      </c>
      <c r="I1243" s="9">
        <v>0.2</v>
      </c>
      <c r="J1243" s="3">
        <f>(H1243*G1243)-I1243</f>
        <v>599.79</v>
      </c>
    </row>
    <row r="1244" spans="1:10" x14ac:dyDescent="0.25">
      <c r="A1244" s="22">
        <v>444</v>
      </c>
      <c r="B1244" s="21">
        <v>5</v>
      </c>
      <c r="C1244" s="21">
        <v>10</v>
      </c>
      <c r="D1244" s="25" t="str">
        <f>VLOOKUP(C1244,Products!$A$2:$B$322,2,0)</f>
        <v>Surly Straggler - 2016</v>
      </c>
      <c r="E1244" s="21">
        <f>VLOOKUP(C1244,Products!$A$2:$D$322,4,0)</f>
        <v>4</v>
      </c>
      <c r="F1244" s="19" t="str">
        <f>VLOOKUP(E1244,[1]categories!$A$2:$B$8,2,0)</f>
        <v>Cyclocross Bicycles</v>
      </c>
      <c r="G1244" s="7">
        <v>2</v>
      </c>
      <c r="H1244" s="9">
        <v>1549</v>
      </c>
      <c r="I1244" s="9">
        <v>0.2</v>
      </c>
      <c r="J1244" s="3">
        <f>(H1244*G1244)-I1244</f>
        <v>3097.8</v>
      </c>
    </row>
    <row r="1245" spans="1:10" x14ac:dyDescent="0.25">
      <c r="A1245" s="22">
        <v>444</v>
      </c>
      <c r="B1245" s="21">
        <v>3</v>
      </c>
      <c r="C1245" s="21">
        <v>20</v>
      </c>
      <c r="D1245" s="25" t="str">
        <f>VLOOKUP(C1245,Products!$A$2:$B$322,2,0)</f>
        <v>Electra Townie Original 7D EQ - Women's - 2016</v>
      </c>
      <c r="E1245" s="21">
        <f>VLOOKUP(C1245,Products!$A$2:$D$322,4,0)</f>
        <v>3</v>
      </c>
      <c r="F1245" s="19" t="str">
        <f>VLOOKUP(E1245,[1]categories!$A$2:$B$8,2,0)</f>
        <v>Cruisers Bicycles</v>
      </c>
      <c r="G1245" s="7">
        <v>2</v>
      </c>
      <c r="H1245" s="9">
        <v>599.99</v>
      </c>
      <c r="I1245" s="9">
        <v>0.05</v>
      </c>
      <c r="J1245" s="3">
        <f>(H1245*G1245)-I1245</f>
        <v>1199.93</v>
      </c>
    </row>
    <row r="1246" spans="1:10" x14ac:dyDescent="0.25">
      <c r="A1246" s="22">
        <v>444</v>
      </c>
      <c r="B1246" s="21">
        <v>2</v>
      </c>
      <c r="C1246" s="21">
        <v>15</v>
      </c>
      <c r="D1246" s="25" t="str">
        <f>VLOOKUP(C1246,Products!$A$2:$B$322,2,0)</f>
        <v>Electra Moto 1 - 2016</v>
      </c>
      <c r="E1246" s="21">
        <f>VLOOKUP(C1246,Products!$A$2:$D$322,4,0)</f>
        <v>3</v>
      </c>
      <c r="F1246" s="19" t="str">
        <f>VLOOKUP(E1246,[1]categories!$A$2:$B$8,2,0)</f>
        <v>Cruisers Bicycles</v>
      </c>
      <c r="G1246" s="7">
        <v>2</v>
      </c>
      <c r="H1246" s="9">
        <v>529.99</v>
      </c>
      <c r="I1246" s="9">
        <v>7.0000000000000007E-2</v>
      </c>
      <c r="J1246" s="3">
        <f>(H1246*G1246)-I1246</f>
        <v>1059.9100000000001</v>
      </c>
    </row>
    <row r="1247" spans="1:10" x14ac:dyDescent="0.25">
      <c r="A1247" s="22">
        <v>444</v>
      </c>
      <c r="B1247" s="21">
        <v>4</v>
      </c>
      <c r="C1247" s="21">
        <v>16</v>
      </c>
      <c r="D1247" s="25" t="str">
        <f>VLOOKUP(C1247,Products!$A$2:$B$322,2,0)</f>
        <v>Electra Townie Original 7D EQ - 2016</v>
      </c>
      <c r="E1247" s="21">
        <f>VLOOKUP(C1247,Products!$A$2:$D$322,4,0)</f>
        <v>3</v>
      </c>
      <c r="F1247" s="19" t="str">
        <f>VLOOKUP(E1247,[1]categories!$A$2:$B$8,2,0)</f>
        <v>Cruisers Bicycles</v>
      </c>
      <c r="G1247" s="7">
        <v>1</v>
      </c>
      <c r="H1247" s="9">
        <v>599.99</v>
      </c>
      <c r="I1247" s="9">
        <v>0.1</v>
      </c>
      <c r="J1247" s="3">
        <f>(H1247*G1247)-I1247</f>
        <v>599.89</v>
      </c>
    </row>
    <row r="1248" spans="1:10" x14ac:dyDescent="0.25">
      <c r="A1248" s="22">
        <v>444</v>
      </c>
      <c r="B1248" s="21">
        <v>1</v>
      </c>
      <c r="C1248" s="21">
        <v>22</v>
      </c>
      <c r="D1248" s="25" t="str">
        <f>VLOOKUP(C1248,Products!$A$2:$B$322,2,0)</f>
        <v>Electra Girl's Hawaii 1 (16-inch) - 2015/2016</v>
      </c>
      <c r="E1248" s="21">
        <f>VLOOKUP(C1248,Products!$A$2:$D$322,4,0)</f>
        <v>1</v>
      </c>
      <c r="F1248" s="19" t="str">
        <f>VLOOKUP(E1248,[1]categories!$A$2:$B$8,2,0)</f>
        <v>Children Bicycles</v>
      </c>
      <c r="G1248" s="7">
        <v>1</v>
      </c>
      <c r="H1248" s="9">
        <v>269.99</v>
      </c>
      <c r="I1248" s="9">
        <v>7.0000000000000007E-2</v>
      </c>
      <c r="J1248" s="3">
        <f>(H1248*G1248)-I1248</f>
        <v>269.92</v>
      </c>
    </row>
    <row r="1249" spans="1:10" x14ac:dyDescent="0.25">
      <c r="A1249" s="22">
        <v>445</v>
      </c>
      <c r="B1249" s="21">
        <v>1</v>
      </c>
      <c r="C1249" s="21">
        <v>7</v>
      </c>
      <c r="D1249" s="25" t="str">
        <f>VLOOKUP(C1249,Products!$A$2:$B$322,2,0)</f>
        <v>Trek Slash 8 27.5 - 2016</v>
      </c>
      <c r="E1249" s="21">
        <f>VLOOKUP(C1249,Products!$A$2:$D$322,4,0)</f>
        <v>6</v>
      </c>
      <c r="F1249" s="19" t="str">
        <f>VLOOKUP(E1249,[1]categories!$A$2:$B$8,2,0)</f>
        <v>Mountain Bikes</v>
      </c>
      <c r="G1249" s="7">
        <v>1</v>
      </c>
      <c r="H1249" s="9">
        <v>3999.99</v>
      </c>
      <c r="I1249" s="9">
        <v>0.2</v>
      </c>
      <c r="J1249" s="3">
        <f>(H1249*G1249)-I1249</f>
        <v>3999.79</v>
      </c>
    </row>
    <row r="1250" spans="1:10" x14ac:dyDescent="0.25">
      <c r="A1250" s="22">
        <v>445</v>
      </c>
      <c r="B1250" s="21">
        <v>2</v>
      </c>
      <c r="C1250" s="21">
        <v>16</v>
      </c>
      <c r="D1250" s="25" t="str">
        <f>VLOOKUP(C1250,Products!$A$2:$B$322,2,0)</f>
        <v>Electra Townie Original 7D EQ - 2016</v>
      </c>
      <c r="E1250" s="21">
        <f>VLOOKUP(C1250,Products!$A$2:$D$322,4,0)</f>
        <v>3</v>
      </c>
      <c r="F1250" s="19" t="str">
        <f>VLOOKUP(E1250,[1]categories!$A$2:$B$8,2,0)</f>
        <v>Cruisers Bicycles</v>
      </c>
      <c r="G1250" s="7">
        <v>1</v>
      </c>
      <c r="H1250" s="9">
        <v>599.99</v>
      </c>
      <c r="I1250" s="9">
        <v>7.0000000000000007E-2</v>
      </c>
      <c r="J1250" s="3">
        <f>(H1250*G1250)-I1250</f>
        <v>599.91999999999996</v>
      </c>
    </row>
    <row r="1251" spans="1:10" x14ac:dyDescent="0.25">
      <c r="A1251" s="22">
        <v>445</v>
      </c>
      <c r="B1251" s="21">
        <v>3</v>
      </c>
      <c r="C1251" s="21">
        <v>23</v>
      </c>
      <c r="D1251" s="25" t="str">
        <f>VLOOKUP(C1251,Products!$A$2:$B$322,2,0)</f>
        <v>Electra Girl's Hawaii 1 (20-inch) - 2015/2016</v>
      </c>
      <c r="E1251" s="21">
        <f>VLOOKUP(C1251,Products!$A$2:$D$322,4,0)</f>
        <v>1</v>
      </c>
      <c r="F1251" s="19" t="str">
        <f>VLOOKUP(E1251,[1]categories!$A$2:$B$8,2,0)</f>
        <v>Children Bicycles</v>
      </c>
      <c r="G1251" s="7">
        <v>1</v>
      </c>
      <c r="H1251" s="9">
        <v>299.99</v>
      </c>
      <c r="I1251" s="9">
        <v>0.2</v>
      </c>
      <c r="J1251" s="3">
        <f>(H1251*G1251)-I1251</f>
        <v>299.79000000000002</v>
      </c>
    </row>
    <row r="1252" spans="1:10" x14ac:dyDescent="0.25">
      <c r="A1252" s="22">
        <v>446</v>
      </c>
      <c r="B1252" s="21">
        <v>2</v>
      </c>
      <c r="C1252" s="21">
        <v>16</v>
      </c>
      <c r="D1252" s="25" t="str">
        <f>VLOOKUP(C1252,Products!$A$2:$B$322,2,0)</f>
        <v>Electra Townie Original 7D EQ - 2016</v>
      </c>
      <c r="E1252" s="21">
        <f>VLOOKUP(C1252,Products!$A$2:$D$322,4,0)</f>
        <v>3</v>
      </c>
      <c r="F1252" s="19" t="str">
        <f>VLOOKUP(E1252,[1]categories!$A$2:$B$8,2,0)</f>
        <v>Cruisers Bicycles</v>
      </c>
      <c r="G1252" s="7">
        <v>2</v>
      </c>
      <c r="H1252" s="9">
        <v>599.99</v>
      </c>
      <c r="I1252" s="9">
        <v>7.0000000000000007E-2</v>
      </c>
      <c r="J1252" s="3">
        <f>(H1252*G1252)-I1252</f>
        <v>1199.9100000000001</v>
      </c>
    </row>
    <row r="1253" spans="1:10" x14ac:dyDescent="0.25">
      <c r="A1253" s="22">
        <v>446</v>
      </c>
      <c r="B1253" s="21">
        <v>1</v>
      </c>
      <c r="C1253" s="21">
        <v>22</v>
      </c>
      <c r="D1253" s="25" t="str">
        <f>VLOOKUP(C1253,Products!$A$2:$B$322,2,0)</f>
        <v>Electra Girl's Hawaii 1 (16-inch) - 2015/2016</v>
      </c>
      <c r="E1253" s="21">
        <f>VLOOKUP(C1253,Products!$A$2:$D$322,4,0)</f>
        <v>1</v>
      </c>
      <c r="F1253" s="19" t="str">
        <f>VLOOKUP(E1253,[1]categories!$A$2:$B$8,2,0)</f>
        <v>Children Bicycles</v>
      </c>
      <c r="G1253" s="7">
        <v>1</v>
      </c>
      <c r="H1253" s="9">
        <v>269.99</v>
      </c>
      <c r="I1253" s="9">
        <v>0.2</v>
      </c>
      <c r="J1253" s="3">
        <f>(H1253*G1253)-I1253</f>
        <v>269.79000000000002</v>
      </c>
    </row>
    <row r="1254" spans="1:10" x14ac:dyDescent="0.25">
      <c r="A1254" s="22">
        <v>447</v>
      </c>
      <c r="B1254" s="21">
        <v>1</v>
      </c>
      <c r="C1254" s="21">
        <v>4</v>
      </c>
      <c r="D1254" s="25" t="str">
        <f>VLOOKUP(C1254,Products!$A$2:$B$322,2,0)</f>
        <v>Trek Fuel EX 8 29 - 2016</v>
      </c>
      <c r="E1254" s="21">
        <f>VLOOKUP(C1254,Products!$A$2:$D$322,4,0)</f>
        <v>6</v>
      </c>
      <c r="F1254" s="19" t="str">
        <f>VLOOKUP(E1254,[1]categories!$A$2:$B$8,2,0)</f>
        <v>Mountain Bikes</v>
      </c>
      <c r="G1254" s="7">
        <v>2</v>
      </c>
      <c r="H1254" s="9">
        <v>2899.99</v>
      </c>
      <c r="I1254" s="9">
        <v>0.05</v>
      </c>
      <c r="J1254" s="3">
        <f>(H1254*G1254)-I1254</f>
        <v>5799.9299999999994</v>
      </c>
    </row>
    <row r="1255" spans="1:10" x14ac:dyDescent="0.25">
      <c r="A1255" s="22">
        <v>447</v>
      </c>
      <c r="B1255" s="21">
        <v>3</v>
      </c>
      <c r="C1255" s="21">
        <v>8</v>
      </c>
      <c r="D1255" s="25" t="str">
        <f>VLOOKUP(C1255,Products!$A$2:$B$322,2,0)</f>
        <v>Trek Remedy 29 Carbon Frameset - 2016</v>
      </c>
      <c r="E1255" s="21">
        <f>VLOOKUP(C1255,Products!$A$2:$D$322,4,0)</f>
        <v>6</v>
      </c>
      <c r="F1255" s="19" t="str">
        <f>VLOOKUP(E1255,[1]categories!$A$2:$B$8,2,0)</f>
        <v>Mountain Bikes</v>
      </c>
      <c r="G1255" s="7">
        <v>1</v>
      </c>
      <c r="H1255" s="9">
        <v>1799.99</v>
      </c>
      <c r="I1255" s="9">
        <v>7.0000000000000007E-2</v>
      </c>
      <c r="J1255" s="3">
        <f>(H1255*G1255)-I1255</f>
        <v>1799.92</v>
      </c>
    </row>
    <row r="1256" spans="1:10" x14ac:dyDescent="0.25">
      <c r="A1256" s="22">
        <v>447</v>
      </c>
      <c r="B1256" s="21">
        <v>2</v>
      </c>
      <c r="C1256" s="21">
        <v>3</v>
      </c>
      <c r="D1256" s="25" t="str">
        <f>VLOOKUP(C1256,Products!$A$2:$B$322,2,0)</f>
        <v>Surly Wednesday Frameset - 2016</v>
      </c>
      <c r="E1256" s="21">
        <f>VLOOKUP(C1256,Products!$A$2:$D$322,4,0)</f>
        <v>6</v>
      </c>
      <c r="F1256" s="19" t="str">
        <f>VLOOKUP(E1256,[1]categories!$A$2:$B$8,2,0)</f>
        <v>Mountain Bikes</v>
      </c>
      <c r="G1256" s="7">
        <v>1</v>
      </c>
      <c r="H1256" s="9">
        <v>999.99</v>
      </c>
      <c r="I1256" s="9">
        <v>0.1</v>
      </c>
      <c r="J1256" s="3">
        <f>(H1256*G1256)-I1256</f>
        <v>999.89</v>
      </c>
    </row>
    <row r="1257" spans="1:10" x14ac:dyDescent="0.25">
      <c r="A1257" s="22">
        <v>448</v>
      </c>
      <c r="B1257" s="21">
        <v>2</v>
      </c>
      <c r="C1257" s="21">
        <v>6</v>
      </c>
      <c r="D1257" s="25" t="str">
        <f>VLOOKUP(C1257,Products!$A$2:$B$322,2,0)</f>
        <v>Surly Ice Cream Truck Frameset - 2016</v>
      </c>
      <c r="E1257" s="21">
        <f>VLOOKUP(C1257,Products!$A$2:$D$322,4,0)</f>
        <v>6</v>
      </c>
      <c r="F1257" s="19" t="str">
        <f>VLOOKUP(E1257,[1]categories!$A$2:$B$8,2,0)</f>
        <v>Mountain Bikes</v>
      </c>
      <c r="G1257" s="7">
        <v>2</v>
      </c>
      <c r="H1257" s="9">
        <v>469.99</v>
      </c>
      <c r="I1257" s="9">
        <v>0.05</v>
      </c>
      <c r="J1257" s="3">
        <f>(H1257*G1257)-I1257</f>
        <v>939.93000000000006</v>
      </c>
    </row>
    <row r="1258" spans="1:10" x14ac:dyDescent="0.25">
      <c r="A1258" s="22">
        <v>448</v>
      </c>
      <c r="B1258" s="21">
        <v>1</v>
      </c>
      <c r="C1258" s="21">
        <v>13</v>
      </c>
      <c r="D1258" s="25" t="str">
        <f>VLOOKUP(C1258,Products!$A$2:$B$322,2,0)</f>
        <v>Electra Cruiser 1 (24-Inch) - 2016</v>
      </c>
      <c r="E1258" s="21">
        <f>VLOOKUP(C1258,Products!$A$2:$D$322,4,0)</f>
        <v>3</v>
      </c>
      <c r="F1258" s="19" t="str">
        <f>VLOOKUP(E1258,[1]categories!$A$2:$B$8,2,0)</f>
        <v>Cruisers Bicycles</v>
      </c>
      <c r="G1258" s="7">
        <v>2</v>
      </c>
      <c r="H1258" s="9">
        <v>269.99</v>
      </c>
      <c r="I1258" s="9">
        <v>0.05</v>
      </c>
      <c r="J1258" s="3">
        <f>(H1258*G1258)-I1258</f>
        <v>539.93000000000006</v>
      </c>
    </row>
    <row r="1259" spans="1:10" x14ac:dyDescent="0.25">
      <c r="A1259" s="22">
        <v>449</v>
      </c>
      <c r="B1259" s="21">
        <v>3</v>
      </c>
      <c r="C1259" s="21">
        <v>7</v>
      </c>
      <c r="D1259" s="25" t="str">
        <f>VLOOKUP(C1259,Products!$A$2:$B$322,2,0)</f>
        <v>Trek Slash 8 27.5 - 2016</v>
      </c>
      <c r="E1259" s="21">
        <f>VLOOKUP(C1259,Products!$A$2:$D$322,4,0)</f>
        <v>6</v>
      </c>
      <c r="F1259" s="19" t="str">
        <f>VLOOKUP(E1259,[1]categories!$A$2:$B$8,2,0)</f>
        <v>Mountain Bikes</v>
      </c>
      <c r="G1259" s="7">
        <v>2</v>
      </c>
      <c r="H1259" s="9">
        <v>3999.99</v>
      </c>
      <c r="I1259" s="9">
        <v>7.0000000000000007E-2</v>
      </c>
      <c r="J1259" s="3">
        <f>(H1259*G1259)-I1259</f>
        <v>7999.91</v>
      </c>
    </row>
    <row r="1260" spans="1:10" x14ac:dyDescent="0.25">
      <c r="A1260" s="22">
        <v>449</v>
      </c>
      <c r="B1260" s="21">
        <v>4</v>
      </c>
      <c r="C1260" s="21">
        <v>26</v>
      </c>
      <c r="D1260" s="25" t="str">
        <f>VLOOKUP(C1260,Products!$A$2:$B$322,2,0)</f>
        <v>Electra Townie Original 7D EQ - 2016</v>
      </c>
      <c r="E1260" s="21">
        <f>VLOOKUP(C1260,Products!$A$2:$D$322,4,0)</f>
        <v>2</v>
      </c>
      <c r="F1260" s="19" t="str">
        <f>VLOOKUP(E1260,[1]categories!$A$2:$B$8,2,0)</f>
        <v>Comfort Bicycles</v>
      </c>
      <c r="G1260" s="7">
        <v>2</v>
      </c>
      <c r="H1260" s="9">
        <v>599.99</v>
      </c>
      <c r="I1260" s="9">
        <v>0.2</v>
      </c>
      <c r="J1260" s="3">
        <f>(H1260*G1260)-I1260</f>
        <v>1199.78</v>
      </c>
    </row>
    <row r="1261" spans="1:10" x14ac:dyDescent="0.25">
      <c r="A1261" s="22">
        <v>449</v>
      </c>
      <c r="B1261" s="21">
        <v>1</v>
      </c>
      <c r="C1261" s="21">
        <v>17</v>
      </c>
      <c r="D1261" s="25" t="str">
        <f>VLOOKUP(C1261,Products!$A$2:$B$322,2,0)</f>
        <v>Pure Cycles Vine 8-Speed - 2016</v>
      </c>
      <c r="E1261" s="21">
        <f>VLOOKUP(C1261,Products!$A$2:$D$322,4,0)</f>
        <v>3</v>
      </c>
      <c r="F1261" s="19" t="str">
        <f>VLOOKUP(E1261,[1]categories!$A$2:$B$8,2,0)</f>
        <v>Cruisers Bicycles</v>
      </c>
      <c r="G1261" s="7">
        <v>2</v>
      </c>
      <c r="H1261" s="9">
        <v>429</v>
      </c>
      <c r="I1261" s="9">
        <v>0.05</v>
      </c>
      <c r="J1261" s="3">
        <f>(H1261*G1261)-I1261</f>
        <v>857.95</v>
      </c>
    </row>
    <row r="1262" spans="1:10" x14ac:dyDescent="0.25">
      <c r="A1262" s="22">
        <v>449</v>
      </c>
      <c r="B1262" s="21">
        <v>2</v>
      </c>
      <c r="C1262" s="21">
        <v>2</v>
      </c>
      <c r="D1262" s="25" t="str">
        <f>VLOOKUP(C1262,Products!$A$2:$B$322,2,0)</f>
        <v>Ritchey Timberwolf Frameset - 2016</v>
      </c>
      <c r="E1262" s="21">
        <f>VLOOKUP(C1262,Products!$A$2:$D$322,4,0)</f>
        <v>6</v>
      </c>
      <c r="F1262" s="19" t="str">
        <f>VLOOKUP(E1262,[1]categories!$A$2:$B$8,2,0)</f>
        <v>Mountain Bikes</v>
      </c>
      <c r="G1262" s="7">
        <v>1</v>
      </c>
      <c r="H1262" s="9">
        <v>749.99</v>
      </c>
      <c r="I1262" s="9">
        <v>0.05</v>
      </c>
      <c r="J1262" s="3">
        <f>(H1262*G1262)-I1262</f>
        <v>749.94</v>
      </c>
    </row>
    <row r="1263" spans="1:10" x14ac:dyDescent="0.25">
      <c r="A1263" s="22">
        <v>450</v>
      </c>
      <c r="B1263" s="21">
        <v>3</v>
      </c>
      <c r="C1263" s="21">
        <v>5</v>
      </c>
      <c r="D1263" s="25" t="str">
        <f>VLOOKUP(C1263,Products!$A$2:$B$322,2,0)</f>
        <v>Heller Shagamaw Frame - 2016</v>
      </c>
      <c r="E1263" s="21">
        <f>VLOOKUP(C1263,Products!$A$2:$D$322,4,0)</f>
        <v>6</v>
      </c>
      <c r="F1263" s="19" t="str">
        <f>VLOOKUP(E1263,[1]categories!$A$2:$B$8,2,0)</f>
        <v>Mountain Bikes</v>
      </c>
      <c r="G1263" s="7">
        <v>1</v>
      </c>
      <c r="H1263" s="9">
        <v>1320.99</v>
      </c>
      <c r="I1263" s="9">
        <v>0.1</v>
      </c>
      <c r="J1263" s="3">
        <f>(H1263*G1263)-I1263</f>
        <v>1320.89</v>
      </c>
    </row>
    <row r="1264" spans="1:10" x14ac:dyDescent="0.25">
      <c r="A1264" s="22">
        <v>450</v>
      </c>
      <c r="B1264" s="21">
        <v>1</v>
      </c>
      <c r="C1264" s="21">
        <v>24</v>
      </c>
      <c r="D1264" s="25" t="str">
        <f>VLOOKUP(C1264,Products!$A$2:$B$322,2,0)</f>
        <v>Electra Townie Original 21D - 2016</v>
      </c>
      <c r="E1264" s="21">
        <f>VLOOKUP(C1264,Products!$A$2:$D$322,4,0)</f>
        <v>2</v>
      </c>
      <c r="F1264" s="19" t="str">
        <f>VLOOKUP(E1264,[1]categories!$A$2:$B$8,2,0)</f>
        <v>Comfort Bicycles</v>
      </c>
      <c r="G1264" s="7">
        <v>1</v>
      </c>
      <c r="H1264" s="9">
        <v>549.99</v>
      </c>
      <c r="I1264" s="9">
        <v>0.05</v>
      </c>
      <c r="J1264" s="3">
        <f>(H1264*G1264)-I1264</f>
        <v>549.94000000000005</v>
      </c>
    </row>
    <row r="1265" spans="1:10" x14ac:dyDescent="0.25">
      <c r="A1265" s="22">
        <v>450</v>
      </c>
      <c r="B1265" s="21">
        <v>2</v>
      </c>
      <c r="C1265" s="21">
        <v>12</v>
      </c>
      <c r="D1265" s="25" t="str">
        <f>VLOOKUP(C1265,Products!$A$2:$B$322,2,0)</f>
        <v>Electra Townie Original 21D - 2016</v>
      </c>
      <c r="E1265" s="21">
        <f>VLOOKUP(C1265,Products!$A$2:$D$322,4,0)</f>
        <v>3</v>
      </c>
      <c r="F1265" s="19" t="str">
        <f>VLOOKUP(E1265,[1]categories!$A$2:$B$8,2,0)</f>
        <v>Cruisers Bicycles</v>
      </c>
      <c r="G1265" s="7">
        <v>1</v>
      </c>
      <c r="H1265" s="9">
        <v>549.99</v>
      </c>
      <c r="I1265" s="9">
        <v>7.0000000000000007E-2</v>
      </c>
      <c r="J1265" s="3">
        <f>(H1265*G1265)-I1265</f>
        <v>549.91999999999996</v>
      </c>
    </row>
    <row r="1266" spans="1:10" x14ac:dyDescent="0.25">
      <c r="A1266" s="22">
        <v>451</v>
      </c>
      <c r="B1266" s="21">
        <v>1</v>
      </c>
      <c r="C1266" s="21">
        <v>14</v>
      </c>
      <c r="D1266" s="25" t="str">
        <f>VLOOKUP(C1266,Products!$A$2:$B$322,2,0)</f>
        <v>Electra Girl's Hawaii 1 (16-inch) - 2015/2016</v>
      </c>
      <c r="E1266" s="21">
        <f>VLOOKUP(C1266,Products!$A$2:$D$322,4,0)</f>
        <v>3</v>
      </c>
      <c r="F1266" s="19" t="str">
        <f>VLOOKUP(E1266,[1]categories!$A$2:$B$8,2,0)</f>
        <v>Cruisers Bicycles</v>
      </c>
      <c r="G1266" s="7">
        <v>2</v>
      </c>
      <c r="H1266" s="9">
        <v>269.99</v>
      </c>
      <c r="I1266" s="9">
        <v>0.05</v>
      </c>
      <c r="J1266" s="3">
        <f>(H1266*G1266)-I1266</f>
        <v>539.93000000000006</v>
      </c>
    </row>
    <row r="1267" spans="1:10" x14ac:dyDescent="0.25">
      <c r="A1267" s="22">
        <v>452</v>
      </c>
      <c r="B1267" s="21">
        <v>3</v>
      </c>
      <c r="C1267" s="21">
        <v>7</v>
      </c>
      <c r="D1267" s="25" t="str">
        <f>VLOOKUP(C1267,Products!$A$2:$B$322,2,0)</f>
        <v>Trek Slash 8 27.5 - 2016</v>
      </c>
      <c r="E1267" s="21">
        <f>VLOOKUP(C1267,Products!$A$2:$D$322,4,0)</f>
        <v>6</v>
      </c>
      <c r="F1267" s="19" t="str">
        <f>VLOOKUP(E1267,[1]categories!$A$2:$B$8,2,0)</f>
        <v>Mountain Bikes</v>
      </c>
      <c r="G1267" s="7">
        <v>2</v>
      </c>
      <c r="H1267" s="9">
        <v>3999.99</v>
      </c>
      <c r="I1267" s="9">
        <v>0.1</v>
      </c>
      <c r="J1267" s="3">
        <f>(H1267*G1267)-I1267</f>
        <v>7999.8799999999992</v>
      </c>
    </row>
    <row r="1268" spans="1:10" x14ac:dyDescent="0.25">
      <c r="A1268" s="22">
        <v>452</v>
      </c>
      <c r="B1268" s="21">
        <v>4</v>
      </c>
      <c r="C1268" s="21">
        <v>8</v>
      </c>
      <c r="D1268" s="25" t="str">
        <f>VLOOKUP(C1268,Products!$A$2:$B$322,2,0)</f>
        <v>Trek Remedy 29 Carbon Frameset - 2016</v>
      </c>
      <c r="E1268" s="21">
        <f>VLOOKUP(C1268,Products!$A$2:$D$322,4,0)</f>
        <v>6</v>
      </c>
      <c r="F1268" s="19" t="str">
        <f>VLOOKUP(E1268,[1]categories!$A$2:$B$8,2,0)</f>
        <v>Mountain Bikes</v>
      </c>
      <c r="G1268" s="7">
        <v>1</v>
      </c>
      <c r="H1268" s="9">
        <v>1799.99</v>
      </c>
      <c r="I1268" s="9">
        <v>0.1</v>
      </c>
      <c r="J1268" s="3">
        <f>(H1268*G1268)-I1268</f>
        <v>1799.89</v>
      </c>
    </row>
    <row r="1269" spans="1:10" x14ac:dyDescent="0.25">
      <c r="A1269" s="22">
        <v>452</v>
      </c>
      <c r="B1269" s="21">
        <v>1</v>
      </c>
      <c r="C1269" s="21">
        <v>11</v>
      </c>
      <c r="D1269" s="25" t="str">
        <f>VLOOKUP(C1269,Products!$A$2:$B$322,2,0)</f>
        <v>Surly Straggler 650b - 2016</v>
      </c>
      <c r="E1269" s="21">
        <f>VLOOKUP(C1269,Products!$A$2:$D$322,4,0)</f>
        <v>4</v>
      </c>
      <c r="F1269" s="19" t="str">
        <f>VLOOKUP(E1269,[1]categories!$A$2:$B$8,2,0)</f>
        <v>Cyclocross Bicycles</v>
      </c>
      <c r="G1269" s="7">
        <v>1</v>
      </c>
      <c r="H1269" s="9">
        <v>1680.99</v>
      </c>
      <c r="I1269" s="9">
        <v>0.05</v>
      </c>
      <c r="J1269" s="3">
        <f>(H1269*G1269)-I1269</f>
        <v>1680.94</v>
      </c>
    </row>
    <row r="1270" spans="1:10" x14ac:dyDescent="0.25">
      <c r="A1270" s="22">
        <v>452</v>
      </c>
      <c r="B1270" s="21">
        <v>2</v>
      </c>
      <c r="C1270" s="21">
        <v>16</v>
      </c>
      <c r="D1270" s="25" t="str">
        <f>VLOOKUP(C1270,Products!$A$2:$B$322,2,0)</f>
        <v>Electra Townie Original 7D EQ - 2016</v>
      </c>
      <c r="E1270" s="21">
        <f>VLOOKUP(C1270,Products!$A$2:$D$322,4,0)</f>
        <v>3</v>
      </c>
      <c r="F1270" s="19" t="str">
        <f>VLOOKUP(E1270,[1]categories!$A$2:$B$8,2,0)</f>
        <v>Cruisers Bicycles</v>
      </c>
      <c r="G1270" s="7">
        <v>1</v>
      </c>
      <c r="H1270" s="9">
        <v>599.99</v>
      </c>
      <c r="I1270" s="9">
        <v>0.05</v>
      </c>
      <c r="J1270" s="3">
        <f>(H1270*G1270)-I1270</f>
        <v>599.94000000000005</v>
      </c>
    </row>
    <row r="1271" spans="1:10" x14ac:dyDescent="0.25">
      <c r="A1271" s="22">
        <v>453</v>
      </c>
      <c r="B1271" s="21">
        <v>3</v>
      </c>
      <c r="C1271" s="21">
        <v>4</v>
      </c>
      <c r="D1271" s="25" t="str">
        <f>VLOOKUP(C1271,Products!$A$2:$B$322,2,0)</f>
        <v>Trek Fuel EX 8 29 - 2016</v>
      </c>
      <c r="E1271" s="21">
        <f>VLOOKUP(C1271,Products!$A$2:$D$322,4,0)</f>
        <v>6</v>
      </c>
      <c r="F1271" s="19" t="str">
        <f>VLOOKUP(E1271,[1]categories!$A$2:$B$8,2,0)</f>
        <v>Mountain Bikes</v>
      </c>
      <c r="G1271" s="7">
        <v>1</v>
      </c>
      <c r="H1271" s="9">
        <v>2899.99</v>
      </c>
      <c r="I1271" s="9">
        <v>0.2</v>
      </c>
      <c r="J1271" s="3">
        <f>(H1271*G1271)-I1271</f>
        <v>2899.79</v>
      </c>
    </row>
    <row r="1272" spans="1:10" x14ac:dyDescent="0.25">
      <c r="A1272" s="22">
        <v>453</v>
      </c>
      <c r="B1272" s="21">
        <v>2</v>
      </c>
      <c r="C1272" s="21">
        <v>20</v>
      </c>
      <c r="D1272" s="25" t="str">
        <f>VLOOKUP(C1272,Products!$A$2:$B$322,2,0)</f>
        <v>Electra Townie Original 7D EQ - Women's - 2016</v>
      </c>
      <c r="E1272" s="21">
        <f>VLOOKUP(C1272,Products!$A$2:$D$322,4,0)</f>
        <v>3</v>
      </c>
      <c r="F1272" s="19" t="str">
        <f>VLOOKUP(E1272,[1]categories!$A$2:$B$8,2,0)</f>
        <v>Cruisers Bicycles</v>
      </c>
      <c r="G1272" s="7">
        <v>2</v>
      </c>
      <c r="H1272" s="9">
        <v>599.99</v>
      </c>
      <c r="I1272" s="9">
        <v>0.2</v>
      </c>
      <c r="J1272" s="3">
        <f>(H1272*G1272)-I1272</f>
        <v>1199.78</v>
      </c>
    </row>
    <row r="1273" spans="1:10" x14ac:dyDescent="0.25">
      <c r="A1273" s="22">
        <v>453</v>
      </c>
      <c r="B1273" s="21">
        <v>1</v>
      </c>
      <c r="C1273" s="21">
        <v>23</v>
      </c>
      <c r="D1273" s="25" t="str">
        <f>VLOOKUP(C1273,Products!$A$2:$B$322,2,0)</f>
        <v>Electra Girl's Hawaii 1 (20-inch) - 2015/2016</v>
      </c>
      <c r="E1273" s="21">
        <f>VLOOKUP(C1273,Products!$A$2:$D$322,4,0)</f>
        <v>1</v>
      </c>
      <c r="F1273" s="19" t="str">
        <f>VLOOKUP(E1273,[1]categories!$A$2:$B$8,2,0)</f>
        <v>Children Bicycles</v>
      </c>
      <c r="G1273" s="7">
        <v>1</v>
      </c>
      <c r="H1273" s="9">
        <v>299.99</v>
      </c>
      <c r="I1273" s="9">
        <v>0.05</v>
      </c>
      <c r="J1273" s="3">
        <f>(H1273*G1273)-I1273</f>
        <v>299.94</v>
      </c>
    </row>
    <row r="1274" spans="1:10" x14ac:dyDescent="0.25">
      <c r="A1274" s="22">
        <v>454</v>
      </c>
      <c r="B1274" s="21">
        <v>3</v>
      </c>
      <c r="C1274" s="21">
        <v>24</v>
      </c>
      <c r="D1274" s="25" t="str">
        <f>VLOOKUP(C1274,Products!$A$2:$B$322,2,0)</f>
        <v>Electra Townie Original 21D - 2016</v>
      </c>
      <c r="E1274" s="21">
        <f>VLOOKUP(C1274,Products!$A$2:$D$322,4,0)</f>
        <v>2</v>
      </c>
      <c r="F1274" s="19" t="str">
        <f>VLOOKUP(E1274,[1]categories!$A$2:$B$8,2,0)</f>
        <v>Comfort Bicycles</v>
      </c>
      <c r="G1274" s="7">
        <v>2</v>
      </c>
      <c r="H1274" s="9">
        <v>549.99</v>
      </c>
      <c r="I1274" s="9">
        <v>0.1</v>
      </c>
      <c r="J1274" s="3">
        <f>(H1274*G1274)-I1274</f>
        <v>1099.8800000000001</v>
      </c>
    </row>
    <row r="1275" spans="1:10" x14ac:dyDescent="0.25">
      <c r="A1275" s="22">
        <v>454</v>
      </c>
      <c r="B1275" s="21">
        <v>1</v>
      </c>
      <c r="C1275" s="21">
        <v>25</v>
      </c>
      <c r="D1275" s="25" t="str">
        <f>VLOOKUP(C1275,Products!$A$2:$B$322,2,0)</f>
        <v>Electra Townie Original 7D - 2015/2016</v>
      </c>
      <c r="E1275" s="21">
        <f>VLOOKUP(C1275,Products!$A$2:$D$322,4,0)</f>
        <v>2</v>
      </c>
      <c r="F1275" s="19" t="str">
        <f>VLOOKUP(E1275,[1]categories!$A$2:$B$8,2,0)</f>
        <v>Comfort Bicycles</v>
      </c>
      <c r="G1275" s="7">
        <v>2</v>
      </c>
      <c r="H1275" s="9">
        <v>499.99</v>
      </c>
      <c r="I1275" s="9">
        <v>7.0000000000000007E-2</v>
      </c>
      <c r="J1275" s="3">
        <f>(H1275*G1275)-I1275</f>
        <v>999.91</v>
      </c>
    </row>
    <row r="1276" spans="1:10" x14ac:dyDescent="0.25">
      <c r="A1276" s="22">
        <v>454</v>
      </c>
      <c r="B1276" s="21">
        <v>2</v>
      </c>
      <c r="C1276" s="21">
        <v>13</v>
      </c>
      <c r="D1276" s="25" t="str">
        <f>VLOOKUP(C1276,Products!$A$2:$B$322,2,0)</f>
        <v>Electra Cruiser 1 (24-Inch) - 2016</v>
      </c>
      <c r="E1276" s="21">
        <f>VLOOKUP(C1276,Products!$A$2:$D$322,4,0)</f>
        <v>3</v>
      </c>
      <c r="F1276" s="19" t="str">
        <f>VLOOKUP(E1276,[1]categories!$A$2:$B$8,2,0)</f>
        <v>Cruisers Bicycles</v>
      </c>
      <c r="G1276" s="7">
        <v>2</v>
      </c>
      <c r="H1276" s="9">
        <v>269.99</v>
      </c>
      <c r="I1276" s="9">
        <v>0.05</v>
      </c>
      <c r="J1276" s="3">
        <f>(H1276*G1276)-I1276</f>
        <v>539.93000000000006</v>
      </c>
    </row>
    <row r="1277" spans="1:10" x14ac:dyDescent="0.25">
      <c r="A1277" s="22">
        <v>455</v>
      </c>
      <c r="B1277" s="21">
        <v>1</v>
      </c>
      <c r="C1277" s="21">
        <v>9</v>
      </c>
      <c r="D1277" s="25" t="str">
        <f>VLOOKUP(C1277,Products!$A$2:$B$322,2,0)</f>
        <v>Trek Conduit+ - 2016</v>
      </c>
      <c r="E1277" s="21">
        <f>VLOOKUP(C1277,Products!$A$2:$D$322,4,0)</f>
        <v>5</v>
      </c>
      <c r="F1277" s="19" t="str">
        <f>VLOOKUP(E1277,[1]categories!$A$2:$B$8,2,0)</f>
        <v>Electric Bikes</v>
      </c>
      <c r="G1277" s="7">
        <v>1</v>
      </c>
      <c r="H1277" s="9">
        <v>2999.99</v>
      </c>
      <c r="I1277" s="9">
        <v>0.05</v>
      </c>
      <c r="J1277" s="3">
        <f>(H1277*G1277)-I1277</f>
        <v>2999.9399999999996</v>
      </c>
    </row>
    <row r="1278" spans="1:10" x14ac:dyDescent="0.25">
      <c r="A1278" s="22">
        <v>456</v>
      </c>
      <c r="B1278" s="21">
        <v>1</v>
      </c>
      <c r="C1278" s="21">
        <v>17</v>
      </c>
      <c r="D1278" s="25" t="str">
        <f>VLOOKUP(C1278,Products!$A$2:$B$322,2,0)</f>
        <v>Pure Cycles Vine 8-Speed - 2016</v>
      </c>
      <c r="E1278" s="21">
        <f>VLOOKUP(C1278,Products!$A$2:$D$322,4,0)</f>
        <v>3</v>
      </c>
      <c r="F1278" s="19" t="str">
        <f>VLOOKUP(E1278,[1]categories!$A$2:$B$8,2,0)</f>
        <v>Cruisers Bicycles</v>
      </c>
      <c r="G1278" s="7">
        <v>2</v>
      </c>
      <c r="H1278" s="9">
        <v>429</v>
      </c>
      <c r="I1278" s="9">
        <v>7.0000000000000007E-2</v>
      </c>
      <c r="J1278" s="3">
        <f>(H1278*G1278)-I1278</f>
        <v>857.93</v>
      </c>
    </row>
    <row r="1279" spans="1:10" x14ac:dyDescent="0.25">
      <c r="A1279" s="22">
        <v>456</v>
      </c>
      <c r="B1279" s="21">
        <v>2</v>
      </c>
      <c r="C1279" s="21">
        <v>23</v>
      </c>
      <c r="D1279" s="25" t="str">
        <f>VLOOKUP(C1279,Products!$A$2:$B$322,2,0)</f>
        <v>Electra Girl's Hawaii 1 (20-inch) - 2015/2016</v>
      </c>
      <c r="E1279" s="21">
        <f>VLOOKUP(C1279,Products!$A$2:$D$322,4,0)</f>
        <v>1</v>
      </c>
      <c r="F1279" s="19" t="str">
        <f>VLOOKUP(E1279,[1]categories!$A$2:$B$8,2,0)</f>
        <v>Children Bicycles</v>
      </c>
      <c r="G1279" s="7">
        <v>1</v>
      </c>
      <c r="H1279" s="9">
        <v>299.99</v>
      </c>
      <c r="I1279" s="9">
        <v>7.0000000000000007E-2</v>
      </c>
      <c r="J1279" s="3">
        <f>(H1279*G1279)-I1279</f>
        <v>299.92</v>
      </c>
    </row>
    <row r="1280" spans="1:10" x14ac:dyDescent="0.25">
      <c r="A1280" s="22">
        <v>457</v>
      </c>
      <c r="B1280" s="21">
        <v>3</v>
      </c>
      <c r="C1280" s="21">
        <v>7</v>
      </c>
      <c r="D1280" s="25" t="str">
        <f>VLOOKUP(C1280,Products!$A$2:$B$322,2,0)</f>
        <v>Trek Slash 8 27.5 - 2016</v>
      </c>
      <c r="E1280" s="21">
        <f>VLOOKUP(C1280,Products!$A$2:$D$322,4,0)</f>
        <v>6</v>
      </c>
      <c r="F1280" s="19" t="str">
        <f>VLOOKUP(E1280,[1]categories!$A$2:$B$8,2,0)</f>
        <v>Mountain Bikes</v>
      </c>
      <c r="G1280" s="7">
        <v>2</v>
      </c>
      <c r="H1280" s="9">
        <v>3999.99</v>
      </c>
      <c r="I1280" s="9">
        <v>0.1</v>
      </c>
      <c r="J1280" s="3">
        <f>(H1280*G1280)-I1280</f>
        <v>7999.8799999999992</v>
      </c>
    </row>
    <row r="1281" spans="1:10" x14ac:dyDescent="0.25">
      <c r="A1281" s="22">
        <v>457</v>
      </c>
      <c r="B1281" s="21">
        <v>1</v>
      </c>
      <c r="C1281" s="21">
        <v>24</v>
      </c>
      <c r="D1281" s="25" t="str">
        <f>VLOOKUP(C1281,Products!$A$2:$B$322,2,0)</f>
        <v>Electra Townie Original 21D - 2016</v>
      </c>
      <c r="E1281" s="21">
        <f>VLOOKUP(C1281,Products!$A$2:$D$322,4,0)</f>
        <v>2</v>
      </c>
      <c r="F1281" s="19" t="str">
        <f>VLOOKUP(E1281,[1]categories!$A$2:$B$8,2,0)</f>
        <v>Comfort Bicycles</v>
      </c>
      <c r="G1281" s="7">
        <v>2</v>
      </c>
      <c r="H1281" s="9">
        <v>549.99</v>
      </c>
      <c r="I1281" s="9">
        <v>7.0000000000000007E-2</v>
      </c>
      <c r="J1281" s="3">
        <f>(H1281*G1281)-I1281</f>
        <v>1099.9100000000001</v>
      </c>
    </row>
    <row r="1282" spans="1:10" x14ac:dyDescent="0.25">
      <c r="A1282" s="22">
        <v>457</v>
      </c>
      <c r="B1282" s="21">
        <v>2</v>
      </c>
      <c r="C1282" s="21">
        <v>2</v>
      </c>
      <c r="D1282" s="25" t="str">
        <f>VLOOKUP(C1282,Products!$A$2:$B$322,2,0)</f>
        <v>Ritchey Timberwolf Frameset - 2016</v>
      </c>
      <c r="E1282" s="21">
        <f>VLOOKUP(C1282,Products!$A$2:$D$322,4,0)</f>
        <v>6</v>
      </c>
      <c r="F1282" s="19" t="str">
        <f>VLOOKUP(E1282,[1]categories!$A$2:$B$8,2,0)</f>
        <v>Mountain Bikes</v>
      </c>
      <c r="G1282" s="7">
        <v>1</v>
      </c>
      <c r="H1282" s="9">
        <v>749.99</v>
      </c>
      <c r="I1282" s="9">
        <v>0.05</v>
      </c>
      <c r="J1282" s="3">
        <f>(H1282*G1282)-I1282</f>
        <v>749.94</v>
      </c>
    </row>
    <row r="1283" spans="1:10" x14ac:dyDescent="0.25">
      <c r="A1283" s="22">
        <v>457</v>
      </c>
      <c r="B1283" s="21">
        <v>4</v>
      </c>
      <c r="C1283" s="21">
        <v>17</v>
      </c>
      <c r="D1283" s="25" t="str">
        <f>VLOOKUP(C1283,Products!$A$2:$B$322,2,0)</f>
        <v>Pure Cycles Vine 8-Speed - 2016</v>
      </c>
      <c r="E1283" s="21">
        <f>VLOOKUP(C1283,Products!$A$2:$D$322,4,0)</f>
        <v>3</v>
      </c>
      <c r="F1283" s="19" t="str">
        <f>VLOOKUP(E1283,[1]categories!$A$2:$B$8,2,0)</f>
        <v>Cruisers Bicycles</v>
      </c>
      <c r="G1283" s="7">
        <v>1</v>
      </c>
      <c r="H1283" s="9">
        <v>429</v>
      </c>
      <c r="I1283" s="9">
        <v>0.2</v>
      </c>
      <c r="J1283" s="3">
        <f>(H1283*G1283)-I1283</f>
        <v>428.8</v>
      </c>
    </row>
    <row r="1284" spans="1:10" x14ac:dyDescent="0.25">
      <c r="A1284" s="22">
        <v>458</v>
      </c>
      <c r="B1284" s="21">
        <v>5</v>
      </c>
      <c r="C1284" s="21">
        <v>3</v>
      </c>
      <c r="D1284" s="25" t="str">
        <f>VLOOKUP(C1284,Products!$A$2:$B$322,2,0)</f>
        <v>Surly Wednesday Frameset - 2016</v>
      </c>
      <c r="E1284" s="21">
        <f>VLOOKUP(C1284,Products!$A$2:$D$322,4,0)</f>
        <v>6</v>
      </c>
      <c r="F1284" s="19" t="str">
        <f>VLOOKUP(E1284,[1]categories!$A$2:$B$8,2,0)</f>
        <v>Mountain Bikes</v>
      </c>
      <c r="G1284" s="7">
        <v>2</v>
      </c>
      <c r="H1284" s="9">
        <v>999.99</v>
      </c>
      <c r="I1284" s="9">
        <v>0.2</v>
      </c>
      <c r="J1284" s="3">
        <f>(H1284*G1284)-I1284</f>
        <v>1999.78</v>
      </c>
    </row>
    <row r="1285" spans="1:10" x14ac:dyDescent="0.25">
      <c r="A1285" s="22">
        <v>458</v>
      </c>
      <c r="B1285" s="21">
        <v>3</v>
      </c>
      <c r="C1285" s="21">
        <v>11</v>
      </c>
      <c r="D1285" s="25" t="str">
        <f>VLOOKUP(C1285,Products!$A$2:$B$322,2,0)</f>
        <v>Surly Straggler 650b - 2016</v>
      </c>
      <c r="E1285" s="21">
        <f>VLOOKUP(C1285,Products!$A$2:$D$322,4,0)</f>
        <v>4</v>
      </c>
      <c r="F1285" s="19" t="str">
        <f>VLOOKUP(E1285,[1]categories!$A$2:$B$8,2,0)</f>
        <v>Cyclocross Bicycles</v>
      </c>
      <c r="G1285" s="7">
        <v>1</v>
      </c>
      <c r="H1285" s="9">
        <v>1680.99</v>
      </c>
      <c r="I1285" s="9">
        <v>0.1</v>
      </c>
      <c r="J1285" s="3">
        <f>(H1285*G1285)-I1285</f>
        <v>1680.89</v>
      </c>
    </row>
    <row r="1286" spans="1:10" x14ac:dyDescent="0.25">
      <c r="A1286" s="22">
        <v>458</v>
      </c>
      <c r="B1286" s="21">
        <v>1</v>
      </c>
      <c r="C1286" s="21">
        <v>2</v>
      </c>
      <c r="D1286" s="25" t="str">
        <f>VLOOKUP(C1286,Products!$A$2:$B$322,2,0)</f>
        <v>Ritchey Timberwolf Frameset - 2016</v>
      </c>
      <c r="E1286" s="21">
        <f>VLOOKUP(C1286,Products!$A$2:$D$322,4,0)</f>
        <v>6</v>
      </c>
      <c r="F1286" s="19" t="str">
        <f>VLOOKUP(E1286,[1]categories!$A$2:$B$8,2,0)</f>
        <v>Mountain Bikes</v>
      </c>
      <c r="G1286" s="7">
        <v>1</v>
      </c>
      <c r="H1286" s="9">
        <v>749.99</v>
      </c>
      <c r="I1286" s="9">
        <v>0.2</v>
      </c>
      <c r="J1286" s="3">
        <f>(H1286*G1286)-I1286</f>
        <v>749.79</v>
      </c>
    </row>
    <row r="1287" spans="1:10" x14ac:dyDescent="0.25">
      <c r="A1287" s="22">
        <v>458</v>
      </c>
      <c r="B1287" s="21">
        <v>4</v>
      </c>
      <c r="C1287" s="21">
        <v>24</v>
      </c>
      <c r="D1287" s="25" t="str">
        <f>VLOOKUP(C1287,Products!$A$2:$B$322,2,0)</f>
        <v>Electra Townie Original 21D - 2016</v>
      </c>
      <c r="E1287" s="21">
        <f>VLOOKUP(C1287,Products!$A$2:$D$322,4,0)</f>
        <v>2</v>
      </c>
      <c r="F1287" s="19" t="str">
        <f>VLOOKUP(E1287,[1]categories!$A$2:$B$8,2,0)</f>
        <v>Comfort Bicycles</v>
      </c>
      <c r="G1287" s="7">
        <v>1</v>
      </c>
      <c r="H1287" s="9">
        <v>549.99</v>
      </c>
      <c r="I1287" s="9">
        <v>0.2</v>
      </c>
      <c r="J1287" s="3">
        <f>(H1287*G1287)-I1287</f>
        <v>549.79</v>
      </c>
    </row>
    <row r="1288" spans="1:10" x14ac:dyDescent="0.25">
      <c r="A1288" s="22">
        <v>458</v>
      </c>
      <c r="B1288" s="21">
        <v>2</v>
      </c>
      <c r="C1288" s="21">
        <v>21</v>
      </c>
      <c r="D1288" s="25" t="str">
        <f>VLOOKUP(C1288,Products!$A$2:$B$322,2,0)</f>
        <v>Electra Cruiser 1 (24-Inch) - 2016</v>
      </c>
      <c r="E1288" s="21">
        <f>VLOOKUP(C1288,Products!$A$2:$D$322,4,0)</f>
        <v>1</v>
      </c>
      <c r="F1288" s="19" t="str">
        <f>VLOOKUP(E1288,[1]categories!$A$2:$B$8,2,0)</f>
        <v>Children Bicycles</v>
      </c>
      <c r="G1288" s="7">
        <v>2</v>
      </c>
      <c r="H1288" s="9">
        <v>269.99</v>
      </c>
      <c r="I1288" s="9">
        <v>7.0000000000000007E-2</v>
      </c>
      <c r="J1288" s="3">
        <f>(H1288*G1288)-I1288</f>
        <v>539.91</v>
      </c>
    </row>
    <row r="1289" spans="1:10" x14ac:dyDescent="0.25">
      <c r="A1289" s="22">
        <v>459</v>
      </c>
      <c r="B1289" s="21">
        <v>1</v>
      </c>
      <c r="C1289" s="21">
        <v>11</v>
      </c>
      <c r="D1289" s="25" t="str">
        <f>VLOOKUP(C1289,Products!$A$2:$B$322,2,0)</f>
        <v>Surly Straggler 650b - 2016</v>
      </c>
      <c r="E1289" s="21">
        <f>VLOOKUP(C1289,Products!$A$2:$D$322,4,0)</f>
        <v>4</v>
      </c>
      <c r="F1289" s="19" t="str">
        <f>VLOOKUP(E1289,[1]categories!$A$2:$B$8,2,0)</f>
        <v>Cyclocross Bicycles</v>
      </c>
      <c r="G1289" s="7">
        <v>1</v>
      </c>
      <c r="H1289" s="9">
        <v>1680.99</v>
      </c>
      <c r="I1289" s="9">
        <v>0.2</v>
      </c>
      <c r="J1289" s="3">
        <f>(H1289*G1289)-I1289</f>
        <v>1680.79</v>
      </c>
    </row>
    <row r="1290" spans="1:10" x14ac:dyDescent="0.25">
      <c r="A1290" s="22">
        <v>460</v>
      </c>
      <c r="B1290" s="21">
        <v>3</v>
      </c>
      <c r="C1290" s="21">
        <v>4</v>
      </c>
      <c r="D1290" s="25" t="str">
        <f>VLOOKUP(C1290,Products!$A$2:$B$322,2,0)</f>
        <v>Trek Fuel EX 8 29 - 2016</v>
      </c>
      <c r="E1290" s="21">
        <f>VLOOKUP(C1290,Products!$A$2:$D$322,4,0)</f>
        <v>6</v>
      </c>
      <c r="F1290" s="19" t="str">
        <f>VLOOKUP(E1290,[1]categories!$A$2:$B$8,2,0)</f>
        <v>Mountain Bikes</v>
      </c>
      <c r="G1290" s="7">
        <v>1</v>
      </c>
      <c r="H1290" s="9">
        <v>2899.99</v>
      </c>
      <c r="I1290" s="9">
        <v>0.2</v>
      </c>
      <c r="J1290" s="3">
        <f>(H1290*G1290)-I1290</f>
        <v>2899.79</v>
      </c>
    </row>
    <row r="1291" spans="1:10" x14ac:dyDescent="0.25">
      <c r="A1291" s="22">
        <v>460</v>
      </c>
      <c r="B1291" s="21">
        <v>2</v>
      </c>
      <c r="C1291" s="21">
        <v>18</v>
      </c>
      <c r="D1291" s="25" t="str">
        <f>VLOOKUP(C1291,Products!$A$2:$B$322,2,0)</f>
        <v>Pure Cycles Western 3-Speed - Women's - 2015/2016</v>
      </c>
      <c r="E1291" s="21">
        <f>VLOOKUP(C1291,Products!$A$2:$D$322,4,0)</f>
        <v>3</v>
      </c>
      <c r="F1291" s="19" t="str">
        <f>VLOOKUP(E1291,[1]categories!$A$2:$B$8,2,0)</f>
        <v>Cruisers Bicycles</v>
      </c>
      <c r="G1291" s="7">
        <v>2</v>
      </c>
      <c r="H1291" s="9">
        <v>449</v>
      </c>
      <c r="I1291" s="9">
        <v>7.0000000000000007E-2</v>
      </c>
      <c r="J1291" s="3">
        <f>(H1291*G1291)-I1291</f>
        <v>897.93</v>
      </c>
    </row>
    <row r="1292" spans="1:10" x14ac:dyDescent="0.25">
      <c r="A1292" s="22">
        <v>460</v>
      </c>
      <c r="B1292" s="21">
        <v>4</v>
      </c>
      <c r="C1292" s="21">
        <v>22</v>
      </c>
      <c r="D1292" s="25" t="str">
        <f>VLOOKUP(C1292,Products!$A$2:$B$322,2,0)</f>
        <v>Electra Girl's Hawaii 1 (16-inch) - 2015/2016</v>
      </c>
      <c r="E1292" s="21">
        <f>VLOOKUP(C1292,Products!$A$2:$D$322,4,0)</f>
        <v>1</v>
      </c>
      <c r="F1292" s="19" t="str">
        <f>VLOOKUP(E1292,[1]categories!$A$2:$B$8,2,0)</f>
        <v>Children Bicycles</v>
      </c>
      <c r="G1292" s="7">
        <v>2</v>
      </c>
      <c r="H1292" s="9">
        <v>269.99</v>
      </c>
      <c r="I1292" s="9">
        <v>0.1</v>
      </c>
      <c r="J1292" s="3">
        <f>(H1292*G1292)-I1292</f>
        <v>539.88</v>
      </c>
    </row>
    <row r="1293" spans="1:10" x14ac:dyDescent="0.25">
      <c r="A1293" s="22">
        <v>460</v>
      </c>
      <c r="B1293" s="21">
        <v>1</v>
      </c>
      <c r="C1293" s="21">
        <v>19</v>
      </c>
      <c r="D1293" s="25" t="str">
        <f>VLOOKUP(C1293,Products!$A$2:$B$322,2,0)</f>
        <v>Pure Cycles William 3-Speed - 2016</v>
      </c>
      <c r="E1293" s="21">
        <f>VLOOKUP(C1293,Products!$A$2:$D$322,4,0)</f>
        <v>3</v>
      </c>
      <c r="F1293" s="19" t="str">
        <f>VLOOKUP(E1293,[1]categories!$A$2:$B$8,2,0)</f>
        <v>Cruisers Bicycles</v>
      </c>
      <c r="G1293" s="7">
        <v>1</v>
      </c>
      <c r="H1293" s="9">
        <v>449</v>
      </c>
      <c r="I1293" s="9">
        <v>0.05</v>
      </c>
      <c r="J1293" s="3">
        <f>(H1293*G1293)-I1293</f>
        <v>448.95</v>
      </c>
    </row>
    <row r="1294" spans="1:10" x14ac:dyDescent="0.25">
      <c r="A1294" s="22">
        <v>461</v>
      </c>
      <c r="B1294" s="21">
        <v>3</v>
      </c>
      <c r="C1294" s="21">
        <v>8</v>
      </c>
      <c r="D1294" s="25" t="str">
        <f>VLOOKUP(C1294,Products!$A$2:$B$322,2,0)</f>
        <v>Trek Remedy 29 Carbon Frameset - 2016</v>
      </c>
      <c r="E1294" s="21">
        <f>VLOOKUP(C1294,Products!$A$2:$D$322,4,0)</f>
        <v>6</v>
      </c>
      <c r="F1294" s="19" t="str">
        <f>VLOOKUP(E1294,[1]categories!$A$2:$B$8,2,0)</f>
        <v>Mountain Bikes</v>
      </c>
      <c r="G1294" s="7">
        <v>2</v>
      </c>
      <c r="H1294" s="9">
        <v>1799.99</v>
      </c>
      <c r="I1294" s="9">
        <v>0.05</v>
      </c>
      <c r="J1294" s="3">
        <f>(H1294*G1294)-I1294</f>
        <v>3599.93</v>
      </c>
    </row>
    <row r="1295" spans="1:10" x14ac:dyDescent="0.25">
      <c r="A1295" s="22">
        <v>461</v>
      </c>
      <c r="B1295" s="21">
        <v>2</v>
      </c>
      <c r="C1295" s="21">
        <v>4</v>
      </c>
      <c r="D1295" s="25" t="str">
        <f>VLOOKUP(C1295,Products!$A$2:$B$322,2,0)</f>
        <v>Trek Fuel EX 8 29 - 2016</v>
      </c>
      <c r="E1295" s="21">
        <f>VLOOKUP(C1295,Products!$A$2:$D$322,4,0)</f>
        <v>6</v>
      </c>
      <c r="F1295" s="19" t="str">
        <f>VLOOKUP(E1295,[1]categories!$A$2:$B$8,2,0)</f>
        <v>Mountain Bikes</v>
      </c>
      <c r="G1295" s="7">
        <v>1</v>
      </c>
      <c r="H1295" s="9">
        <v>2899.99</v>
      </c>
      <c r="I1295" s="9">
        <v>0.2</v>
      </c>
      <c r="J1295" s="3">
        <f>(H1295*G1295)-I1295</f>
        <v>2899.79</v>
      </c>
    </row>
    <row r="1296" spans="1:10" x14ac:dyDescent="0.25">
      <c r="A1296" s="22">
        <v>461</v>
      </c>
      <c r="B1296" s="21">
        <v>5</v>
      </c>
      <c r="C1296" s="21">
        <v>18</v>
      </c>
      <c r="D1296" s="25" t="str">
        <f>VLOOKUP(C1296,Products!$A$2:$B$322,2,0)</f>
        <v>Pure Cycles Western 3-Speed - Women's - 2015/2016</v>
      </c>
      <c r="E1296" s="21">
        <f>VLOOKUP(C1296,Products!$A$2:$D$322,4,0)</f>
        <v>3</v>
      </c>
      <c r="F1296" s="19" t="str">
        <f>VLOOKUP(E1296,[1]categories!$A$2:$B$8,2,0)</f>
        <v>Cruisers Bicycles</v>
      </c>
      <c r="G1296" s="7">
        <v>2</v>
      </c>
      <c r="H1296" s="9">
        <v>449</v>
      </c>
      <c r="I1296" s="9">
        <v>0.1</v>
      </c>
      <c r="J1296" s="3">
        <f>(H1296*G1296)-I1296</f>
        <v>897.9</v>
      </c>
    </row>
    <row r="1297" spans="1:10" x14ac:dyDescent="0.25">
      <c r="A1297" s="22">
        <v>461</v>
      </c>
      <c r="B1297" s="21">
        <v>1</v>
      </c>
      <c r="C1297" s="21">
        <v>16</v>
      </c>
      <c r="D1297" s="25" t="str">
        <f>VLOOKUP(C1297,Products!$A$2:$B$322,2,0)</f>
        <v>Electra Townie Original 7D EQ - 2016</v>
      </c>
      <c r="E1297" s="21">
        <f>VLOOKUP(C1297,Products!$A$2:$D$322,4,0)</f>
        <v>3</v>
      </c>
      <c r="F1297" s="19" t="str">
        <f>VLOOKUP(E1297,[1]categories!$A$2:$B$8,2,0)</f>
        <v>Cruisers Bicycles</v>
      </c>
      <c r="G1297" s="7">
        <v>1</v>
      </c>
      <c r="H1297" s="9">
        <v>599.99</v>
      </c>
      <c r="I1297" s="9">
        <v>7.0000000000000007E-2</v>
      </c>
      <c r="J1297" s="3">
        <f>(H1297*G1297)-I1297</f>
        <v>599.91999999999996</v>
      </c>
    </row>
    <row r="1298" spans="1:10" x14ac:dyDescent="0.25">
      <c r="A1298" s="22">
        <v>461</v>
      </c>
      <c r="B1298" s="21">
        <v>4</v>
      </c>
      <c r="C1298" s="21">
        <v>24</v>
      </c>
      <c r="D1298" s="25" t="str">
        <f>VLOOKUP(C1298,Products!$A$2:$B$322,2,0)</f>
        <v>Electra Townie Original 21D - 2016</v>
      </c>
      <c r="E1298" s="21">
        <f>VLOOKUP(C1298,Products!$A$2:$D$322,4,0)</f>
        <v>2</v>
      </c>
      <c r="F1298" s="19" t="str">
        <f>VLOOKUP(E1298,[1]categories!$A$2:$B$8,2,0)</f>
        <v>Comfort Bicycles</v>
      </c>
      <c r="G1298" s="7">
        <v>1</v>
      </c>
      <c r="H1298" s="9">
        <v>549.99</v>
      </c>
      <c r="I1298" s="9">
        <v>0.1</v>
      </c>
      <c r="J1298" s="3">
        <f>(H1298*G1298)-I1298</f>
        <v>549.89</v>
      </c>
    </row>
    <row r="1299" spans="1:10" x14ac:dyDescent="0.25">
      <c r="A1299" s="22">
        <v>462</v>
      </c>
      <c r="B1299" s="21">
        <v>1</v>
      </c>
      <c r="C1299" s="21">
        <v>12</v>
      </c>
      <c r="D1299" s="25" t="str">
        <f>VLOOKUP(C1299,Products!$A$2:$B$322,2,0)</f>
        <v>Electra Townie Original 21D - 2016</v>
      </c>
      <c r="E1299" s="21">
        <f>VLOOKUP(C1299,Products!$A$2:$D$322,4,0)</f>
        <v>3</v>
      </c>
      <c r="F1299" s="19" t="str">
        <f>VLOOKUP(E1299,[1]categories!$A$2:$B$8,2,0)</f>
        <v>Cruisers Bicycles</v>
      </c>
      <c r="G1299" s="7">
        <v>2</v>
      </c>
      <c r="H1299" s="9">
        <v>549.99</v>
      </c>
      <c r="I1299" s="9">
        <v>0.1</v>
      </c>
      <c r="J1299" s="3">
        <f>(H1299*G1299)-I1299</f>
        <v>1099.8800000000001</v>
      </c>
    </row>
    <row r="1300" spans="1:10" x14ac:dyDescent="0.25">
      <c r="A1300" s="22">
        <v>463</v>
      </c>
      <c r="B1300" s="21">
        <v>1</v>
      </c>
      <c r="C1300" s="21">
        <v>13</v>
      </c>
      <c r="D1300" s="25" t="str">
        <f>VLOOKUP(C1300,Products!$A$2:$B$322,2,0)</f>
        <v>Electra Cruiser 1 (24-Inch) - 2016</v>
      </c>
      <c r="E1300" s="21">
        <f>VLOOKUP(C1300,Products!$A$2:$D$322,4,0)</f>
        <v>3</v>
      </c>
      <c r="F1300" s="19" t="str">
        <f>VLOOKUP(E1300,[1]categories!$A$2:$B$8,2,0)</f>
        <v>Cruisers Bicycles</v>
      </c>
      <c r="G1300" s="7">
        <v>2</v>
      </c>
      <c r="H1300" s="9">
        <v>269.99</v>
      </c>
      <c r="I1300" s="9">
        <v>7.0000000000000007E-2</v>
      </c>
      <c r="J1300" s="3">
        <f>(H1300*G1300)-I1300</f>
        <v>539.91</v>
      </c>
    </row>
    <row r="1301" spans="1:10" x14ac:dyDescent="0.25">
      <c r="A1301" s="22">
        <v>464</v>
      </c>
      <c r="B1301" s="21">
        <v>1</v>
      </c>
      <c r="C1301" s="21">
        <v>7</v>
      </c>
      <c r="D1301" s="25" t="str">
        <f>VLOOKUP(C1301,Products!$A$2:$B$322,2,0)</f>
        <v>Trek Slash 8 27.5 - 2016</v>
      </c>
      <c r="E1301" s="21">
        <f>VLOOKUP(C1301,Products!$A$2:$D$322,4,0)</f>
        <v>6</v>
      </c>
      <c r="F1301" s="19" t="str">
        <f>VLOOKUP(E1301,[1]categories!$A$2:$B$8,2,0)</f>
        <v>Mountain Bikes</v>
      </c>
      <c r="G1301" s="7">
        <v>1</v>
      </c>
      <c r="H1301" s="9">
        <v>3999.99</v>
      </c>
      <c r="I1301" s="9">
        <v>0.1</v>
      </c>
      <c r="J1301" s="3">
        <f>(H1301*G1301)-I1301</f>
        <v>3999.89</v>
      </c>
    </row>
    <row r="1302" spans="1:10" x14ac:dyDescent="0.25">
      <c r="A1302" s="22">
        <v>465</v>
      </c>
      <c r="B1302" s="21">
        <v>2</v>
      </c>
      <c r="C1302" s="21">
        <v>25</v>
      </c>
      <c r="D1302" s="25" t="str">
        <f>VLOOKUP(C1302,Products!$A$2:$B$322,2,0)</f>
        <v>Electra Townie Original 7D - 2015/2016</v>
      </c>
      <c r="E1302" s="21">
        <f>VLOOKUP(C1302,Products!$A$2:$D$322,4,0)</f>
        <v>2</v>
      </c>
      <c r="F1302" s="19" t="str">
        <f>VLOOKUP(E1302,[1]categories!$A$2:$B$8,2,0)</f>
        <v>Comfort Bicycles</v>
      </c>
      <c r="G1302" s="7">
        <v>2</v>
      </c>
      <c r="H1302" s="9">
        <v>499.99</v>
      </c>
      <c r="I1302" s="9">
        <v>0.1</v>
      </c>
      <c r="J1302" s="3">
        <f>(H1302*G1302)-I1302</f>
        <v>999.88</v>
      </c>
    </row>
    <row r="1303" spans="1:10" x14ac:dyDescent="0.25">
      <c r="A1303" s="22">
        <v>465</v>
      </c>
      <c r="B1303" s="21">
        <v>1</v>
      </c>
      <c r="C1303" s="21">
        <v>6</v>
      </c>
      <c r="D1303" s="25" t="str">
        <f>VLOOKUP(C1303,Products!$A$2:$B$322,2,0)</f>
        <v>Surly Ice Cream Truck Frameset - 2016</v>
      </c>
      <c r="E1303" s="21">
        <f>VLOOKUP(C1303,Products!$A$2:$D$322,4,0)</f>
        <v>6</v>
      </c>
      <c r="F1303" s="19" t="str">
        <f>VLOOKUP(E1303,[1]categories!$A$2:$B$8,2,0)</f>
        <v>Mountain Bikes</v>
      </c>
      <c r="G1303" s="7">
        <v>2</v>
      </c>
      <c r="H1303" s="9">
        <v>469.99</v>
      </c>
      <c r="I1303" s="9">
        <v>0.1</v>
      </c>
      <c r="J1303" s="3">
        <f>(H1303*G1303)-I1303</f>
        <v>939.88</v>
      </c>
    </row>
    <row r="1304" spans="1:10" x14ac:dyDescent="0.25">
      <c r="A1304" s="22">
        <v>466</v>
      </c>
      <c r="B1304" s="21">
        <v>3</v>
      </c>
      <c r="C1304" s="21">
        <v>7</v>
      </c>
      <c r="D1304" s="25" t="str">
        <f>VLOOKUP(C1304,Products!$A$2:$B$322,2,0)</f>
        <v>Trek Slash 8 27.5 - 2016</v>
      </c>
      <c r="E1304" s="21">
        <f>VLOOKUP(C1304,Products!$A$2:$D$322,4,0)</f>
        <v>6</v>
      </c>
      <c r="F1304" s="19" t="str">
        <f>VLOOKUP(E1304,[1]categories!$A$2:$B$8,2,0)</f>
        <v>Mountain Bikes</v>
      </c>
      <c r="G1304" s="7">
        <v>2</v>
      </c>
      <c r="H1304" s="9">
        <v>3999.99</v>
      </c>
      <c r="I1304" s="9">
        <v>0.05</v>
      </c>
      <c r="J1304" s="3">
        <f>(H1304*G1304)-I1304</f>
        <v>7999.9299999999994</v>
      </c>
    </row>
    <row r="1305" spans="1:10" x14ac:dyDescent="0.25">
      <c r="A1305" s="22">
        <v>466</v>
      </c>
      <c r="B1305" s="21">
        <v>5</v>
      </c>
      <c r="C1305" s="21">
        <v>5</v>
      </c>
      <c r="D1305" s="25" t="str">
        <f>VLOOKUP(C1305,Products!$A$2:$B$322,2,0)</f>
        <v>Heller Shagamaw Frame - 2016</v>
      </c>
      <c r="E1305" s="21">
        <f>VLOOKUP(C1305,Products!$A$2:$D$322,4,0)</f>
        <v>6</v>
      </c>
      <c r="F1305" s="19" t="str">
        <f>VLOOKUP(E1305,[1]categories!$A$2:$B$8,2,0)</f>
        <v>Mountain Bikes</v>
      </c>
      <c r="G1305" s="7">
        <v>1</v>
      </c>
      <c r="H1305" s="9">
        <v>1320.99</v>
      </c>
      <c r="I1305" s="9">
        <v>0.1</v>
      </c>
      <c r="J1305" s="3">
        <f>(H1305*G1305)-I1305</f>
        <v>1320.89</v>
      </c>
    </row>
    <row r="1306" spans="1:10" x14ac:dyDescent="0.25">
      <c r="A1306" s="22">
        <v>466</v>
      </c>
      <c r="B1306" s="21">
        <v>1</v>
      </c>
      <c r="C1306" s="21">
        <v>19</v>
      </c>
      <c r="D1306" s="25" t="str">
        <f>VLOOKUP(C1306,Products!$A$2:$B$322,2,0)</f>
        <v>Pure Cycles William 3-Speed - 2016</v>
      </c>
      <c r="E1306" s="21">
        <f>VLOOKUP(C1306,Products!$A$2:$D$322,4,0)</f>
        <v>3</v>
      </c>
      <c r="F1306" s="19" t="str">
        <f>VLOOKUP(E1306,[1]categories!$A$2:$B$8,2,0)</f>
        <v>Cruisers Bicycles</v>
      </c>
      <c r="G1306" s="7">
        <v>2</v>
      </c>
      <c r="H1306" s="9">
        <v>449</v>
      </c>
      <c r="I1306" s="9">
        <v>0.2</v>
      </c>
      <c r="J1306" s="3">
        <f>(H1306*G1306)-I1306</f>
        <v>897.8</v>
      </c>
    </row>
    <row r="1307" spans="1:10" x14ac:dyDescent="0.25">
      <c r="A1307" s="22">
        <v>466</v>
      </c>
      <c r="B1307" s="21">
        <v>4</v>
      </c>
      <c r="C1307" s="21">
        <v>15</v>
      </c>
      <c r="D1307" s="25" t="str">
        <f>VLOOKUP(C1307,Products!$A$2:$B$322,2,0)</f>
        <v>Electra Moto 1 - 2016</v>
      </c>
      <c r="E1307" s="21">
        <f>VLOOKUP(C1307,Products!$A$2:$D$322,4,0)</f>
        <v>3</v>
      </c>
      <c r="F1307" s="19" t="str">
        <f>VLOOKUP(E1307,[1]categories!$A$2:$B$8,2,0)</f>
        <v>Cruisers Bicycles</v>
      </c>
      <c r="G1307" s="7">
        <v>1</v>
      </c>
      <c r="H1307" s="9">
        <v>529.99</v>
      </c>
      <c r="I1307" s="9">
        <v>0.1</v>
      </c>
      <c r="J1307" s="3">
        <f>(H1307*G1307)-I1307</f>
        <v>529.89</v>
      </c>
    </row>
    <row r="1308" spans="1:10" x14ac:dyDescent="0.25">
      <c r="A1308" s="22">
        <v>466</v>
      </c>
      <c r="B1308" s="21">
        <v>2</v>
      </c>
      <c r="C1308" s="21">
        <v>6</v>
      </c>
      <c r="D1308" s="25" t="str">
        <f>VLOOKUP(C1308,Products!$A$2:$B$322,2,0)</f>
        <v>Surly Ice Cream Truck Frameset - 2016</v>
      </c>
      <c r="E1308" s="21">
        <f>VLOOKUP(C1308,Products!$A$2:$D$322,4,0)</f>
        <v>6</v>
      </c>
      <c r="F1308" s="19" t="str">
        <f>VLOOKUP(E1308,[1]categories!$A$2:$B$8,2,0)</f>
        <v>Mountain Bikes</v>
      </c>
      <c r="G1308" s="7">
        <v>1</v>
      </c>
      <c r="H1308" s="9">
        <v>469.99</v>
      </c>
      <c r="I1308" s="9">
        <v>0.2</v>
      </c>
      <c r="J1308" s="3">
        <f>(H1308*G1308)-I1308</f>
        <v>469.79</v>
      </c>
    </row>
    <row r="1309" spans="1:10" x14ac:dyDescent="0.25">
      <c r="A1309" s="22">
        <v>467</v>
      </c>
      <c r="B1309" s="21">
        <v>5</v>
      </c>
      <c r="C1309" s="21">
        <v>11</v>
      </c>
      <c r="D1309" s="25" t="str">
        <f>VLOOKUP(C1309,Products!$A$2:$B$322,2,0)</f>
        <v>Surly Straggler 650b - 2016</v>
      </c>
      <c r="E1309" s="21">
        <f>VLOOKUP(C1309,Products!$A$2:$D$322,4,0)</f>
        <v>4</v>
      </c>
      <c r="F1309" s="19" t="str">
        <f>VLOOKUP(E1309,[1]categories!$A$2:$B$8,2,0)</f>
        <v>Cyclocross Bicycles</v>
      </c>
      <c r="G1309" s="7">
        <v>1</v>
      </c>
      <c r="H1309" s="9">
        <v>1680.99</v>
      </c>
      <c r="I1309" s="9">
        <v>0.1</v>
      </c>
      <c r="J1309" s="3">
        <f>(H1309*G1309)-I1309</f>
        <v>1680.89</v>
      </c>
    </row>
    <row r="1310" spans="1:10" x14ac:dyDescent="0.25">
      <c r="A1310" s="22">
        <v>467</v>
      </c>
      <c r="B1310" s="21">
        <v>2</v>
      </c>
      <c r="C1310" s="21">
        <v>10</v>
      </c>
      <c r="D1310" s="25" t="str">
        <f>VLOOKUP(C1310,Products!$A$2:$B$322,2,0)</f>
        <v>Surly Straggler - 2016</v>
      </c>
      <c r="E1310" s="21">
        <f>VLOOKUP(C1310,Products!$A$2:$D$322,4,0)</f>
        <v>4</v>
      </c>
      <c r="F1310" s="19" t="str">
        <f>VLOOKUP(E1310,[1]categories!$A$2:$B$8,2,0)</f>
        <v>Cyclocross Bicycles</v>
      </c>
      <c r="G1310" s="7">
        <v>1</v>
      </c>
      <c r="H1310" s="9">
        <v>1549</v>
      </c>
      <c r="I1310" s="9">
        <v>7.0000000000000007E-2</v>
      </c>
      <c r="J1310" s="3">
        <f>(H1310*G1310)-I1310</f>
        <v>1548.93</v>
      </c>
    </row>
    <row r="1311" spans="1:10" x14ac:dyDescent="0.25">
      <c r="A1311" s="22">
        <v>467</v>
      </c>
      <c r="B1311" s="21">
        <v>4</v>
      </c>
      <c r="C1311" s="21">
        <v>17</v>
      </c>
      <c r="D1311" s="25" t="str">
        <f>VLOOKUP(C1311,Products!$A$2:$B$322,2,0)</f>
        <v>Pure Cycles Vine 8-Speed - 2016</v>
      </c>
      <c r="E1311" s="21">
        <f>VLOOKUP(C1311,Products!$A$2:$D$322,4,0)</f>
        <v>3</v>
      </c>
      <c r="F1311" s="19" t="str">
        <f>VLOOKUP(E1311,[1]categories!$A$2:$B$8,2,0)</f>
        <v>Cruisers Bicycles</v>
      </c>
      <c r="G1311" s="7">
        <v>2</v>
      </c>
      <c r="H1311" s="9">
        <v>429</v>
      </c>
      <c r="I1311" s="9">
        <v>7.0000000000000007E-2</v>
      </c>
      <c r="J1311" s="3">
        <f>(H1311*G1311)-I1311</f>
        <v>857.93</v>
      </c>
    </row>
    <row r="1312" spans="1:10" x14ac:dyDescent="0.25">
      <c r="A1312" s="22">
        <v>467</v>
      </c>
      <c r="B1312" s="21">
        <v>3</v>
      </c>
      <c r="C1312" s="21">
        <v>22</v>
      </c>
      <c r="D1312" s="25" t="str">
        <f>VLOOKUP(C1312,Products!$A$2:$B$322,2,0)</f>
        <v>Electra Girl's Hawaii 1 (16-inch) - 2015/2016</v>
      </c>
      <c r="E1312" s="21">
        <f>VLOOKUP(C1312,Products!$A$2:$D$322,4,0)</f>
        <v>1</v>
      </c>
      <c r="F1312" s="19" t="str">
        <f>VLOOKUP(E1312,[1]categories!$A$2:$B$8,2,0)</f>
        <v>Children Bicycles</v>
      </c>
      <c r="G1312" s="7">
        <v>2</v>
      </c>
      <c r="H1312" s="9">
        <v>269.99</v>
      </c>
      <c r="I1312" s="9">
        <v>0.1</v>
      </c>
      <c r="J1312" s="3">
        <f>(H1312*G1312)-I1312</f>
        <v>539.88</v>
      </c>
    </row>
    <row r="1313" spans="1:10" x14ac:dyDescent="0.25">
      <c r="A1313" s="22">
        <v>467</v>
      </c>
      <c r="B1313" s="21">
        <v>1</v>
      </c>
      <c r="C1313" s="21">
        <v>19</v>
      </c>
      <c r="D1313" s="25" t="str">
        <f>VLOOKUP(C1313,Products!$A$2:$B$322,2,0)</f>
        <v>Pure Cycles William 3-Speed - 2016</v>
      </c>
      <c r="E1313" s="21">
        <f>VLOOKUP(C1313,Products!$A$2:$D$322,4,0)</f>
        <v>3</v>
      </c>
      <c r="F1313" s="19" t="str">
        <f>VLOOKUP(E1313,[1]categories!$A$2:$B$8,2,0)</f>
        <v>Cruisers Bicycles</v>
      </c>
      <c r="G1313" s="7">
        <v>1</v>
      </c>
      <c r="H1313" s="9">
        <v>449</v>
      </c>
      <c r="I1313" s="9">
        <v>7.0000000000000007E-2</v>
      </c>
      <c r="J1313" s="3">
        <f>(H1313*G1313)-I1313</f>
        <v>448.93</v>
      </c>
    </row>
    <row r="1314" spans="1:10" x14ac:dyDescent="0.25">
      <c r="A1314" s="22">
        <v>468</v>
      </c>
      <c r="B1314" s="21">
        <v>2</v>
      </c>
      <c r="C1314" s="21">
        <v>9</v>
      </c>
      <c r="D1314" s="25" t="str">
        <f>VLOOKUP(C1314,Products!$A$2:$B$322,2,0)</f>
        <v>Trek Conduit+ - 2016</v>
      </c>
      <c r="E1314" s="21">
        <f>VLOOKUP(C1314,Products!$A$2:$D$322,4,0)</f>
        <v>5</v>
      </c>
      <c r="F1314" s="19" t="str">
        <f>VLOOKUP(E1314,[1]categories!$A$2:$B$8,2,0)</f>
        <v>Electric Bikes</v>
      </c>
      <c r="G1314" s="7">
        <v>2</v>
      </c>
      <c r="H1314" s="9">
        <v>2999.99</v>
      </c>
      <c r="I1314" s="9">
        <v>0.05</v>
      </c>
      <c r="J1314" s="3">
        <f>(H1314*G1314)-I1314</f>
        <v>5999.9299999999994</v>
      </c>
    </row>
    <row r="1315" spans="1:10" x14ac:dyDescent="0.25">
      <c r="A1315" s="22">
        <v>468</v>
      </c>
      <c r="B1315" s="21">
        <v>3</v>
      </c>
      <c r="C1315" s="21">
        <v>10</v>
      </c>
      <c r="D1315" s="25" t="str">
        <f>VLOOKUP(C1315,Products!$A$2:$B$322,2,0)</f>
        <v>Surly Straggler - 2016</v>
      </c>
      <c r="E1315" s="21">
        <f>VLOOKUP(C1315,Products!$A$2:$D$322,4,0)</f>
        <v>4</v>
      </c>
      <c r="F1315" s="19" t="str">
        <f>VLOOKUP(E1315,[1]categories!$A$2:$B$8,2,0)</f>
        <v>Cyclocross Bicycles</v>
      </c>
      <c r="G1315" s="7">
        <v>2</v>
      </c>
      <c r="H1315" s="9">
        <v>1549</v>
      </c>
      <c r="I1315" s="9">
        <v>0.05</v>
      </c>
      <c r="J1315" s="3">
        <f>(H1315*G1315)-I1315</f>
        <v>3097.95</v>
      </c>
    </row>
    <row r="1316" spans="1:10" x14ac:dyDescent="0.25">
      <c r="A1316" s="22">
        <v>468</v>
      </c>
      <c r="B1316" s="21">
        <v>4</v>
      </c>
      <c r="C1316" s="21">
        <v>25</v>
      </c>
      <c r="D1316" s="25" t="str">
        <f>VLOOKUP(C1316,Products!$A$2:$B$322,2,0)</f>
        <v>Electra Townie Original 7D - 2015/2016</v>
      </c>
      <c r="E1316" s="21">
        <f>VLOOKUP(C1316,Products!$A$2:$D$322,4,0)</f>
        <v>2</v>
      </c>
      <c r="F1316" s="19" t="str">
        <f>VLOOKUP(E1316,[1]categories!$A$2:$B$8,2,0)</f>
        <v>Comfort Bicycles</v>
      </c>
      <c r="G1316" s="7">
        <v>1</v>
      </c>
      <c r="H1316" s="9">
        <v>499.99</v>
      </c>
      <c r="I1316" s="9">
        <v>0.1</v>
      </c>
      <c r="J1316" s="3">
        <f>(H1316*G1316)-I1316</f>
        <v>499.89</v>
      </c>
    </row>
    <row r="1317" spans="1:10" x14ac:dyDescent="0.25">
      <c r="A1317" s="22">
        <v>468</v>
      </c>
      <c r="B1317" s="21">
        <v>1</v>
      </c>
      <c r="C1317" s="21">
        <v>19</v>
      </c>
      <c r="D1317" s="25" t="str">
        <f>VLOOKUP(C1317,Products!$A$2:$B$322,2,0)</f>
        <v>Pure Cycles William 3-Speed - 2016</v>
      </c>
      <c r="E1317" s="21">
        <f>VLOOKUP(C1317,Products!$A$2:$D$322,4,0)</f>
        <v>3</v>
      </c>
      <c r="F1317" s="19" t="str">
        <f>VLOOKUP(E1317,[1]categories!$A$2:$B$8,2,0)</f>
        <v>Cruisers Bicycles</v>
      </c>
      <c r="G1317" s="7">
        <v>1</v>
      </c>
      <c r="H1317" s="9">
        <v>449</v>
      </c>
      <c r="I1317" s="9">
        <v>0.1</v>
      </c>
      <c r="J1317" s="3">
        <f>(H1317*G1317)-I1317</f>
        <v>448.9</v>
      </c>
    </row>
    <row r="1318" spans="1:10" x14ac:dyDescent="0.25">
      <c r="A1318" s="22">
        <v>469</v>
      </c>
      <c r="B1318" s="21">
        <v>1</v>
      </c>
      <c r="C1318" s="21">
        <v>8</v>
      </c>
      <c r="D1318" s="25" t="str">
        <f>VLOOKUP(C1318,Products!$A$2:$B$322,2,0)</f>
        <v>Trek Remedy 29 Carbon Frameset - 2016</v>
      </c>
      <c r="E1318" s="21">
        <f>VLOOKUP(C1318,Products!$A$2:$D$322,4,0)</f>
        <v>6</v>
      </c>
      <c r="F1318" s="19" t="str">
        <f>VLOOKUP(E1318,[1]categories!$A$2:$B$8,2,0)</f>
        <v>Mountain Bikes</v>
      </c>
      <c r="G1318" s="7">
        <v>2</v>
      </c>
      <c r="H1318" s="9">
        <v>1799.99</v>
      </c>
      <c r="I1318" s="9">
        <v>0.1</v>
      </c>
      <c r="J1318" s="3">
        <f>(H1318*G1318)-I1318</f>
        <v>3599.88</v>
      </c>
    </row>
    <row r="1319" spans="1:10" x14ac:dyDescent="0.25">
      <c r="A1319" s="22">
        <v>469</v>
      </c>
      <c r="B1319" s="21">
        <v>2</v>
      </c>
      <c r="C1319" s="21">
        <v>4</v>
      </c>
      <c r="D1319" s="25" t="str">
        <f>VLOOKUP(C1319,Products!$A$2:$B$322,2,0)</f>
        <v>Trek Fuel EX 8 29 - 2016</v>
      </c>
      <c r="E1319" s="21">
        <f>VLOOKUP(C1319,Products!$A$2:$D$322,4,0)</f>
        <v>6</v>
      </c>
      <c r="F1319" s="19" t="str">
        <f>VLOOKUP(E1319,[1]categories!$A$2:$B$8,2,0)</f>
        <v>Mountain Bikes</v>
      </c>
      <c r="G1319" s="7">
        <v>1</v>
      </c>
      <c r="H1319" s="9">
        <v>2899.99</v>
      </c>
      <c r="I1319" s="9">
        <v>7.0000000000000007E-2</v>
      </c>
      <c r="J1319" s="3">
        <f>(H1319*G1319)-I1319</f>
        <v>2899.9199999999996</v>
      </c>
    </row>
    <row r="1320" spans="1:10" x14ac:dyDescent="0.25">
      <c r="A1320" s="22">
        <v>469</v>
      </c>
      <c r="B1320" s="21">
        <v>3</v>
      </c>
      <c r="C1320" s="21">
        <v>15</v>
      </c>
      <c r="D1320" s="25" t="str">
        <f>VLOOKUP(C1320,Products!$A$2:$B$322,2,0)</f>
        <v>Electra Moto 1 - 2016</v>
      </c>
      <c r="E1320" s="21">
        <f>VLOOKUP(C1320,Products!$A$2:$D$322,4,0)</f>
        <v>3</v>
      </c>
      <c r="F1320" s="19" t="str">
        <f>VLOOKUP(E1320,[1]categories!$A$2:$B$8,2,0)</f>
        <v>Cruisers Bicycles</v>
      </c>
      <c r="G1320" s="7">
        <v>2</v>
      </c>
      <c r="H1320" s="9">
        <v>529.99</v>
      </c>
      <c r="I1320" s="9">
        <v>0.2</v>
      </c>
      <c r="J1320" s="3">
        <f>(H1320*G1320)-I1320</f>
        <v>1059.78</v>
      </c>
    </row>
    <row r="1321" spans="1:10" x14ac:dyDescent="0.25">
      <c r="A1321" s="22">
        <v>470</v>
      </c>
      <c r="B1321" s="21">
        <v>3</v>
      </c>
      <c r="C1321" s="21">
        <v>8</v>
      </c>
      <c r="D1321" s="25" t="str">
        <f>VLOOKUP(C1321,Products!$A$2:$B$322,2,0)</f>
        <v>Trek Remedy 29 Carbon Frameset - 2016</v>
      </c>
      <c r="E1321" s="21">
        <f>VLOOKUP(C1321,Products!$A$2:$D$322,4,0)</f>
        <v>6</v>
      </c>
      <c r="F1321" s="19" t="str">
        <f>VLOOKUP(E1321,[1]categories!$A$2:$B$8,2,0)</f>
        <v>Mountain Bikes</v>
      </c>
      <c r="G1321" s="7">
        <v>2</v>
      </c>
      <c r="H1321" s="9">
        <v>1799.99</v>
      </c>
      <c r="I1321" s="9">
        <v>0.2</v>
      </c>
      <c r="J1321" s="3">
        <f>(H1321*G1321)-I1321</f>
        <v>3599.78</v>
      </c>
    </row>
    <row r="1322" spans="1:10" x14ac:dyDescent="0.25">
      <c r="A1322" s="22">
        <v>470</v>
      </c>
      <c r="B1322" s="21">
        <v>1</v>
      </c>
      <c r="C1322" s="21">
        <v>18</v>
      </c>
      <c r="D1322" s="25" t="str">
        <f>VLOOKUP(C1322,Products!$A$2:$B$322,2,0)</f>
        <v>Pure Cycles Western 3-Speed - Women's - 2015/2016</v>
      </c>
      <c r="E1322" s="21">
        <f>VLOOKUP(C1322,Products!$A$2:$D$322,4,0)</f>
        <v>3</v>
      </c>
      <c r="F1322" s="19" t="str">
        <f>VLOOKUP(E1322,[1]categories!$A$2:$B$8,2,0)</f>
        <v>Cruisers Bicycles</v>
      </c>
      <c r="G1322" s="7">
        <v>1</v>
      </c>
      <c r="H1322" s="9">
        <v>449</v>
      </c>
      <c r="I1322" s="9">
        <v>0.05</v>
      </c>
      <c r="J1322" s="3">
        <f>(H1322*G1322)-I1322</f>
        <v>448.95</v>
      </c>
    </row>
    <row r="1323" spans="1:10" x14ac:dyDescent="0.25">
      <c r="A1323" s="22">
        <v>470</v>
      </c>
      <c r="B1323" s="21">
        <v>2</v>
      </c>
      <c r="C1323" s="21">
        <v>13</v>
      </c>
      <c r="D1323" s="25" t="str">
        <f>VLOOKUP(C1323,Products!$A$2:$B$322,2,0)</f>
        <v>Electra Cruiser 1 (24-Inch) - 2016</v>
      </c>
      <c r="E1323" s="21">
        <f>VLOOKUP(C1323,Products!$A$2:$D$322,4,0)</f>
        <v>3</v>
      </c>
      <c r="F1323" s="19" t="str">
        <f>VLOOKUP(E1323,[1]categories!$A$2:$B$8,2,0)</f>
        <v>Cruisers Bicycles</v>
      </c>
      <c r="G1323" s="7">
        <v>1</v>
      </c>
      <c r="H1323" s="9">
        <v>269.99</v>
      </c>
      <c r="I1323" s="9">
        <v>0.05</v>
      </c>
      <c r="J1323" s="3">
        <f>(H1323*G1323)-I1323</f>
        <v>269.94</v>
      </c>
    </row>
    <row r="1324" spans="1:10" x14ac:dyDescent="0.25">
      <c r="A1324" s="22">
        <v>471</v>
      </c>
      <c r="B1324" s="21">
        <v>2</v>
      </c>
      <c r="C1324" s="21">
        <v>13</v>
      </c>
      <c r="D1324" s="25" t="str">
        <f>VLOOKUP(C1324,Products!$A$2:$B$322,2,0)</f>
        <v>Electra Cruiser 1 (24-Inch) - 2016</v>
      </c>
      <c r="E1324" s="21">
        <f>VLOOKUP(C1324,Products!$A$2:$D$322,4,0)</f>
        <v>3</v>
      </c>
      <c r="F1324" s="19" t="str">
        <f>VLOOKUP(E1324,[1]categories!$A$2:$B$8,2,0)</f>
        <v>Cruisers Bicycles</v>
      </c>
      <c r="G1324" s="7">
        <v>2</v>
      </c>
      <c r="H1324" s="9">
        <v>269.99</v>
      </c>
      <c r="I1324" s="9">
        <v>0.05</v>
      </c>
      <c r="J1324" s="3">
        <f>(H1324*G1324)-I1324</f>
        <v>539.93000000000006</v>
      </c>
    </row>
    <row r="1325" spans="1:10" x14ac:dyDescent="0.25">
      <c r="A1325" s="22">
        <v>471</v>
      </c>
      <c r="B1325" s="21">
        <v>1</v>
      </c>
      <c r="C1325" s="21">
        <v>14</v>
      </c>
      <c r="D1325" s="25" t="str">
        <f>VLOOKUP(C1325,Products!$A$2:$B$322,2,0)</f>
        <v>Electra Girl's Hawaii 1 (16-inch) - 2015/2016</v>
      </c>
      <c r="E1325" s="21">
        <f>VLOOKUP(C1325,Products!$A$2:$D$322,4,0)</f>
        <v>3</v>
      </c>
      <c r="F1325" s="19" t="str">
        <f>VLOOKUP(E1325,[1]categories!$A$2:$B$8,2,0)</f>
        <v>Cruisers Bicycles</v>
      </c>
      <c r="G1325" s="7">
        <v>1</v>
      </c>
      <c r="H1325" s="9">
        <v>269.99</v>
      </c>
      <c r="I1325" s="9">
        <v>0.2</v>
      </c>
      <c r="J1325" s="3">
        <f>(H1325*G1325)-I1325</f>
        <v>269.79000000000002</v>
      </c>
    </row>
    <row r="1326" spans="1:10" x14ac:dyDescent="0.25">
      <c r="A1326" s="22">
        <v>472</v>
      </c>
      <c r="B1326" s="21">
        <v>2</v>
      </c>
      <c r="C1326" s="21">
        <v>21</v>
      </c>
      <c r="D1326" s="25" t="str">
        <f>VLOOKUP(C1326,Products!$A$2:$B$322,2,0)</f>
        <v>Electra Cruiser 1 (24-Inch) - 2016</v>
      </c>
      <c r="E1326" s="21">
        <f>VLOOKUP(C1326,Products!$A$2:$D$322,4,0)</f>
        <v>1</v>
      </c>
      <c r="F1326" s="19" t="str">
        <f>VLOOKUP(E1326,[1]categories!$A$2:$B$8,2,0)</f>
        <v>Children Bicycles</v>
      </c>
      <c r="G1326" s="7">
        <v>2</v>
      </c>
      <c r="H1326" s="9">
        <v>269.99</v>
      </c>
      <c r="I1326" s="9">
        <v>0.1</v>
      </c>
      <c r="J1326" s="3">
        <f>(H1326*G1326)-I1326</f>
        <v>539.88</v>
      </c>
    </row>
    <row r="1327" spans="1:10" x14ac:dyDescent="0.25">
      <c r="A1327" s="22">
        <v>472</v>
      </c>
      <c r="B1327" s="21">
        <v>1</v>
      </c>
      <c r="C1327" s="21">
        <v>15</v>
      </c>
      <c r="D1327" s="25" t="str">
        <f>VLOOKUP(C1327,Products!$A$2:$B$322,2,0)</f>
        <v>Electra Moto 1 - 2016</v>
      </c>
      <c r="E1327" s="21">
        <f>VLOOKUP(C1327,Products!$A$2:$D$322,4,0)</f>
        <v>3</v>
      </c>
      <c r="F1327" s="19" t="str">
        <f>VLOOKUP(E1327,[1]categories!$A$2:$B$8,2,0)</f>
        <v>Cruisers Bicycles</v>
      </c>
      <c r="G1327" s="7">
        <v>1</v>
      </c>
      <c r="H1327" s="9">
        <v>529.99</v>
      </c>
      <c r="I1327" s="9">
        <v>0.1</v>
      </c>
      <c r="J1327" s="3">
        <f>(H1327*G1327)-I1327</f>
        <v>529.89</v>
      </c>
    </row>
    <row r="1328" spans="1:10" x14ac:dyDescent="0.25">
      <c r="A1328" s="22">
        <v>473</v>
      </c>
      <c r="B1328" s="21">
        <v>1</v>
      </c>
      <c r="C1328" s="21">
        <v>26</v>
      </c>
      <c r="D1328" s="25" t="str">
        <f>VLOOKUP(C1328,Products!$A$2:$B$322,2,0)</f>
        <v>Electra Townie Original 7D EQ - 2016</v>
      </c>
      <c r="E1328" s="21">
        <f>VLOOKUP(C1328,Products!$A$2:$D$322,4,0)</f>
        <v>2</v>
      </c>
      <c r="F1328" s="19" t="str">
        <f>VLOOKUP(E1328,[1]categories!$A$2:$B$8,2,0)</f>
        <v>Comfort Bicycles</v>
      </c>
      <c r="G1328" s="7">
        <v>1</v>
      </c>
      <c r="H1328" s="9">
        <v>599.99</v>
      </c>
      <c r="I1328" s="9">
        <v>7.0000000000000007E-2</v>
      </c>
      <c r="J1328" s="3">
        <f>(H1328*G1328)-I1328</f>
        <v>599.91999999999996</v>
      </c>
    </row>
    <row r="1329" spans="1:10" x14ac:dyDescent="0.25">
      <c r="A1329" s="22">
        <v>474</v>
      </c>
      <c r="B1329" s="21">
        <v>2</v>
      </c>
      <c r="C1329" s="21">
        <v>11</v>
      </c>
      <c r="D1329" s="25" t="str">
        <f>VLOOKUP(C1329,Products!$A$2:$B$322,2,0)</f>
        <v>Surly Straggler 650b - 2016</v>
      </c>
      <c r="E1329" s="21">
        <f>VLOOKUP(C1329,Products!$A$2:$D$322,4,0)</f>
        <v>4</v>
      </c>
      <c r="F1329" s="19" t="str">
        <f>VLOOKUP(E1329,[1]categories!$A$2:$B$8,2,0)</f>
        <v>Cyclocross Bicycles</v>
      </c>
      <c r="G1329" s="7">
        <v>1</v>
      </c>
      <c r="H1329" s="9">
        <v>1680.99</v>
      </c>
      <c r="I1329" s="9">
        <v>0.2</v>
      </c>
      <c r="J1329" s="3">
        <f>(H1329*G1329)-I1329</f>
        <v>1680.79</v>
      </c>
    </row>
    <row r="1330" spans="1:10" x14ac:dyDescent="0.25">
      <c r="A1330" s="22">
        <v>474</v>
      </c>
      <c r="B1330" s="21">
        <v>1</v>
      </c>
      <c r="C1330" s="21">
        <v>19</v>
      </c>
      <c r="D1330" s="25" t="str">
        <f>VLOOKUP(C1330,Products!$A$2:$B$322,2,0)</f>
        <v>Pure Cycles William 3-Speed - 2016</v>
      </c>
      <c r="E1330" s="21">
        <f>VLOOKUP(C1330,Products!$A$2:$D$322,4,0)</f>
        <v>3</v>
      </c>
      <c r="F1330" s="19" t="str">
        <f>VLOOKUP(E1330,[1]categories!$A$2:$B$8,2,0)</f>
        <v>Cruisers Bicycles</v>
      </c>
      <c r="G1330" s="7">
        <v>2</v>
      </c>
      <c r="H1330" s="9">
        <v>449</v>
      </c>
      <c r="I1330" s="9">
        <v>0.05</v>
      </c>
      <c r="J1330" s="3">
        <f>(H1330*G1330)-I1330</f>
        <v>897.95</v>
      </c>
    </row>
    <row r="1331" spans="1:10" x14ac:dyDescent="0.25">
      <c r="A1331" s="22">
        <v>475</v>
      </c>
      <c r="B1331" s="21">
        <v>2</v>
      </c>
      <c r="C1331" s="21">
        <v>26</v>
      </c>
      <c r="D1331" s="25" t="str">
        <f>VLOOKUP(C1331,Products!$A$2:$B$322,2,0)</f>
        <v>Electra Townie Original 7D EQ - 2016</v>
      </c>
      <c r="E1331" s="21">
        <f>VLOOKUP(C1331,Products!$A$2:$D$322,4,0)</f>
        <v>2</v>
      </c>
      <c r="F1331" s="19" t="str">
        <f>VLOOKUP(E1331,[1]categories!$A$2:$B$8,2,0)</f>
        <v>Comfort Bicycles</v>
      </c>
      <c r="G1331" s="7">
        <v>2</v>
      </c>
      <c r="H1331" s="9">
        <v>599.99</v>
      </c>
      <c r="I1331" s="9">
        <v>0.2</v>
      </c>
      <c r="J1331" s="3">
        <f>(H1331*G1331)-I1331</f>
        <v>1199.78</v>
      </c>
    </row>
    <row r="1332" spans="1:10" x14ac:dyDescent="0.25">
      <c r="A1332" s="22">
        <v>475</v>
      </c>
      <c r="B1332" s="21">
        <v>1</v>
      </c>
      <c r="C1332" s="21">
        <v>17</v>
      </c>
      <c r="D1332" s="25" t="str">
        <f>VLOOKUP(C1332,Products!$A$2:$B$322,2,0)</f>
        <v>Pure Cycles Vine 8-Speed - 2016</v>
      </c>
      <c r="E1332" s="21">
        <f>VLOOKUP(C1332,Products!$A$2:$D$322,4,0)</f>
        <v>3</v>
      </c>
      <c r="F1332" s="19" t="str">
        <f>VLOOKUP(E1332,[1]categories!$A$2:$B$8,2,0)</f>
        <v>Cruisers Bicycles</v>
      </c>
      <c r="G1332" s="7">
        <v>2</v>
      </c>
      <c r="H1332" s="9">
        <v>429</v>
      </c>
      <c r="I1332" s="9">
        <v>7.0000000000000007E-2</v>
      </c>
      <c r="J1332" s="3">
        <f>(H1332*G1332)-I1332</f>
        <v>857.93</v>
      </c>
    </row>
    <row r="1333" spans="1:10" x14ac:dyDescent="0.25">
      <c r="A1333" s="22">
        <v>475</v>
      </c>
      <c r="B1333" s="21">
        <v>3</v>
      </c>
      <c r="C1333" s="21">
        <v>25</v>
      </c>
      <c r="D1333" s="25" t="str">
        <f>VLOOKUP(C1333,Products!$A$2:$B$322,2,0)</f>
        <v>Electra Townie Original 7D - 2015/2016</v>
      </c>
      <c r="E1333" s="21">
        <f>VLOOKUP(C1333,Products!$A$2:$D$322,4,0)</f>
        <v>2</v>
      </c>
      <c r="F1333" s="19" t="str">
        <f>VLOOKUP(E1333,[1]categories!$A$2:$B$8,2,0)</f>
        <v>Comfort Bicycles</v>
      </c>
      <c r="G1333" s="7">
        <v>1</v>
      </c>
      <c r="H1333" s="9">
        <v>499.99</v>
      </c>
      <c r="I1333" s="9">
        <v>0.2</v>
      </c>
      <c r="J1333" s="3">
        <f>(H1333*G1333)-I1333</f>
        <v>499.79</v>
      </c>
    </row>
    <row r="1334" spans="1:10" x14ac:dyDescent="0.25">
      <c r="A1334" s="22">
        <v>476</v>
      </c>
      <c r="B1334" s="21">
        <v>2</v>
      </c>
      <c r="C1334" s="21">
        <v>4</v>
      </c>
      <c r="D1334" s="25" t="str">
        <f>VLOOKUP(C1334,Products!$A$2:$B$322,2,0)</f>
        <v>Trek Fuel EX 8 29 - 2016</v>
      </c>
      <c r="E1334" s="21">
        <f>VLOOKUP(C1334,Products!$A$2:$D$322,4,0)</f>
        <v>6</v>
      </c>
      <c r="F1334" s="19" t="str">
        <f>VLOOKUP(E1334,[1]categories!$A$2:$B$8,2,0)</f>
        <v>Mountain Bikes</v>
      </c>
      <c r="G1334" s="7">
        <v>2</v>
      </c>
      <c r="H1334" s="9">
        <v>2899.99</v>
      </c>
      <c r="I1334" s="9">
        <v>0.2</v>
      </c>
      <c r="J1334" s="3">
        <f>(H1334*G1334)-I1334</f>
        <v>5799.78</v>
      </c>
    </row>
    <row r="1335" spans="1:10" x14ac:dyDescent="0.25">
      <c r="A1335" s="22">
        <v>476</v>
      </c>
      <c r="B1335" s="21">
        <v>3</v>
      </c>
      <c r="C1335" s="21">
        <v>11</v>
      </c>
      <c r="D1335" s="25" t="str">
        <f>VLOOKUP(C1335,Products!$A$2:$B$322,2,0)</f>
        <v>Surly Straggler 650b - 2016</v>
      </c>
      <c r="E1335" s="21">
        <f>VLOOKUP(C1335,Products!$A$2:$D$322,4,0)</f>
        <v>4</v>
      </c>
      <c r="F1335" s="19" t="str">
        <f>VLOOKUP(E1335,[1]categories!$A$2:$B$8,2,0)</f>
        <v>Cyclocross Bicycles</v>
      </c>
      <c r="G1335" s="7">
        <v>2</v>
      </c>
      <c r="H1335" s="9">
        <v>1680.99</v>
      </c>
      <c r="I1335" s="9">
        <v>7.0000000000000007E-2</v>
      </c>
      <c r="J1335" s="3">
        <f>(H1335*G1335)-I1335</f>
        <v>3361.91</v>
      </c>
    </row>
    <row r="1336" spans="1:10" x14ac:dyDescent="0.25">
      <c r="A1336" s="22">
        <v>476</v>
      </c>
      <c r="B1336" s="21">
        <v>4</v>
      </c>
      <c r="C1336" s="21">
        <v>20</v>
      </c>
      <c r="D1336" s="25" t="str">
        <f>VLOOKUP(C1336,Products!$A$2:$B$322,2,0)</f>
        <v>Electra Townie Original 7D EQ - Women's - 2016</v>
      </c>
      <c r="E1336" s="21">
        <f>VLOOKUP(C1336,Products!$A$2:$D$322,4,0)</f>
        <v>3</v>
      </c>
      <c r="F1336" s="19" t="str">
        <f>VLOOKUP(E1336,[1]categories!$A$2:$B$8,2,0)</f>
        <v>Cruisers Bicycles</v>
      </c>
      <c r="G1336" s="7">
        <v>2</v>
      </c>
      <c r="H1336" s="9">
        <v>599.99</v>
      </c>
      <c r="I1336" s="9">
        <v>0.05</v>
      </c>
      <c r="J1336" s="3">
        <f>(H1336*G1336)-I1336</f>
        <v>1199.93</v>
      </c>
    </row>
    <row r="1337" spans="1:10" x14ac:dyDescent="0.25">
      <c r="A1337" s="22">
        <v>476</v>
      </c>
      <c r="B1337" s="21">
        <v>1</v>
      </c>
      <c r="C1337" s="21">
        <v>22</v>
      </c>
      <c r="D1337" s="25" t="str">
        <f>VLOOKUP(C1337,Products!$A$2:$B$322,2,0)</f>
        <v>Electra Girl's Hawaii 1 (16-inch) - 2015/2016</v>
      </c>
      <c r="E1337" s="21">
        <f>VLOOKUP(C1337,Products!$A$2:$D$322,4,0)</f>
        <v>1</v>
      </c>
      <c r="F1337" s="19" t="str">
        <f>VLOOKUP(E1337,[1]categories!$A$2:$B$8,2,0)</f>
        <v>Children Bicycles</v>
      </c>
      <c r="G1337" s="7">
        <v>2</v>
      </c>
      <c r="H1337" s="9">
        <v>269.99</v>
      </c>
      <c r="I1337" s="9">
        <v>7.0000000000000007E-2</v>
      </c>
      <c r="J1337" s="3">
        <f>(H1337*G1337)-I1337</f>
        <v>539.91</v>
      </c>
    </row>
    <row r="1338" spans="1:10" x14ac:dyDescent="0.25">
      <c r="A1338" s="22">
        <v>477</v>
      </c>
      <c r="B1338" s="21">
        <v>2</v>
      </c>
      <c r="C1338" s="21">
        <v>10</v>
      </c>
      <c r="D1338" s="25" t="str">
        <f>VLOOKUP(C1338,Products!$A$2:$B$322,2,0)</f>
        <v>Surly Straggler - 2016</v>
      </c>
      <c r="E1338" s="21">
        <f>VLOOKUP(C1338,Products!$A$2:$D$322,4,0)</f>
        <v>4</v>
      </c>
      <c r="F1338" s="19" t="str">
        <f>VLOOKUP(E1338,[1]categories!$A$2:$B$8,2,0)</f>
        <v>Cyclocross Bicycles</v>
      </c>
      <c r="G1338" s="7">
        <v>1</v>
      </c>
      <c r="H1338" s="9">
        <v>1549</v>
      </c>
      <c r="I1338" s="9">
        <v>0.05</v>
      </c>
      <c r="J1338" s="3">
        <f>(H1338*G1338)-I1338</f>
        <v>1548.95</v>
      </c>
    </row>
    <row r="1339" spans="1:10" x14ac:dyDescent="0.25">
      <c r="A1339" s="22">
        <v>477</v>
      </c>
      <c r="B1339" s="21">
        <v>1</v>
      </c>
      <c r="C1339" s="21">
        <v>6</v>
      </c>
      <c r="D1339" s="25" t="str">
        <f>VLOOKUP(C1339,Products!$A$2:$B$322,2,0)</f>
        <v>Surly Ice Cream Truck Frameset - 2016</v>
      </c>
      <c r="E1339" s="21">
        <f>VLOOKUP(C1339,Products!$A$2:$D$322,4,0)</f>
        <v>6</v>
      </c>
      <c r="F1339" s="19" t="str">
        <f>VLOOKUP(E1339,[1]categories!$A$2:$B$8,2,0)</f>
        <v>Mountain Bikes</v>
      </c>
      <c r="G1339" s="7">
        <v>1</v>
      </c>
      <c r="H1339" s="9">
        <v>469.99</v>
      </c>
      <c r="I1339" s="9">
        <v>0.1</v>
      </c>
      <c r="J1339" s="3">
        <f>(H1339*G1339)-I1339</f>
        <v>469.89</v>
      </c>
    </row>
    <row r="1340" spans="1:10" x14ac:dyDescent="0.25">
      <c r="A1340" s="22">
        <v>478</v>
      </c>
      <c r="B1340" s="21">
        <v>1</v>
      </c>
      <c r="C1340" s="21">
        <v>21</v>
      </c>
      <c r="D1340" s="25" t="str">
        <f>VLOOKUP(C1340,Products!$A$2:$B$322,2,0)</f>
        <v>Electra Cruiser 1 (24-Inch) - 2016</v>
      </c>
      <c r="E1340" s="21">
        <f>VLOOKUP(C1340,Products!$A$2:$D$322,4,0)</f>
        <v>1</v>
      </c>
      <c r="F1340" s="19" t="str">
        <f>VLOOKUP(E1340,[1]categories!$A$2:$B$8,2,0)</f>
        <v>Children Bicycles</v>
      </c>
      <c r="G1340" s="7">
        <v>2</v>
      </c>
      <c r="H1340" s="9">
        <v>269.99</v>
      </c>
      <c r="I1340" s="9">
        <v>7.0000000000000007E-2</v>
      </c>
      <c r="J1340" s="3">
        <f>(H1340*G1340)-I1340</f>
        <v>539.91</v>
      </c>
    </row>
    <row r="1341" spans="1:10" x14ac:dyDescent="0.25">
      <c r="A1341" s="22">
        <v>479</v>
      </c>
      <c r="B1341" s="21">
        <v>4</v>
      </c>
      <c r="C1341" s="21">
        <v>7</v>
      </c>
      <c r="D1341" s="25" t="str">
        <f>VLOOKUP(C1341,Products!$A$2:$B$322,2,0)</f>
        <v>Trek Slash 8 27.5 - 2016</v>
      </c>
      <c r="E1341" s="21">
        <f>VLOOKUP(C1341,Products!$A$2:$D$322,4,0)</f>
        <v>6</v>
      </c>
      <c r="F1341" s="19" t="str">
        <f>VLOOKUP(E1341,[1]categories!$A$2:$B$8,2,0)</f>
        <v>Mountain Bikes</v>
      </c>
      <c r="G1341" s="7">
        <v>1</v>
      </c>
      <c r="H1341" s="9">
        <v>3999.99</v>
      </c>
      <c r="I1341" s="9">
        <v>0.05</v>
      </c>
      <c r="J1341" s="3">
        <f>(H1341*G1341)-I1341</f>
        <v>3999.9399999999996</v>
      </c>
    </row>
    <row r="1342" spans="1:10" x14ac:dyDescent="0.25">
      <c r="A1342" s="22">
        <v>479</v>
      </c>
      <c r="B1342" s="21">
        <v>5</v>
      </c>
      <c r="C1342" s="21">
        <v>10</v>
      </c>
      <c r="D1342" s="25" t="str">
        <f>VLOOKUP(C1342,Products!$A$2:$B$322,2,0)</f>
        <v>Surly Straggler - 2016</v>
      </c>
      <c r="E1342" s="21">
        <f>VLOOKUP(C1342,Products!$A$2:$D$322,4,0)</f>
        <v>4</v>
      </c>
      <c r="F1342" s="19" t="str">
        <f>VLOOKUP(E1342,[1]categories!$A$2:$B$8,2,0)</f>
        <v>Cyclocross Bicycles</v>
      </c>
      <c r="G1342" s="7">
        <v>1</v>
      </c>
      <c r="H1342" s="9">
        <v>1549</v>
      </c>
      <c r="I1342" s="9">
        <v>0.2</v>
      </c>
      <c r="J1342" s="3">
        <f>(H1342*G1342)-I1342</f>
        <v>1548.8</v>
      </c>
    </row>
    <row r="1343" spans="1:10" x14ac:dyDescent="0.25">
      <c r="A1343" s="22">
        <v>479</v>
      </c>
      <c r="B1343" s="21">
        <v>1</v>
      </c>
      <c r="C1343" s="21">
        <v>26</v>
      </c>
      <c r="D1343" s="25" t="str">
        <f>VLOOKUP(C1343,Products!$A$2:$B$322,2,0)</f>
        <v>Electra Townie Original 7D EQ - 2016</v>
      </c>
      <c r="E1343" s="21">
        <f>VLOOKUP(C1343,Products!$A$2:$D$322,4,0)</f>
        <v>2</v>
      </c>
      <c r="F1343" s="19" t="str">
        <f>VLOOKUP(E1343,[1]categories!$A$2:$B$8,2,0)</f>
        <v>Comfort Bicycles</v>
      </c>
      <c r="G1343" s="7">
        <v>1</v>
      </c>
      <c r="H1343" s="9">
        <v>599.99</v>
      </c>
      <c r="I1343" s="9">
        <v>7.0000000000000007E-2</v>
      </c>
      <c r="J1343" s="3">
        <f>(H1343*G1343)-I1343</f>
        <v>599.91999999999996</v>
      </c>
    </row>
    <row r="1344" spans="1:10" x14ac:dyDescent="0.25">
      <c r="A1344" s="22">
        <v>479</v>
      </c>
      <c r="B1344" s="21">
        <v>2</v>
      </c>
      <c r="C1344" s="21">
        <v>12</v>
      </c>
      <c r="D1344" s="25" t="str">
        <f>VLOOKUP(C1344,Products!$A$2:$B$322,2,0)</f>
        <v>Electra Townie Original 21D - 2016</v>
      </c>
      <c r="E1344" s="21">
        <f>VLOOKUP(C1344,Products!$A$2:$D$322,4,0)</f>
        <v>3</v>
      </c>
      <c r="F1344" s="19" t="str">
        <f>VLOOKUP(E1344,[1]categories!$A$2:$B$8,2,0)</f>
        <v>Cruisers Bicycles</v>
      </c>
      <c r="G1344" s="7">
        <v>1</v>
      </c>
      <c r="H1344" s="9">
        <v>549.99</v>
      </c>
      <c r="I1344" s="9">
        <v>0.05</v>
      </c>
      <c r="J1344" s="3">
        <f>(H1344*G1344)-I1344</f>
        <v>549.94000000000005</v>
      </c>
    </row>
    <row r="1345" spans="1:10" x14ac:dyDescent="0.25">
      <c r="A1345" s="22">
        <v>479</v>
      </c>
      <c r="B1345" s="21">
        <v>3</v>
      </c>
      <c r="C1345" s="21">
        <v>21</v>
      </c>
      <c r="D1345" s="25" t="str">
        <f>VLOOKUP(C1345,Products!$A$2:$B$322,2,0)</f>
        <v>Electra Cruiser 1 (24-Inch) - 2016</v>
      </c>
      <c r="E1345" s="21">
        <f>VLOOKUP(C1345,Products!$A$2:$D$322,4,0)</f>
        <v>1</v>
      </c>
      <c r="F1345" s="19" t="str">
        <f>VLOOKUP(E1345,[1]categories!$A$2:$B$8,2,0)</f>
        <v>Children Bicycles</v>
      </c>
      <c r="G1345" s="7">
        <v>1</v>
      </c>
      <c r="H1345" s="9">
        <v>269.99</v>
      </c>
      <c r="I1345" s="9">
        <v>0.2</v>
      </c>
      <c r="J1345" s="3">
        <f>(H1345*G1345)-I1345</f>
        <v>269.79000000000002</v>
      </c>
    </row>
    <row r="1346" spans="1:10" x14ac:dyDescent="0.25">
      <c r="A1346" s="22">
        <v>480</v>
      </c>
      <c r="B1346" s="21">
        <v>1</v>
      </c>
      <c r="C1346" s="21">
        <v>4</v>
      </c>
      <c r="D1346" s="25" t="str">
        <f>VLOOKUP(C1346,Products!$A$2:$B$322,2,0)</f>
        <v>Trek Fuel EX 8 29 - 2016</v>
      </c>
      <c r="E1346" s="21">
        <f>VLOOKUP(C1346,Products!$A$2:$D$322,4,0)</f>
        <v>6</v>
      </c>
      <c r="F1346" s="19" t="str">
        <f>VLOOKUP(E1346,[1]categories!$A$2:$B$8,2,0)</f>
        <v>Mountain Bikes</v>
      </c>
      <c r="G1346" s="7">
        <v>1</v>
      </c>
      <c r="H1346" s="9">
        <v>2899.99</v>
      </c>
      <c r="I1346" s="9">
        <v>0.05</v>
      </c>
      <c r="J1346" s="3">
        <f>(H1346*G1346)-I1346</f>
        <v>2899.9399999999996</v>
      </c>
    </row>
    <row r="1347" spans="1:10" x14ac:dyDescent="0.25">
      <c r="A1347" s="22">
        <v>480</v>
      </c>
      <c r="B1347" s="21">
        <v>3</v>
      </c>
      <c r="C1347" s="21">
        <v>23</v>
      </c>
      <c r="D1347" s="25" t="str">
        <f>VLOOKUP(C1347,Products!$A$2:$B$322,2,0)</f>
        <v>Electra Girl's Hawaii 1 (20-inch) - 2015/2016</v>
      </c>
      <c r="E1347" s="21">
        <f>VLOOKUP(C1347,Products!$A$2:$D$322,4,0)</f>
        <v>1</v>
      </c>
      <c r="F1347" s="19" t="str">
        <f>VLOOKUP(E1347,[1]categories!$A$2:$B$8,2,0)</f>
        <v>Children Bicycles</v>
      </c>
      <c r="G1347" s="7">
        <v>2</v>
      </c>
      <c r="H1347" s="9">
        <v>299.99</v>
      </c>
      <c r="I1347" s="9">
        <v>7.0000000000000007E-2</v>
      </c>
      <c r="J1347" s="3">
        <f>(H1347*G1347)-I1347</f>
        <v>599.91</v>
      </c>
    </row>
    <row r="1348" spans="1:10" x14ac:dyDescent="0.25">
      <c r="A1348" s="22">
        <v>480</v>
      </c>
      <c r="B1348" s="21">
        <v>2</v>
      </c>
      <c r="C1348" s="21">
        <v>15</v>
      </c>
      <c r="D1348" s="25" t="str">
        <f>VLOOKUP(C1348,Products!$A$2:$B$322,2,0)</f>
        <v>Electra Moto 1 - 2016</v>
      </c>
      <c r="E1348" s="21">
        <f>VLOOKUP(C1348,Products!$A$2:$D$322,4,0)</f>
        <v>3</v>
      </c>
      <c r="F1348" s="19" t="str">
        <f>VLOOKUP(E1348,[1]categories!$A$2:$B$8,2,0)</f>
        <v>Cruisers Bicycles</v>
      </c>
      <c r="G1348" s="7">
        <v>1</v>
      </c>
      <c r="H1348" s="9">
        <v>529.99</v>
      </c>
      <c r="I1348" s="9">
        <v>0.05</v>
      </c>
      <c r="J1348" s="3">
        <f>(H1348*G1348)-I1348</f>
        <v>529.94000000000005</v>
      </c>
    </row>
    <row r="1349" spans="1:10" x14ac:dyDescent="0.25">
      <c r="A1349" s="22">
        <v>481</v>
      </c>
      <c r="B1349" s="21">
        <v>3</v>
      </c>
      <c r="C1349" s="21">
        <v>9</v>
      </c>
      <c r="D1349" s="25" t="str">
        <f>VLOOKUP(C1349,Products!$A$2:$B$322,2,0)</f>
        <v>Trek Conduit+ - 2016</v>
      </c>
      <c r="E1349" s="21">
        <f>VLOOKUP(C1349,Products!$A$2:$D$322,4,0)</f>
        <v>5</v>
      </c>
      <c r="F1349" s="19" t="str">
        <f>VLOOKUP(E1349,[1]categories!$A$2:$B$8,2,0)</f>
        <v>Electric Bikes</v>
      </c>
      <c r="G1349" s="7">
        <v>2</v>
      </c>
      <c r="H1349" s="9">
        <v>2999.99</v>
      </c>
      <c r="I1349" s="9">
        <v>0.1</v>
      </c>
      <c r="J1349" s="3">
        <f>(H1349*G1349)-I1349</f>
        <v>5999.8799999999992</v>
      </c>
    </row>
    <row r="1350" spans="1:10" x14ac:dyDescent="0.25">
      <c r="A1350" s="22">
        <v>481</v>
      </c>
      <c r="B1350" s="21">
        <v>2</v>
      </c>
      <c r="C1350" s="21">
        <v>16</v>
      </c>
      <c r="D1350" s="25" t="str">
        <f>VLOOKUP(C1350,Products!$A$2:$B$322,2,0)</f>
        <v>Electra Townie Original 7D EQ - 2016</v>
      </c>
      <c r="E1350" s="21">
        <f>VLOOKUP(C1350,Products!$A$2:$D$322,4,0)</f>
        <v>3</v>
      </c>
      <c r="F1350" s="19" t="str">
        <f>VLOOKUP(E1350,[1]categories!$A$2:$B$8,2,0)</f>
        <v>Cruisers Bicycles</v>
      </c>
      <c r="G1350" s="7">
        <v>2</v>
      </c>
      <c r="H1350" s="9">
        <v>599.99</v>
      </c>
      <c r="I1350" s="9">
        <v>7.0000000000000007E-2</v>
      </c>
      <c r="J1350" s="3">
        <f>(H1350*G1350)-I1350</f>
        <v>1199.9100000000001</v>
      </c>
    </row>
    <row r="1351" spans="1:10" x14ac:dyDescent="0.25">
      <c r="A1351" s="22">
        <v>481</v>
      </c>
      <c r="B1351" s="21">
        <v>1</v>
      </c>
      <c r="C1351" s="21">
        <v>13</v>
      </c>
      <c r="D1351" s="25" t="str">
        <f>VLOOKUP(C1351,Products!$A$2:$B$322,2,0)</f>
        <v>Electra Cruiser 1 (24-Inch) - 2016</v>
      </c>
      <c r="E1351" s="21">
        <f>VLOOKUP(C1351,Products!$A$2:$D$322,4,0)</f>
        <v>3</v>
      </c>
      <c r="F1351" s="19" t="str">
        <f>VLOOKUP(E1351,[1]categories!$A$2:$B$8,2,0)</f>
        <v>Cruisers Bicycles</v>
      </c>
      <c r="G1351" s="7">
        <v>2</v>
      </c>
      <c r="H1351" s="9">
        <v>269.99</v>
      </c>
      <c r="I1351" s="9">
        <v>0.2</v>
      </c>
      <c r="J1351" s="3">
        <f>(H1351*G1351)-I1351</f>
        <v>539.78</v>
      </c>
    </row>
    <row r="1352" spans="1:10" x14ac:dyDescent="0.25">
      <c r="A1352" s="22">
        <v>482</v>
      </c>
      <c r="B1352" s="21">
        <v>2</v>
      </c>
      <c r="C1352" s="21">
        <v>14</v>
      </c>
      <c r="D1352" s="25" t="str">
        <f>VLOOKUP(C1352,Products!$A$2:$B$322,2,0)</f>
        <v>Electra Girl's Hawaii 1 (16-inch) - 2015/2016</v>
      </c>
      <c r="E1352" s="21">
        <f>VLOOKUP(C1352,Products!$A$2:$D$322,4,0)</f>
        <v>3</v>
      </c>
      <c r="F1352" s="19" t="str">
        <f>VLOOKUP(E1352,[1]categories!$A$2:$B$8,2,0)</f>
        <v>Cruisers Bicycles</v>
      </c>
      <c r="G1352" s="7">
        <v>1</v>
      </c>
      <c r="H1352" s="9">
        <v>269.99</v>
      </c>
      <c r="I1352" s="9">
        <v>0.1</v>
      </c>
      <c r="J1352" s="3">
        <f>(H1352*G1352)-I1352</f>
        <v>269.89</v>
      </c>
    </row>
    <row r="1353" spans="1:10" x14ac:dyDescent="0.25">
      <c r="A1353" s="22">
        <v>482</v>
      </c>
      <c r="B1353" s="21">
        <v>1</v>
      </c>
      <c r="C1353" s="21">
        <v>13</v>
      </c>
      <c r="D1353" s="25" t="str">
        <f>VLOOKUP(C1353,Products!$A$2:$B$322,2,0)</f>
        <v>Electra Cruiser 1 (24-Inch) - 2016</v>
      </c>
      <c r="E1353" s="21">
        <f>VLOOKUP(C1353,Products!$A$2:$D$322,4,0)</f>
        <v>3</v>
      </c>
      <c r="F1353" s="19" t="str">
        <f>VLOOKUP(E1353,[1]categories!$A$2:$B$8,2,0)</f>
        <v>Cruisers Bicycles</v>
      </c>
      <c r="G1353" s="7">
        <v>1</v>
      </c>
      <c r="H1353" s="9">
        <v>269.99</v>
      </c>
      <c r="I1353" s="9">
        <v>0.2</v>
      </c>
      <c r="J1353" s="3">
        <f>(H1353*G1353)-I1353</f>
        <v>269.79000000000002</v>
      </c>
    </row>
    <row r="1354" spans="1:10" x14ac:dyDescent="0.25">
      <c r="A1354" s="22">
        <v>483</v>
      </c>
      <c r="B1354" s="21">
        <v>1</v>
      </c>
      <c r="C1354" s="21">
        <v>17</v>
      </c>
      <c r="D1354" s="25" t="str">
        <f>VLOOKUP(C1354,Products!$A$2:$B$322,2,0)</f>
        <v>Pure Cycles Vine 8-Speed - 2016</v>
      </c>
      <c r="E1354" s="21">
        <f>VLOOKUP(C1354,Products!$A$2:$D$322,4,0)</f>
        <v>3</v>
      </c>
      <c r="F1354" s="19" t="str">
        <f>VLOOKUP(E1354,[1]categories!$A$2:$B$8,2,0)</f>
        <v>Cruisers Bicycles</v>
      </c>
      <c r="G1354" s="7">
        <v>1</v>
      </c>
      <c r="H1354" s="9">
        <v>429</v>
      </c>
      <c r="I1354" s="9">
        <v>7.0000000000000007E-2</v>
      </c>
      <c r="J1354" s="3">
        <f>(H1354*G1354)-I1354</f>
        <v>428.93</v>
      </c>
    </row>
    <row r="1355" spans="1:10" x14ac:dyDescent="0.25">
      <c r="A1355" s="22">
        <v>484</v>
      </c>
      <c r="B1355" s="21">
        <v>3</v>
      </c>
      <c r="C1355" s="21">
        <v>9</v>
      </c>
      <c r="D1355" s="25" t="str">
        <f>VLOOKUP(C1355,Products!$A$2:$B$322,2,0)</f>
        <v>Trek Conduit+ - 2016</v>
      </c>
      <c r="E1355" s="21">
        <f>VLOOKUP(C1355,Products!$A$2:$D$322,4,0)</f>
        <v>5</v>
      </c>
      <c r="F1355" s="19" t="str">
        <f>VLOOKUP(E1355,[1]categories!$A$2:$B$8,2,0)</f>
        <v>Electric Bikes</v>
      </c>
      <c r="G1355" s="7">
        <v>2</v>
      </c>
      <c r="H1355" s="9">
        <v>2999.99</v>
      </c>
      <c r="I1355" s="9">
        <v>0.05</v>
      </c>
      <c r="J1355" s="3">
        <f>(H1355*G1355)-I1355</f>
        <v>5999.9299999999994</v>
      </c>
    </row>
    <row r="1356" spans="1:10" x14ac:dyDescent="0.25">
      <c r="A1356" s="22">
        <v>484</v>
      </c>
      <c r="B1356" s="21">
        <v>1</v>
      </c>
      <c r="C1356" s="21">
        <v>8</v>
      </c>
      <c r="D1356" s="25" t="str">
        <f>VLOOKUP(C1356,Products!$A$2:$B$322,2,0)</f>
        <v>Trek Remedy 29 Carbon Frameset - 2016</v>
      </c>
      <c r="E1356" s="21">
        <f>VLOOKUP(C1356,Products!$A$2:$D$322,4,0)</f>
        <v>6</v>
      </c>
      <c r="F1356" s="19" t="str">
        <f>VLOOKUP(E1356,[1]categories!$A$2:$B$8,2,0)</f>
        <v>Mountain Bikes</v>
      </c>
      <c r="G1356" s="7">
        <v>2</v>
      </c>
      <c r="H1356" s="9">
        <v>1799.99</v>
      </c>
      <c r="I1356" s="9">
        <v>0.1</v>
      </c>
      <c r="J1356" s="3">
        <f>(H1356*G1356)-I1356</f>
        <v>3599.88</v>
      </c>
    </row>
    <row r="1357" spans="1:10" x14ac:dyDescent="0.25">
      <c r="A1357" s="22">
        <v>484</v>
      </c>
      <c r="B1357" s="21">
        <v>2</v>
      </c>
      <c r="C1357" s="21">
        <v>24</v>
      </c>
      <c r="D1357" s="25" t="str">
        <f>VLOOKUP(C1357,Products!$A$2:$B$322,2,0)</f>
        <v>Electra Townie Original 21D - 2016</v>
      </c>
      <c r="E1357" s="21">
        <f>VLOOKUP(C1357,Products!$A$2:$D$322,4,0)</f>
        <v>2</v>
      </c>
      <c r="F1357" s="19" t="str">
        <f>VLOOKUP(E1357,[1]categories!$A$2:$B$8,2,0)</f>
        <v>Comfort Bicycles</v>
      </c>
      <c r="G1357" s="7">
        <v>1</v>
      </c>
      <c r="H1357" s="9">
        <v>549.99</v>
      </c>
      <c r="I1357" s="9">
        <v>0.05</v>
      </c>
      <c r="J1357" s="3">
        <f>(H1357*G1357)-I1357</f>
        <v>549.94000000000005</v>
      </c>
    </row>
    <row r="1358" spans="1:10" x14ac:dyDescent="0.25">
      <c r="A1358" s="22">
        <v>484</v>
      </c>
      <c r="B1358" s="21">
        <v>4</v>
      </c>
      <c r="C1358" s="21">
        <v>6</v>
      </c>
      <c r="D1358" s="25" t="str">
        <f>VLOOKUP(C1358,Products!$A$2:$B$322,2,0)</f>
        <v>Surly Ice Cream Truck Frameset - 2016</v>
      </c>
      <c r="E1358" s="21">
        <f>VLOOKUP(C1358,Products!$A$2:$D$322,4,0)</f>
        <v>6</v>
      </c>
      <c r="F1358" s="19" t="str">
        <f>VLOOKUP(E1358,[1]categories!$A$2:$B$8,2,0)</f>
        <v>Mountain Bikes</v>
      </c>
      <c r="G1358" s="7">
        <v>1</v>
      </c>
      <c r="H1358" s="9">
        <v>469.99</v>
      </c>
      <c r="I1358" s="9">
        <v>0.2</v>
      </c>
      <c r="J1358" s="3">
        <f>(H1358*G1358)-I1358</f>
        <v>469.79</v>
      </c>
    </row>
    <row r="1359" spans="1:10" x14ac:dyDescent="0.25">
      <c r="A1359" s="22">
        <v>485</v>
      </c>
      <c r="B1359" s="21">
        <v>2</v>
      </c>
      <c r="C1359" s="21">
        <v>26</v>
      </c>
      <c r="D1359" s="25" t="str">
        <f>VLOOKUP(C1359,Products!$A$2:$B$322,2,0)</f>
        <v>Electra Townie Original 7D EQ - 2016</v>
      </c>
      <c r="E1359" s="21">
        <f>VLOOKUP(C1359,Products!$A$2:$D$322,4,0)</f>
        <v>2</v>
      </c>
      <c r="F1359" s="19" t="str">
        <f>VLOOKUP(E1359,[1]categories!$A$2:$B$8,2,0)</f>
        <v>Comfort Bicycles</v>
      </c>
      <c r="G1359" s="7">
        <v>2</v>
      </c>
      <c r="H1359" s="9">
        <v>599.99</v>
      </c>
      <c r="I1359" s="9">
        <v>0.05</v>
      </c>
      <c r="J1359" s="3">
        <f>(H1359*G1359)-I1359</f>
        <v>1199.93</v>
      </c>
    </row>
    <row r="1360" spans="1:10" x14ac:dyDescent="0.25">
      <c r="A1360" s="22">
        <v>485</v>
      </c>
      <c r="B1360" s="21">
        <v>1</v>
      </c>
      <c r="C1360" s="21">
        <v>13</v>
      </c>
      <c r="D1360" s="25" t="str">
        <f>VLOOKUP(C1360,Products!$A$2:$B$322,2,0)</f>
        <v>Electra Cruiser 1 (24-Inch) - 2016</v>
      </c>
      <c r="E1360" s="21">
        <f>VLOOKUP(C1360,Products!$A$2:$D$322,4,0)</f>
        <v>3</v>
      </c>
      <c r="F1360" s="19" t="str">
        <f>VLOOKUP(E1360,[1]categories!$A$2:$B$8,2,0)</f>
        <v>Cruisers Bicycles</v>
      </c>
      <c r="G1360" s="7">
        <v>1</v>
      </c>
      <c r="H1360" s="9">
        <v>269.99</v>
      </c>
      <c r="I1360" s="9">
        <v>0.1</v>
      </c>
      <c r="J1360" s="3">
        <f>(H1360*G1360)-I1360</f>
        <v>269.89</v>
      </c>
    </row>
    <row r="1361" spans="1:10" x14ac:dyDescent="0.25">
      <c r="A1361" s="22">
        <v>486</v>
      </c>
      <c r="B1361" s="21">
        <v>1</v>
      </c>
      <c r="C1361" s="21">
        <v>9</v>
      </c>
      <c r="D1361" s="25" t="str">
        <f>VLOOKUP(C1361,Products!$A$2:$B$322,2,0)</f>
        <v>Trek Conduit+ - 2016</v>
      </c>
      <c r="E1361" s="21">
        <f>VLOOKUP(C1361,Products!$A$2:$D$322,4,0)</f>
        <v>5</v>
      </c>
      <c r="F1361" s="19" t="str">
        <f>VLOOKUP(E1361,[1]categories!$A$2:$B$8,2,0)</f>
        <v>Electric Bikes</v>
      </c>
      <c r="G1361" s="7">
        <v>1</v>
      </c>
      <c r="H1361" s="9">
        <v>2999.99</v>
      </c>
      <c r="I1361" s="9">
        <v>7.0000000000000007E-2</v>
      </c>
      <c r="J1361" s="3">
        <f>(H1361*G1361)-I1361</f>
        <v>2999.9199999999996</v>
      </c>
    </row>
    <row r="1362" spans="1:10" x14ac:dyDescent="0.25">
      <c r="A1362" s="22">
        <v>486</v>
      </c>
      <c r="B1362" s="21">
        <v>2</v>
      </c>
      <c r="C1362" s="21">
        <v>23</v>
      </c>
      <c r="D1362" s="25" t="str">
        <f>VLOOKUP(C1362,Products!$A$2:$B$322,2,0)</f>
        <v>Electra Girl's Hawaii 1 (20-inch) - 2015/2016</v>
      </c>
      <c r="E1362" s="21">
        <f>VLOOKUP(C1362,Products!$A$2:$D$322,4,0)</f>
        <v>1</v>
      </c>
      <c r="F1362" s="19" t="str">
        <f>VLOOKUP(E1362,[1]categories!$A$2:$B$8,2,0)</f>
        <v>Children Bicycles</v>
      </c>
      <c r="G1362" s="7">
        <v>2</v>
      </c>
      <c r="H1362" s="9">
        <v>299.99</v>
      </c>
      <c r="I1362" s="9">
        <v>0.05</v>
      </c>
      <c r="J1362" s="3">
        <f>(H1362*G1362)-I1362</f>
        <v>599.93000000000006</v>
      </c>
    </row>
    <row r="1363" spans="1:10" x14ac:dyDescent="0.25">
      <c r="A1363" s="22">
        <v>487</v>
      </c>
      <c r="B1363" s="21">
        <v>1</v>
      </c>
      <c r="C1363" s="21">
        <v>6</v>
      </c>
      <c r="D1363" s="25" t="str">
        <f>VLOOKUP(C1363,Products!$A$2:$B$322,2,0)</f>
        <v>Surly Ice Cream Truck Frameset - 2016</v>
      </c>
      <c r="E1363" s="21">
        <f>VLOOKUP(C1363,Products!$A$2:$D$322,4,0)</f>
        <v>6</v>
      </c>
      <c r="F1363" s="19" t="str">
        <f>VLOOKUP(E1363,[1]categories!$A$2:$B$8,2,0)</f>
        <v>Mountain Bikes</v>
      </c>
      <c r="G1363" s="7">
        <v>1</v>
      </c>
      <c r="H1363" s="9">
        <v>469.99</v>
      </c>
      <c r="I1363" s="9">
        <v>0.2</v>
      </c>
      <c r="J1363" s="3">
        <f>(H1363*G1363)-I1363</f>
        <v>469.79</v>
      </c>
    </row>
    <row r="1364" spans="1:10" x14ac:dyDescent="0.25">
      <c r="A1364" s="22">
        <v>488</v>
      </c>
      <c r="B1364" s="21">
        <v>2</v>
      </c>
      <c r="C1364" s="21">
        <v>23</v>
      </c>
      <c r="D1364" s="25" t="str">
        <f>VLOOKUP(C1364,Products!$A$2:$B$322,2,0)</f>
        <v>Electra Girl's Hawaii 1 (20-inch) - 2015/2016</v>
      </c>
      <c r="E1364" s="21">
        <f>VLOOKUP(C1364,Products!$A$2:$D$322,4,0)</f>
        <v>1</v>
      </c>
      <c r="F1364" s="19" t="str">
        <f>VLOOKUP(E1364,[1]categories!$A$2:$B$8,2,0)</f>
        <v>Children Bicycles</v>
      </c>
      <c r="G1364" s="7">
        <v>2</v>
      </c>
      <c r="H1364" s="9">
        <v>299.99</v>
      </c>
      <c r="I1364" s="9">
        <v>0.05</v>
      </c>
      <c r="J1364" s="3">
        <f>(H1364*G1364)-I1364</f>
        <v>599.93000000000006</v>
      </c>
    </row>
    <row r="1365" spans="1:10" x14ac:dyDescent="0.25">
      <c r="A1365" s="22">
        <v>488</v>
      </c>
      <c r="B1365" s="21">
        <v>1</v>
      </c>
      <c r="C1365" s="21">
        <v>13</v>
      </c>
      <c r="D1365" s="25" t="str">
        <f>VLOOKUP(C1365,Products!$A$2:$B$322,2,0)</f>
        <v>Electra Cruiser 1 (24-Inch) - 2016</v>
      </c>
      <c r="E1365" s="21">
        <f>VLOOKUP(C1365,Products!$A$2:$D$322,4,0)</f>
        <v>3</v>
      </c>
      <c r="F1365" s="19" t="str">
        <f>VLOOKUP(E1365,[1]categories!$A$2:$B$8,2,0)</f>
        <v>Cruisers Bicycles</v>
      </c>
      <c r="G1365" s="7">
        <v>2</v>
      </c>
      <c r="H1365" s="9">
        <v>269.99</v>
      </c>
      <c r="I1365" s="9">
        <v>7.0000000000000007E-2</v>
      </c>
      <c r="J1365" s="3">
        <f>(H1365*G1365)-I1365</f>
        <v>539.91</v>
      </c>
    </row>
    <row r="1366" spans="1:10" x14ac:dyDescent="0.25">
      <c r="A1366" s="22">
        <v>488</v>
      </c>
      <c r="B1366" s="21">
        <v>3</v>
      </c>
      <c r="C1366" s="21">
        <v>22</v>
      </c>
      <c r="D1366" s="25" t="str">
        <f>VLOOKUP(C1366,Products!$A$2:$B$322,2,0)</f>
        <v>Electra Girl's Hawaii 1 (16-inch) - 2015/2016</v>
      </c>
      <c r="E1366" s="21">
        <f>VLOOKUP(C1366,Products!$A$2:$D$322,4,0)</f>
        <v>1</v>
      </c>
      <c r="F1366" s="19" t="str">
        <f>VLOOKUP(E1366,[1]categories!$A$2:$B$8,2,0)</f>
        <v>Children Bicycles</v>
      </c>
      <c r="G1366" s="7">
        <v>1</v>
      </c>
      <c r="H1366" s="9">
        <v>269.99</v>
      </c>
      <c r="I1366" s="9">
        <v>0.05</v>
      </c>
      <c r="J1366" s="3">
        <f>(H1366*G1366)-I1366</f>
        <v>269.94</v>
      </c>
    </row>
    <row r="1367" spans="1:10" x14ac:dyDescent="0.25">
      <c r="A1367" s="22">
        <v>489</v>
      </c>
      <c r="B1367" s="21">
        <v>1</v>
      </c>
      <c r="C1367" s="21">
        <v>8</v>
      </c>
      <c r="D1367" s="25" t="str">
        <f>VLOOKUP(C1367,Products!$A$2:$B$322,2,0)</f>
        <v>Trek Remedy 29 Carbon Frameset - 2016</v>
      </c>
      <c r="E1367" s="21">
        <f>VLOOKUP(C1367,Products!$A$2:$D$322,4,0)</f>
        <v>6</v>
      </c>
      <c r="F1367" s="19" t="str">
        <f>VLOOKUP(E1367,[1]categories!$A$2:$B$8,2,0)</f>
        <v>Mountain Bikes</v>
      </c>
      <c r="G1367" s="7">
        <v>2</v>
      </c>
      <c r="H1367" s="9">
        <v>1799.99</v>
      </c>
      <c r="I1367" s="9">
        <v>0.1</v>
      </c>
      <c r="J1367" s="3">
        <f>(H1367*G1367)-I1367</f>
        <v>3599.88</v>
      </c>
    </row>
    <row r="1368" spans="1:10" x14ac:dyDescent="0.25">
      <c r="A1368" s="22">
        <v>490</v>
      </c>
      <c r="B1368" s="21">
        <v>1</v>
      </c>
      <c r="C1368" s="21">
        <v>12</v>
      </c>
      <c r="D1368" s="25" t="str">
        <f>VLOOKUP(C1368,Products!$A$2:$B$322,2,0)</f>
        <v>Electra Townie Original 21D - 2016</v>
      </c>
      <c r="E1368" s="21">
        <f>VLOOKUP(C1368,Products!$A$2:$D$322,4,0)</f>
        <v>3</v>
      </c>
      <c r="F1368" s="19" t="str">
        <f>VLOOKUP(E1368,[1]categories!$A$2:$B$8,2,0)</f>
        <v>Cruisers Bicycles</v>
      </c>
      <c r="G1368" s="7">
        <v>1</v>
      </c>
      <c r="H1368" s="9">
        <v>549.99</v>
      </c>
      <c r="I1368" s="9">
        <v>0.1</v>
      </c>
      <c r="J1368" s="3">
        <f>(H1368*G1368)-I1368</f>
        <v>549.89</v>
      </c>
    </row>
    <row r="1369" spans="1:10" x14ac:dyDescent="0.25">
      <c r="A1369" s="22">
        <v>490</v>
      </c>
      <c r="B1369" s="21">
        <v>4</v>
      </c>
      <c r="C1369" s="21">
        <v>13</v>
      </c>
      <c r="D1369" s="25" t="str">
        <f>VLOOKUP(C1369,Products!$A$2:$B$322,2,0)</f>
        <v>Electra Cruiser 1 (24-Inch) - 2016</v>
      </c>
      <c r="E1369" s="21">
        <f>VLOOKUP(C1369,Products!$A$2:$D$322,4,0)</f>
        <v>3</v>
      </c>
      <c r="F1369" s="19" t="str">
        <f>VLOOKUP(E1369,[1]categories!$A$2:$B$8,2,0)</f>
        <v>Cruisers Bicycles</v>
      </c>
      <c r="G1369" s="7">
        <v>2</v>
      </c>
      <c r="H1369" s="9">
        <v>269.99</v>
      </c>
      <c r="I1369" s="9">
        <v>7.0000000000000007E-2</v>
      </c>
      <c r="J1369" s="3">
        <f>(H1369*G1369)-I1369</f>
        <v>539.91</v>
      </c>
    </row>
    <row r="1370" spans="1:10" x14ac:dyDescent="0.25">
      <c r="A1370" s="22">
        <v>490</v>
      </c>
      <c r="B1370" s="21">
        <v>2</v>
      </c>
      <c r="C1370" s="21">
        <v>23</v>
      </c>
      <c r="D1370" s="25" t="str">
        <f>VLOOKUP(C1370,Products!$A$2:$B$322,2,0)</f>
        <v>Electra Girl's Hawaii 1 (20-inch) - 2015/2016</v>
      </c>
      <c r="E1370" s="21">
        <f>VLOOKUP(C1370,Products!$A$2:$D$322,4,0)</f>
        <v>1</v>
      </c>
      <c r="F1370" s="19" t="str">
        <f>VLOOKUP(E1370,[1]categories!$A$2:$B$8,2,0)</f>
        <v>Children Bicycles</v>
      </c>
      <c r="G1370" s="7">
        <v>1</v>
      </c>
      <c r="H1370" s="9">
        <v>299.99</v>
      </c>
      <c r="I1370" s="9">
        <v>0.05</v>
      </c>
      <c r="J1370" s="3">
        <f>(H1370*G1370)-I1370</f>
        <v>299.94</v>
      </c>
    </row>
    <row r="1371" spans="1:10" x14ac:dyDescent="0.25">
      <c r="A1371" s="22">
        <v>490</v>
      </c>
      <c r="B1371" s="21">
        <v>3</v>
      </c>
      <c r="C1371" s="21">
        <v>14</v>
      </c>
      <c r="D1371" s="25" t="str">
        <f>VLOOKUP(C1371,Products!$A$2:$B$322,2,0)</f>
        <v>Electra Girl's Hawaii 1 (16-inch) - 2015/2016</v>
      </c>
      <c r="E1371" s="21">
        <f>VLOOKUP(C1371,Products!$A$2:$D$322,4,0)</f>
        <v>3</v>
      </c>
      <c r="F1371" s="19" t="str">
        <f>VLOOKUP(E1371,[1]categories!$A$2:$B$8,2,0)</f>
        <v>Cruisers Bicycles</v>
      </c>
      <c r="G1371" s="7">
        <v>1</v>
      </c>
      <c r="H1371" s="9">
        <v>269.99</v>
      </c>
      <c r="I1371" s="9">
        <v>0.1</v>
      </c>
      <c r="J1371" s="3">
        <f>(H1371*G1371)-I1371</f>
        <v>269.89</v>
      </c>
    </row>
    <row r="1372" spans="1:10" x14ac:dyDescent="0.25">
      <c r="A1372" s="22">
        <v>491</v>
      </c>
      <c r="B1372" s="21">
        <v>1</v>
      </c>
      <c r="C1372" s="21">
        <v>9</v>
      </c>
      <c r="D1372" s="25" t="str">
        <f>VLOOKUP(C1372,Products!$A$2:$B$322,2,0)</f>
        <v>Trek Conduit+ - 2016</v>
      </c>
      <c r="E1372" s="21">
        <f>VLOOKUP(C1372,Products!$A$2:$D$322,4,0)</f>
        <v>5</v>
      </c>
      <c r="F1372" s="19" t="str">
        <f>VLOOKUP(E1372,[1]categories!$A$2:$B$8,2,0)</f>
        <v>Electric Bikes</v>
      </c>
      <c r="G1372" s="7">
        <v>2</v>
      </c>
      <c r="H1372" s="9">
        <v>2999.99</v>
      </c>
      <c r="I1372" s="9">
        <v>0.2</v>
      </c>
      <c r="J1372" s="3">
        <f>(H1372*G1372)-I1372</f>
        <v>5999.78</v>
      </c>
    </row>
    <row r="1373" spans="1:10" x14ac:dyDescent="0.25">
      <c r="A1373" s="22">
        <v>491</v>
      </c>
      <c r="B1373" s="21">
        <v>3</v>
      </c>
      <c r="C1373" s="21">
        <v>15</v>
      </c>
      <c r="D1373" s="25" t="str">
        <f>VLOOKUP(C1373,Products!$A$2:$B$322,2,0)</f>
        <v>Electra Moto 1 - 2016</v>
      </c>
      <c r="E1373" s="21">
        <f>VLOOKUP(C1373,Products!$A$2:$D$322,4,0)</f>
        <v>3</v>
      </c>
      <c r="F1373" s="19" t="str">
        <f>VLOOKUP(E1373,[1]categories!$A$2:$B$8,2,0)</f>
        <v>Cruisers Bicycles</v>
      </c>
      <c r="G1373" s="7">
        <v>2</v>
      </c>
      <c r="H1373" s="9">
        <v>529.99</v>
      </c>
      <c r="I1373" s="9">
        <v>0.05</v>
      </c>
      <c r="J1373" s="3">
        <f>(H1373*G1373)-I1373</f>
        <v>1059.93</v>
      </c>
    </row>
    <row r="1374" spans="1:10" x14ac:dyDescent="0.25">
      <c r="A1374" s="22">
        <v>491</v>
      </c>
      <c r="B1374" s="21">
        <v>2</v>
      </c>
      <c r="C1374" s="21">
        <v>21</v>
      </c>
      <c r="D1374" s="25" t="str">
        <f>VLOOKUP(C1374,Products!$A$2:$B$322,2,0)</f>
        <v>Electra Cruiser 1 (24-Inch) - 2016</v>
      </c>
      <c r="E1374" s="21">
        <f>VLOOKUP(C1374,Products!$A$2:$D$322,4,0)</f>
        <v>1</v>
      </c>
      <c r="F1374" s="19" t="str">
        <f>VLOOKUP(E1374,[1]categories!$A$2:$B$8,2,0)</f>
        <v>Children Bicycles</v>
      </c>
      <c r="G1374" s="7">
        <v>2</v>
      </c>
      <c r="H1374" s="9">
        <v>269.99</v>
      </c>
      <c r="I1374" s="9">
        <v>0.05</v>
      </c>
      <c r="J1374" s="3">
        <f>(H1374*G1374)-I1374</f>
        <v>539.93000000000006</v>
      </c>
    </row>
    <row r="1375" spans="1:10" x14ac:dyDescent="0.25">
      <c r="A1375" s="22">
        <v>492</v>
      </c>
      <c r="B1375" s="21">
        <v>3</v>
      </c>
      <c r="C1375" s="21">
        <v>26</v>
      </c>
      <c r="D1375" s="25" t="str">
        <f>VLOOKUP(C1375,Products!$A$2:$B$322,2,0)</f>
        <v>Electra Townie Original 7D EQ - 2016</v>
      </c>
      <c r="E1375" s="21">
        <f>VLOOKUP(C1375,Products!$A$2:$D$322,4,0)</f>
        <v>2</v>
      </c>
      <c r="F1375" s="19" t="str">
        <f>VLOOKUP(E1375,[1]categories!$A$2:$B$8,2,0)</f>
        <v>Comfort Bicycles</v>
      </c>
      <c r="G1375" s="7">
        <v>1</v>
      </c>
      <c r="H1375" s="9">
        <v>599.99</v>
      </c>
      <c r="I1375" s="9">
        <v>0.05</v>
      </c>
      <c r="J1375" s="3">
        <f>(H1375*G1375)-I1375</f>
        <v>599.94000000000005</v>
      </c>
    </row>
    <row r="1376" spans="1:10" x14ac:dyDescent="0.25">
      <c r="A1376" s="22">
        <v>492</v>
      </c>
      <c r="B1376" s="21">
        <v>2</v>
      </c>
      <c r="C1376" s="21">
        <v>22</v>
      </c>
      <c r="D1376" s="25" t="str">
        <f>VLOOKUP(C1376,Products!$A$2:$B$322,2,0)</f>
        <v>Electra Girl's Hawaii 1 (16-inch) - 2015/2016</v>
      </c>
      <c r="E1376" s="21">
        <f>VLOOKUP(C1376,Products!$A$2:$D$322,4,0)</f>
        <v>1</v>
      </c>
      <c r="F1376" s="19" t="str">
        <f>VLOOKUP(E1376,[1]categories!$A$2:$B$8,2,0)</f>
        <v>Children Bicycles</v>
      </c>
      <c r="G1376" s="7">
        <v>2</v>
      </c>
      <c r="H1376" s="9">
        <v>269.99</v>
      </c>
      <c r="I1376" s="9">
        <v>0.1</v>
      </c>
      <c r="J1376" s="3">
        <f>(H1376*G1376)-I1376</f>
        <v>539.88</v>
      </c>
    </row>
    <row r="1377" spans="1:10" x14ac:dyDescent="0.25">
      <c r="A1377" s="22">
        <v>492</v>
      </c>
      <c r="B1377" s="21">
        <v>1</v>
      </c>
      <c r="C1377" s="21">
        <v>6</v>
      </c>
      <c r="D1377" s="25" t="str">
        <f>VLOOKUP(C1377,Products!$A$2:$B$322,2,0)</f>
        <v>Surly Ice Cream Truck Frameset - 2016</v>
      </c>
      <c r="E1377" s="21">
        <f>VLOOKUP(C1377,Products!$A$2:$D$322,4,0)</f>
        <v>6</v>
      </c>
      <c r="F1377" s="19" t="str">
        <f>VLOOKUP(E1377,[1]categories!$A$2:$B$8,2,0)</f>
        <v>Mountain Bikes</v>
      </c>
      <c r="G1377" s="7">
        <v>1</v>
      </c>
      <c r="H1377" s="9">
        <v>469.99</v>
      </c>
      <c r="I1377" s="9">
        <v>0.1</v>
      </c>
      <c r="J1377" s="3">
        <f>(H1377*G1377)-I1377</f>
        <v>469.89</v>
      </c>
    </row>
    <row r="1378" spans="1:10" x14ac:dyDescent="0.25">
      <c r="A1378" s="22">
        <v>493</v>
      </c>
      <c r="B1378" s="21">
        <v>2</v>
      </c>
      <c r="C1378" s="21">
        <v>18</v>
      </c>
      <c r="D1378" s="25" t="str">
        <f>VLOOKUP(C1378,Products!$A$2:$B$322,2,0)</f>
        <v>Pure Cycles Western 3-Speed - Women's - 2015/2016</v>
      </c>
      <c r="E1378" s="21">
        <f>VLOOKUP(C1378,Products!$A$2:$D$322,4,0)</f>
        <v>3</v>
      </c>
      <c r="F1378" s="19" t="str">
        <f>VLOOKUP(E1378,[1]categories!$A$2:$B$8,2,0)</f>
        <v>Cruisers Bicycles</v>
      </c>
      <c r="G1378" s="7">
        <v>2</v>
      </c>
      <c r="H1378" s="9">
        <v>449</v>
      </c>
      <c r="I1378" s="9">
        <v>0.05</v>
      </c>
      <c r="J1378" s="3">
        <f>(H1378*G1378)-I1378</f>
        <v>897.95</v>
      </c>
    </row>
    <row r="1379" spans="1:10" x14ac:dyDescent="0.25">
      <c r="A1379" s="22">
        <v>493</v>
      </c>
      <c r="B1379" s="21">
        <v>3</v>
      </c>
      <c r="C1379" s="21">
        <v>26</v>
      </c>
      <c r="D1379" s="25" t="str">
        <f>VLOOKUP(C1379,Products!$A$2:$B$322,2,0)</f>
        <v>Electra Townie Original 7D EQ - 2016</v>
      </c>
      <c r="E1379" s="21">
        <f>VLOOKUP(C1379,Products!$A$2:$D$322,4,0)</f>
        <v>2</v>
      </c>
      <c r="F1379" s="19" t="str">
        <f>VLOOKUP(E1379,[1]categories!$A$2:$B$8,2,0)</f>
        <v>Comfort Bicycles</v>
      </c>
      <c r="G1379" s="7">
        <v>1</v>
      </c>
      <c r="H1379" s="9">
        <v>599.99</v>
      </c>
      <c r="I1379" s="9">
        <v>0.05</v>
      </c>
      <c r="J1379" s="3">
        <f>(H1379*G1379)-I1379</f>
        <v>599.94000000000005</v>
      </c>
    </row>
    <row r="1380" spans="1:10" x14ac:dyDescent="0.25">
      <c r="A1380" s="22">
        <v>493</v>
      </c>
      <c r="B1380" s="21">
        <v>1</v>
      </c>
      <c r="C1380" s="21">
        <v>15</v>
      </c>
      <c r="D1380" s="25" t="str">
        <f>VLOOKUP(C1380,Products!$A$2:$B$322,2,0)</f>
        <v>Electra Moto 1 - 2016</v>
      </c>
      <c r="E1380" s="21">
        <f>VLOOKUP(C1380,Products!$A$2:$D$322,4,0)</f>
        <v>3</v>
      </c>
      <c r="F1380" s="19" t="str">
        <f>VLOOKUP(E1380,[1]categories!$A$2:$B$8,2,0)</f>
        <v>Cruisers Bicycles</v>
      </c>
      <c r="G1380" s="7">
        <v>1</v>
      </c>
      <c r="H1380" s="9">
        <v>529.99</v>
      </c>
      <c r="I1380" s="9">
        <v>0.05</v>
      </c>
      <c r="J1380" s="3">
        <f>(H1380*G1380)-I1380</f>
        <v>529.94000000000005</v>
      </c>
    </row>
    <row r="1381" spans="1:10" x14ac:dyDescent="0.25">
      <c r="A1381" s="22">
        <v>494</v>
      </c>
      <c r="B1381" s="21">
        <v>1</v>
      </c>
      <c r="C1381" s="21">
        <v>23</v>
      </c>
      <c r="D1381" s="25" t="str">
        <f>VLOOKUP(C1381,Products!$A$2:$B$322,2,0)</f>
        <v>Electra Girl's Hawaii 1 (20-inch) - 2015/2016</v>
      </c>
      <c r="E1381" s="21">
        <f>VLOOKUP(C1381,Products!$A$2:$D$322,4,0)</f>
        <v>1</v>
      </c>
      <c r="F1381" s="19" t="str">
        <f>VLOOKUP(E1381,[1]categories!$A$2:$B$8,2,0)</f>
        <v>Children Bicycles</v>
      </c>
      <c r="G1381" s="7">
        <v>1</v>
      </c>
      <c r="H1381" s="9">
        <v>299.99</v>
      </c>
      <c r="I1381" s="9">
        <v>0.1</v>
      </c>
      <c r="J1381" s="3">
        <f>(H1381*G1381)-I1381</f>
        <v>299.89</v>
      </c>
    </row>
    <row r="1382" spans="1:10" x14ac:dyDescent="0.25">
      <c r="A1382" s="22">
        <v>495</v>
      </c>
      <c r="B1382" s="21">
        <v>2</v>
      </c>
      <c r="C1382" s="21">
        <v>9</v>
      </c>
      <c r="D1382" s="25" t="str">
        <f>VLOOKUP(C1382,Products!$A$2:$B$322,2,0)</f>
        <v>Trek Conduit+ - 2016</v>
      </c>
      <c r="E1382" s="21">
        <f>VLOOKUP(C1382,Products!$A$2:$D$322,4,0)</f>
        <v>5</v>
      </c>
      <c r="F1382" s="19" t="str">
        <f>VLOOKUP(E1382,[1]categories!$A$2:$B$8,2,0)</f>
        <v>Electric Bikes</v>
      </c>
      <c r="G1382" s="7">
        <v>1</v>
      </c>
      <c r="H1382" s="9">
        <v>2999.99</v>
      </c>
      <c r="I1382" s="9">
        <v>0.05</v>
      </c>
      <c r="J1382" s="3">
        <f>(H1382*G1382)-I1382</f>
        <v>2999.9399999999996</v>
      </c>
    </row>
    <row r="1383" spans="1:10" x14ac:dyDescent="0.25">
      <c r="A1383" s="22">
        <v>495</v>
      </c>
      <c r="B1383" s="21">
        <v>1</v>
      </c>
      <c r="C1383" s="21">
        <v>22</v>
      </c>
      <c r="D1383" s="25" t="str">
        <f>VLOOKUP(C1383,Products!$A$2:$B$322,2,0)</f>
        <v>Electra Girl's Hawaii 1 (16-inch) - 2015/2016</v>
      </c>
      <c r="E1383" s="21">
        <f>VLOOKUP(C1383,Products!$A$2:$D$322,4,0)</f>
        <v>1</v>
      </c>
      <c r="F1383" s="19" t="str">
        <f>VLOOKUP(E1383,[1]categories!$A$2:$B$8,2,0)</f>
        <v>Children Bicycles</v>
      </c>
      <c r="G1383" s="7">
        <v>1</v>
      </c>
      <c r="H1383" s="9">
        <v>269.99</v>
      </c>
      <c r="I1383" s="9">
        <v>0.2</v>
      </c>
      <c r="J1383" s="3">
        <f>(H1383*G1383)-I1383</f>
        <v>269.79000000000002</v>
      </c>
    </row>
    <row r="1384" spans="1:10" x14ac:dyDescent="0.25">
      <c r="A1384" s="22">
        <v>496</v>
      </c>
      <c r="B1384" s="21">
        <v>3</v>
      </c>
      <c r="C1384" s="21">
        <v>21</v>
      </c>
      <c r="D1384" s="25" t="str">
        <f>VLOOKUP(C1384,Products!$A$2:$B$322,2,0)</f>
        <v>Electra Cruiser 1 (24-Inch) - 2016</v>
      </c>
      <c r="E1384" s="21">
        <f>VLOOKUP(C1384,Products!$A$2:$D$322,4,0)</f>
        <v>1</v>
      </c>
      <c r="F1384" s="19" t="str">
        <f>VLOOKUP(E1384,[1]categories!$A$2:$B$8,2,0)</f>
        <v>Children Bicycles</v>
      </c>
      <c r="G1384" s="7">
        <v>2</v>
      </c>
      <c r="H1384" s="9">
        <v>269.99</v>
      </c>
      <c r="I1384" s="9">
        <v>0.2</v>
      </c>
      <c r="J1384" s="3">
        <f>(H1384*G1384)-I1384</f>
        <v>539.78</v>
      </c>
    </row>
    <row r="1385" spans="1:10" x14ac:dyDescent="0.25">
      <c r="A1385" s="22">
        <v>496</v>
      </c>
      <c r="B1385" s="21">
        <v>1</v>
      </c>
      <c r="C1385" s="21">
        <v>23</v>
      </c>
      <c r="D1385" s="25" t="str">
        <f>VLOOKUP(C1385,Products!$A$2:$B$322,2,0)</f>
        <v>Electra Girl's Hawaii 1 (20-inch) - 2015/2016</v>
      </c>
      <c r="E1385" s="21">
        <f>VLOOKUP(C1385,Products!$A$2:$D$322,4,0)</f>
        <v>1</v>
      </c>
      <c r="F1385" s="19" t="str">
        <f>VLOOKUP(E1385,[1]categories!$A$2:$B$8,2,0)</f>
        <v>Children Bicycles</v>
      </c>
      <c r="G1385" s="7">
        <v>1</v>
      </c>
      <c r="H1385" s="9">
        <v>299.99</v>
      </c>
      <c r="I1385" s="9">
        <v>0.2</v>
      </c>
      <c r="J1385" s="3">
        <f>(H1385*G1385)-I1385</f>
        <v>299.79000000000002</v>
      </c>
    </row>
    <row r="1386" spans="1:10" x14ac:dyDescent="0.25">
      <c r="A1386" s="22">
        <v>496</v>
      </c>
      <c r="B1386" s="21">
        <v>2</v>
      </c>
      <c r="C1386" s="21">
        <v>13</v>
      </c>
      <c r="D1386" s="25" t="str">
        <f>VLOOKUP(C1386,Products!$A$2:$B$322,2,0)</f>
        <v>Electra Cruiser 1 (24-Inch) - 2016</v>
      </c>
      <c r="E1386" s="21">
        <f>VLOOKUP(C1386,Products!$A$2:$D$322,4,0)</f>
        <v>3</v>
      </c>
      <c r="F1386" s="19" t="str">
        <f>VLOOKUP(E1386,[1]categories!$A$2:$B$8,2,0)</f>
        <v>Cruisers Bicycles</v>
      </c>
      <c r="G1386" s="7">
        <v>1</v>
      </c>
      <c r="H1386" s="9">
        <v>269.99</v>
      </c>
      <c r="I1386" s="9">
        <v>0.1</v>
      </c>
      <c r="J1386" s="3">
        <f>(H1386*G1386)-I1386</f>
        <v>269.89</v>
      </c>
    </row>
    <row r="1387" spans="1:10" x14ac:dyDescent="0.25">
      <c r="A1387" s="22">
        <v>497</v>
      </c>
      <c r="B1387" s="21">
        <v>1</v>
      </c>
      <c r="C1387" s="21">
        <v>25</v>
      </c>
      <c r="D1387" s="25" t="str">
        <f>VLOOKUP(C1387,Products!$A$2:$B$322,2,0)</f>
        <v>Electra Townie Original 7D - 2015/2016</v>
      </c>
      <c r="E1387" s="21">
        <f>VLOOKUP(C1387,Products!$A$2:$D$322,4,0)</f>
        <v>2</v>
      </c>
      <c r="F1387" s="19" t="str">
        <f>VLOOKUP(E1387,[1]categories!$A$2:$B$8,2,0)</f>
        <v>Comfort Bicycles</v>
      </c>
      <c r="G1387" s="7">
        <v>2</v>
      </c>
      <c r="H1387" s="9">
        <v>499.99</v>
      </c>
      <c r="I1387" s="9">
        <v>7.0000000000000007E-2</v>
      </c>
      <c r="J1387" s="3">
        <f>(H1387*G1387)-I1387</f>
        <v>999.91</v>
      </c>
    </row>
    <row r="1388" spans="1:10" x14ac:dyDescent="0.25">
      <c r="A1388" s="22">
        <v>498</v>
      </c>
      <c r="B1388" s="21">
        <v>3</v>
      </c>
      <c r="C1388" s="21">
        <v>10</v>
      </c>
      <c r="D1388" s="25" t="str">
        <f>VLOOKUP(C1388,Products!$A$2:$B$322,2,0)</f>
        <v>Surly Straggler - 2016</v>
      </c>
      <c r="E1388" s="21">
        <f>VLOOKUP(C1388,Products!$A$2:$D$322,4,0)</f>
        <v>4</v>
      </c>
      <c r="F1388" s="19" t="str">
        <f>VLOOKUP(E1388,[1]categories!$A$2:$B$8,2,0)</f>
        <v>Cyclocross Bicycles</v>
      </c>
      <c r="G1388" s="7">
        <v>1</v>
      </c>
      <c r="H1388" s="9">
        <v>1549</v>
      </c>
      <c r="I1388" s="9">
        <v>7.0000000000000007E-2</v>
      </c>
      <c r="J1388" s="3">
        <f>(H1388*G1388)-I1388</f>
        <v>1548.93</v>
      </c>
    </row>
    <row r="1389" spans="1:10" x14ac:dyDescent="0.25">
      <c r="A1389" s="22">
        <v>498</v>
      </c>
      <c r="B1389" s="21">
        <v>1</v>
      </c>
      <c r="C1389" s="21">
        <v>24</v>
      </c>
      <c r="D1389" s="25" t="str">
        <f>VLOOKUP(C1389,Products!$A$2:$B$322,2,0)</f>
        <v>Electra Townie Original 21D - 2016</v>
      </c>
      <c r="E1389" s="21">
        <f>VLOOKUP(C1389,Products!$A$2:$D$322,4,0)</f>
        <v>2</v>
      </c>
      <c r="F1389" s="19" t="str">
        <f>VLOOKUP(E1389,[1]categories!$A$2:$B$8,2,0)</f>
        <v>Comfort Bicycles</v>
      </c>
      <c r="G1389" s="7">
        <v>1</v>
      </c>
      <c r="H1389" s="9">
        <v>549.99</v>
      </c>
      <c r="I1389" s="9">
        <v>7.0000000000000007E-2</v>
      </c>
      <c r="J1389" s="3">
        <f>(H1389*G1389)-I1389</f>
        <v>549.91999999999996</v>
      </c>
    </row>
    <row r="1390" spans="1:10" x14ac:dyDescent="0.25">
      <c r="A1390" s="22">
        <v>498</v>
      </c>
      <c r="B1390" s="21">
        <v>2</v>
      </c>
      <c r="C1390" s="21">
        <v>21</v>
      </c>
      <c r="D1390" s="25" t="str">
        <f>VLOOKUP(C1390,Products!$A$2:$B$322,2,0)</f>
        <v>Electra Cruiser 1 (24-Inch) - 2016</v>
      </c>
      <c r="E1390" s="21">
        <f>VLOOKUP(C1390,Products!$A$2:$D$322,4,0)</f>
        <v>1</v>
      </c>
      <c r="F1390" s="19" t="str">
        <f>VLOOKUP(E1390,[1]categories!$A$2:$B$8,2,0)</f>
        <v>Children Bicycles</v>
      </c>
      <c r="G1390" s="7">
        <v>1</v>
      </c>
      <c r="H1390" s="9">
        <v>269.99</v>
      </c>
      <c r="I1390" s="9">
        <v>0.1</v>
      </c>
      <c r="J1390" s="3">
        <f>(H1390*G1390)-I1390</f>
        <v>269.89</v>
      </c>
    </row>
    <row r="1391" spans="1:10" x14ac:dyDescent="0.25">
      <c r="A1391" s="22">
        <v>499</v>
      </c>
      <c r="B1391" s="21">
        <v>1</v>
      </c>
      <c r="C1391" s="21">
        <v>11</v>
      </c>
      <c r="D1391" s="25" t="str">
        <f>VLOOKUP(C1391,Products!$A$2:$B$322,2,0)</f>
        <v>Surly Straggler 650b - 2016</v>
      </c>
      <c r="E1391" s="21">
        <f>VLOOKUP(C1391,Products!$A$2:$D$322,4,0)</f>
        <v>4</v>
      </c>
      <c r="F1391" s="19" t="str">
        <f>VLOOKUP(E1391,[1]categories!$A$2:$B$8,2,0)</f>
        <v>Cyclocross Bicycles</v>
      </c>
      <c r="G1391" s="7">
        <v>1</v>
      </c>
      <c r="H1391" s="9">
        <v>1680.99</v>
      </c>
      <c r="I1391" s="9">
        <v>0.2</v>
      </c>
      <c r="J1391" s="3">
        <f>(H1391*G1391)-I1391</f>
        <v>1680.79</v>
      </c>
    </row>
    <row r="1392" spans="1:10" x14ac:dyDescent="0.25">
      <c r="A1392" s="22">
        <v>499</v>
      </c>
      <c r="B1392" s="21">
        <v>4</v>
      </c>
      <c r="C1392" s="21">
        <v>20</v>
      </c>
      <c r="D1392" s="25" t="str">
        <f>VLOOKUP(C1392,Products!$A$2:$B$322,2,0)</f>
        <v>Electra Townie Original 7D EQ - Women's - 2016</v>
      </c>
      <c r="E1392" s="21">
        <f>VLOOKUP(C1392,Products!$A$2:$D$322,4,0)</f>
        <v>3</v>
      </c>
      <c r="F1392" s="19" t="str">
        <f>VLOOKUP(E1392,[1]categories!$A$2:$B$8,2,0)</f>
        <v>Cruisers Bicycles</v>
      </c>
      <c r="G1392" s="7">
        <v>2</v>
      </c>
      <c r="H1392" s="9">
        <v>599.99</v>
      </c>
      <c r="I1392" s="9">
        <v>0.1</v>
      </c>
      <c r="J1392" s="3">
        <f>(H1392*G1392)-I1392</f>
        <v>1199.8800000000001</v>
      </c>
    </row>
    <row r="1393" spans="1:10" x14ac:dyDescent="0.25">
      <c r="A1393" s="22">
        <v>499</v>
      </c>
      <c r="B1393" s="21">
        <v>3</v>
      </c>
      <c r="C1393" s="21">
        <v>14</v>
      </c>
      <c r="D1393" s="25" t="str">
        <f>VLOOKUP(C1393,Products!$A$2:$B$322,2,0)</f>
        <v>Electra Girl's Hawaii 1 (16-inch) - 2015/2016</v>
      </c>
      <c r="E1393" s="21">
        <f>VLOOKUP(C1393,Products!$A$2:$D$322,4,0)</f>
        <v>3</v>
      </c>
      <c r="F1393" s="19" t="str">
        <f>VLOOKUP(E1393,[1]categories!$A$2:$B$8,2,0)</f>
        <v>Cruisers Bicycles</v>
      </c>
      <c r="G1393" s="7">
        <v>2</v>
      </c>
      <c r="H1393" s="9">
        <v>269.99</v>
      </c>
      <c r="I1393" s="9">
        <v>0.2</v>
      </c>
      <c r="J1393" s="3">
        <f>(H1393*G1393)-I1393</f>
        <v>539.78</v>
      </c>
    </row>
    <row r="1394" spans="1:10" x14ac:dyDescent="0.25">
      <c r="A1394" s="22">
        <v>499</v>
      </c>
      <c r="B1394" s="21">
        <v>2</v>
      </c>
      <c r="C1394" s="21">
        <v>15</v>
      </c>
      <c r="D1394" s="25" t="str">
        <f>VLOOKUP(C1394,Products!$A$2:$B$322,2,0)</f>
        <v>Electra Moto 1 - 2016</v>
      </c>
      <c r="E1394" s="21">
        <f>VLOOKUP(C1394,Products!$A$2:$D$322,4,0)</f>
        <v>3</v>
      </c>
      <c r="F1394" s="19" t="str">
        <f>VLOOKUP(E1394,[1]categories!$A$2:$B$8,2,0)</f>
        <v>Cruisers Bicycles</v>
      </c>
      <c r="G1394" s="7">
        <v>1</v>
      </c>
      <c r="H1394" s="9">
        <v>529.99</v>
      </c>
      <c r="I1394" s="9">
        <v>7.0000000000000007E-2</v>
      </c>
      <c r="J1394" s="3">
        <f>(H1394*G1394)-I1394</f>
        <v>529.91999999999996</v>
      </c>
    </row>
    <row r="1395" spans="1:10" x14ac:dyDescent="0.25">
      <c r="A1395" s="22">
        <v>500</v>
      </c>
      <c r="B1395" s="21">
        <v>1</v>
      </c>
      <c r="C1395" s="21">
        <v>12</v>
      </c>
      <c r="D1395" s="25" t="str">
        <f>VLOOKUP(C1395,Products!$A$2:$B$322,2,0)</f>
        <v>Electra Townie Original 21D - 2016</v>
      </c>
      <c r="E1395" s="21">
        <f>VLOOKUP(C1395,Products!$A$2:$D$322,4,0)</f>
        <v>3</v>
      </c>
      <c r="F1395" s="19" t="str">
        <f>VLOOKUP(E1395,[1]categories!$A$2:$B$8,2,0)</f>
        <v>Cruisers Bicycles</v>
      </c>
      <c r="G1395" s="7">
        <v>2</v>
      </c>
      <c r="H1395" s="9">
        <v>549.99</v>
      </c>
      <c r="I1395" s="9">
        <v>0.05</v>
      </c>
      <c r="J1395" s="3">
        <f>(H1395*G1395)-I1395</f>
        <v>1099.93</v>
      </c>
    </row>
    <row r="1396" spans="1:10" x14ac:dyDescent="0.25">
      <c r="A1396" s="22">
        <v>500</v>
      </c>
      <c r="B1396" s="21">
        <v>2</v>
      </c>
      <c r="C1396" s="21">
        <v>14</v>
      </c>
      <c r="D1396" s="25" t="str">
        <f>VLOOKUP(C1396,Products!$A$2:$B$322,2,0)</f>
        <v>Electra Girl's Hawaii 1 (16-inch) - 2015/2016</v>
      </c>
      <c r="E1396" s="21">
        <f>VLOOKUP(C1396,Products!$A$2:$D$322,4,0)</f>
        <v>3</v>
      </c>
      <c r="F1396" s="19" t="str">
        <f>VLOOKUP(E1396,[1]categories!$A$2:$B$8,2,0)</f>
        <v>Cruisers Bicycles</v>
      </c>
      <c r="G1396" s="7">
        <v>1</v>
      </c>
      <c r="H1396" s="9">
        <v>269.99</v>
      </c>
      <c r="I1396" s="9">
        <v>0.2</v>
      </c>
      <c r="J1396" s="3">
        <f>(H1396*G1396)-I1396</f>
        <v>269.79000000000002</v>
      </c>
    </row>
    <row r="1397" spans="1:10" x14ac:dyDescent="0.25">
      <c r="A1397" s="22">
        <v>501</v>
      </c>
      <c r="B1397" s="21">
        <v>2</v>
      </c>
      <c r="C1397" s="21">
        <v>8</v>
      </c>
      <c r="D1397" s="25" t="str">
        <f>VLOOKUP(C1397,Products!$A$2:$B$322,2,0)</f>
        <v>Trek Remedy 29 Carbon Frameset - 2016</v>
      </c>
      <c r="E1397" s="21">
        <f>VLOOKUP(C1397,Products!$A$2:$D$322,4,0)</f>
        <v>6</v>
      </c>
      <c r="F1397" s="19" t="str">
        <f>VLOOKUP(E1397,[1]categories!$A$2:$B$8,2,0)</f>
        <v>Mountain Bikes</v>
      </c>
      <c r="G1397" s="7">
        <v>1</v>
      </c>
      <c r="H1397" s="9">
        <v>1799.99</v>
      </c>
      <c r="I1397" s="9">
        <v>7.0000000000000007E-2</v>
      </c>
      <c r="J1397" s="3">
        <f>(H1397*G1397)-I1397</f>
        <v>1799.92</v>
      </c>
    </row>
    <row r="1398" spans="1:10" x14ac:dyDescent="0.25">
      <c r="A1398" s="22">
        <v>501</v>
      </c>
      <c r="B1398" s="21">
        <v>1</v>
      </c>
      <c r="C1398" s="21">
        <v>19</v>
      </c>
      <c r="D1398" s="25" t="str">
        <f>VLOOKUP(C1398,Products!$A$2:$B$322,2,0)</f>
        <v>Pure Cycles William 3-Speed - 2016</v>
      </c>
      <c r="E1398" s="21">
        <f>VLOOKUP(C1398,Products!$A$2:$D$322,4,0)</f>
        <v>3</v>
      </c>
      <c r="F1398" s="19" t="str">
        <f>VLOOKUP(E1398,[1]categories!$A$2:$B$8,2,0)</f>
        <v>Cruisers Bicycles</v>
      </c>
      <c r="G1398" s="7">
        <v>2</v>
      </c>
      <c r="H1398" s="9">
        <v>449</v>
      </c>
      <c r="I1398" s="9">
        <v>0.05</v>
      </c>
      <c r="J1398" s="3">
        <f>(H1398*G1398)-I1398</f>
        <v>897.95</v>
      </c>
    </row>
    <row r="1399" spans="1:10" x14ac:dyDescent="0.25">
      <c r="A1399" s="22">
        <v>501</v>
      </c>
      <c r="B1399" s="21">
        <v>4</v>
      </c>
      <c r="C1399" s="21">
        <v>23</v>
      </c>
      <c r="D1399" s="25" t="str">
        <f>VLOOKUP(C1399,Products!$A$2:$B$322,2,0)</f>
        <v>Electra Girl's Hawaii 1 (20-inch) - 2015/2016</v>
      </c>
      <c r="E1399" s="21">
        <f>VLOOKUP(C1399,Products!$A$2:$D$322,4,0)</f>
        <v>1</v>
      </c>
      <c r="F1399" s="19" t="str">
        <f>VLOOKUP(E1399,[1]categories!$A$2:$B$8,2,0)</f>
        <v>Children Bicycles</v>
      </c>
      <c r="G1399" s="7">
        <v>2</v>
      </c>
      <c r="H1399" s="9">
        <v>299.99</v>
      </c>
      <c r="I1399" s="9">
        <v>7.0000000000000007E-2</v>
      </c>
      <c r="J1399" s="3">
        <f>(H1399*G1399)-I1399</f>
        <v>599.91</v>
      </c>
    </row>
    <row r="1400" spans="1:10" x14ac:dyDescent="0.25">
      <c r="A1400" s="22">
        <v>501</v>
      </c>
      <c r="B1400" s="21">
        <v>3</v>
      </c>
      <c r="C1400" s="21">
        <v>14</v>
      </c>
      <c r="D1400" s="25" t="str">
        <f>VLOOKUP(C1400,Products!$A$2:$B$322,2,0)</f>
        <v>Electra Girl's Hawaii 1 (16-inch) - 2015/2016</v>
      </c>
      <c r="E1400" s="21">
        <f>VLOOKUP(C1400,Products!$A$2:$D$322,4,0)</f>
        <v>3</v>
      </c>
      <c r="F1400" s="19" t="str">
        <f>VLOOKUP(E1400,[1]categories!$A$2:$B$8,2,0)</f>
        <v>Cruisers Bicycles</v>
      </c>
      <c r="G1400" s="7">
        <v>1</v>
      </c>
      <c r="H1400" s="9">
        <v>269.99</v>
      </c>
      <c r="I1400" s="9">
        <v>0.1</v>
      </c>
      <c r="J1400" s="3">
        <f>(H1400*G1400)-I1400</f>
        <v>269.89</v>
      </c>
    </row>
    <row r="1401" spans="1:10" x14ac:dyDescent="0.25">
      <c r="A1401" s="22">
        <v>502</v>
      </c>
      <c r="B1401" s="21">
        <v>1</v>
      </c>
      <c r="C1401" s="21">
        <v>13</v>
      </c>
      <c r="D1401" s="25" t="str">
        <f>VLOOKUP(C1401,Products!$A$2:$B$322,2,0)</f>
        <v>Electra Cruiser 1 (24-Inch) - 2016</v>
      </c>
      <c r="E1401" s="21">
        <f>VLOOKUP(C1401,Products!$A$2:$D$322,4,0)</f>
        <v>3</v>
      </c>
      <c r="F1401" s="19" t="str">
        <f>VLOOKUP(E1401,[1]categories!$A$2:$B$8,2,0)</f>
        <v>Cruisers Bicycles</v>
      </c>
      <c r="G1401" s="7">
        <v>1</v>
      </c>
      <c r="H1401" s="9">
        <v>269.99</v>
      </c>
      <c r="I1401" s="9">
        <v>0.05</v>
      </c>
      <c r="J1401" s="3">
        <f>(H1401*G1401)-I1401</f>
        <v>269.94</v>
      </c>
    </row>
    <row r="1402" spans="1:10" x14ac:dyDescent="0.25">
      <c r="A1402" s="22">
        <v>503</v>
      </c>
      <c r="B1402" s="21">
        <v>2</v>
      </c>
      <c r="C1402" s="21">
        <v>10</v>
      </c>
      <c r="D1402" s="25" t="str">
        <f>VLOOKUP(C1402,Products!$A$2:$B$322,2,0)</f>
        <v>Surly Straggler - 2016</v>
      </c>
      <c r="E1402" s="21">
        <f>VLOOKUP(C1402,Products!$A$2:$D$322,4,0)</f>
        <v>4</v>
      </c>
      <c r="F1402" s="19" t="str">
        <f>VLOOKUP(E1402,[1]categories!$A$2:$B$8,2,0)</f>
        <v>Cyclocross Bicycles</v>
      </c>
      <c r="G1402" s="7">
        <v>1</v>
      </c>
      <c r="H1402" s="9">
        <v>1549</v>
      </c>
      <c r="I1402" s="9">
        <v>0.05</v>
      </c>
      <c r="J1402" s="3">
        <f>(H1402*G1402)-I1402</f>
        <v>1548.95</v>
      </c>
    </row>
    <row r="1403" spans="1:10" x14ac:dyDescent="0.25">
      <c r="A1403" s="22">
        <v>503</v>
      </c>
      <c r="B1403" s="21">
        <v>1</v>
      </c>
      <c r="C1403" s="21">
        <v>13</v>
      </c>
      <c r="D1403" s="25" t="str">
        <f>VLOOKUP(C1403,Products!$A$2:$B$322,2,0)</f>
        <v>Electra Cruiser 1 (24-Inch) - 2016</v>
      </c>
      <c r="E1403" s="21">
        <f>VLOOKUP(C1403,Products!$A$2:$D$322,4,0)</f>
        <v>3</v>
      </c>
      <c r="F1403" s="19" t="str">
        <f>VLOOKUP(E1403,[1]categories!$A$2:$B$8,2,0)</f>
        <v>Cruisers Bicycles</v>
      </c>
      <c r="G1403" s="7">
        <v>2</v>
      </c>
      <c r="H1403" s="9">
        <v>269.99</v>
      </c>
      <c r="I1403" s="9">
        <v>7.0000000000000007E-2</v>
      </c>
      <c r="J1403" s="3">
        <f>(H1403*G1403)-I1403</f>
        <v>539.91</v>
      </c>
    </row>
    <row r="1404" spans="1:10" x14ac:dyDescent="0.25">
      <c r="A1404" s="22">
        <v>504</v>
      </c>
      <c r="B1404" s="21">
        <v>2</v>
      </c>
      <c r="C1404" s="21">
        <v>2</v>
      </c>
      <c r="D1404" s="25" t="str">
        <f>VLOOKUP(C1404,Products!$A$2:$B$322,2,0)</f>
        <v>Ritchey Timberwolf Frameset - 2016</v>
      </c>
      <c r="E1404" s="21">
        <f>VLOOKUP(C1404,Products!$A$2:$D$322,4,0)</f>
        <v>6</v>
      </c>
      <c r="F1404" s="19" t="str">
        <f>VLOOKUP(E1404,[1]categories!$A$2:$B$8,2,0)</f>
        <v>Mountain Bikes</v>
      </c>
      <c r="G1404" s="7">
        <v>2</v>
      </c>
      <c r="H1404" s="9">
        <v>749.99</v>
      </c>
      <c r="I1404" s="9">
        <v>0.05</v>
      </c>
      <c r="J1404" s="3">
        <f>(H1404*G1404)-I1404</f>
        <v>1499.93</v>
      </c>
    </row>
    <row r="1405" spans="1:10" x14ac:dyDescent="0.25">
      <c r="A1405" s="22">
        <v>504</v>
      </c>
      <c r="B1405" s="21">
        <v>1</v>
      </c>
      <c r="C1405" s="21">
        <v>24</v>
      </c>
      <c r="D1405" s="25" t="str">
        <f>VLOOKUP(C1405,Products!$A$2:$B$322,2,0)</f>
        <v>Electra Townie Original 21D - 2016</v>
      </c>
      <c r="E1405" s="21">
        <f>VLOOKUP(C1405,Products!$A$2:$D$322,4,0)</f>
        <v>2</v>
      </c>
      <c r="F1405" s="19" t="str">
        <f>VLOOKUP(E1405,[1]categories!$A$2:$B$8,2,0)</f>
        <v>Comfort Bicycles</v>
      </c>
      <c r="G1405" s="7">
        <v>2</v>
      </c>
      <c r="H1405" s="9">
        <v>549.99</v>
      </c>
      <c r="I1405" s="9">
        <v>0.1</v>
      </c>
      <c r="J1405" s="3">
        <f>(H1405*G1405)-I1405</f>
        <v>1099.8800000000001</v>
      </c>
    </row>
    <row r="1406" spans="1:10" x14ac:dyDescent="0.25">
      <c r="A1406" s="22">
        <v>505</v>
      </c>
      <c r="B1406" s="21">
        <v>1</v>
      </c>
      <c r="C1406" s="21">
        <v>26</v>
      </c>
      <c r="D1406" s="25" t="str">
        <f>VLOOKUP(C1406,Products!$A$2:$B$322,2,0)</f>
        <v>Electra Townie Original 7D EQ - 2016</v>
      </c>
      <c r="E1406" s="21">
        <f>VLOOKUP(C1406,Products!$A$2:$D$322,4,0)</f>
        <v>2</v>
      </c>
      <c r="F1406" s="19" t="str">
        <f>VLOOKUP(E1406,[1]categories!$A$2:$B$8,2,0)</f>
        <v>Comfort Bicycles</v>
      </c>
      <c r="G1406" s="7">
        <v>1</v>
      </c>
      <c r="H1406" s="9">
        <v>599.99</v>
      </c>
      <c r="I1406" s="9">
        <v>0.2</v>
      </c>
      <c r="J1406" s="3">
        <f>(H1406*G1406)-I1406</f>
        <v>599.79</v>
      </c>
    </row>
    <row r="1407" spans="1:10" x14ac:dyDescent="0.25">
      <c r="A1407" s="22">
        <v>506</v>
      </c>
      <c r="B1407" s="21">
        <v>2</v>
      </c>
      <c r="C1407" s="21">
        <v>7</v>
      </c>
      <c r="D1407" s="25" t="str">
        <f>VLOOKUP(C1407,Products!$A$2:$B$322,2,0)</f>
        <v>Trek Slash 8 27.5 - 2016</v>
      </c>
      <c r="E1407" s="21">
        <f>VLOOKUP(C1407,Products!$A$2:$D$322,4,0)</f>
        <v>6</v>
      </c>
      <c r="F1407" s="19" t="str">
        <f>VLOOKUP(E1407,[1]categories!$A$2:$B$8,2,0)</f>
        <v>Mountain Bikes</v>
      </c>
      <c r="G1407" s="7">
        <v>1</v>
      </c>
      <c r="H1407" s="9">
        <v>3999.99</v>
      </c>
      <c r="I1407" s="9">
        <v>7.0000000000000007E-2</v>
      </c>
      <c r="J1407" s="3">
        <f>(H1407*G1407)-I1407</f>
        <v>3999.9199999999996</v>
      </c>
    </row>
    <row r="1408" spans="1:10" x14ac:dyDescent="0.25">
      <c r="A1408" s="22">
        <v>506</v>
      </c>
      <c r="B1408" s="21">
        <v>1</v>
      </c>
      <c r="C1408" s="21">
        <v>25</v>
      </c>
      <c r="D1408" s="25" t="str">
        <f>VLOOKUP(C1408,Products!$A$2:$B$322,2,0)</f>
        <v>Electra Townie Original 7D - 2015/2016</v>
      </c>
      <c r="E1408" s="21">
        <f>VLOOKUP(C1408,Products!$A$2:$D$322,4,0)</f>
        <v>2</v>
      </c>
      <c r="F1408" s="19" t="str">
        <f>VLOOKUP(E1408,[1]categories!$A$2:$B$8,2,0)</f>
        <v>Comfort Bicycles</v>
      </c>
      <c r="G1408" s="7">
        <v>1</v>
      </c>
      <c r="H1408" s="9">
        <v>499.99</v>
      </c>
      <c r="I1408" s="9">
        <v>0.1</v>
      </c>
      <c r="J1408" s="3">
        <f>(H1408*G1408)-I1408</f>
        <v>499.89</v>
      </c>
    </row>
    <row r="1409" spans="1:10" x14ac:dyDescent="0.25">
      <c r="A1409" s="22">
        <v>507</v>
      </c>
      <c r="B1409" s="21">
        <v>1</v>
      </c>
      <c r="C1409" s="21">
        <v>11</v>
      </c>
      <c r="D1409" s="25" t="str">
        <f>VLOOKUP(C1409,Products!$A$2:$B$322,2,0)</f>
        <v>Surly Straggler 650b - 2016</v>
      </c>
      <c r="E1409" s="21">
        <f>VLOOKUP(C1409,Products!$A$2:$D$322,4,0)</f>
        <v>4</v>
      </c>
      <c r="F1409" s="19" t="str">
        <f>VLOOKUP(E1409,[1]categories!$A$2:$B$8,2,0)</f>
        <v>Cyclocross Bicycles</v>
      </c>
      <c r="G1409" s="7">
        <v>2</v>
      </c>
      <c r="H1409" s="9">
        <v>1680.99</v>
      </c>
      <c r="I1409" s="9">
        <v>0.05</v>
      </c>
      <c r="J1409" s="3">
        <f>(H1409*G1409)-I1409</f>
        <v>3361.93</v>
      </c>
    </row>
    <row r="1410" spans="1:10" x14ac:dyDescent="0.25">
      <c r="A1410" s="22">
        <v>507</v>
      </c>
      <c r="B1410" s="21">
        <v>3</v>
      </c>
      <c r="C1410" s="21">
        <v>20</v>
      </c>
      <c r="D1410" s="25" t="str">
        <f>VLOOKUP(C1410,Products!$A$2:$B$322,2,0)</f>
        <v>Electra Townie Original 7D EQ - Women's - 2016</v>
      </c>
      <c r="E1410" s="21">
        <f>VLOOKUP(C1410,Products!$A$2:$D$322,4,0)</f>
        <v>3</v>
      </c>
      <c r="F1410" s="19" t="str">
        <f>VLOOKUP(E1410,[1]categories!$A$2:$B$8,2,0)</f>
        <v>Cruisers Bicycles</v>
      </c>
      <c r="G1410" s="7">
        <v>2</v>
      </c>
      <c r="H1410" s="9">
        <v>599.99</v>
      </c>
      <c r="I1410" s="9">
        <v>0.1</v>
      </c>
      <c r="J1410" s="3">
        <f>(H1410*G1410)-I1410</f>
        <v>1199.8800000000001</v>
      </c>
    </row>
    <row r="1411" spans="1:10" x14ac:dyDescent="0.25">
      <c r="A1411" s="22">
        <v>507</v>
      </c>
      <c r="B1411" s="21">
        <v>2</v>
      </c>
      <c r="C1411" s="21">
        <v>13</v>
      </c>
      <c r="D1411" s="25" t="str">
        <f>VLOOKUP(C1411,Products!$A$2:$B$322,2,0)</f>
        <v>Electra Cruiser 1 (24-Inch) - 2016</v>
      </c>
      <c r="E1411" s="21">
        <f>VLOOKUP(C1411,Products!$A$2:$D$322,4,0)</f>
        <v>3</v>
      </c>
      <c r="F1411" s="19" t="str">
        <f>VLOOKUP(E1411,[1]categories!$A$2:$B$8,2,0)</f>
        <v>Cruisers Bicycles</v>
      </c>
      <c r="G1411" s="7">
        <v>2</v>
      </c>
      <c r="H1411" s="9">
        <v>269.99</v>
      </c>
      <c r="I1411" s="9">
        <v>7.0000000000000007E-2</v>
      </c>
      <c r="J1411" s="3">
        <f>(H1411*G1411)-I1411</f>
        <v>539.91</v>
      </c>
    </row>
    <row r="1412" spans="1:10" x14ac:dyDescent="0.25">
      <c r="A1412" s="22">
        <v>508</v>
      </c>
      <c r="B1412" s="21">
        <v>3</v>
      </c>
      <c r="C1412" s="21">
        <v>10</v>
      </c>
      <c r="D1412" s="25" t="str">
        <f>VLOOKUP(C1412,Products!$A$2:$B$322,2,0)</f>
        <v>Surly Straggler - 2016</v>
      </c>
      <c r="E1412" s="21">
        <f>VLOOKUP(C1412,Products!$A$2:$D$322,4,0)</f>
        <v>4</v>
      </c>
      <c r="F1412" s="19" t="str">
        <f>VLOOKUP(E1412,[1]categories!$A$2:$B$8,2,0)</f>
        <v>Cyclocross Bicycles</v>
      </c>
      <c r="G1412" s="7">
        <v>2</v>
      </c>
      <c r="H1412" s="9">
        <v>1549</v>
      </c>
      <c r="I1412" s="9">
        <v>0.05</v>
      </c>
      <c r="J1412" s="3">
        <f>(H1412*G1412)-I1412</f>
        <v>3097.95</v>
      </c>
    </row>
    <row r="1413" spans="1:10" x14ac:dyDescent="0.25">
      <c r="A1413" s="22">
        <v>508</v>
      </c>
      <c r="B1413" s="21">
        <v>1</v>
      </c>
      <c r="C1413" s="21">
        <v>8</v>
      </c>
      <c r="D1413" s="25" t="str">
        <f>VLOOKUP(C1413,Products!$A$2:$B$322,2,0)</f>
        <v>Trek Remedy 29 Carbon Frameset - 2016</v>
      </c>
      <c r="E1413" s="21">
        <f>VLOOKUP(C1413,Products!$A$2:$D$322,4,0)</f>
        <v>6</v>
      </c>
      <c r="F1413" s="19" t="str">
        <f>VLOOKUP(E1413,[1]categories!$A$2:$B$8,2,0)</f>
        <v>Mountain Bikes</v>
      </c>
      <c r="G1413" s="7">
        <v>1</v>
      </c>
      <c r="H1413" s="9">
        <v>1799.99</v>
      </c>
      <c r="I1413" s="9">
        <v>0.05</v>
      </c>
      <c r="J1413" s="3">
        <f>(H1413*G1413)-I1413</f>
        <v>1799.94</v>
      </c>
    </row>
    <row r="1414" spans="1:10" x14ac:dyDescent="0.25">
      <c r="A1414" s="22">
        <v>508</v>
      </c>
      <c r="B1414" s="21">
        <v>2</v>
      </c>
      <c r="C1414" s="21">
        <v>2</v>
      </c>
      <c r="D1414" s="25" t="str">
        <f>VLOOKUP(C1414,Products!$A$2:$B$322,2,0)</f>
        <v>Ritchey Timberwolf Frameset - 2016</v>
      </c>
      <c r="E1414" s="21">
        <f>VLOOKUP(C1414,Products!$A$2:$D$322,4,0)</f>
        <v>6</v>
      </c>
      <c r="F1414" s="19" t="str">
        <f>VLOOKUP(E1414,[1]categories!$A$2:$B$8,2,0)</f>
        <v>Mountain Bikes</v>
      </c>
      <c r="G1414" s="7">
        <v>2</v>
      </c>
      <c r="H1414" s="9">
        <v>749.99</v>
      </c>
      <c r="I1414" s="9">
        <v>0.05</v>
      </c>
      <c r="J1414" s="3">
        <f>(H1414*G1414)-I1414</f>
        <v>1499.93</v>
      </c>
    </row>
    <row r="1415" spans="1:10" x14ac:dyDescent="0.25">
      <c r="A1415" s="22">
        <v>508</v>
      </c>
      <c r="B1415" s="21">
        <v>4</v>
      </c>
      <c r="C1415" s="21">
        <v>25</v>
      </c>
      <c r="D1415" s="25" t="str">
        <f>VLOOKUP(C1415,Products!$A$2:$B$322,2,0)</f>
        <v>Electra Townie Original 7D - 2015/2016</v>
      </c>
      <c r="E1415" s="21">
        <f>VLOOKUP(C1415,Products!$A$2:$D$322,4,0)</f>
        <v>2</v>
      </c>
      <c r="F1415" s="19" t="str">
        <f>VLOOKUP(E1415,[1]categories!$A$2:$B$8,2,0)</f>
        <v>Comfort Bicycles</v>
      </c>
      <c r="G1415" s="7">
        <v>1</v>
      </c>
      <c r="H1415" s="9">
        <v>499.99</v>
      </c>
      <c r="I1415" s="9">
        <v>7.0000000000000007E-2</v>
      </c>
      <c r="J1415" s="3">
        <f>(H1415*G1415)-I1415</f>
        <v>499.92</v>
      </c>
    </row>
    <row r="1416" spans="1:10" x14ac:dyDescent="0.25">
      <c r="A1416" s="22">
        <v>509</v>
      </c>
      <c r="B1416" s="21">
        <v>2</v>
      </c>
      <c r="C1416" s="21">
        <v>4</v>
      </c>
      <c r="D1416" s="25" t="str">
        <f>VLOOKUP(C1416,Products!$A$2:$B$322,2,0)</f>
        <v>Trek Fuel EX 8 29 - 2016</v>
      </c>
      <c r="E1416" s="21">
        <f>VLOOKUP(C1416,Products!$A$2:$D$322,4,0)</f>
        <v>6</v>
      </c>
      <c r="F1416" s="19" t="str">
        <f>VLOOKUP(E1416,[1]categories!$A$2:$B$8,2,0)</f>
        <v>Mountain Bikes</v>
      </c>
      <c r="G1416" s="7">
        <v>2</v>
      </c>
      <c r="H1416" s="9">
        <v>2899.99</v>
      </c>
      <c r="I1416" s="9">
        <v>0.05</v>
      </c>
      <c r="J1416" s="3">
        <f>(H1416*G1416)-I1416</f>
        <v>5799.9299999999994</v>
      </c>
    </row>
    <row r="1417" spans="1:10" x14ac:dyDescent="0.25">
      <c r="A1417" s="22">
        <v>509</v>
      </c>
      <c r="B1417" s="21">
        <v>1</v>
      </c>
      <c r="C1417" s="21">
        <v>23</v>
      </c>
      <c r="D1417" s="25" t="str">
        <f>VLOOKUP(C1417,Products!$A$2:$B$322,2,0)</f>
        <v>Electra Girl's Hawaii 1 (20-inch) - 2015/2016</v>
      </c>
      <c r="E1417" s="21">
        <f>VLOOKUP(C1417,Products!$A$2:$D$322,4,0)</f>
        <v>1</v>
      </c>
      <c r="F1417" s="19" t="str">
        <f>VLOOKUP(E1417,[1]categories!$A$2:$B$8,2,0)</f>
        <v>Children Bicycles</v>
      </c>
      <c r="G1417" s="7">
        <v>2</v>
      </c>
      <c r="H1417" s="9">
        <v>299.99</v>
      </c>
      <c r="I1417" s="9">
        <v>0.2</v>
      </c>
      <c r="J1417" s="3">
        <f>(H1417*G1417)-I1417</f>
        <v>599.78</v>
      </c>
    </row>
    <row r="1418" spans="1:10" x14ac:dyDescent="0.25">
      <c r="A1418" s="22">
        <v>510</v>
      </c>
      <c r="B1418" s="21">
        <v>1</v>
      </c>
      <c r="C1418" s="21">
        <v>17</v>
      </c>
      <c r="D1418" s="25" t="str">
        <f>VLOOKUP(C1418,Products!$A$2:$B$322,2,0)</f>
        <v>Pure Cycles Vine 8-Speed - 2016</v>
      </c>
      <c r="E1418" s="21">
        <f>VLOOKUP(C1418,Products!$A$2:$D$322,4,0)</f>
        <v>3</v>
      </c>
      <c r="F1418" s="19" t="str">
        <f>VLOOKUP(E1418,[1]categories!$A$2:$B$8,2,0)</f>
        <v>Cruisers Bicycles</v>
      </c>
      <c r="G1418" s="7">
        <v>1</v>
      </c>
      <c r="H1418" s="9">
        <v>429</v>
      </c>
      <c r="I1418" s="9">
        <v>0.1</v>
      </c>
      <c r="J1418" s="3">
        <f>(H1418*G1418)-I1418</f>
        <v>428.9</v>
      </c>
    </row>
    <row r="1419" spans="1:10" x14ac:dyDescent="0.25">
      <c r="A1419" s="22">
        <v>511</v>
      </c>
      <c r="B1419" s="21">
        <v>1</v>
      </c>
      <c r="C1419" s="21">
        <v>22</v>
      </c>
      <c r="D1419" s="25" t="str">
        <f>VLOOKUP(C1419,Products!$A$2:$B$322,2,0)</f>
        <v>Electra Girl's Hawaii 1 (16-inch) - 2015/2016</v>
      </c>
      <c r="E1419" s="21">
        <f>VLOOKUP(C1419,Products!$A$2:$D$322,4,0)</f>
        <v>1</v>
      </c>
      <c r="F1419" s="19" t="str">
        <f>VLOOKUP(E1419,[1]categories!$A$2:$B$8,2,0)</f>
        <v>Children Bicycles</v>
      </c>
      <c r="G1419" s="7">
        <v>2</v>
      </c>
      <c r="H1419" s="9">
        <v>269.99</v>
      </c>
      <c r="I1419" s="9">
        <v>0.05</v>
      </c>
      <c r="J1419" s="3">
        <f>(H1419*G1419)-I1419</f>
        <v>539.93000000000006</v>
      </c>
    </row>
    <row r="1420" spans="1:10" x14ac:dyDescent="0.25">
      <c r="A1420" s="22">
        <v>511</v>
      </c>
      <c r="B1420" s="21">
        <v>2</v>
      </c>
      <c r="C1420" s="21">
        <v>13</v>
      </c>
      <c r="D1420" s="25" t="str">
        <f>VLOOKUP(C1420,Products!$A$2:$B$322,2,0)</f>
        <v>Electra Cruiser 1 (24-Inch) - 2016</v>
      </c>
      <c r="E1420" s="21">
        <f>VLOOKUP(C1420,Products!$A$2:$D$322,4,0)</f>
        <v>3</v>
      </c>
      <c r="F1420" s="19" t="str">
        <f>VLOOKUP(E1420,[1]categories!$A$2:$B$8,2,0)</f>
        <v>Cruisers Bicycles</v>
      </c>
      <c r="G1420" s="7">
        <v>1</v>
      </c>
      <c r="H1420" s="9">
        <v>269.99</v>
      </c>
      <c r="I1420" s="9">
        <v>0.1</v>
      </c>
      <c r="J1420" s="3">
        <f>(H1420*G1420)-I1420</f>
        <v>269.89</v>
      </c>
    </row>
    <row r="1421" spans="1:10" x14ac:dyDescent="0.25">
      <c r="A1421" s="22">
        <v>512</v>
      </c>
      <c r="B1421" s="21">
        <v>1</v>
      </c>
      <c r="C1421" s="21">
        <v>21</v>
      </c>
      <c r="D1421" s="25" t="str">
        <f>VLOOKUP(C1421,Products!$A$2:$B$322,2,0)</f>
        <v>Electra Cruiser 1 (24-Inch) - 2016</v>
      </c>
      <c r="E1421" s="21">
        <f>VLOOKUP(C1421,Products!$A$2:$D$322,4,0)</f>
        <v>1</v>
      </c>
      <c r="F1421" s="19" t="str">
        <f>VLOOKUP(E1421,[1]categories!$A$2:$B$8,2,0)</f>
        <v>Children Bicycles</v>
      </c>
      <c r="G1421" s="7">
        <v>1</v>
      </c>
      <c r="H1421" s="9">
        <v>269.99</v>
      </c>
      <c r="I1421" s="9">
        <v>7.0000000000000007E-2</v>
      </c>
      <c r="J1421" s="3">
        <f>(H1421*G1421)-I1421</f>
        <v>269.92</v>
      </c>
    </row>
    <row r="1422" spans="1:10" x14ac:dyDescent="0.25">
      <c r="A1422" s="22">
        <v>513</v>
      </c>
      <c r="B1422" s="21">
        <v>1</v>
      </c>
      <c r="C1422" s="21">
        <v>7</v>
      </c>
      <c r="D1422" s="25" t="str">
        <f>VLOOKUP(C1422,Products!$A$2:$B$322,2,0)</f>
        <v>Trek Slash 8 27.5 - 2016</v>
      </c>
      <c r="E1422" s="21">
        <f>VLOOKUP(C1422,Products!$A$2:$D$322,4,0)</f>
        <v>6</v>
      </c>
      <c r="F1422" s="19" t="str">
        <f>VLOOKUP(E1422,[1]categories!$A$2:$B$8,2,0)</f>
        <v>Mountain Bikes</v>
      </c>
      <c r="G1422" s="7">
        <v>1</v>
      </c>
      <c r="H1422" s="9">
        <v>3999.99</v>
      </c>
      <c r="I1422" s="9">
        <v>7.0000000000000007E-2</v>
      </c>
      <c r="J1422" s="3">
        <f>(H1422*G1422)-I1422</f>
        <v>3999.9199999999996</v>
      </c>
    </row>
    <row r="1423" spans="1:10" x14ac:dyDescent="0.25">
      <c r="A1423" s="22">
        <v>513</v>
      </c>
      <c r="B1423" s="21">
        <v>3</v>
      </c>
      <c r="C1423" s="21">
        <v>23</v>
      </c>
      <c r="D1423" s="25" t="str">
        <f>VLOOKUP(C1423,Products!$A$2:$B$322,2,0)</f>
        <v>Electra Girl's Hawaii 1 (20-inch) - 2015/2016</v>
      </c>
      <c r="E1423" s="21">
        <f>VLOOKUP(C1423,Products!$A$2:$D$322,4,0)</f>
        <v>1</v>
      </c>
      <c r="F1423" s="19" t="str">
        <f>VLOOKUP(E1423,[1]categories!$A$2:$B$8,2,0)</f>
        <v>Children Bicycles</v>
      </c>
      <c r="G1423" s="7">
        <v>1</v>
      </c>
      <c r="H1423" s="9">
        <v>299.99</v>
      </c>
      <c r="I1423" s="9">
        <v>7.0000000000000007E-2</v>
      </c>
      <c r="J1423" s="3">
        <f>(H1423*G1423)-I1423</f>
        <v>299.92</v>
      </c>
    </row>
    <row r="1424" spans="1:10" x14ac:dyDescent="0.25">
      <c r="A1424" s="22">
        <v>513</v>
      </c>
      <c r="B1424" s="21">
        <v>2</v>
      </c>
      <c r="C1424" s="21">
        <v>13</v>
      </c>
      <c r="D1424" s="25" t="str">
        <f>VLOOKUP(C1424,Products!$A$2:$B$322,2,0)</f>
        <v>Electra Cruiser 1 (24-Inch) - 2016</v>
      </c>
      <c r="E1424" s="21">
        <f>VLOOKUP(C1424,Products!$A$2:$D$322,4,0)</f>
        <v>3</v>
      </c>
      <c r="F1424" s="19" t="str">
        <f>VLOOKUP(E1424,[1]categories!$A$2:$B$8,2,0)</f>
        <v>Cruisers Bicycles</v>
      </c>
      <c r="G1424" s="7">
        <v>1</v>
      </c>
      <c r="H1424" s="9">
        <v>269.99</v>
      </c>
      <c r="I1424" s="9">
        <v>0.2</v>
      </c>
      <c r="J1424" s="3">
        <f>(H1424*G1424)-I1424</f>
        <v>269.79000000000002</v>
      </c>
    </row>
    <row r="1425" spans="1:10" x14ac:dyDescent="0.25">
      <c r="A1425" s="22">
        <v>514</v>
      </c>
      <c r="B1425" s="21">
        <v>1</v>
      </c>
      <c r="C1425" s="21">
        <v>18</v>
      </c>
      <c r="D1425" s="25" t="str">
        <f>VLOOKUP(C1425,Products!$A$2:$B$322,2,0)</f>
        <v>Pure Cycles Western 3-Speed - Women's - 2015/2016</v>
      </c>
      <c r="E1425" s="21">
        <f>VLOOKUP(C1425,Products!$A$2:$D$322,4,0)</f>
        <v>3</v>
      </c>
      <c r="F1425" s="19" t="str">
        <f>VLOOKUP(E1425,[1]categories!$A$2:$B$8,2,0)</f>
        <v>Cruisers Bicycles</v>
      </c>
      <c r="G1425" s="7">
        <v>2</v>
      </c>
      <c r="H1425" s="9">
        <v>449</v>
      </c>
      <c r="I1425" s="9">
        <v>0.2</v>
      </c>
      <c r="J1425" s="3">
        <f>(H1425*G1425)-I1425</f>
        <v>897.8</v>
      </c>
    </row>
    <row r="1426" spans="1:10" x14ac:dyDescent="0.25">
      <c r="A1426" s="22">
        <v>514</v>
      </c>
      <c r="B1426" s="21">
        <v>2</v>
      </c>
      <c r="C1426" s="21">
        <v>17</v>
      </c>
      <c r="D1426" s="25" t="str">
        <f>VLOOKUP(C1426,Products!$A$2:$B$322,2,0)</f>
        <v>Pure Cycles Vine 8-Speed - 2016</v>
      </c>
      <c r="E1426" s="21">
        <f>VLOOKUP(C1426,Products!$A$2:$D$322,4,0)</f>
        <v>3</v>
      </c>
      <c r="F1426" s="19" t="str">
        <f>VLOOKUP(E1426,[1]categories!$A$2:$B$8,2,0)</f>
        <v>Cruisers Bicycles</v>
      </c>
      <c r="G1426" s="7">
        <v>2</v>
      </c>
      <c r="H1426" s="9">
        <v>429</v>
      </c>
      <c r="I1426" s="9">
        <v>7.0000000000000007E-2</v>
      </c>
      <c r="J1426" s="3">
        <f>(H1426*G1426)-I1426</f>
        <v>857.93</v>
      </c>
    </row>
    <row r="1427" spans="1:10" x14ac:dyDescent="0.25">
      <c r="A1427" s="22">
        <v>515</v>
      </c>
      <c r="B1427" s="21">
        <v>1</v>
      </c>
      <c r="C1427" s="21">
        <v>8</v>
      </c>
      <c r="D1427" s="25" t="str">
        <f>VLOOKUP(C1427,Products!$A$2:$B$322,2,0)</f>
        <v>Trek Remedy 29 Carbon Frameset - 2016</v>
      </c>
      <c r="E1427" s="21">
        <f>VLOOKUP(C1427,Products!$A$2:$D$322,4,0)</f>
        <v>6</v>
      </c>
      <c r="F1427" s="19" t="str">
        <f>VLOOKUP(E1427,[1]categories!$A$2:$B$8,2,0)</f>
        <v>Mountain Bikes</v>
      </c>
      <c r="G1427" s="7">
        <v>1</v>
      </c>
      <c r="H1427" s="9">
        <v>1799.99</v>
      </c>
      <c r="I1427" s="9">
        <v>7.0000000000000007E-2</v>
      </c>
      <c r="J1427" s="3">
        <f>(H1427*G1427)-I1427</f>
        <v>1799.92</v>
      </c>
    </row>
    <row r="1428" spans="1:10" x14ac:dyDescent="0.25">
      <c r="A1428" s="22">
        <v>515</v>
      </c>
      <c r="B1428" s="21">
        <v>2</v>
      </c>
      <c r="C1428" s="21">
        <v>5</v>
      </c>
      <c r="D1428" s="25" t="str">
        <f>VLOOKUP(C1428,Products!$A$2:$B$322,2,0)</f>
        <v>Heller Shagamaw Frame - 2016</v>
      </c>
      <c r="E1428" s="21">
        <f>VLOOKUP(C1428,Products!$A$2:$D$322,4,0)</f>
        <v>6</v>
      </c>
      <c r="F1428" s="19" t="str">
        <f>VLOOKUP(E1428,[1]categories!$A$2:$B$8,2,0)</f>
        <v>Mountain Bikes</v>
      </c>
      <c r="G1428" s="7">
        <v>1</v>
      </c>
      <c r="H1428" s="9">
        <v>1320.99</v>
      </c>
      <c r="I1428" s="9">
        <v>0.1</v>
      </c>
      <c r="J1428" s="3">
        <f>(H1428*G1428)-I1428</f>
        <v>1320.89</v>
      </c>
    </row>
    <row r="1429" spans="1:10" x14ac:dyDescent="0.25">
      <c r="A1429" s="22">
        <v>515</v>
      </c>
      <c r="B1429" s="21">
        <v>3</v>
      </c>
      <c r="C1429" s="21">
        <v>25</v>
      </c>
      <c r="D1429" s="25" t="str">
        <f>VLOOKUP(C1429,Products!$A$2:$B$322,2,0)</f>
        <v>Electra Townie Original 7D - 2015/2016</v>
      </c>
      <c r="E1429" s="21">
        <f>VLOOKUP(C1429,Products!$A$2:$D$322,4,0)</f>
        <v>2</v>
      </c>
      <c r="F1429" s="19" t="str">
        <f>VLOOKUP(E1429,[1]categories!$A$2:$B$8,2,0)</f>
        <v>Comfort Bicycles</v>
      </c>
      <c r="G1429" s="7">
        <v>2</v>
      </c>
      <c r="H1429" s="9">
        <v>499.99</v>
      </c>
      <c r="I1429" s="9">
        <v>7.0000000000000007E-2</v>
      </c>
      <c r="J1429" s="3">
        <f>(H1429*G1429)-I1429</f>
        <v>999.91</v>
      </c>
    </row>
    <row r="1430" spans="1:10" x14ac:dyDescent="0.25">
      <c r="A1430" s="22">
        <v>515</v>
      </c>
      <c r="B1430" s="21">
        <v>4</v>
      </c>
      <c r="C1430" s="21">
        <v>6</v>
      </c>
      <c r="D1430" s="25" t="str">
        <f>VLOOKUP(C1430,Products!$A$2:$B$322,2,0)</f>
        <v>Surly Ice Cream Truck Frameset - 2016</v>
      </c>
      <c r="E1430" s="21">
        <f>VLOOKUP(C1430,Products!$A$2:$D$322,4,0)</f>
        <v>6</v>
      </c>
      <c r="F1430" s="19" t="str">
        <f>VLOOKUP(E1430,[1]categories!$A$2:$B$8,2,0)</f>
        <v>Mountain Bikes</v>
      </c>
      <c r="G1430" s="7">
        <v>2</v>
      </c>
      <c r="H1430" s="9">
        <v>469.99</v>
      </c>
      <c r="I1430" s="9">
        <v>0.2</v>
      </c>
      <c r="J1430" s="3">
        <f>(H1430*G1430)-I1430</f>
        <v>939.78</v>
      </c>
    </row>
    <row r="1431" spans="1:10" x14ac:dyDescent="0.25">
      <c r="A1431" s="22">
        <v>516</v>
      </c>
      <c r="B1431" s="21">
        <v>1</v>
      </c>
      <c r="C1431" s="21">
        <v>7</v>
      </c>
      <c r="D1431" s="25" t="str">
        <f>VLOOKUP(C1431,Products!$A$2:$B$322,2,0)</f>
        <v>Trek Slash 8 27.5 - 2016</v>
      </c>
      <c r="E1431" s="21">
        <f>VLOOKUP(C1431,Products!$A$2:$D$322,4,0)</f>
        <v>6</v>
      </c>
      <c r="F1431" s="19" t="str">
        <f>VLOOKUP(E1431,[1]categories!$A$2:$B$8,2,0)</f>
        <v>Mountain Bikes</v>
      </c>
      <c r="G1431" s="7">
        <v>1</v>
      </c>
      <c r="H1431" s="9">
        <v>3999.99</v>
      </c>
      <c r="I1431" s="9">
        <v>0.05</v>
      </c>
      <c r="J1431" s="3">
        <f>(H1431*G1431)-I1431</f>
        <v>3999.9399999999996</v>
      </c>
    </row>
    <row r="1432" spans="1:10" x14ac:dyDescent="0.25">
      <c r="A1432" s="22">
        <v>516</v>
      </c>
      <c r="B1432" s="21">
        <v>2</v>
      </c>
      <c r="C1432" s="21">
        <v>5</v>
      </c>
      <c r="D1432" s="25" t="str">
        <f>VLOOKUP(C1432,Products!$A$2:$B$322,2,0)</f>
        <v>Heller Shagamaw Frame - 2016</v>
      </c>
      <c r="E1432" s="21">
        <f>VLOOKUP(C1432,Products!$A$2:$D$322,4,0)</f>
        <v>6</v>
      </c>
      <c r="F1432" s="19" t="str">
        <f>VLOOKUP(E1432,[1]categories!$A$2:$B$8,2,0)</f>
        <v>Mountain Bikes</v>
      </c>
      <c r="G1432" s="7">
        <v>2</v>
      </c>
      <c r="H1432" s="9">
        <v>1320.99</v>
      </c>
      <c r="I1432" s="9">
        <v>0.1</v>
      </c>
      <c r="J1432" s="3">
        <f>(H1432*G1432)-I1432</f>
        <v>2641.88</v>
      </c>
    </row>
    <row r="1433" spans="1:10" x14ac:dyDescent="0.25">
      <c r="A1433" s="22">
        <v>517</v>
      </c>
      <c r="B1433" s="21">
        <v>1</v>
      </c>
      <c r="C1433" s="21">
        <v>21</v>
      </c>
      <c r="D1433" s="25" t="str">
        <f>VLOOKUP(C1433,Products!$A$2:$B$322,2,0)</f>
        <v>Electra Cruiser 1 (24-Inch) - 2016</v>
      </c>
      <c r="E1433" s="21">
        <f>VLOOKUP(C1433,Products!$A$2:$D$322,4,0)</f>
        <v>1</v>
      </c>
      <c r="F1433" s="19" t="str">
        <f>VLOOKUP(E1433,[1]categories!$A$2:$B$8,2,0)</f>
        <v>Children Bicycles</v>
      </c>
      <c r="G1433" s="7">
        <v>2</v>
      </c>
      <c r="H1433" s="9">
        <v>269.99</v>
      </c>
      <c r="I1433" s="9">
        <v>7.0000000000000007E-2</v>
      </c>
      <c r="J1433" s="3">
        <f>(H1433*G1433)-I1433</f>
        <v>539.91</v>
      </c>
    </row>
    <row r="1434" spans="1:10" x14ac:dyDescent="0.25">
      <c r="A1434" s="22">
        <v>518</v>
      </c>
      <c r="B1434" s="21">
        <v>5</v>
      </c>
      <c r="C1434" s="21">
        <v>11</v>
      </c>
      <c r="D1434" s="25" t="str">
        <f>VLOOKUP(C1434,Products!$A$2:$B$322,2,0)</f>
        <v>Surly Straggler 650b - 2016</v>
      </c>
      <c r="E1434" s="21">
        <f>VLOOKUP(C1434,Products!$A$2:$D$322,4,0)</f>
        <v>4</v>
      </c>
      <c r="F1434" s="19" t="str">
        <f>VLOOKUP(E1434,[1]categories!$A$2:$B$8,2,0)</f>
        <v>Cyclocross Bicycles</v>
      </c>
      <c r="G1434" s="7">
        <v>2</v>
      </c>
      <c r="H1434" s="9">
        <v>1680.99</v>
      </c>
      <c r="I1434" s="9">
        <v>7.0000000000000007E-2</v>
      </c>
      <c r="J1434" s="3">
        <f>(H1434*G1434)-I1434</f>
        <v>3361.91</v>
      </c>
    </row>
    <row r="1435" spans="1:10" x14ac:dyDescent="0.25">
      <c r="A1435" s="22">
        <v>518</v>
      </c>
      <c r="B1435" s="21">
        <v>2</v>
      </c>
      <c r="C1435" s="21">
        <v>5</v>
      </c>
      <c r="D1435" s="25" t="str">
        <f>VLOOKUP(C1435,Products!$A$2:$B$322,2,0)</f>
        <v>Heller Shagamaw Frame - 2016</v>
      </c>
      <c r="E1435" s="21">
        <f>VLOOKUP(C1435,Products!$A$2:$D$322,4,0)</f>
        <v>6</v>
      </c>
      <c r="F1435" s="19" t="str">
        <f>VLOOKUP(E1435,[1]categories!$A$2:$B$8,2,0)</f>
        <v>Mountain Bikes</v>
      </c>
      <c r="G1435" s="7">
        <v>2</v>
      </c>
      <c r="H1435" s="9">
        <v>1320.99</v>
      </c>
      <c r="I1435" s="9">
        <v>0.05</v>
      </c>
      <c r="J1435" s="3">
        <f>(H1435*G1435)-I1435</f>
        <v>2641.93</v>
      </c>
    </row>
    <row r="1436" spans="1:10" x14ac:dyDescent="0.25">
      <c r="A1436" s="22">
        <v>518</v>
      </c>
      <c r="B1436" s="21">
        <v>1</v>
      </c>
      <c r="C1436" s="21">
        <v>16</v>
      </c>
      <c r="D1436" s="25" t="str">
        <f>VLOOKUP(C1436,Products!$A$2:$B$322,2,0)</f>
        <v>Electra Townie Original 7D EQ - 2016</v>
      </c>
      <c r="E1436" s="21">
        <f>VLOOKUP(C1436,Products!$A$2:$D$322,4,0)</f>
        <v>3</v>
      </c>
      <c r="F1436" s="19" t="str">
        <f>VLOOKUP(E1436,[1]categories!$A$2:$B$8,2,0)</f>
        <v>Cruisers Bicycles</v>
      </c>
      <c r="G1436" s="7">
        <v>2</v>
      </c>
      <c r="H1436" s="9">
        <v>599.99</v>
      </c>
      <c r="I1436" s="9">
        <v>0.2</v>
      </c>
      <c r="J1436" s="3">
        <f>(H1436*G1436)-I1436</f>
        <v>1199.78</v>
      </c>
    </row>
    <row r="1437" spans="1:10" x14ac:dyDescent="0.25">
      <c r="A1437" s="22">
        <v>518</v>
      </c>
      <c r="B1437" s="21">
        <v>4</v>
      </c>
      <c r="C1437" s="21">
        <v>15</v>
      </c>
      <c r="D1437" s="25" t="str">
        <f>VLOOKUP(C1437,Products!$A$2:$B$322,2,0)</f>
        <v>Electra Moto 1 - 2016</v>
      </c>
      <c r="E1437" s="21">
        <f>VLOOKUP(C1437,Products!$A$2:$D$322,4,0)</f>
        <v>3</v>
      </c>
      <c r="F1437" s="19" t="str">
        <f>VLOOKUP(E1437,[1]categories!$A$2:$B$8,2,0)</f>
        <v>Cruisers Bicycles</v>
      </c>
      <c r="G1437" s="7">
        <v>2</v>
      </c>
      <c r="H1437" s="9">
        <v>529.99</v>
      </c>
      <c r="I1437" s="9">
        <v>0.2</v>
      </c>
      <c r="J1437" s="3">
        <f>(H1437*G1437)-I1437</f>
        <v>1059.78</v>
      </c>
    </row>
    <row r="1438" spans="1:10" x14ac:dyDescent="0.25">
      <c r="A1438" s="22">
        <v>518</v>
      </c>
      <c r="B1438" s="21">
        <v>3</v>
      </c>
      <c r="C1438" s="21">
        <v>25</v>
      </c>
      <c r="D1438" s="25" t="str">
        <f>VLOOKUP(C1438,Products!$A$2:$B$322,2,0)</f>
        <v>Electra Townie Original 7D - 2015/2016</v>
      </c>
      <c r="E1438" s="21">
        <f>VLOOKUP(C1438,Products!$A$2:$D$322,4,0)</f>
        <v>2</v>
      </c>
      <c r="F1438" s="19" t="str">
        <f>VLOOKUP(E1438,[1]categories!$A$2:$B$8,2,0)</f>
        <v>Comfort Bicycles</v>
      </c>
      <c r="G1438" s="7">
        <v>2</v>
      </c>
      <c r="H1438" s="9">
        <v>499.99</v>
      </c>
      <c r="I1438" s="9">
        <v>0.05</v>
      </c>
      <c r="J1438" s="3">
        <f>(H1438*G1438)-I1438</f>
        <v>999.93000000000006</v>
      </c>
    </row>
    <row r="1439" spans="1:10" x14ac:dyDescent="0.25">
      <c r="A1439" s="22">
        <v>519</v>
      </c>
      <c r="B1439" s="21">
        <v>5</v>
      </c>
      <c r="C1439" s="21">
        <v>7</v>
      </c>
      <c r="D1439" s="25" t="str">
        <f>VLOOKUP(C1439,Products!$A$2:$B$322,2,0)</f>
        <v>Trek Slash 8 27.5 - 2016</v>
      </c>
      <c r="E1439" s="21">
        <f>VLOOKUP(C1439,Products!$A$2:$D$322,4,0)</f>
        <v>6</v>
      </c>
      <c r="F1439" s="19" t="str">
        <f>VLOOKUP(E1439,[1]categories!$A$2:$B$8,2,0)</f>
        <v>Mountain Bikes</v>
      </c>
      <c r="G1439" s="7">
        <v>1</v>
      </c>
      <c r="H1439" s="9">
        <v>3999.99</v>
      </c>
      <c r="I1439" s="9">
        <v>0.05</v>
      </c>
      <c r="J1439" s="3">
        <f>(H1439*G1439)-I1439</f>
        <v>3999.9399999999996</v>
      </c>
    </row>
    <row r="1440" spans="1:10" x14ac:dyDescent="0.25">
      <c r="A1440" s="22">
        <v>519</v>
      </c>
      <c r="B1440" s="21">
        <v>4</v>
      </c>
      <c r="C1440" s="21">
        <v>18</v>
      </c>
      <c r="D1440" s="25" t="str">
        <f>VLOOKUP(C1440,Products!$A$2:$B$322,2,0)</f>
        <v>Pure Cycles Western 3-Speed - Women's - 2015/2016</v>
      </c>
      <c r="E1440" s="21">
        <f>VLOOKUP(C1440,Products!$A$2:$D$322,4,0)</f>
        <v>3</v>
      </c>
      <c r="F1440" s="19" t="str">
        <f>VLOOKUP(E1440,[1]categories!$A$2:$B$8,2,0)</f>
        <v>Cruisers Bicycles</v>
      </c>
      <c r="G1440" s="7">
        <v>2</v>
      </c>
      <c r="H1440" s="9">
        <v>449</v>
      </c>
      <c r="I1440" s="9">
        <v>0.2</v>
      </c>
      <c r="J1440" s="3">
        <f>(H1440*G1440)-I1440</f>
        <v>897.8</v>
      </c>
    </row>
    <row r="1441" spans="1:10" x14ac:dyDescent="0.25">
      <c r="A1441" s="22">
        <v>519</v>
      </c>
      <c r="B1441" s="21">
        <v>3</v>
      </c>
      <c r="C1441" s="21">
        <v>23</v>
      </c>
      <c r="D1441" s="25" t="str">
        <f>VLOOKUP(C1441,Products!$A$2:$B$322,2,0)</f>
        <v>Electra Girl's Hawaii 1 (20-inch) - 2015/2016</v>
      </c>
      <c r="E1441" s="21">
        <f>VLOOKUP(C1441,Products!$A$2:$D$322,4,0)</f>
        <v>1</v>
      </c>
      <c r="F1441" s="19" t="str">
        <f>VLOOKUP(E1441,[1]categories!$A$2:$B$8,2,0)</f>
        <v>Children Bicycles</v>
      </c>
      <c r="G1441" s="7">
        <v>2</v>
      </c>
      <c r="H1441" s="9">
        <v>299.99</v>
      </c>
      <c r="I1441" s="9">
        <v>0.05</v>
      </c>
      <c r="J1441" s="3">
        <f>(H1441*G1441)-I1441</f>
        <v>599.93000000000006</v>
      </c>
    </row>
    <row r="1442" spans="1:10" x14ac:dyDescent="0.25">
      <c r="A1442" s="22">
        <v>519</v>
      </c>
      <c r="B1442" s="21">
        <v>2</v>
      </c>
      <c r="C1442" s="21">
        <v>16</v>
      </c>
      <c r="D1442" s="25" t="str">
        <f>VLOOKUP(C1442,Products!$A$2:$B$322,2,0)</f>
        <v>Electra Townie Original 7D EQ - 2016</v>
      </c>
      <c r="E1442" s="21">
        <f>VLOOKUP(C1442,Products!$A$2:$D$322,4,0)</f>
        <v>3</v>
      </c>
      <c r="F1442" s="19" t="str">
        <f>VLOOKUP(E1442,[1]categories!$A$2:$B$8,2,0)</f>
        <v>Cruisers Bicycles</v>
      </c>
      <c r="G1442" s="7">
        <v>1</v>
      </c>
      <c r="H1442" s="9">
        <v>599.99</v>
      </c>
      <c r="I1442" s="9">
        <v>0.1</v>
      </c>
      <c r="J1442" s="3">
        <f>(H1442*G1442)-I1442</f>
        <v>599.89</v>
      </c>
    </row>
    <row r="1443" spans="1:10" x14ac:dyDescent="0.25">
      <c r="A1443" s="22">
        <v>519</v>
      </c>
      <c r="B1443" s="21">
        <v>1</v>
      </c>
      <c r="C1443" s="21">
        <v>6</v>
      </c>
      <c r="D1443" s="25" t="str">
        <f>VLOOKUP(C1443,Products!$A$2:$B$322,2,0)</f>
        <v>Surly Ice Cream Truck Frameset - 2016</v>
      </c>
      <c r="E1443" s="21">
        <f>VLOOKUP(C1443,Products!$A$2:$D$322,4,0)</f>
        <v>6</v>
      </c>
      <c r="F1443" s="19" t="str">
        <f>VLOOKUP(E1443,[1]categories!$A$2:$B$8,2,0)</f>
        <v>Mountain Bikes</v>
      </c>
      <c r="G1443" s="7">
        <v>1</v>
      </c>
      <c r="H1443" s="9">
        <v>469.99</v>
      </c>
      <c r="I1443" s="9">
        <v>7.0000000000000007E-2</v>
      </c>
      <c r="J1443" s="3">
        <f>(H1443*G1443)-I1443</f>
        <v>469.92</v>
      </c>
    </row>
    <row r="1444" spans="1:10" x14ac:dyDescent="0.25">
      <c r="A1444" s="22">
        <v>520</v>
      </c>
      <c r="B1444" s="21">
        <v>3</v>
      </c>
      <c r="C1444" s="21">
        <v>10</v>
      </c>
      <c r="D1444" s="25" t="str">
        <f>VLOOKUP(C1444,Products!$A$2:$B$322,2,0)</f>
        <v>Surly Straggler - 2016</v>
      </c>
      <c r="E1444" s="21">
        <f>VLOOKUP(C1444,Products!$A$2:$D$322,4,0)</f>
        <v>4</v>
      </c>
      <c r="F1444" s="19" t="str">
        <f>VLOOKUP(E1444,[1]categories!$A$2:$B$8,2,0)</f>
        <v>Cyclocross Bicycles</v>
      </c>
      <c r="G1444" s="7">
        <v>1</v>
      </c>
      <c r="H1444" s="9">
        <v>1549</v>
      </c>
      <c r="I1444" s="9">
        <v>7.0000000000000007E-2</v>
      </c>
      <c r="J1444" s="3">
        <f>(H1444*G1444)-I1444</f>
        <v>1548.93</v>
      </c>
    </row>
    <row r="1445" spans="1:10" x14ac:dyDescent="0.25">
      <c r="A1445" s="22">
        <v>520</v>
      </c>
      <c r="B1445" s="21">
        <v>1</v>
      </c>
      <c r="C1445" s="21">
        <v>26</v>
      </c>
      <c r="D1445" s="25" t="str">
        <f>VLOOKUP(C1445,Products!$A$2:$B$322,2,0)</f>
        <v>Electra Townie Original 7D EQ - 2016</v>
      </c>
      <c r="E1445" s="21">
        <f>VLOOKUP(C1445,Products!$A$2:$D$322,4,0)</f>
        <v>2</v>
      </c>
      <c r="F1445" s="19" t="str">
        <f>VLOOKUP(E1445,[1]categories!$A$2:$B$8,2,0)</f>
        <v>Comfort Bicycles</v>
      </c>
      <c r="G1445" s="7">
        <v>1</v>
      </c>
      <c r="H1445" s="9">
        <v>599.99</v>
      </c>
      <c r="I1445" s="9">
        <v>0.1</v>
      </c>
      <c r="J1445" s="3">
        <f>(H1445*G1445)-I1445</f>
        <v>599.89</v>
      </c>
    </row>
    <row r="1446" spans="1:10" x14ac:dyDescent="0.25">
      <c r="A1446" s="22">
        <v>520</v>
      </c>
      <c r="B1446" s="21">
        <v>2</v>
      </c>
      <c r="C1446" s="21">
        <v>24</v>
      </c>
      <c r="D1446" s="25" t="str">
        <f>VLOOKUP(C1446,Products!$A$2:$B$322,2,0)</f>
        <v>Electra Townie Original 21D - 2016</v>
      </c>
      <c r="E1446" s="21">
        <f>VLOOKUP(C1446,Products!$A$2:$D$322,4,0)</f>
        <v>2</v>
      </c>
      <c r="F1446" s="19" t="str">
        <f>VLOOKUP(E1446,[1]categories!$A$2:$B$8,2,0)</f>
        <v>Comfort Bicycles</v>
      </c>
      <c r="G1446" s="7">
        <v>1</v>
      </c>
      <c r="H1446" s="9">
        <v>549.99</v>
      </c>
      <c r="I1446" s="9">
        <v>0.2</v>
      </c>
      <c r="J1446" s="3">
        <f>(H1446*G1446)-I1446</f>
        <v>549.79</v>
      </c>
    </row>
    <row r="1447" spans="1:10" x14ac:dyDescent="0.25">
      <c r="A1447" s="22">
        <v>521</v>
      </c>
      <c r="B1447" s="21">
        <v>1</v>
      </c>
      <c r="C1447" s="21">
        <v>5</v>
      </c>
      <c r="D1447" s="25" t="str">
        <f>VLOOKUP(C1447,Products!$A$2:$B$322,2,0)</f>
        <v>Heller Shagamaw Frame - 2016</v>
      </c>
      <c r="E1447" s="21">
        <f>VLOOKUP(C1447,Products!$A$2:$D$322,4,0)</f>
        <v>6</v>
      </c>
      <c r="F1447" s="19" t="str">
        <f>VLOOKUP(E1447,[1]categories!$A$2:$B$8,2,0)</f>
        <v>Mountain Bikes</v>
      </c>
      <c r="G1447" s="7">
        <v>1</v>
      </c>
      <c r="H1447" s="9">
        <v>1320.99</v>
      </c>
      <c r="I1447" s="9">
        <v>0.2</v>
      </c>
      <c r="J1447" s="3">
        <f>(H1447*G1447)-I1447</f>
        <v>1320.79</v>
      </c>
    </row>
    <row r="1448" spans="1:10" x14ac:dyDescent="0.25">
      <c r="A1448" s="22">
        <v>521</v>
      </c>
      <c r="B1448" s="21">
        <v>2</v>
      </c>
      <c r="C1448" s="21">
        <v>14</v>
      </c>
      <c r="D1448" s="25" t="str">
        <f>VLOOKUP(C1448,Products!$A$2:$B$322,2,0)</f>
        <v>Electra Girl's Hawaii 1 (16-inch) - 2015/2016</v>
      </c>
      <c r="E1448" s="21">
        <f>VLOOKUP(C1448,Products!$A$2:$D$322,4,0)</f>
        <v>3</v>
      </c>
      <c r="F1448" s="19" t="str">
        <f>VLOOKUP(E1448,[1]categories!$A$2:$B$8,2,0)</f>
        <v>Cruisers Bicycles</v>
      </c>
      <c r="G1448" s="7">
        <v>1</v>
      </c>
      <c r="H1448" s="9">
        <v>269.99</v>
      </c>
      <c r="I1448" s="9">
        <v>0.2</v>
      </c>
      <c r="J1448" s="3">
        <f>(H1448*G1448)-I1448</f>
        <v>269.79000000000002</v>
      </c>
    </row>
    <row r="1449" spans="1:10" x14ac:dyDescent="0.25">
      <c r="A1449" s="22">
        <v>522</v>
      </c>
      <c r="B1449" s="21">
        <v>1</v>
      </c>
      <c r="C1449" s="21">
        <v>4</v>
      </c>
      <c r="D1449" s="25" t="str">
        <f>VLOOKUP(C1449,Products!$A$2:$B$322,2,0)</f>
        <v>Trek Fuel EX 8 29 - 2016</v>
      </c>
      <c r="E1449" s="21">
        <f>VLOOKUP(C1449,Products!$A$2:$D$322,4,0)</f>
        <v>6</v>
      </c>
      <c r="F1449" s="19" t="str">
        <f>VLOOKUP(E1449,[1]categories!$A$2:$B$8,2,0)</f>
        <v>Mountain Bikes</v>
      </c>
      <c r="G1449" s="7">
        <v>2</v>
      </c>
      <c r="H1449" s="9">
        <v>2899.99</v>
      </c>
      <c r="I1449" s="9">
        <v>7.0000000000000007E-2</v>
      </c>
      <c r="J1449" s="3">
        <f>(H1449*G1449)-I1449</f>
        <v>5799.91</v>
      </c>
    </row>
    <row r="1450" spans="1:10" x14ac:dyDescent="0.25">
      <c r="A1450" s="22">
        <v>522</v>
      </c>
      <c r="B1450" s="21">
        <v>2</v>
      </c>
      <c r="C1450" s="21">
        <v>22</v>
      </c>
      <c r="D1450" s="25" t="str">
        <f>VLOOKUP(C1450,Products!$A$2:$B$322,2,0)</f>
        <v>Electra Girl's Hawaii 1 (16-inch) - 2015/2016</v>
      </c>
      <c r="E1450" s="21">
        <f>VLOOKUP(C1450,Products!$A$2:$D$322,4,0)</f>
        <v>1</v>
      </c>
      <c r="F1450" s="19" t="str">
        <f>VLOOKUP(E1450,[1]categories!$A$2:$B$8,2,0)</f>
        <v>Children Bicycles</v>
      </c>
      <c r="G1450" s="7">
        <v>2</v>
      </c>
      <c r="H1450" s="9">
        <v>269.99</v>
      </c>
      <c r="I1450" s="9">
        <v>7.0000000000000007E-2</v>
      </c>
      <c r="J1450" s="3">
        <f>(H1450*G1450)-I1450</f>
        <v>539.91</v>
      </c>
    </row>
    <row r="1451" spans="1:10" x14ac:dyDescent="0.25">
      <c r="A1451" s="22">
        <v>522</v>
      </c>
      <c r="B1451" s="21">
        <v>3</v>
      </c>
      <c r="C1451" s="21">
        <v>21</v>
      </c>
      <c r="D1451" s="25" t="str">
        <f>VLOOKUP(C1451,Products!$A$2:$B$322,2,0)</f>
        <v>Electra Cruiser 1 (24-Inch) - 2016</v>
      </c>
      <c r="E1451" s="21">
        <f>VLOOKUP(C1451,Products!$A$2:$D$322,4,0)</f>
        <v>1</v>
      </c>
      <c r="F1451" s="19" t="str">
        <f>VLOOKUP(E1451,[1]categories!$A$2:$B$8,2,0)</f>
        <v>Children Bicycles</v>
      </c>
      <c r="G1451" s="7">
        <v>1</v>
      </c>
      <c r="H1451" s="9">
        <v>269.99</v>
      </c>
      <c r="I1451" s="9">
        <v>0.05</v>
      </c>
      <c r="J1451" s="3">
        <f>(H1451*G1451)-I1451</f>
        <v>269.94</v>
      </c>
    </row>
    <row r="1452" spans="1:10" x14ac:dyDescent="0.25">
      <c r="A1452" s="22">
        <v>523</v>
      </c>
      <c r="B1452" s="21">
        <v>3</v>
      </c>
      <c r="C1452" s="21">
        <v>5</v>
      </c>
      <c r="D1452" s="25" t="str">
        <f>VLOOKUP(C1452,Products!$A$2:$B$322,2,0)</f>
        <v>Heller Shagamaw Frame - 2016</v>
      </c>
      <c r="E1452" s="21">
        <f>VLOOKUP(C1452,Products!$A$2:$D$322,4,0)</f>
        <v>6</v>
      </c>
      <c r="F1452" s="19" t="str">
        <f>VLOOKUP(E1452,[1]categories!$A$2:$B$8,2,0)</f>
        <v>Mountain Bikes</v>
      </c>
      <c r="G1452" s="7">
        <v>2</v>
      </c>
      <c r="H1452" s="9">
        <v>1320.99</v>
      </c>
      <c r="I1452" s="9">
        <v>0.1</v>
      </c>
      <c r="J1452" s="3">
        <f>(H1452*G1452)-I1452</f>
        <v>2641.88</v>
      </c>
    </row>
    <row r="1453" spans="1:10" x14ac:dyDescent="0.25">
      <c r="A1453" s="22">
        <v>523</v>
      </c>
      <c r="B1453" s="21">
        <v>4</v>
      </c>
      <c r="C1453" s="21">
        <v>16</v>
      </c>
      <c r="D1453" s="25" t="str">
        <f>VLOOKUP(C1453,Products!$A$2:$B$322,2,0)</f>
        <v>Electra Townie Original 7D EQ - 2016</v>
      </c>
      <c r="E1453" s="21">
        <f>VLOOKUP(C1453,Products!$A$2:$D$322,4,0)</f>
        <v>3</v>
      </c>
      <c r="F1453" s="19" t="str">
        <f>VLOOKUP(E1453,[1]categories!$A$2:$B$8,2,0)</f>
        <v>Cruisers Bicycles</v>
      </c>
      <c r="G1453" s="7">
        <v>2</v>
      </c>
      <c r="H1453" s="9">
        <v>599.99</v>
      </c>
      <c r="I1453" s="9">
        <v>7.0000000000000007E-2</v>
      </c>
      <c r="J1453" s="3">
        <f>(H1453*G1453)-I1453</f>
        <v>1199.9100000000001</v>
      </c>
    </row>
    <row r="1454" spans="1:10" x14ac:dyDescent="0.25">
      <c r="A1454" s="22">
        <v>523</v>
      </c>
      <c r="B1454" s="21">
        <v>2</v>
      </c>
      <c r="C1454" s="21">
        <v>20</v>
      </c>
      <c r="D1454" s="25" t="str">
        <f>VLOOKUP(C1454,Products!$A$2:$B$322,2,0)</f>
        <v>Electra Townie Original 7D EQ - Women's - 2016</v>
      </c>
      <c r="E1454" s="21">
        <f>VLOOKUP(C1454,Products!$A$2:$D$322,4,0)</f>
        <v>3</v>
      </c>
      <c r="F1454" s="19" t="str">
        <f>VLOOKUP(E1454,[1]categories!$A$2:$B$8,2,0)</f>
        <v>Cruisers Bicycles</v>
      </c>
      <c r="G1454" s="7">
        <v>1</v>
      </c>
      <c r="H1454" s="9">
        <v>599.99</v>
      </c>
      <c r="I1454" s="9">
        <v>0.05</v>
      </c>
      <c r="J1454" s="3">
        <f>(H1454*G1454)-I1454</f>
        <v>599.94000000000005</v>
      </c>
    </row>
    <row r="1455" spans="1:10" x14ac:dyDescent="0.25">
      <c r="A1455" s="22">
        <v>523</v>
      </c>
      <c r="B1455" s="21">
        <v>1</v>
      </c>
      <c r="C1455" s="21">
        <v>12</v>
      </c>
      <c r="D1455" s="25" t="str">
        <f>VLOOKUP(C1455,Products!$A$2:$B$322,2,0)</f>
        <v>Electra Townie Original 21D - 2016</v>
      </c>
      <c r="E1455" s="21">
        <f>VLOOKUP(C1455,Products!$A$2:$D$322,4,0)</f>
        <v>3</v>
      </c>
      <c r="F1455" s="19" t="str">
        <f>VLOOKUP(E1455,[1]categories!$A$2:$B$8,2,0)</f>
        <v>Cruisers Bicycles</v>
      </c>
      <c r="G1455" s="7">
        <v>1</v>
      </c>
      <c r="H1455" s="9">
        <v>549.99</v>
      </c>
      <c r="I1455" s="9">
        <v>0.2</v>
      </c>
      <c r="J1455" s="3">
        <f>(H1455*G1455)-I1455</f>
        <v>549.79</v>
      </c>
    </row>
    <row r="1456" spans="1:10" x14ac:dyDescent="0.25">
      <c r="A1456" s="22">
        <v>524</v>
      </c>
      <c r="B1456" s="21">
        <v>3</v>
      </c>
      <c r="C1456" s="21">
        <v>9</v>
      </c>
      <c r="D1456" s="25" t="str">
        <f>VLOOKUP(C1456,Products!$A$2:$B$322,2,0)</f>
        <v>Trek Conduit+ - 2016</v>
      </c>
      <c r="E1456" s="21">
        <f>VLOOKUP(C1456,Products!$A$2:$D$322,4,0)</f>
        <v>5</v>
      </c>
      <c r="F1456" s="19" t="str">
        <f>VLOOKUP(E1456,[1]categories!$A$2:$B$8,2,0)</f>
        <v>Electric Bikes</v>
      </c>
      <c r="G1456" s="7">
        <v>1</v>
      </c>
      <c r="H1456" s="9">
        <v>2999.99</v>
      </c>
      <c r="I1456" s="9">
        <v>0.2</v>
      </c>
      <c r="J1456" s="3">
        <f>(H1456*G1456)-I1456</f>
        <v>2999.79</v>
      </c>
    </row>
    <row r="1457" spans="1:10" x14ac:dyDescent="0.25">
      <c r="A1457" s="22">
        <v>524</v>
      </c>
      <c r="B1457" s="21">
        <v>4</v>
      </c>
      <c r="C1457" s="21">
        <v>3</v>
      </c>
      <c r="D1457" s="25" t="str">
        <f>VLOOKUP(C1457,Products!$A$2:$B$322,2,0)</f>
        <v>Surly Wednesday Frameset - 2016</v>
      </c>
      <c r="E1457" s="21">
        <f>VLOOKUP(C1457,Products!$A$2:$D$322,4,0)</f>
        <v>6</v>
      </c>
      <c r="F1457" s="19" t="str">
        <f>VLOOKUP(E1457,[1]categories!$A$2:$B$8,2,0)</f>
        <v>Mountain Bikes</v>
      </c>
      <c r="G1457" s="7">
        <v>2</v>
      </c>
      <c r="H1457" s="9">
        <v>999.99</v>
      </c>
      <c r="I1457" s="9">
        <v>7.0000000000000007E-2</v>
      </c>
      <c r="J1457" s="3">
        <f>(H1457*G1457)-I1457</f>
        <v>1999.91</v>
      </c>
    </row>
    <row r="1458" spans="1:10" x14ac:dyDescent="0.25">
      <c r="A1458" s="22">
        <v>524</v>
      </c>
      <c r="B1458" s="21">
        <v>1</v>
      </c>
      <c r="C1458" s="21">
        <v>11</v>
      </c>
      <c r="D1458" s="25" t="str">
        <f>VLOOKUP(C1458,Products!$A$2:$B$322,2,0)</f>
        <v>Surly Straggler 650b - 2016</v>
      </c>
      <c r="E1458" s="21">
        <f>VLOOKUP(C1458,Products!$A$2:$D$322,4,0)</f>
        <v>4</v>
      </c>
      <c r="F1458" s="19" t="str">
        <f>VLOOKUP(E1458,[1]categories!$A$2:$B$8,2,0)</f>
        <v>Cyclocross Bicycles</v>
      </c>
      <c r="G1458" s="7">
        <v>1</v>
      </c>
      <c r="H1458" s="9">
        <v>1680.99</v>
      </c>
      <c r="I1458" s="9">
        <v>7.0000000000000007E-2</v>
      </c>
      <c r="J1458" s="3">
        <f>(H1458*G1458)-I1458</f>
        <v>1680.92</v>
      </c>
    </row>
    <row r="1459" spans="1:10" x14ac:dyDescent="0.25">
      <c r="A1459" s="22">
        <v>524</v>
      </c>
      <c r="B1459" s="21">
        <v>2</v>
      </c>
      <c r="C1459" s="21">
        <v>2</v>
      </c>
      <c r="D1459" s="25" t="str">
        <f>VLOOKUP(C1459,Products!$A$2:$B$322,2,0)</f>
        <v>Ritchey Timberwolf Frameset - 2016</v>
      </c>
      <c r="E1459" s="21">
        <f>VLOOKUP(C1459,Products!$A$2:$D$322,4,0)</f>
        <v>6</v>
      </c>
      <c r="F1459" s="19" t="str">
        <f>VLOOKUP(E1459,[1]categories!$A$2:$B$8,2,0)</f>
        <v>Mountain Bikes</v>
      </c>
      <c r="G1459" s="7">
        <v>1</v>
      </c>
      <c r="H1459" s="9">
        <v>749.99</v>
      </c>
      <c r="I1459" s="9">
        <v>0.05</v>
      </c>
      <c r="J1459" s="3">
        <f>(H1459*G1459)-I1459</f>
        <v>749.94</v>
      </c>
    </row>
    <row r="1460" spans="1:10" x14ac:dyDescent="0.25">
      <c r="A1460" s="22">
        <v>524</v>
      </c>
      <c r="B1460" s="21">
        <v>5</v>
      </c>
      <c r="C1460" s="21">
        <v>26</v>
      </c>
      <c r="D1460" s="25" t="str">
        <f>VLOOKUP(C1460,Products!$A$2:$B$322,2,0)</f>
        <v>Electra Townie Original 7D EQ - 2016</v>
      </c>
      <c r="E1460" s="21">
        <f>VLOOKUP(C1460,Products!$A$2:$D$322,4,0)</f>
        <v>2</v>
      </c>
      <c r="F1460" s="19" t="str">
        <f>VLOOKUP(E1460,[1]categories!$A$2:$B$8,2,0)</f>
        <v>Comfort Bicycles</v>
      </c>
      <c r="G1460" s="7">
        <v>1</v>
      </c>
      <c r="H1460" s="9">
        <v>599.99</v>
      </c>
      <c r="I1460" s="9">
        <v>0.05</v>
      </c>
      <c r="J1460" s="3">
        <f>(H1460*G1460)-I1460</f>
        <v>599.94000000000005</v>
      </c>
    </row>
    <row r="1461" spans="1:10" x14ac:dyDescent="0.25">
      <c r="A1461" s="22">
        <v>525</v>
      </c>
      <c r="B1461" s="21">
        <v>1</v>
      </c>
      <c r="C1461" s="21">
        <v>9</v>
      </c>
      <c r="D1461" s="25" t="str">
        <f>VLOOKUP(C1461,Products!$A$2:$B$322,2,0)</f>
        <v>Trek Conduit+ - 2016</v>
      </c>
      <c r="E1461" s="21">
        <f>VLOOKUP(C1461,Products!$A$2:$D$322,4,0)</f>
        <v>5</v>
      </c>
      <c r="F1461" s="19" t="str">
        <f>VLOOKUP(E1461,[1]categories!$A$2:$B$8,2,0)</f>
        <v>Electric Bikes</v>
      </c>
      <c r="G1461" s="7">
        <v>2</v>
      </c>
      <c r="H1461" s="9">
        <v>2999.99</v>
      </c>
      <c r="I1461" s="9">
        <v>7.0000000000000007E-2</v>
      </c>
      <c r="J1461" s="3">
        <f>(H1461*G1461)-I1461</f>
        <v>5999.91</v>
      </c>
    </row>
    <row r="1462" spans="1:10" x14ac:dyDescent="0.25">
      <c r="A1462" s="22">
        <v>525</v>
      </c>
      <c r="B1462" s="21">
        <v>3</v>
      </c>
      <c r="C1462" s="21">
        <v>10</v>
      </c>
      <c r="D1462" s="25" t="str">
        <f>VLOOKUP(C1462,Products!$A$2:$B$322,2,0)</f>
        <v>Surly Straggler - 2016</v>
      </c>
      <c r="E1462" s="21">
        <f>VLOOKUP(C1462,Products!$A$2:$D$322,4,0)</f>
        <v>4</v>
      </c>
      <c r="F1462" s="19" t="str">
        <f>VLOOKUP(E1462,[1]categories!$A$2:$B$8,2,0)</f>
        <v>Cyclocross Bicycles</v>
      </c>
      <c r="G1462" s="7">
        <v>1</v>
      </c>
      <c r="H1462" s="9">
        <v>1549</v>
      </c>
      <c r="I1462" s="9">
        <v>0.1</v>
      </c>
      <c r="J1462" s="3">
        <f>(H1462*G1462)-I1462</f>
        <v>1548.9</v>
      </c>
    </row>
    <row r="1463" spans="1:10" x14ac:dyDescent="0.25">
      <c r="A1463" s="22">
        <v>525</v>
      </c>
      <c r="B1463" s="21">
        <v>2</v>
      </c>
      <c r="C1463" s="21">
        <v>6</v>
      </c>
      <c r="D1463" s="25" t="str">
        <f>VLOOKUP(C1463,Products!$A$2:$B$322,2,0)</f>
        <v>Surly Ice Cream Truck Frameset - 2016</v>
      </c>
      <c r="E1463" s="21">
        <f>VLOOKUP(C1463,Products!$A$2:$D$322,4,0)</f>
        <v>6</v>
      </c>
      <c r="F1463" s="19" t="str">
        <f>VLOOKUP(E1463,[1]categories!$A$2:$B$8,2,0)</f>
        <v>Mountain Bikes</v>
      </c>
      <c r="G1463" s="7">
        <v>2</v>
      </c>
      <c r="H1463" s="9">
        <v>469.99</v>
      </c>
      <c r="I1463" s="9">
        <v>7.0000000000000007E-2</v>
      </c>
      <c r="J1463" s="3">
        <f>(H1463*G1463)-I1463</f>
        <v>939.91</v>
      </c>
    </row>
    <row r="1464" spans="1:10" x14ac:dyDescent="0.25">
      <c r="A1464" s="22">
        <v>526</v>
      </c>
      <c r="B1464" s="21">
        <v>1</v>
      </c>
      <c r="C1464" s="21">
        <v>3</v>
      </c>
      <c r="D1464" s="25" t="str">
        <f>VLOOKUP(C1464,Products!$A$2:$B$322,2,0)</f>
        <v>Surly Wednesday Frameset - 2016</v>
      </c>
      <c r="E1464" s="21">
        <f>VLOOKUP(C1464,Products!$A$2:$D$322,4,0)</f>
        <v>6</v>
      </c>
      <c r="F1464" s="19" t="str">
        <f>VLOOKUP(E1464,[1]categories!$A$2:$B$8,2,0)</f>
        <v>Mountain Bikes</v>
      </c>
      <c r="G1464" s="7">
        <v>2</v>
      </c>
      <c r="H1464" s="9">
        <v>999.99</v>
      </c>
      <c r="I1464" s="9">
        <v>0.1</v>
      </c>
      <c r="J1464" s="3">
        <f>(H1464*G1464)-I1464</f>
        <v>1999.88</v>
      </c>
    </row>
    <row r="1465" spans="1:10" x14ac:dyDescent="0.25">
      <c r="A1465" s="22">
        <v>526</v>
      </c>
      <c r="B1465" s="21">
        <v>2</v>
      </c>
      <c r="C1465" s="21">
        <v>8</v>
      </c>
      <c r="D1465" s="25" t="str">
        <f>VLOOKUP(C1465,Products!$A$2:$B$322,2,0)</f>
        <v>Trek Remedy 29 Carbon Frameset - 2016</v>
      </c>
      <c r="E1465" s="21">
        <f>VLOOKUP(C1465,Products!$A$2:$D$322,4,0)</f>
        <v>6</v>
      </c>
      <c r="F1465" s="19" t="str">
        <f>VLOOKUP(E1465,[1]categories!$A$2:$B$8,2,0)</f>
        <v>Mountain Bikes</v>
      </c>
      <c r="G1465" s="7">
        <v>1</v>
      </c>
      <c r="H1465" s="9">
        <v>1799.99</v>
      </c>
      <c r="I1465" s="9">
        <v>0.1</v>
      </c>
      <c r="J1465" s="3">
        <f>(H1465*G1465)-I1465</f>
        <v>1799.89</v>
      </c>
    </row>
    <row r="1466" spans="1:10" x14ac:dyDescent="0.25">
      <c r="A1466" s="22">
        <v>526</v>
      </c>
      <c r="B1466" s="21">
        <v>4</v>
      </c>
      <c r="C1466" s="21">
        <v>15</v>
      </c>
      <c r="D1466" s="25" t="str">
        <f>VLOOKUP(C1466,Products!$A$2:$B$322,2,0)</f>
        <v>Electra Moto 1 - 2016</v>
      </c>
      <c r="E1466" s="21">
        <f>VLOOKUP(C1466,Products!$A$2:$D$322,4,0)</f>
        <v>3</v>
      </c>
      <c r="F1466" s="19" t="str">
        <f>VLOOKUP(E1466,[1]categories!$A$2:$B$8,2,0)</f>
        <v>Cruisers Bicycles</v>
      </c>
      <c r="G1466" s="7">
        <v>1</v>
      </c>
      <c r="H1466" s="9">
        <v>529.99</v>
      </c>
      <c r="I1466" s="9">
        <v>7.0000000000000007E-2</v>
      </c>
      <c r="J1466" s="3">
        <f>(H1466*G1466)-I1466</f>
        <v>529.91999999999996</v>
      </c>
    </row>
    <row r="1467" spans="1:10" x14ac:dyDescent="0.25">
      <c r="A1467" s="22">
        <v>526</v>
      </c>
      <c r="B1467" s="21">
        <v>3</v>
      </c>
      <c r="C1467" s="21">
        <v>21</v>
      </c>
      <c r="D1467" s="25" t="str">
        <f>VLOOKUP(C1467,Products!$A$2:$B$322,2,0)</f>
        <v>Electra Cruiser 1 (24-Inch) - 2016</v>
      </c>
      <c r="E1467" s="21">
        <f>VLOOKUP(C1467,Products!$A$2:$D$322,4,0)</f>
        <v>1</v>
      </c>
      <c r="F1467" s="19" t="str">
        <f>VLOOKUP(E1467,[1]categories!$A$2:$B$8,2,0)</f>
        <v>Children Bicycles</v>
      </c>
      <c r="G1467" s="7">
        <v>1</v>
      </c>
      <c r="H1467" s="9">
        <v>269.99</v>
      </c>
      <c r="I1467" s="9">
        <v>0.05</v>
      </c>
      <c r="J1467" s="3">
        <f>(H1467*G1467)-I1467</f>
        <v>269.94</v>
      </c>
    </row>
    <row r="1468" spans="1:10" x14ac:dyDescent="0.25">
      <c r="A1468" s="22">
        <v>527</v>
      </c>
      <c r="B1468" s="21">
        <v>4</v>
      </c>
      <c r="C1468" s="21">
        <v>9</v>
      </c>
      <c r="D1468" s="25" t="str">
        <f>VLOOKUP(C1468,Products!$A$2:$B$322,2,0)</f>
        <v>Trek Conduit+ - 2016</v>
      </c>
      <c r="E1468" s="21">
        <f>VLOOKUP(C1468,Products!$A$2:$D$322,4,0)</f>
        <v>5</v>
      </c>
      <c r="F1468" s="19" t="str">
        <f>VLOOKUP(E1468,[1]categories!$A$2:$B$8,2,0)</f>
        <v>Electric Bikes</v>
      </c>
      <c r="G1468" s="7">
        <v>2</v>
      </c>
      <c r="H1468" s="9">
        <v>2999.99</v>
      </c>
      <c r="I1468" s="9">
        <v>0.2</v>
      </c>
      <c r="J1468" s="3">
        <f>(H1468*G1468)-I1468</f>
        <v>5999.78</v>
      </c>
    </row>
    <row r="1469" spans="1:10" x14ac:dyDescent="0.25">
      <c r="A1469" s="22">
        <v>527</v>
      </c>
      <c r="B1469" s="21">
        <v>2</v>
      </c>
      <c r="C1469" s="21">
        <v>4</v>
      </c>
      <c r="D1469" s="25" t="str">
        <f>VLOOKUP(C1469,Products!$A$2:$B$322,2,0)</f>
        <v>Trek Fuel EX 8 29 - 2016</v>
      </c>
      <c r="E1469" s="21">
        <f>VLOOKUP(C1469,Products!$A$2:$D$322,4,0)</f>
        <v>6</v>
      </c>
      <c r="F1469" s="19" t="str">
        <f>VLOOKUP(E1469,[1]categories!$A$2:$B$8,2,0)</f>
        <v>Mountain Bikes</v>
      </c>
      <c r="G1469" s="7">
        <v>1</v>
      </c>
      <c r="H1469" s="9">
        <v>2899.99</v>
      </c>
      <c r="I1469" s="9">
        <v>0.2</v>
      </c>
      <c r="J1469" s="3">
        <f>(H1469*G1469)-I1469</f>
        <v>2899.79</v>
      </c>
    </row>
    <row r="1470" spans="1:10" x14ac:dyDescent="0.25">
      <c r="A1470" s="22">
        <v>527</v>
      </c>
      <c r="B1470" s="21">
        <v>1</v>
      </c>
      <c r="C1470" s="21">
        <v>18</v>
      </c>
      <c r="D1470" s="25" t="str">
        <f>VLOOKUP(C1470,Products!$A$2:$B$322,2,0)</f>
        <v>Pure Cycles Western 3-Speed - Women's - 2015/2016</v>
      </c>
      <c r="E1470" s="21">
        <f>VLOOKUP(C1470,Products!$A$2:$D$322,4,0)</f>
        <v>3</v>
      </c>
      <c r="F1470" s="19" t="str">
        <f>VLOOKUP(E1470,[1]categories!$A$2:$B$8,2,0)</f>
        <v>Cruisers Bicycles</v>
      </c>
      <c r="G1470" s="7">
        <v>2</v>
      </c>
      <c r="H1470" s="9">
        <v>449</v>
      </c>
      <c r="I1470" s="9">
        <v>7.0000000000000007E-2</v>
      </c>
      <c r="J1470" s="3">
        <f>(H1470*G1470)-I1470</f>
        <v>897.93</v>
      </c>
    </row>
    <row r="1471" spans="1:10" x14ac:dyDescent="0.25">
      <c r="A1471" s="22">
        <v>527</v>
      </c>
      <c r="B1471" s="21">
        <v>3</v>
      </c>
      <c r="C1471" s="21">
        <v>19</v>
      </c>
      <c r="D1471" s="25" t="str">
        <f>VLOOKUP(C1471,Products!$A$2:$B$322,2,0)</f>
        <v>Pure Cycles William 3-Speed - 2016</v>
      </c>
      <c r="E1471" s="21">
        <f>VLOOKUP(C1471,Products!$A$2:$D$322,4,0)</f>
        <v>3</v>
      </c>
      <c r="F1471" s="19" t="str">
        <f>VLOOKUP(E1471,[1]categories!$A$2:$B$8,2,0)</f>
        <v>Cruisers Bicycles</v>
      </c>
      <c r="G1471" s="7">
        <v>1</v>
      </c>
      <c r="H1471" s="9">
        <v>449</v>
      </c>
      <c r="I1471" s="9">
        <v>0.1</v>
      </c>
      <c r="J1471" s="3">
        <f>(H1471*G1471)-I1471</f>
        <v>448.9</v>
      </c>
    </row>
    <row r="1472" spans="1:10" x14ac:dyDescent="0.25">
      <c r="A1472" s="22">
        <v>528</v>
      </c>
      <c r="B1472" s="21">
        <v>1</v>
      </c>
      <c r="C1472" s="21">
        <v>21</v>
      </c>
      <c r="D1472" s="25" t="str">
        <f>VLOOKUP(C1472,Products!$A$2:$B$322,2,0)</f>
        <v>Electra Cruiser 1 (24-Inch) - 2016</v>
      </c>
      <c r="E1472" s="21">
        <f>VLOOKUP(C1472,Products!$A$2:$D$322,4,0)</f>
        <v>1</v>
      </c>
      <c r="F1472" s="19" t="str">
        <f>VLOOKUP(E1472,[1]categories!$A$2:$B$8,2,0)</f>
        <v>Children Bicycles</v>
      </c>
      <c r="G1472" s="7">
        <v>2</v>
      </c>
      <c r="H1472" s="9">
        <v>269.99</v>
      </c>
      <c r="I1472" s="9">
        <v>0.05</v>
      </c>
      <c r="J1472" s="3">
        <f>(H1472*G1472)-I1472</f>
        <v>539.93000000000006</v>
      </c>
    </row>
    <row r="1473" spans="1:10" x14ac:dyDescent="0.25">
      <c r="A1473" s="22">
        <v>529</v>
      </c>
      <c r="B1473" s="21">
        <v>1</v>
      </c>
      <c r="C1473" s="21">
        <v>12</v>
      </c>
      <c r="D1473" s="25" t="str">
        <f>VLOOKUP(C1473,Products!$A$2:$B$322,2,0)</f>
        <v>Electra Townie Original 21D - 2016</v>
      </c>
      <c r="E1473" s="21">
        <f>VLOOKUP(C1473,Products!$A$2:$D$322,4,0)</f>
        <v>3</v>
      </c>
      <c r="F1473" s="19" t="str">
        <f>VLOOKUP(E1473,[1]categories!$A$2:$B$8,2,0)</f>
        <v>Cruisers Bicycles</v>
      </c>
      <c r="G1473" s="7">
        <v>2</v>
      </c>
      <c r="H1473" s="9">
        <v>549.99</v>
      </c>
      <c r="I1473" s="9">
        <v>7.0000000000000007E-2</v>
      </c>
      <c r="J1473" s="3">
        <f>(H1473*G1473)-I1473</f>
        <v>1099.9100000000001</v>
      </c>
    </row>
    <row r="1474" spans="1:10" x14ac:dyDescent="0.25">
      <c r="A1474" s="22">
        <v>530</v>
      </c>
      <c r="B1474" s="21">
        <v>2</v>
      </c>
      <c r="C1474" s="21">
        <v>4</v>
      </c>
      <c r="D1474" s="25" t="str">
        <f>VLOOKUP(C1474,Products!$A$2:$B$322,2,0)</f>
        <v>Trek Fuel EX 8 29 - 2016</v>
      </c>
      <c r="E1474" s="21">
        <f>VLOOKUP(C1474,Products!$A$2:$D$322,4,0)</f>
        <v>6</v>
      </c>
      <c r="F1474" s="19" t="str">
        <f>VLOOKUP(E1474,[1]categories!$A$2:$B$8,2,0)</f>
        <v>Mountain Bikes</v>
      </c>
      <c r="G1474" s="7">
        <v>1</v>
      </c>
      <c r="H1474" s="9">
        <v>2899.99</v>
      </c>
      <c r="I1474" s="9">
        <v>7.0000000000000007E-2</v>
      </c>
      <c r="J1474" s="3">
        <f>(H1474*G1474)-I1474</f>
        <v>2899.9199999999996</v>
      </c>
    </row>
    <row r="1475" spans="1:10" x14ac:dyDescent="0.25">
      <c r="A1475" s="22">
        <v>530</v>
      </c>
      <c r="B1475" s="21">
        <v>1</v>
      </c>
      <c r="C1475" s="21">
        <v>2</v>
      </c>
      <c r="D1475" s="25" t="str">
        <f>VLOOKUP(C1475,Products!$A$2:$B$322,2,0)</f>
        <v>Ritchey Timberwolf Frameset - 2016</v>
      </c>
      <c r="E1475" s="21">
        <f>VLOOKUP(C1475,Products!$A$2:$D$322,4,0)</f>
        <v>6</v>
      </c>
      <c r="F1475" s="19" t="str">
        <f>VLOOKUP(E1475,[1]categories!$A$2:$B$8,2,0)</f>
        <v>Mountain Bikes</v>
      </c>
      <c r="G1475" s="7">
        <v>2</v>
      </c>
      <c r="H1475" s="9">
        <v>749.99</v>
      </c>
      <c r="I1475" s="9">
        <v>0.05</v>
      </c>
      <c r="J1475" s="3">
        <f>(H1475*G1475)-I1475</f>
        <v>1499.93</v>
      </c>
    </row>
    <row r="1476" spans="1:10" x14ac:dyDescent="0.25">
      <c r="A1476" s="22">
        <v>530</v>
      </c>
      <c r="B1476" s="21">
        <v>3</v>
      </c>
      <c r="C1476" s="21">
        <v>6</v>
      </c>
      <c r="D1476" s="25" t="str">
        <f>VLOOKUP(C1476,Products!$A$2:$B$322,2,0)</f>
        <v>Surly Ice Cream Truck Frameset - 2016</v>
      </c>
      <c r="E1476" s="21">
        <f>VLOOKUP(C1476,Products!$A$2:$D$322,4,0)</f>
        <v>6</v>
      </c>
      <c r="F1476" s="19" t="str">
        <f>VLOOKUP(E1476,[1]categories!$A$2:$B$8,2,0)</f>
        <v>Mountain Bikes</v>
      </c>
      <c r="G1476" s="7">
        <v>2</v>
      </c>
      <c r="H1476" s="9">
        <v>469.99</v>
      </c>
      <c r="I1476" s="9">
        <v>0.2</v>
      </c>
      <c r="J1476" s="3">
        <f>(H1476*G1476)-I1476</f>
        <v>939.78</v>
      </c>
    </row>
    <row r="1477" spans="1:10" x14ac:dyDescent="0.25">
      <c r="A1477" s="22">
        <v>531</v>
      </c>
      <c r="B1477" s="21">
        <v>2</v>
      </c>
      <c r="C1477" s="21">
        <v>12</v>
      </c>
      <c r="D1477" s="25" t="str">
        <f>VLOOKUP(C1477,Products!$A$2:$B$322,2,0)</f>
        <v>Electra Townie Original 21D - 2016</v>
      </c>
      <c r="E1477" s="21">
        <f>VLOOKUP(C1477,Products!$A$2:$D$322,4,0)</f>
        <v>3</v>
      </c>
      <c r="F1477" s="19" t="str">
        <f>VLOOKUP(E1477,[1]categories!$A$2:$B$8,2,0)</f>
        <v>Cruisers Bicycles</v>
      </c>
      <c r="G1477" s="7">
        <v>2</v>
      </c>
      <c r="H1477" s="9">
        <v>549.99</v>
      </c>
      <c r="I1477" s="9">
        <v>0.2</v>
      </c>
      <c r="J1477" s="3">
        <f>(H1477*G1477)-I1477</f>
        <v>1099.78</v>
      </c>
    </row>
    <row r="1478" spans="1:10" x14ac:dyDescent="0.25">
      <c r="A1478" s="22">
        <v>531</v>
      </c>
      <c r="B1478" s="21">
        <v>3</v>
      </c>
      <c r="C1478" s="21">
        <v>25</v>
      </c>
      <c r="D1478" s="25" t="str">
        <f>VLOOKUP(C1478,Products!$A$2:$B$322,2,0)</f>
        <v>Electra Townie Original 7D - 2015/2016</v>
      </c>
      <c r="E1478" s="21">
        <f>VLOOKUP(C1478,Products!$A$2:$D$322,4,0)</f>
        <v>2</v>
      </c>
      <c r="F1478" s="19" t="str">
        <f>VLOOKUP(E1478,[1]categories!$A$2:$B$8,2,0)</f>
        <v>Comfort Bicycles</v>
      </c>
      <c r="G1478" s="7">
        <v>1</v>
      </c>
      <c r="H1478" s="9">
        <v>499.99</v>
      </c>
      <c r="I1478" s="9">
        <v>7.0000000000000007E-2</v>
      </c>
      <c r="J1478" s="3">
        <f>(H1478*G1478)-I1478</f>
        <v>499.92</v>
      </c>
    </row>
    <row r="1479" spans="1:10" x14ac:dyDescent="0.25">
      <c r="A1479" s="22">
        <v>531</v>
      </c>
      <c r="B1479" s="21">
        <v>1</v>
      </c>
      <c r="C1479" s="21">
        <v>6</v>
      </c>
      <c r="D1479" s="25" t="str">
        <f>VLOOKUP(C1479,Products!$A$2:$B$322,2,0)</f>
        <v>Surly Ice Cream Truck Frameset - 2016</v>
      </c>
      <c r="E1479" s="21">
        <f>VLOOKUP(C1479,Products!$A$2:$D$322,4,0)</f>
        <v>6</v>
      </c>
      <c r="F1479" s="19" t="str">
        <f>VLOOKUP(E1479,[1]categories!$A$2:$B$8,2,0)</f>
        <v>Mountain Bikes</v>
      </c>
      <c r="G1479" s="7">
        <v>1</v>
      </c>
      <c r="H1479" s="9">
        <v>469.99</v>
      </c>
      <c r="I1479" s="9">
        <v>0.2</v>
      </c>
      <c r="J1479" s="3">
        <f>(H1479*G1479)-I1479</f>
        <v>469.79</v>
      </c>
    </row>
    <row r="1480" spans="1:10" x14ac:dyDescent="0.25">
      <c r="A1480" s="22">
        <v>532</v>
      </c>
      <c r="B1480" s="21">
        <v>2</v>
      </c>
      <c r="C1480" s="21">
        <v>16</v>
      </c>
      <c r="D1480" s="25" t="str">
        <f>VLOOKUP(C1480,Products!$A$2:$B$322,2,0)</f>
        <v>Electra Townie Original 7D EQ - 2016</v>
      </c>
      <c r="E1480" s="21">
        <f>VLOOKUP(C1480,Products!$A$2:$D$322,4,0)</f>
        <v>3</v>
      </c>
      <c r="F1480" s="19" t="str">
        <f>VLOOKUP(E1480,[1]categories!$A$2:$B$8,2,0)</f>
        <v>Cruisers Bicycles</v>
      </c>
      <c r="G1480" s="7">
        <v>2</v>
      </c>
      <c r="H1480" s="9">
        <v>599.99</v>
      </c>
      <c r="I1480" s="9">
        <v>0.2</v>
      </c>
      <c r="J1480" s="3">
        <f>(H1480*G1480)-I1480</f>
        <v>1199.78</v>
      </c>
    </row>
    <row r="1481" spans="1:10" x14ac:dyDescent="0.25">
      <c r="A1481" s="22">
        <v>532</v>
      </c>
      <c r="B1481" s="21">
        <v>1</v>
      </c>
      <c r="C1481" s="21">
        <v>17</v>
      </c>
      <c r="D1481" s="25" t="str">
        <f>VLOOKUP(C1481,Products!$A$2:$B$322,2,0)</f>
        <v>Pure Cycles Vine 8-Speed - 2016</v>
      </c>
      <c r="E1481" s="21">
        <f>VLOOKUP(C1481,Products!$A$2:$D$322,4,0)</f>
        <v>3</v>
      </c>
      <c r="F1481" s="19" t="str">
        <f>VLOOKUP(E1481,[1]categories!$A$2:$B$8,2,0)</f>
        <v>Cruisers Bicycles</v>
      </c>
      <c r="G1481" s="7">
        <v>2</v>
      </c>
      <c r="H1481" s="9">
        <v>429</v>
      </c>
      <c r="I1481" s="9">
        <v>7.0000000000000007E-2</v>
      </c>
      <c r="J1481" s="3">
        <f>(H1481*G1481)-I1481</f>
        <v>857.93</v>
      </c>
    </row>
    <row r="1482" spans="1:10" x14ac:dyDescent="0.25">
      <c r="A1482" s="22">
        <v>532</v>
      </c>
      <c r="B1482" s="21">
        <v>3</v>
      </c>
      <c r="C1482" s="21">
        <v>12</v>
      </c>
      <c r="D1482" s="25" t="str">
        <f>VLOOKUP(C1482,Products!$A$2:$B$322,2,0)</f>
        <v>Electra Townie Original 21D - 2016</v>
      </c>
      <c r="E1482" s="21">
        <f>VLOOKUP(C1482,Products!$A$2:$D$322,4,0)</f>
        <v>3</v>
      </c>
      <c r="F1482" s="19" t="str">
        <f>VLOOKUP(E1482,[1]categories!$A$2:$B$8,2,0)</f>
        <v>Cruisers Bicycles</v>
      </c>
      <c r="G1482" s="7">
        <v>1</v>
      </c>
      <c r="H1482" s="9">
        <v>549.99</v>
      </c>
      <c r="I1482" s="9">
        <v>0.1</v>
      </c>
      <c r="J1482" s="3">
        <f>(H1482*G1482)-I1482</f>
        <v>549.89</v>
      </c>
    </row>
    <row r="1483" spans="1:10" x14ac:dyDescent="0.25">
      <c r="A1483" s="22">
        <v>533</v>
      </c>
      <c r="B1483" s="21">
        <v>1</v>
      </c>
      <c r="C1483" s="21">
        <v>4</v>
      </c>
      <c r="D1483" s="25" t="str">
        <f>VLOOKUP(C1483,Products!$A$2:$B$322,2,0)</f>
        <v>Trek Fuel EX 8 29 - 2016</v>
      </c>
      <c r="E1483" s="21">
        <f>VLOOKUP(C1483,Products!$A$2:$D$322,4,0)</f>
        <v>6</v>
      </c>
      <c r="F1483" s="19" t="str">
        <f>VLOOKUP(E1483,[1]categories!$A$2:$B$8,2,0)</f>
        <v>Mountain Bikes</v>
      </c>
      <c r="G1483" s="7">
        <v>1</v>
      </c>
      <c r="H1483" s="9">
        <v>2899.99</v>
      </c>
      <c r="I1483" s="9">
        <v>0.2</v>
      </c>
      <c r="J1483" s="3">
        <f>(H1483*G1483)-I1483</f>
        <v>2899.79</v>
      </c>
    </row>
    <row r="1484" spans="1:10" x14ac:dyDescent="0.25">
      <c r="A1484" s="22">
        <v>533</v>
      </c>
      <c r="B1484" s="21">
        <v>3</v>
      </c>
      <c r="C1484" s="21">
        <v>10</v>
      </c>
      <c r="D1484" s="25" t="str">
        <f>VLOOKUP(C1484,Products!$A$2:$B$322,2,0)</f>
        <v>Surly Straggler - 2016</v>
      </c>
      <c r="E1484" s="21">
        <f>VLOOKUP(C1484,Products!$A$2:$D$322,4,0)</f>
        <v>4</v>
      </c>
      <c r="F1484" s="19" t="str">
        <f>VLOOKUP(E1484,[1]categories!$A$2:$B$8,2,0)</f>
        <v>Cyclocross Bicycles</v>
      </c>
      <c r="G1484" s="7">
        <v>1</v>
      </c>
      <c r="H1484" s="9">
        <v>1549</v>
      </c>
      <c r="I1484" s="9">
        <v>0.2</v>
      </c>
      <c r="J1484" s="3">
        <f>(H1484*G1484)-I1484</f>
        <v>1548.8</v>
      </c>
    </row>
    <row r="1485" spans="1:10" x14ac:dyDescent="0.25">
      <c r="A1485" s="22">
        <v>533</v>
      </c>
      <c r="B1485" s="21">
        <v>2</v>
      </c>
      <c r="C1485" s="21">
        <v>12</v>
      </c>
      <c r="D1485" s="25" t="str">
        <f>VLOOKUP(C1485,Products!$A$2:$B$322,2,0)</f>
        <v>Electra Townie Original 21D - 2016</v>
      </c>
      <c r="E1485" s="21">
        <f>VLOOKUP(C1485,Products!$A$2:$D$322,4,0)</f>
        <v>3</v>
      </c>
      <c r="F1485" s="19" t="str">
        <f>VLOOKUP(E1485,[1]categories!$A$2:$B$8,2,0)</f>
        <v>Cruisers Bicycles</v>
      </c>
      <c r="G1485" s="7">
        <v>2</v>
      </c>
      <c r="H1485" s="9">
        <v>549.99</v>
      </c>
      <c r="I1485" s="9">
        <v>0.1</v>
      </c>
      <c r="J1485" s="3">
        <f>(H1485*G1485)-I1485</f>
        <v>1099.8800000000001</v>
      </c>
    </row>
    <row r="1486" spans="1:10" x14ac:dyDescent="0.25">
      <c r="A1486" s="22">
        <v>533</v>
      </c>
      <c r="B1486" s="21">
        <v>4</v>
      </c>
      <c r="C1486" s="21">
        <v>25</v>
      </c>
      <c r="D1486" s="25" t="str">
        <f>VLOOKUP(C1486,Products!$A$2:$B$322,2,0)</f>
        <v>Electra Townie Original 7D - 2015/2016</v>
      </c>
      <c r="E1486" s="21">
        <f>VLOOKUP(C1486,Products!$A$2:$D$322,4,0)</f>
        <v>2</v>
      </c>
      <c r="F1486" s="19" t="str">
        <f>VLOOKUP(E1486,[1]categories!$A$2:$B$8,2,0)</f>
        <v>Comfort Bicycles</v>
      </c>
      <c r="G1486" s="7">
        <v>1</v>
      </c>
      <c r="H1486" s="9">
        <v>499.99</v>
      </c>
      <c r="I1486" s="9">
        <v>0.05</v>
      </c>
      <c r="J1486" s="3">
        <f>(H1486*G1486)-I1486</f>
        <v>499.94</v>
      </c>
    </row>
    <row r="1487" spans="1:10" x14ac:dyDescent="0.25">
      <c r="A1487" s="22">
        <v>534</v>
      </c>
      <c r="B1487" s="21">
        <v>2</v>
      </c>
      <c r="C1487" s="21">
        <v>9</v>
      </c>
      <c r="D1487" s="25" t="str">
        <f>VLOOKUP(C1487,Products!$A$2:$B$322,2,0)</f>
        <v>Trek Conduit+ - 2016</v>
      </c>
      <c r="E1487" s="21">
        <f>VLOOKUP(C1487,Products!$A$2:$D$322,4,0)</f>
        <v>5</v>
      </c>
      <c r="F1487" s="19" t="str">
        <f>VLOOKUP(E1487,[1]categories!$A$2:$B$8,2,0)</f>
        <v>Electric Bikes</v>
      </c>
      <c r="G1487" s="7">
        <v>2</v>
      </c>
      <c r="H1487" s="9">
        <v>2999.99</v>
      </c>
      <c r="I1487" s="9">
        <v>0.05</v>
      </c>
      <c r="J1487" s="3">
        <f>(H1487*G1487)-I1487</f>
        <v>5999.9299999999994</v>
      </c>
    </row>
    <row r="1488" spans="1:10" x14ac:dyDescent="0.25">
      <c r="A1488" s="22">
        <v>534</v>
      </c>
      <c r="B1488" s="21">
        <v>4</v>
      </c>
      <c r="C1488" s="21">
        <v>24</v>
      </c>
      <c r="D1488" s="25" t="str">
        <f>VLOOKUP(C1488,Products!$A$2:$B$322,2,0)</f>
        <v>Electra Townie Original 21D - 2016</v>
      </c>
      <c r="E1488" s="21">
        <f>VLOOKUP(C1488,Products!$A$2:$D$322,4,0)</f>
        <v>2</v>
      </c>
      <c r="F1488" s="19" t="str">
        <f>VLOOKUP(E1488,[1]categories!$A$2:$B$8,2,0)</f>
        <v>Comfort Bicycles</v>
      </c>
      <c r="G1488" s="7">
        <v>2</v>
      </c>
      <c r="H1488" s="9">
        <v>549.99</v>
      </c>
      <c r="I1488" s="9">
        <v>0.1</v>
      </c>
      <c r="J1488" s="3">
        <f>(H1488*G1488)-I1488</f>
        <v>1099.8800000000001</v>
      </c>
    </row>
    <row r="1489" spans="1:10" x14ac:dyDescent="0.25">
      <c r="A1489" s="22">
        <v>534</v>
      </c>
      <c r="B1489" s="21">
        <v>3</v>
      </c>
      <c r="C1489" s="21">
        <v>2</v>
      </c>
      <c r="D1489" s="25" t="str">
        <f>VLOOKUP(C1489,Products!$A$2:$B$322,2,0)</f>
        <v>Ritchey Timberwolf Frameset - 2016</v>
      </c>
      <c r="E1489" s="21">
        <f>VLOOKUP(C1489,Products!$A$2:$D$322,4,0)</f>
        <v>6</v>
      </c>
      <c r="F1489" s="19" t="str">
        <f>VLOOKUP(E1489,[1]categories!$A$2:$B$8,2,0)</f>
        <v>Mountain Bikes</v>
      </c>
      <c r="G1489" s="7">
        <v>1</v>
      </c>
      <c r="H1489" s="9">
        <v>749.99</v>
      </c>
      <c r="I1489" s="9">
        <v>7.0000000000000007E-2</v>
      </c>
      <c r="J1489" s="3">
        <f>(H1489*G1489)-I1489</f>
        <v>749.92</v>
      </c>
    </row>
    <row r="1490" spans="1:10" x14ac:dyDescent="0.25">
      <c r="A1490" s="22">
        <v>534</v>
      </c>
      <c r="B1490" s="21">
        <v>1</v>
      </c>
      <c r="C1490" s="21">
        <v>21</v>
      </c>
      <c r="D1490" s="25" t="str">
        <f>VLOOKUP(C1490,Products!$A$2:$B$322,2,0)</f>
        <v>Electra Cruiser 1 (24-Inch) - 2016</v>
      </c>
      <c r="E1490" s="21">
        <f>VLOOKUP(C1490,Products!$A$2:$D$322,4,0)</f>
        <v>1</v>
      </c>
      <c r="F1490" s="19" t="str">
        <f>VLOOKUP(E1490,[1]categories!$A$2:$B$8,2,0)</f>
        <v>Children Bicycles</v>
      </c>
      <c r="G1490" s="7">
        <v>2</v>
      </c>
      <c r="H1490" s="9">
        <v>269.99</v>
      </c>
      <c r="I1490" s="9">
        <v>0.05</v>
      </c>
      <c r="J1490" s="3">
        <f>(H1490*G1490)-I1490</f>
        <v>539.93000000000006</v>
      </c>
    </row>
    <row r="1491" spans="1:10" x14ac:dyDescent="0.25">
      <c r="A1491" s="22">
        <v>535</v>
      </c>
      <c r="B1491" s="21">
        <v>1</v>
      </c>
      <c r="C1491" s="21">
        <v>24</v>
      </c>
      <c r="D1491" s="25" t="str">
        <f>VLOOKUP(C1491,Products!$A$2:$B$322,2,0)</f>
        <v>Electra Townie Original 21D - 2016</v>
      </c>
      <c r="E1491" s="21">
        <f>VLOOKUP(C1491,Products!$A$2:$D$322,4,0)</f>
        <v>2</v>
      </c>
      <c r="F1491" s="19" t="str">
        <f>VLOOKUP(E1491,[1]categories!$A$2:$B$8,2,0)</f>
        <v>Comfort Bicycles</v>
      </c>
      <c r="G1491" s="7">
        <v>1</v>
      </c>
      <c r="H1491" s="9">
        <v>549.99</v>
      </c>
      <c r="I1491" s="9">
        <v>0.05</v>
      </c>
      <c r="J1491" s="3">
        <f>(H1491*G1491)-I1491</f>
        <v>549.94000000000005</v>
      </c>
    </row>
    <row r="1492" spans="1:10" x14ac:dyDescent="0.25">
      <c r="A1492" s="22">
        <v>535</v>
      </c>
      <c r="B1492" s="21">
        <v>3</v>
      </c>
      <c r="C1492" s="21">
        <v>22</v>
      </c>
      <c r="D1492" s="25" t="str">
        <f>VLOOKUP(C1492,Products!$A$2:$B$322,2,0)</f>
        <v>Electra Girl's Hawaii 1 (16-inch) - 2015/2016</v>
      </c>
      <c r="E1492" s="21">
        <f>VLOOKUP(C1492,Products!$A$2:$D$322,4,0)</f>
        <v>1</v>
      </c>
      <c r="F1492" s="19" t="str">
        <f>VLOOKUP(E1492,[1]categories!$A$2:$B$8,2,0)</f>
        <v>Children Bicycles</v>
      </c>
      <c r="G1492" s="7">
        <v>2</v>
      </c>
      <c r="H1492" s="9">
        <v>269.99</v>
      </c>
      <c r="I1492" s="9">
        <v>0.1</v>
      </c>
      <c r="J1492" s="3">
        <f>(H1492*G1492)-I1492</f>
        <v>539.88</v>
      </c>
    </row>
    <row r="1493" spans="1:10" x14ac:dyDescent="0.25">
      <c r="A1493" s="22">
        <v>535</v>
      </c>
      <c r="B1493" s="21">
        <v>2</v>
      </c>
      <c r="C1493" s="21">
        <v>15</v>
      </c>
      <c r="D1493" s="25" t="str">
        <f>VLOOKUP(C1493,Products!$A$2:$B$322,2,0)</f>
        <v>Electra Moto 1 - 2016</v>
      </c>
      <c r="E1493" s="21">
        <f>VLOOKUP(C1493,Products!$A$2:$D$322,4,0)</f>
        <v>3</v>
      </c>
      <c r="F1493" s="19" t="str">
        <f>VLOOKUP(E1493,[1]categories!$A$2:$B$8,2,0)</f>
        <v>Cruisers Bicycles</v>
      </c>
      <c r="G1493" s="7">
        <v>1</v>
      </c>
      <c r="H1493" s="9">
        <v>529.99</v>
      </c>
      <c r="I1493" s="9">
        <v>0.1</v>
      </c>
      <c r="J1493" s="3">
        <f>(H1493*G1493)-I1493</f>
        <v>529.89</v>
      </c>
    </row>
    <row r="1494" spans="1:10" x14ac:dyDescent="0.25">
      <c r="A1494" s="22">
        <v>536</v>
      </c>
      <c r="B1494" s="21">
        <v>3</v>
      </c>
      <c r="C1494" s="21">
        <v>12</v>
      </c>
      <c r="D1494" s="25" t="str">
        <f>VLOOKUP(C1494,Products!$A$2:$B$322,2,0)</f>
        <v>Electra Townie Original 21D - 2016</v>
      </c>
      <c r="E1494" s="21">
        <f>VLOOKUP(C1494,Products!$A$2:$D$322,4,0)</f>
        <v>3</v>
      </c>
      <c r="F1494" s="19" t="str">
        <f>VLOOKUP(E1494,[1]categories!$A$2:$B$8,2,0)</f>
        <v>Cruisers Bicycles</v>
      </c>
      <c r="G1494" s="7">
        <v>2</v>
      </c>
      <c r="H1494" s="9">
        <v>549.99</v>
      </c>
      <c r="I1494" s="9">
        <v>0.05</v>
      </c>
      <c r="J1494" s="3">
        <f>(H1494*G1494)-I1494</f>
        <v>1099.93</v>
      </c>
    </row>
    <row r="1495" spans="1:10" x14ac:dyDescent="0.25">
      <c r="A1495" s="22">
        <v>536</v>
      </c>
      <c r="B1495" s="21">
        <v>2</v>
      </c>
      <c r="C1495" s="21">
        <v>2</v>
      </c>
      <c r="D1495" s="25" t="str">
        <f>VLOOKUP(C1495,Products!$A$2:$B$322,2,0)</f>
        <v>Ritchey Timberwolf Frameset - 2016</v>
      </c>
      <c r="E1495" s="21">
        <f>VLOOKUP(C1495,Products!$A$2:$D$322,4,0)</f>
        <v>6</v>
      </c>
      <c r="F1495" s="19" t="str">
        <f>VLOOKUP(E1495,[1]categories!$A$2:$B$8,2,0)</f>
        <v>Mountain Bikes</v>
      </c>
      <c r="G1495" s="7">
        <v>1</v>
      </c>
      <c r="H1495" s="9">
        <v>749.99</v>
      </c>
      <c r="I1495" s="9">
        <v>0.1</v>
      </c>
      <c r="J1495" s="3">
        <f>(H1495*G1495)-I1495</f>
        <v>749.89</v>
      </c>
    </row>
    <row r="1496" spans="1:10" x14ac:dyDescent="0.25">
      <c r="A1496" s="22">
        <v>536</v>
      </c>
      <c r="B1496" s="21">
        <v>4</v>
      </c>
      <c r="C1496" s="21">
        <v>14</v>
      </c>
      <c r="D1496" s="25" t="str">
        <f>VLOOKUP(C1496,Products!$A$2:$B$322,2,0)</f>
        <v>Electra Girl's Hawaii 1 (16-inch) - 2015/2016</v>
      </c>
      <c r="E1496" s="21">
        <f>VLOOKUP(C1496,Products!$A$2:$D$322,4,0)</f>
        <v>3</v>
      </c>
      <c r="F1496" s="19" t="str">
        <f>VLOOKUP(E1496,[1]categories!$A$2:$B$8,2,0)</f>
        <v>Cruisers Bicycles</v>
      </c>
      <c r="G1496" s="7">
        <v>1</v>
      </c>
      <c r="H1496" s="9">
        <v>269.99</v>
      </c>
      <c r="I1496" s="9">
        <v>7.0000000000000007E-2</v>
      </c>
      <c r="J1496" s="3">
        <f>(H1496*G1496)-I1496</f>
        <v>269.92</v>
      </c>
    </row>
    <row r="1497" spans="1:10" x14ac:dyDescent="0.25">
      <c r="A1497" s="22">
        <v>536</v>
      </c>
      <c r="B1497" s="21">
        <v>1</v>
      </c>
      <c r="C1497" s="21">
        <v>22</v>
      </c>
      <c r="D1497" s="25" t="str">
        <f>VLOOKUP(C1497,Products!$A$2:$B$322,2,0)</f>
        <v>Electra Girl's Hawaii 1 (16-inch) - 2015/2016</v>
      </c>
      <c r="E1497" s="21">
        <f>VLOOKUP(C1497,Products!$A$2:$D$322,4,0)</f>
        <v>1</v>
      </c>
      <c r="F1497" s="19" t="str">
        <f>VLOOKUP(E1497,[1]categories!$A$2:$B$8,2,0)</f>
        <v>Children Bicycles</v>
      </c>
      <c r="G1497" s="7">
        <v>1</v>
      </c>
      <c r="H1497" s="9">
        <v>269.99</v>
      </c>
      <c r="I1497" s="9">
        <v>0.1</v>
      </c>
      <c r="J1497" s="3">
        <f>(H1497*G1497)-I1497</f>
        <v>269.89</v>
      </c>
    </row>
    <row r="1498" spans="1:10" x14ac:dyDescent="0.25">
      <c r="A1498" s="22">
        <v>537</v>
      </c>
      <c r="B1498" s="21">
        <v>1</v>
      </c>
      <c r="C1498" s="21">
        <v>10</v>
      </c>
      <c r="D1498" s="25" t="str">
        <f>VLOOKUP(C1498,Products!$A$2:$B$322,2,0)</f>
        <v>Surly Straggler - 2016</v>
      </c>
      <c r="E1498" s="21">
        <f>VLOOKUP(C1498,Products!$A$2:$D$322,4,0)</f>
        <v>4</v>
      </c>
      <c r="F1498" s="19" t="str">
        <f>VLOOKUP(E1498,[1]categories!$A$2:$B$8,2,0)</f>
        <v>Cyclocross Bicycles</v>
      </c>
      <c r="G1498" s="7">
        <v>1</v>
      </c>
      <c r="H1498" s="9">
        <v>1549</v>
      </c>
      <c r="I1498" s="9">
        <v>0.05</v>
      </c>
      <c r="J1498" s="3">
        <f>(H1498*G1498)-I1498</f>
        <v>1548.95</v>
      </c>
    </row>
    <row r="1499" spans="1:10" x14ac:dyDescent="0.25">
      <c r="A1499" s="22">
        <v>537</v>
      </c>
      <c r="B1499" s="21">
        <v>4</v>
      </c>
      <c r="C1499" s="21">
        <v>25</v>
      </c>
      <c r="D1499" s="25" t="str">
        <f>VLOOKUP(C1499,Products!$A$2:$B$322,2,0)</f>
        <v>Electra Townie Original 7D - 2015/2016</v>
      </c>
      <c r="E1499" s="21">
        <f>VLOOKUP(C1499,Products!$A$2:$D$322,4,0)</f>
        <v>2</v>
      </c>
      <c r="F1499" s="19" t="str">
        <f>VLOOKUP(E1499,[1]categories!$A$2:$B$8,2,0)</f>
        <v>Comfort Bicycles</v>
      </c>
      <c r="G1499" s="7">
        <v>2</v>
      </c>
      <c r="H1499" s="9">
        <v>499.99</v>
      </c>
      <c r="I1499" s="9">
        <v>0.2</v>
      </c>
      <c r="J1499" s="3">
        <f>(H1499*G1499)-I1499</f>
        <v>999.78</v>
      </c>
    </row>
    <row r="1500" spans="1:10" x14ac:dyDescent="0.25">
      <c r="A1500" s="22">
        <v>537</v>
      </c>
      <c r="B1500" s="21">
        <v>3</v>
      </c>
      <c r="C1500" s="21">
        <v>17</v>
      </c>
      <c r="D1500" s="25" t="str">
        <f>VLOOKUP(C1500,Products!$A$2:$B$322,2,0)</f>
        <v>Pure Cycles Vine 8-Speed - 2016</v>
      </c>
      <c r="E1500" s="21">
        <f>VLOOKUP(C1500,Products!$A$2:$D$322,4,0)</f>
        <v>3</v>
      </c>
      <c r="F1500" s="19" t="str">
        <f>VLOOKUP(E1500,[1]categories!$A$2:$B$8,2,0)</f>
        <v>Cruisers Bicycles</v>
      </c>
      <c r="G1500" s="7">
        <v>2</v>
      </c>
      <c r="H1500" s="9">
        <v>429</v>
      </c>
      <c r="I1500" s="9">
        <v>0.1</v>
      </c>
      <c r="J1500" s="3">
        <f>(H1500*G1500)-I1500</f>
        <v>857.9</v>
      </c>
    </row>
    <row r="1501" spans="1:10" x14ac:dyDescent="0.25">
      <c r="A1501" s="22">
        <v>537</v>
      </c>
      <c r="B1501" s="21">
        <v>2</v>
      </c>
      <c r="C1501" s="21">
        <v>26</v>
      </c>
      <c r="D1501" s="25" t="str">
        <f>VLOOKUP(C1501,Products!$A$2:$B$322,2,0)</f>
        <v>Electra Townie Original 7D EQ - 2016</v>
      </c>
      <c r="E1501" s="21">
        <f>VLOOKUP(C1501,Products!$A$2:$D$322,4,0)</f>
        <v>2</v>
      </c>
      <c r="F1501" s="19" t="str">
        <f>VLOOKUP(E1501,[1]categories!$A$2:$B$8,2,0)</f>
        <v>Comfort Bicycles</v>
      </c>
      <c r="G1501" s="7">
        <v>1</v>
      </c>
      <c r="H1501" s="9">
        <v>599.99</v>
      </c>
      <c r="I1501" s="9">
        <v>0.05</v>
      </c>
      <c r="J1501" s="3">
        <f>(H1501*G1501)-I1501</f>
        <v>599.94000000000005</v>
      </c>
    </row>
    <row r="1502" spans="1:10" x14ac:dyDescent="0.25">
      <c r="A1502" s="22">
        <v>538</v>
      </c>
      <c r="B1502" s="21">
        <v>1</v>
      </c>
      <c r="C1502" s="21">
        <v>2</v>
      </c>
      <c r="D1502" s="25" t="str">
        <f>VLOOKUP(C1502,Products!$A$2:$B$322,2,0)</f>
        <v>Ritchey Timberwolf Frameset - 2016</v>
      </c>
      <c r="E1502" s="21">
        <f>VLOOKUP(C1502,Products!$A$2:$D$322,4,0)</f>
        <v>6</v>
      </c>
      <c r="F1502" s="19" t="str">
        <f>VLOOKUP(E1502,[1]categories!$A$2:$B$8,2,0)</f>
        <v>Mountain Bikes</v>
      </c>
      <c r="G1502" s="7">
        <v>2</v>
      </c>
      <c r="H1502" s="9">
        <v>749.99</v>
      </c>
      <c r="I1502" s="9">
        <v>0.2</v>
      </c>
      <c r="J1502" s="3">
        <f>(H1502*G1502)-I1502</f>
        <v>1499.78</v>
      </c>
    </row>
    <row r="1503" spans="1:10" x14ac:dyDescent="0.25">
      <c r="A1503" s="22">
        <v>539</v>
      </c>
      <c r="B1503" s="21">
        <v>1</v>
      </c>
      <c r="C1503" s="21">
        <v>9</v>
      </c>
      <c r="D1503" s="25" t="str">
        <f>VLOOKUP(C1503,Products!$A$2:$B$322,2,0)</f>
        <v>Trek Conduit+ - 2016</v>
      </c>
      <c r="E1503" s="21">
        <f>VLOOKUP(C1503,Products!$A$2:$D$322,4,0)</f>
        <v>5</v>
      </c>
      <c r="F1503" s="19" t="str">
        <f>VLOOKUP(E1503,[1]categories!$A$2:$B$8,2,0)</f>
        <v>Electric Bikes</v>
      </c>
      <c r="G1503" s="7">
        <v>2</v>
      </c>
      <c r="H1503" s="9">
        <v>2999.99</v>
      </c>
      <c r="I1503" s="9">
        <v>0.1</v>
      </c>
      <c r="J1503" s="3">
        <f>(H1503*G1503)-I1503</f>
        <v>5999.8799999999992</v>
      </c>
    </row>
    <row r="1504" spans="1:10" x14ac:dyDescent="0.25">
      <c r="A1504" s="22">
        <v>539</v>
      </c>
      <c r="B1504" s="21">
        <v>3</v>
      </c>
      <c r="C1504" s="21">
        <v>21</v>
      </c>
      <c r="D1504" s="25" t="str">
        <f>VLOOKUP(C1504,Products!$A$2:$B$322,2,0)</f>
        <v>Electra Cruiser 1 (24-Inch) - 2016</v>
      </c>
      <c r="E1504" s="21">
        <f>VLOOKUP(C1504,Products!$A$2:$D$322,4,0)</f>
        <v>1</v>
      </c>
      <c r="F1504" s="19" t="str">
        <f>VLOOKUP(E1504,[1]categories!$A$2:$B$8,2,0)</f>
        <v>Children Bicycles</v>
      </c>
      <c r="G1504" s="7">
        <v>2</v>
      </c>
      <c r="H1504" s="9">
        <v>269.99</v>
      </c>
      <c r="I1504" s="9">
        <v>7.0000000000000007E-2</v>
      </c>
      <c r="J1504" s="3">
        <f>(H1504*G1504)-I1504</f>
        <v>539.91</v>
      </c>
    </row>
    <row r="1505" spans="1:10" x14ac:dyDescent="0.25">
      <c r="A1505" s="22">
        <v>539</v>
      </c>
      <c r="B1505" s="21">
        <v>2</v>
      </c>
      <c r="C1505" s="21">
        <v>23</v>
      </c>
      <c r="D1505" s="25" t="str">
        <f>VLOOKUP(C1505,Products!$A$2:$B$322,2,0)</f>
        <v>Electra Girl's Hawaii 1 (20-inch) - 2015/2016</v>
      </c>
      <c r="E1505" s="21">
        <f>VLOOKUP(C1505,Products!$A$2:$D$322,4,0)</f>
        <v>1</v>
      </c>
      <c r="F1505" s="19" t="str">
        <f>VLOOKUP(E1505,[1]categories!$A$2:$B$8,2,0)</f>
        <v>Children Bicycles</v>
      </c>
      <c r="G1505" s="7">
        <v>1</v>
      </c>
      <c r="H1505" s="9">
        <v>299.99</v>
      </c>
      <c r="I1505" s="9">
        <v>0.05</v>
      </c>
      <c r="J1505" s="3">
        <f>(H1505*G1505)-I1505</f>
        <v>299.94</v>
      </c>
    </row>
    <row r="1506" spans="1:10" x14ac:dyDescent="0.25">
      <c r="A1506" s="22">
        <v>540</v>
      </c>
      <c r="B1506" s="21">
        <v>2</v>
      </c>
      <c r="C1506" s="21">
        <v>26</v>
      </c>
      <c r="D1506" s="25" t="str">
        <f>VLOOKUP(C1506,Products!$A$2:$B$322,2,0)</f>
        <v>Electra Townie Original 7D EQ - 2016</v>
      </c>
      <c r="E1506" s="21">
        <f>VLOOKUP(C1506,Products!$A$2:$D$322,4,0)</f>
        <v>2</v>
      </c>
      <c r="F1506" s="19" t="str">
        <f>VLOOKUP(E1506,[1]categories!$A$2:$B$8,2,0)</f>
        <v>Comfort Bicycles</v>
      </c>
      <c r="G1506" s="7">
        <v>2</v>
      </c>
      <c r="H1506" s="9">
        <v>599.99</v>
      </c>
      <c r="I1506" s="9">
        <v>0.1</v>
      </c>
      <c r="J1506" s="3">
        <f>(H1506*G1506)-I1506</f>
        <v>1199.8800000000001</v>
      </c>
    </row>
    <row r="1507" spans="1:10" x14ac:dyDescent="0.25">
      <c r="A1507" s="22">
        <v>540</v>
      </c>
      <c r="B1507" s="21">
        <v>3</v>
      </c>
      <c r="C1507" s="21">
        <v>23</v>
      </c>
      <c r="D1507" s="25" t="str">
        <f>VLOOKUP(C1507,Products!$A$2:$B$322,2,0)</f>
        <v>Electra Girl's Hawaii 1 (20-inch) - 2015/2016</v>
      </c>
      <c r="E1507" s="21">
        <f>VLOOKUP(C1507,Products!$A$2:$D$322,4,0)</f>
        <v>1</v>
      </c>
      <c r="F1507" s="19" t="str">
        <f>VLOOKUP(E1507,[1]categories!$A$2:$B$8,2,0)</f>
        <v>Children Bicycles</v>
      </c>
      <c r="G1507" s="7">
        <v>2</v>
      </c>
      <c r="H1507" s="9">
        <v>299.99</v>
      </c>
      <c r="I1507" s="9">
        <v>7.0000000000000007E-2</v>
      </c>
      <c r="J1507" s="3">
        <f>(H1507*G1507)-I1507</f>
        <v>599.91</v>
      </c>
    </row>
    <row r="1508" spans="1:10" x14ac:dyDescent="0.25">
      <c r="A1508" s="22">
        <v>540</v>
      </c>
      <c r="B1508" s="21">
        <v>1</v>
      </c>
      <c r="C1508" s="21">
        <v>19</v>
      </c>
      <c r="D1508" s="25" t="str">
        <f>VLOOKUP(C1508,Products!$A$2:$B$322,2,0)</f>
        <v>Pure Cycles William 3-Speed - 2016</v>
      </c>
      <c r="E1508" s="21">
        <f>VLOOKUP(C1508,Products!$A$2:$D$322,4,0)</f>
        <v>3</v>
      </c>
      <c r="F1508" s="19" t="str">
        <f>VLOOKUP(E1508,[1]categories!$A$2:$B$8,2,0)</f>
        <v>Cruisers Bicycles</v>
      </c>
      <c r="G1508" s="7">
        <v>1</v>
      </c>
      <c r="H1508" s="9">
        <v>449</v>
      </c>
      <c r="I1508" s="9">
        <v>0.1</v>
      </c>
      <c r="J1508" s="3">
        <f>(H1508*G1508)-I1508</f>
        <v>448.9</v>
      </c>
    </row>
    <row r="1509" spans="1:10" x14ac:dyDescent="0.25">
      <c r="A1509" s="22">
        <v>541</v>
      </c>
      <c r="B1509" s="21">
        <v>1</v>
      </c>
      <c r="C1509" s="21">
        <v>22</v>
      </c>
      <c r="D1509" s="25" t="str">
        <f>VLOOKUP(C1509,Products!$A$2:$B$322,2,0)</f>
        <v>Electra Girl's Hawaii 1 (16-inch) - 2015/2016</v>
      </c>
      <c r="E1509" s="21">
        <f>VLOOKUP(C1509,Products!$A$2:$D$322,4,0)</f>
        <v>1</v>
      </c>
      <c r="F1509" s="19" t="str">
        <f>VLOOKUP(E1509,[1]categories!$A$2:$B$8,2,0)</f>
        <v>Children Bicycles</v>
      </c>
      <c r="G1509" s="7">
        <v>2</v>
      </c>
      <c r="H1509" s="9">
        <v>269.99</v>
      </c>
      <c r="I1509" s="9">
        <v>0.05</v>
      </c>
      <c r="J1509" s="3">
        <f>(H1509*G1509)-I1509</f>
        <v>539.93000000000006</v>
      </c>
    </row>
    <row r="1510" spans="1:10" x14ac:dyDescent="0.25">
      <c r="A1510" s="22">
        <v>542</v>
      </c>
      <c r="B1510" s="21">
        <v>2</v>
      </c>
      <c r="C1510" s="21">
        <v>9</v>
      </c>
      <c r="D1510" s="25" t="str">
        <f>VLOOKUP(C1510,Products!$A$2:$B$322,2,0)</f>
        <v>Trek Conduit+ - 2016</v>
      </c>
      <c r="E1510" s="21">
        <f>VLOOKUP(C1510,Products!$A$2:$D$322,4,0)</f>
        <v>5</v>
      </c>
      <c r="F1510" s="19" t="str">
        <f>VLOOKUP(E1510,[1]categories!$A$2:$B$8,2,0)</f>
        <v>Electric Bikes</v>
      </c>
      <c r="G1510" s="7">
        <v>1</v>
      </c>
      <c r="H1510" s="9">
        <v>2999.99</v>
      </c>
      <c r="I1510" s="9">
        <v>0.1</v>
      </c>
      <c r="J1510" s="3">
        <f>(H1510*G1510)-I1510</f>
        <v>2999.89</v>
      </c>
    </row>
    <row r="1511" spans="1:10" x14ac:dyDescent="0.25">
      <c r="A1511" s="22">
        <v>542</v>
      </c>
      <c r="B1511" s="21">
        <v>1</v>
      </c>
      <c r="C1511" s="21">
        <v>16</v>
      </c>
      <c r="D1511" s="25" t="str">
        <f>VLOOKUP(C1511,Products!$A$2:$B$322,2,0)</f>
        <v>Electra Townie Original 7D EQ - 2016</v>
      </c>
      <c r="E1511" s="21">
        <f>VLOOKUP(C1511,Products!$A$2:$D$322,4,0)</f>
        <v>3</v>
      </c>
      <c r="F1511" s="19" t="str">
        <f>VLOOKUP(E1511,[1]categories!$A$2:$B$8,2,0)</f>
        <v>Cruisers Bicycles</v>
      </c>
      <c r="G1511" s="7">
        <v>2</v>
      </c>
      <c r="H1511" s="9">
        <v>599.99</v>
      </c>
      <c r="I1511" s="9">
        <v>0.2</v>
      </c>
      <c r="J1511" s="3">
        <f>(H1511*G1511)-I1511</f>
        <v>1199.78</v>
      </c>
    </row>
    <row r="1512" spans="1:10" x14ac:dyDescent="0.25">
      <c r="A1512" s="22">
        <v>542</v>
      </c>
      <c r="B1512" s="21">
        <v>4</v>
      </c>
      <c r="C1512" s="21">
        <v>19</v>
      </c>
      <c r="D1512" s="25" t="str">
        <f>VLOOKUP(C1512,Products!$A$2:$B$322,2,0)</f>
        <v>Pure Cycles William 3-Speed - 2016</v>
      </c>
      <c r="E1512" s="21">
        <f>VLOOKUP(C1512,Products!$A$2:$D$322,4,0)</f>
        <v>3</v>
      </c>
      <c r="F1512" s="19" t="str">
        <f>VLOOKUP(E1512,[1]categories!$A$2:$B$8,2,0)</f>
        <v>Cruisers Bicycles</v>
      </c>
      <c r="G1512" s="7">
        <v>2</v>
      </c>
      <c r="H1512" s="9">
        <v>449</v>
      </c>
      <c r="I1512" s="9">
        <v>0.2</v>
      </c>
      <c r="J1512" s="3">
        <f>(H1512*G1512)-I1512</f>
        <v>897.8</v>
      </c>
    </row>
    <row r="1513" spans="1:10" x14ac:dyDescent="0.25">
      <c r="A1513" s="22">
        <v>542</v>
      </c>
      <c r="B1513" s="21">
        <v>3</v>
      </c>
      <c r="C1513" s="21">
        <v>20</v>
      </c>
      <c r="D1513" s="25" t="str">
        <f>VLOOKUP(C1513,Products!$A$2:$B$322,2,0)</f>
        <v>Electra Townie Original 7D EQ - Women's - 2016</v>
      </c>
      <c r="E1513" s="21">
        <f>VLOOKUP(C1513,Products!$A$2:$D$322,4,0)</f>
        <v>3</v>
      </c>
      <c r="F1513" s="19" t="str">
        <f>VLOOKUP(E1513,[1]categories!$A$2:$B$8,2,0)</f>
        <v>Cruisers Bicycles</v>
      </c>
      <c r="G1513" s="7">
        <v>1</v>
      </c>
      <c r="H1513" s="9">
        <v>599.99</v>
      </c>
      <c r="I1513" s="9">
        <v>0.1</v>
      </c>
      <c r="J1513" s="3">
        <f>(H1513*G1513)-I1513</f>
        <v>599.89</v>
      </c>
    </row>
    <row r="1514" spans="1:10" x14ac:dyDescent="0.25">
      <c r="A1514" s="22">
        <v>543</v>
      </c>
      <c r="B1514" s="21">
        <v>3</v>
      </c>
      <c r="C1514" s="21">
        <v>26</v>
      </c>
      <c r="D1514" s="25" t="str">
        <f>VLOOKUP(C1514,Products!$A$2:$B$322,2,0)</f>
        <v>Electra Townie Original 7D EQ - 2016</v>
      </c>
      <c r="E1514" s="21">
        <f>VLOOKUP(C1514,Products!$A$2:$D$322,4,0)</f>
        <v>2</v>
      </c>
      <c r="F1514" s="19" t="str">
        <f>VLOOKUP(E1514,[1]categories!$A$2:$B$8,2,0)</f>
        <v>Comfort Bicycles</v>
      </c>
      <c r="G1514" s="7">
        <v>2</v>
      </c>
      <c r="H1514" s="9">
        <v>599.99</v>
      </c>
      <c r="I1514" s="9">
        <v>0.05</v>
      </c>
      <c r="J1514" s="3">
        <f>(H1514*G1514)-I1514</f>
        <v>1199.93</v>
      </c>
    </row>
    <row r="1515" spans="1:10" x14ac:dyDescent="0.25">
      <c r="A1515" s="22">
        <v>543</v>
      </c>
      <c r="B1515" s="21">
        <v>1</v>
      </c>
      <c r="C1515" s="21">
        <v>25</v>
      </c>
      <c r="D1515" s="25" t="str">
        <f>VLOOKUP(C1515,Products!$A$2:$B$322,2,0)</f>
        <v>Electra Townie Original 7D - 2015/2016</v>
      </c>
      <c r="E1515" s="21">
        <f>VLOOKUP(C1515,Products!$A$2:$D$322,4,0)</f>
        <v>2</v>
      </c>
      <c r="F1515" s="19" t="str">
        <f>VLOOKUP(E1515,[1]categories!$A$2:$B$8,2,0)</f>
        <v>Comfort Bicycles</v>
      </c>
      <c r="G1515" s="7">
        <v>1</v>
      </c>
      <c r="H1515" s="9">
        <v>499.99</v>
      </c>
      <c r="I1515" s="9">
        <v>0.2</v>
      </c>
      <c r="J1515" s="3">
        <f>(H1515*G1515)-I1515</f>
        <v>499.79</v>
      </c>
    </row>
    <row r="1516" spans="1:10" x14ac:dyDescent="0.25">
      <c r="A1516" s="22">
        <v>543</v>
      </c>
      <c r="B1516" s="21">
        <v>2</v>
      </c>
      <c r="C1516" s="21">
        <v>18</v>
      </c>
      <c r="D1516" s="25" t="str">
        <f>VLOOKUP(C1516,Products!$A$2:$B$322,2,0)</f>
        <v>Pure Cycles Western 3-Speed - Women's - 2015/2016</v>
      </c>
      <c r="E1516" s="21">
        <f>VLOOKUP(C1516,Products!$A$2:$D$322,4,0)</f>
        <v>3</v>
      </c>
      <c r="F1516" s="19" t="str">
        <f>VLOOKUP(E1516,[1]categories!$A$2:$B$8,2,0)</f>
        <v>Cruisers Bicycles</v>
      </c>
      <c r="G1516" s="7">
        <v>1</v>
      </c>
      <c r="H1516" s="9">
        <v>449</v>
      </c>
      <c r="I1516" s="9">
        <v>0.2</v>
      </c>
      <c r="J1516" s="3">
        <f>(H1516*G1516)-I1516</f>
        <v>448.8</v>
      </c>
    </row>
    <row r="1517" spans="1:10" x14ac:dyDescent="0.25">
      <c r="A1517" s="22">
        <v>544</v>
      </c>
      <c r="B1517" s="21">
        <v>1</v>
      </c>
      <c r="C1517" s="21">
        <v>12</v>
      </c>
      <c r="D1517" s="25" t="str">
        <f>VLOOKUP(C1517,Products!$A$2:$B$322,2,0)</f>
        <v>Electra Townie Original 21D - 2016</v>
      </c>
      <c r="E1517" s="21">
        <f>VLOOKUP(C1517,Products!$A$2:$D$322,4,0)</f>
        <v>3</v>
      </c>
      <c r="F1517" s="19" t="str">
        <f>VLOOKUP(E1517,[1]categories!$A$2:$B$8,2,0)</f>
        <v>Cruisers Bicycles</v>
      </c>
      <c r="G1517" s="7">
        <v>1</v>
      </c>
      <c r="H1517" s="9">
        <v>549.99</v>
      </c>
      <c r="I1517" s="9">
        <v>0.05</v>
      </c>
      <c r="J1517" s="3">
        <f>(H1517*G1517)-I1517</f>
        <v>549.94000000000005</v>
      </c>
    </row>
    <row r="1518" spans="1:10" x14ac:dyDescent="0.25">
      <c r="A1518" s="22">
        <v>544</v>
      </c>
      <c r="B1518" s="21">
        <v>2</v>
      </c>
      <c r="C1518" s="21">
        <v>17</v>
      </c>
      <c r="D1518" s="25" t="str">
        <f>VLOOKUP(C1518,Products!$A$2:$B$322,2,0)</f>
        <v>Pure Cycles Vine 8-Speed - 2016</v>
      </c>
      <c r="E1518" s="21">
        <f>VLOOKUP(C1518,Products!$A$2:$D$322,4,0)</f>
        <v>3</v>
      </c>
      <c r="F1518" s="19" t="str">
        <f>VLOOKUP(E1518,[1]categories!$A$2:$B$8,2,0)</f>
        <v>Cruisers Bicycles</v>
      </c>
      <c r="G1518" s="7">
        <v>1</v>
      </c>
      <c r="H1518" s="9">
        <v>429</v>
      </c>
      <c r="I1518" s="9">
        <v>0.1</v>
      </c>
      <c r="J1518" s="3">
        <f>(H1518*G1518)-I1518</f>
        <v>428.9</v>
      </c>
    </row>
    <row r="1519" spans="1:10" x14ac:dyDescent="0.25">
      <c r="A1519" s="22">
        <v>544</v>
      </c>
      <c r="B1519" s="21">
        <v>3</v>
      </c>
      <c r="C1519" s="21">
        <v>21</v>
      </c>
      <c r="D1519" s="25" t="str">
        <f>VLOOKUP(C1519,Products!$A$2:$B$322,2,0)</f>
        <v>Electra Cruiser 1 (24-Inch) - 2016</v>
      </c>
      <c r="E1519" s="21">
        <f>VLOOKUP(C1519,Products!$A$2:$D$322,4,0)</f>
        <v>1</v>
      </c>
      <c r="F1519" s="19" t="str">
        <f>VLOOKUP(E1519,[1]categories!$A$2:$B$8,2,0)</f>
        <v>Children Bicycles</v>
      </c>
      <c r="G1519" s="7">
        <v>1</v>
      </c>
      <c r="H1519" s="9">
        <v>269.99</v>
      </c>
      <c r="I1519" s="9">
        <v>0.05</v>
      </c>
      <c r="J1519" s="3">
        <f>(H1519*G1519)-I1519</f>
        <v>269.94</v>
      </c>
    </row>
    <row r="1520" spans="1:10" x14ac:dyDescent="0.25">
      <c r="A1520" s="22">
        <v>545</v>
      </c>
      <c r="B1520" s="21">
        <v>4</v>
      </c>
      <c r="C1520" s="21">
        <v>20</v>
      </c>
      <c r="D1520" s="25" t="str">
        <f>VLOOKUP(C1520,Products!$A$2:$B$322,2,0)</f>
        <v>Electra Townie Original 7D EQ - Women's - 2016</v>
      </c>
      <c r="E1520" s="21">
        <f>VLOOKUP(C1520,Products!$A$2:$D$322,4,0)</f>
        <v>3</v>
      </c>
      <c r="F1520" s="19" t="str">
        <f>VLOOKUP(E1520,[1]categories!$A$2:$B$8,2,0)</f>
        <v>Cruisers Bicycles</v>
      </c>
      <c r="G1520" s="7">
        <v>2</v>
      </c>
      <c r="H1520" s="9">
        <v>599.99</v>
      </c>
      <c r="I1520" s="9">
        <v>7.0000000000000007E-2</v>
      </c>
      <c r="J1520" s="3">
        <f>(H1520*G1520)-I1520</f>
        <v>1199.9100000000001</v>
      </c>
    </row>
    <row r="1521" spans="1:10" x14ac:dyDescent="0.25">
      <c r="A1521" s="22">
        <v>545</v>
      </c>
      <c r="B1521" s="21">
        <v>1</v>
      </c>
      <c r="C1521" s="21">
        <v>25</v>
      </c>
      <c r="D1521" s="25" t="str">
        <f>VLOOKUP(C1521,Products!$A$2:$B$322,2,0)</f>
        <v>Electra Townie Original 7D - 2015/2016</v>
      </c>
      <c r="E1521" s="21">
        <f>VLOOKUP(C1521,Products!$A$2:$D$322,4,0)</f>
        <v>2</v>
      </c>
      <c r="F1521" s="19" t="str">
        <f>VLOOKUP(E1521,[1]categories!$A$2:$B$8,2,0)</f>
        <v>Comfort Bicycles</v>
      </c>
      <c r="G1521" s="7">
        <v>2</v>
      </c>
      <c r="H1521" s="9">
        <v>499.99</v>
      </c>
      <c r="I1521" s="9">
        <v>0.2</v>
      </c>
      <c r="J1521" s="3">
        <f>(H1521*G1521)-I1521</f>
        <v>999.78</v>
      </c>
    </row>
    <row r="1522" spans="1:10" x14ac:dyDescent="0.25">
      <c r="A1522" s="22">
        <v>545</v>
      </c>
      <c r="B1522" s="21">
        <v>3</v>
      </c>
      <c r="C1522" s="21">
        <v>24</v>
      </c>
      <c r="D1522" s="25" t="str">
        <f>VLOOKUP(C1522,Products!$A$2:$B$322,2,0)</f>
        <v>Electra Townie Original 21D - 2016</v>
      </c>
      <c r="E1522" s="21">
        <f>VLOOKUP(C1522,Products!$A$2:$D$322,4,0)</f>
        <v>2</v>
      </c>
      <c r="F1522" s="19" t="str">
        <f>VLOOKUP(E1522,[1]categories!$A$2:$B$8,2,0)</f>
        <v>Comfort Bicycles</v>
      </c>
      <c r="G1522" s="7">
        <v>1</v>
      </c>
      <c r="H1522" s="9">
        <v>549.99</v>
      </c>
      <c r="I1522" s="9">
        <v>0.2</v>
      </c>
      <c r="J1522" s="3">
        <f>(H1522*G1522)-I1522</f>
        <v>549.79</v>
      </c>
    </row>
    <row r="1523" spans="1:10" x14ac:dyDescent="0.25">
      <c r="A1523" s="22">
        <v>545</v>
      </c>
      <c r="B1523" s="21">
        <v>2</v>
      </c>
      <c r="C1523" s="21">
        <v>6</v>
      </c>
      <c r="D1523" s="25" t="str">
        <f>VLOOKUP(C1523,Products!$A$2:$B$322,2,0)</f>
        <v>Surly Ice Cream Truck Frameset - 2016</v>
      </c>
      <c r="E1523" s="21">
        <f>VLOOKUP(C1523,Products!$A$2:$D$322,4,0)</f>
        <v>6</v>
      </c>
      <c r="F1523" s="19" t="str">
        <f>VLOOKUP(E1523,[1]categories!$A$2:$B$8,2,0)</f>
        <v>Mountain Bikes</v>
      </c>
      <c r="G1523" s="7">
        <v>1</v>
      </c>
      <c r="H1523" s="9">
        <v>469.99</v>
      </c>
      <c r="I1523" s="9">
        <v>7.0000000000000007E-2</v>
      </c>
      <c r="J1523" s="3">
        <f>(H1523*G1523)-I1523</f>
        <v>469.92</v>
      </c>
    </row>
    <row r="1524" spans="1:10" x14ac:dyDescent="0.25">
      <c r="A1524" s="22">
        <v>546</v>
      </c>
      <c r="B1524" s="21">
        <v>2</v>
      </c>
      <c r="C1524" s="21">
        <v>8</v>
      </c>
      <c r="D1524" s="25" t="str">
        <f>VLOOKUP(C1524,Products!$A$2:$B$322,2,0)</f>
        <v>Trek Remedy 29 Carbon Frameset - 2016</v>
      </c>
      <c r="E1524" s="21">
        <f>VLOOKUP(C1524,Products!$A$2:$D$322,4,0)</f>
        <v>6</v>
      </c>
      <c r="F1524" s="19" t="str">
        <f>VLOOKUP(E1524,[1]categories!$A$2:$B$8,2,0)</f>
        <v>Mountain Bikes</v>
      </c>
      <c r="G1524" s="7">
        <v>1</v>
      </c>
      <c r="H1524" s="9">
        <v>1799.99</v>
      </c>
      <c r="I1524" s="9">
        <v>0.1</v>
      </c>
      <c r="J1524" s="3">
        <f>(H1524*G1524)-I1524</f>
        <v>1799.89</v>
      </c>
    </row>
    <row r="1525" spans="1:10" x14ac:dyDescent="0.25">
      <c r="A1525" s="22">
        <v>546</v>
      </c>
      <c r="B1525" s="21">
        <v>3</v>
      </c>
      <c r="C1525" s="21">
        <v>18</v>
      </c>
      <c r="D1525" s="25" t="str">
        <f>VLOOKUP(C1525,Products!$A$2:$B$322,2,0)</f>
        <v>Pure Cycles Western 3-Speed - Women's - 2015/2016</v>
      </c>
      <c r="E1525" s="21">
        <f>VLOOKUP(C1525,Products!$A$2:$D$322,4,0)</f>
        <v>3</v>
      </c>
      <c r="F1525" s="19" t="str">
        <f>VLOOKUP(E1525,[1]categories!$A$2:$B$8,2,0)</f>
        <v>Cruisers Bicycles</v>
      </c>
      <c r="G1525" s="7">
        <v>2</v>
      </c>
      <c r="H1525" s="9">
        <v>449</v>
      </c>
      <c r="I1525" s="9">
        <v>7.0000000000000007E-2</v>
      </c>
      <c r="J1525" s="3">
        <f>(H1525*G1525)-I1525</f>
        <v>897.93</v>
      </c>
    </row>
    <row r="1526" spans="1:10" x14ac:dyDescent="0.25">
      <c r="A1526" s="22">
        <v>546</v>
      </c>
      <c r="B1526" s="21">
        <v>1</v>
      </c>
      <c r="C1526" s="21">
        <v>17</v>
      </c>
      <c r="D1526" s="25" t="str">
        <f>VLOOKUP(C1526,Products!$A$2:$B$322,2,0)</f>
        <v>Pure Cycles Vine 8-Speed - 2016</v>
      </c>
      <c r="E1526" s="21">
        <f>VLOOKUP(C1526,Products!$A$2:$D$322,4,0)</f>
        <v>3</v>
      </c>
      <c r="F1526" s="19" t="str">
        <f>VLOOKUP(E1526,[1]categories!$A$2:$B$8,2,0)</f>
        <v>Cruisers Bicycles</v>
      </c>
      <c r="G1526" s="7">
        <v>2</v>
      </c>
      <c r="H1526" s="9">
        <v>429</v>
      </c>
      <c r="I1526" s="9">
        <v>0.05</v>
      </c>
      <c r="J1526" s="3">
        <f>(H1526*G1526)-I1526</f>
        <v>857.95</v>
      </c>
    </row>
    <row r="1527" spans="1:10" x14ac:dyDescent="0.25">
      <c r="A1527" s="22">
        <v>547</v>
      </c>
      <c r="B1527" s="21">
        <v>1</v>
      </c>
      <c r="C1527" s="21">
        <v>11</v>
      </c>
      <c r="D1527" s="25" t="str">
        <f>VLOOKUP(C1527,Products!$A$2:$B$322,2,0)</f>
        <v>Surly Straggler 650b - 2016</v>
      </c>
      <c r="E1527" s="21">
        <f>VLOOKUP(C1527,Products!$A$2:$D$322,4,0)</f>
        <v>4</v>
      </c>
      <c r="F1527" s="19" t="str">
        <f>VLOOKUP(E1527,[1]categories!$A$2:$B$8,2,0)</f>
        <v>Cyclocross Bicycles</v>
      </c>
      <c r="G1527" s="7">
        <v>2</v>
      </c>
      <c r="H1527" s="9">
        <v>1680.99</v>
      </c>
      <c r="I1527" s="9">
        <v>0.05</v>
      </c>
      <c r="J1527" s="3">
        <f>(H1527*G1527)-I1527</f>
        <v>3361.93</v>
      </c>
    </row>
    <row r="1528" spans="1:10" x14ac:dyDescent="0.25">
      <c r="A1528" s="22">
        <v>547</v>
      </c>
      <c r="B1528" s="21">
        <v>2</v>
      </c>
      <c r="C1528" s="21">
        <v>9</v>
      </c>
      <c r="D1528" s="25" t="str">
        <f>VLOOKUP(C1528,Products!$A$2:$B$322,2,0)</f>
        <v>Trek Conduit+ - 2016</v>
      </c>
      <c r="E1528" s="21">
        <f>VLOOKUP(C1528,Products!$A$2:$D$322,4,0)</f>
        <v>5</v>
      </c>
      <c r="F1528" s="19" t="str">
        <f>VLOOKUP(E1528,[1]categories!$A$2:$B$8,2,0)</f>
        <v>Electric Bikes</v>
      </c>
      <c r="G1528" s="7">
        <v>1</v>
      </c>
      <c r="H1528" s="9">
        <v>2999.99</v>
      </c>
      <c r="I1528" s="9">
        <v>0.2</v>
      </c>
      <c r="J1528" s="3">
        <f>(H1528*G1528)-I1528</f>
        <v>2999.79</v>
      </c>
    </row>
    <row r="1529" spans="1:10" x14ac:dyDescent="0.25">
      <c r="A1529" s="22">
        <v>547</v>
      </c>
      <c r="B1529" s="21">
        <v>3</v>
      </c>
      <c r="C1529" s="21">
        <v>5</v>
      </c>
      <c r="D1529" s="25" t="str">
        <f>VLOOKUP(C1529,Products!$A$2:$B$322,2,0)</f>
        <v>Heller Shagamaw Frame - 2016</v>
      </c>
      <c r="E1529" s="21">
        <f>VLOOKUP(C1529,Products!$A$2:$D$322,4,0)</f>
        <v>6</v>
      </c>
      <c r="F1529" s="19" t="str">
        <f>VLOOKUP(E1529,[1]categories!$A$2:$B$8,2,0)</f>
        <v>Mountain Bikes</v>
      </c>
      <c r="G1529" s="7">
        <v>1</v>
      </c>
      <c r="H1529" s="9">
        <v>1320.99</v>
      </c>
      <c r="I1529" s="9">
        <v>0.1</v>
      </c>
      <c r="J1529" s="3">
        <f>(H1529*G1529)-I1529</f>
        <v>1320.89</v>
      </c>
    </row>
    <row r="1530" spans="1:10" x14ac:dyDescent="0.25">
      <c r="A1530" s="22">
        <v>548</v>
      </c>
      <c r="B1530" s="21">
        <v>2</v>
      </c>
      <c r="C1530" s="21">
        <v>11</v>
      </c>
      <c r="D1530" s="25" t="str">
        <f>VLOOKUP(C1530,Products!$A$2:$B$322,2,0)</f>
        <v>Surly Straggler 650b - 2016</v>
      </c>
      <c r="E1530" s="21">
        <f>VLOOKUP(C1530,Products!$A$2:$D$322,4,0)</f>
        <v>4</v>
      </c>
      <c r="F1530" s="19" t="str">
        <f>VLOOKUP(E1530,[1]categories!$A$2:$B$8,2,0)</f>
        <v>Cyclocross Bicycles</v>
      </c>
      <c r="G1530" s="7">
        <v>2</v>
      </c>
      <c r="H1530" s="9">
        <v>1680.99</v>
      </c>
      <c r="I1530" s="9">
        <v>7.0000000000000007E-2</v>
      </c>
      <c r="J1530" s="3">
        <f>(H1530*G1530)-I1530</f>
        <v>3361.91</v>
      </c>
    </row>
    <row r="1531" spans="1:10" x14ac:dyDescent="0.25">
      <c r="A1531" s="22">
        <v>548</v>
      </c>
      <c r="B1531" s="21">
        <v>1</v>
      </c>
      <c r="C1531" s="21">
        <v>8</v>
      </c>
      <c r="D1531" s="25" t="str">
        <f>VLOOKUP(C1531,Products!$A$2:$B$322,2,0)</f>
        <v>Trek Remedy 29 Carbon Frameset - 2016</v>
      </c>
      <c r="E1531" s="21">
        <f>VLOOKUP(C1531,Products!$A$2:$D$322,4,0)</f>
        <v>6</v>
      </c>
      <c r="F1531" s="19" t="str">
        <f>VLOOKUP(E1531,[1]categories!$A$2:$B$8,2,0)</f>
        <v>Mountain Bikes</v>
      </c>
      <c r="G1531" s="7">
        <v>1</v>
      </c>
      <c r="H1531" s="9">
        <v>1799.99</v>
      </c>
      <c r="I1531" s="9">
        <v>0.1</v>
      </c>
      <c r="J1531" s="3">
        <f>(H1531*G1531)-I1531</f>
        <v>1799.89</v>
      </c>
    </row>
    <row r="1532" spans="1:10" x14ac:dyDescent="0.25">
      <c r="A1532" s="22">
        <v>549</v>
      </c>
      <c r="B1532" s="21">
        <v>4</v>
      </c>
      <c r="C1532" s="21">
        <v>7</v>
      </c>
      <c r="D1532" s="25" t="str">
        <f>VLOOKUP(C1532,Products!$A$2:$B$322,2,0)</f>
        <v>Trek Slash 8 27.5 - 2016</v>
      </c>
      <c r="E1532" s="21">
        <f>VLOOKUP(C1532,Products!$A$2:$D$322,4,0)</f>
        <v>6</v>
      </c>
      <c r="F1532" s="19" t="str">
        <f>VLOOKUP(E1532,[1]categories!$A$2:$B$8,2,0)</f>
        <v>Mountain Bikes</v>
      </c>
      <c r="G1532" s="7">
        <v>1</v>
      </c>
      <c r="H1532" s="9">
        <v>3999.99</v>
      </c>
      <c r="I1532" s="9">
        <v>0.05</v>
      </c>
      <c r="J1532" s="3">
        <f>(H1532*G1532)-I1532</f>
        <v>3999.9399999999996</v>
      </c>
    </row>
    <row r="1533" spans="1:10" x14ac:dyDescent="0.25">
      <c r="A1533" s="22">
        <v>549</v>
      </c>
      <c r="B1533" s="21">
        <v>3</v>
      </c>
      <c r="C1533" s="21">
        <v>3</v>
      </c>
      <c r="D1533" s="25" t="str">
        <f>VLOOKUP(C1533,Products!$A$2:$B$322,2,0)</f>
        <v>Surly Wednesday Frameset - 2016</v>
      </c>
      <c r="E1533" s="21">
        <f>VLOOKUP(C1533,Products!$A$2:$D$322,4,0)</f>
        <v>6</v>
      </c>
      <c r="F1533" s="19" t="str">
        <f>VLOOKUP(E1533,[1]categories!$A$2:$B$8,2,0)</f>
        <v>Mountain Bikes</v>
      </c>
      <c r="G1533" s="7">
        <v>1</v>
      </c>
      <c r="H1533" s="9">
        <v>999.99</v>
      </c>
      <c r="I1533" s="9">
        <v>7.0000000000000007E-2</v>
      </c>
      <c r="J1533" s="3">
        <f>(H1533*G1533)-I1533</f>
        <v>999.92</v>
      </c>
    </row>
    <row r="1534" spans="1:10" x14ac:dyDescent="0.25">
      <c r="A1534" s="22">
        <v>549</v>
      </c>
      <c r="B1534" s="21">
        <v>2</v>
      </c>
      <c r="C1534" s="21">
        <v>16</v>
      </c>
      <c r="D1534" s="25" t="str">
        <f>VLOOKUP(C1534,Products!$A$2:$B$322,2,0)</f>
        <v>Electra Townie Original 7D EQ - 2016</v>
      </c>
      <c r="E1534" s="21">
        <f>VLOOKUP(C1534,Products!$A$2:$D$322,4,0)</f>
        <v>3</v>
      </c>
      <c r="F1534" s="19" t="str">
        <f>VLOOKUP(E1534,[1]categories!$A$2:$B$8,2,0)</f>
        <v>Cruisers Bicycles</v>
      </c>
      <c r="G1534" s="7">
        <v>1</v>
      </c>
      <c r="H1534" s="9">
        <v>599.99</v>
      </c>
      <c r="I1534" s="9">
        <v>0.05</v>
      </c>
      <c r="J1534" s="3">
        <f>(H1534*G1534)-I1534</f>
        <v>599.94000000000005</v>
      </c>
    </row>
    <row r="1535" spans="1:10" x14ac:dyDescent="0.25">
      <c r="A1535" s="22">
        <v>549</v>
      </c>
      <c r="B1535" s="21">
        <v>5</v>
      </c>
      <c r="C1535" s="21">
        <v>13</v>
      </c>
      <c r="D1535" s="25" t="str">
        <f>VLOOKUP(C1535,Products!$A$2:$B$322,2,0)</f>
        <v>Electra Cruiser 1 (24-Inch) - 2016</v>
      </c>
      <c r="E1535" s="21">
        <f>VLOOKUP(C1535,Products!$A$2:$D$322,4,0)</f>
        <v>3</v>
      </c>
      <c r="F1535" s="19" t="str">
        <f>VLOOKUP(E1535,[1]categories!$A$2:$B$8,2,0)</f>
        <v>Cruisers Bicycles</v>
      </c>
      <c r="G1535" s="7">
        <v>2</v>
      </c>
      <c r="H1535" s="9">
        <v>269.99</v>
      </c>
      <c r="I1535" s="9">
        <v>0.1</v>
      </c>
      <c r="J1535" s="3">
        <f>(H1535*G1535)-I1535</f>
        <v>539.88</v>
      </c>
    </row>
    <row r="1536" spans="1:10" x14ac:dyDescent="0.25">
      <c r="A1536" s="22">
        <v>549</v>
      </c>
      <c r="B1536" s="21">
        <v>1</v>
      </c>
      <c r="C1536" s="21">
        <v>15</v>
      </c>
      <c r="D1536" s="25" t="str">
        <f>VLOOKUP(C1536,Products!$A$2:$B$322,2,0)</f>
        <v>Electra Moto 1 - 2016</v>
      </c>
      <c r="E1536" s="21">
        <f>VLOOKUP(C1536,Products!$A$2:$D$322,4,0)</f>
        <v>3</v>
      </c>
      <c r="F1536" s="19" t="str">
        <f>VLOOKUP(E1536,[1]categories!$A$2:$B$8,2,0)</f>
        <v>Cruisers Bicycles</v>
      </c>
      <c r="G1536" s="7">
        <v>1</v>
      </c>
      <c r="H1536" s="9">
        <v>529.99</v>
      </c>
      <c r="I1536" s="9">
        <v>7.0000000000000007E-2</v>
      </c>
      <c r="J1536" s="3">
        <f>(H1536*G1536)-I1536</f>
        <v>529.91999999999996</v>
      </c>
    </row>
    <row r="1537" spans="1:10" x14ac:dyDescent="0.25">
      <c r="A1537" s="22">
        <v>550</v>
      </c>
      <c r="B1537" s="21">
        <v>1</v>
      </c>
      <c r="C1537" s="21">
        <v>4</v>
      </c>
      <c r="D1537" s="25" t="str">
        <f>VLOOKUP(C1537,Products!$A$2:$B$322,2,0)</f>
        <v>Trek Fuel EX 8 29 - 2016</v>
      </c>
      <c r="E1537" s="21">
        <f>VLOOKUP(C1537,Products!$A$2:$D$322,4,0)</f>
        <v>6</v>
      </c>
      <c r="F1537" s="19" t="str">
        <f>VLOOKUP(E1537,[1]categories!$A$2:$B$8,2,0)</f>
        <v>Mountain Bikes</v>
      </c>
      <c r="G1537" s="7">
        <v>1</v>
      </c>
      <c r="H1537" s="9">
        <v>2899.99</v>
      </c>
      <c r="I1537" s="9">
        <v>0.05</v>
      </c>
      <c r="J1537" s="3">
        <f>(H1537*G1537)-I1537</f>
        <v>2899.9399999999996</v>
      </c>
    </row>
    <row r="1538" spans="1:10" x14ac:dyDescent="0.25">
      <c r="A1538" s="22">
        <v>551</v>
      </c>
      <c r="B1538" s="21">
        <v>3</v>
      </c>
      <c r="C1538" s="21">
        <v>11</v>
      </c>
      <c r="D1538" s="25" t="str">
        <f>VLOOKUP(C1538,Products!$A$2:$B$322,2,0)</f>
        <v>Surly Straggler 650b - 2016</v>
      </c>
      <c r="E1538" s="21">
        <f>VLOOKUP(C1538,Products!$A$2:$D$322,4,0)</f>
        <v>4</v>
      </c>
      <c r="F1538" s="19" t="str">
        <f>VLOOKUP(E1538,[1]categories!$A$2:$B$8,2,0)</f>
        <v>Cyclocross Bicycles</v>
      </c>
      <c r="G1538" s="7">
        <v>2</v>
      </c>
      <c r="H1538" s="9">
        <v>1680.99</v>
      </c>
      <c r="I1538" s="9">
        <v>0.2</v>
      </c>
      <c r="J1538" s="3">
        <f>(H1538*G1538)-I1538</f>
        <v>3361.78</v>
      </c>
    </row>
    <row r="1539" spans="1:10" x14ac:dyDescent="0.25">
      <c r="A1539" s="22">
        <v>551</v>
      </c>
      <c r="B1539" s="21">
        <v>4</v>
      </c>
      <c r="C1539" s="21">
        <v>15</v>
      </c>
      <c r="D1539" s="25" t="str">
        <f>VLOOKUP(C1539,Products!$A$2:$B$322,2,0)</f>
        <v>Electra Moto 1 - 2016</v>
      </c>
      <c r="E1539" s="21">
        <f>VLOOKUP(C1539,Products!$A$2:$D$322,4,0)</f>
        <v>3</v>
      </c>
      <c r="F1539" s="19" t="str">
        <f>VLOOKUP(E1539,[1]categories!$A$2:$B$8,2,0)</f>
        <v>Cruisers Bicycles</v>
      </c>
      <c r="G1539" s="7">
        <v>2</v>
      </c>
      <c r="H1539" s="9">
        <v>529.99</v>
      </c>
      <c r="I1539" s="9">
        <v>0.2</v>
      </c>
      <c r="J1539" s="3">
        <f>(H1539*G1539)-I1539</f>
        <v>1059.78</v>
      </c>
    </row>
    <row r="1540" spans="1:10" x14ac:dyDescent="0.25">
      <c r="A1540" s="22">
        <v>551</v>
      </c>
      <c r="B1540" s="21">
        <v>1</v>
      </c>
      <c r="C1540" s="21">
        <v>16</v>
      </c>
      <c r="D1540" s="25" t="str">
        <f>VLOOKUP(C1540,Products!$A$2:$B$322,2,0)</f>
        <v>Electra Townie Original 7D EQ - 2016</v>
      </c>
      <c r="E1540" s="21">
        <f>VLOOKUP(C1540,Products!$A$2:$D$322,4,0)</f>
        <v>3</v>
      </c>
      <c r="F1540" s="19" t="str">
        <f>VLOOKUP(E1540,[1]categories!$A$2:$B$8,2,0)</f>
        <v>Cruisers Bicycles</v>
      </c>
      <c r="G1540" s="7">
        <v>1</v>
      </c>
      <c r="H1540" s="9">
        <v>599.99</v>
      </c>
      <c r="I1540" s="9">
        <v>0.05</v>
      </c>
      <c r="J1540" s="3">
        <f>(H1540*G1540)-I1540</f>
        <v>599.94000000000005</v>
      </c>
    </row>
    <row r="1541" spans="1:10" x14ac:dyDescent="0.25">
      <c r="A1541" s="22">
        <v>551</v>
      </c>
      <c r="B1541" s="21">
        <v>2</v>
      </c>
      <c r="C1541" s="21">
        <v>26</v>
      </c>
      <c r="D1541" s="25" t="str">
        <f>VLOOKUP(C1541,Products!$A$2:$B$322,2,0)</f>
        <v>Electra Townie Original 7D EQ - 2016</v>
      </c>
      <c r="E1541" s="21">
        <f>VLOOKUP(C1541,Products!$A$2:$D$322,4,0)</f>
        <v>2</v>
      </c>
      <c r="F1541" s="19" t="str">
        <f>VLOOKUP(E1541,[1]categories!$A$2:$B$8,2,0)</f>
        <v>Comfort Bicycles</v>
      </c>
      <c r="G1541" s="7">
        <v>1</v>
      </c>
      <c r="H1541" s="9">
        <v>599.99</v>
      </c>
      <c r="I1541" s="9">
        <v>7.0000000000000007E-2</v>
      </c>
      <c r="J1541" s="3">
        <f>(H1541*G1541)-I1541</f>
        <v>599.91999999999996</v>
      </c>
    </row>
    <row r="1542" spans="1:10" x14ac:dyDescent="0.25">
      <c r="A1542" s="22">
        <v>552</v>
      </c>
      <c r="B1542" s="21">
        <v>5</v>
      </c>
      <c r="C1542" s="21">
        <v>19</v>
      </c>
      <c r="D1542" s="25" t="str">
        <f>VLOOKUP(C1542,Products!$A$2:$B$322,2,0)</f>
        <v>Pure Cycles William 3-Speed - 2016</v>
      </c>
      <c r="E1542" s="21">
        <f>VLOOKUP(C1542,Products!$A$2:$D$322,4,0)</f>
        <v>3</v>
      </c>
      <c r="F1542" s="19" t="str">
        <f>VLOOKUP(E1542,[1]categories!$A$2:$B$8,2,0)</f>
        <v>Cruisers Bicycles</v>
      </c>
      <c r="G1542" s="7">
        <v>2</v>
      </c>
      <c r="H1542" s="9">
        <v>449</v>
      </c>
      <c r="I1542" s="9">
        <v>0.2</v>
      </c>
      <c r="J1542" s="3">
        <f>(H1542*G1542)-I1542</f>
        <v>897.8</v>
      </c>
    </row>
    <row r="1543" spans="1:10" x14ac:dyDescent="0.25">
      <c r="A1543" s="22">
        <v>552</v>
      </c>
      <c r="B1543" s="21">
        <v>2</v>
      </c>
      <c r="C1543" s="21">
        <v>2</v>
      </c>
      <c r="D1543" s="25" t="str">
        <f>VLOOKUP(C1543,Products!$A$2:$B$322,2,0)</f>
        <v>Ritchey Timberwolf Frameset - 2016</v>
      </c>
      <c r="E1543" s="21">
        <f>VLOOKUP(C1543,Products!$A$2:$D$322,4,0)</f>
        <v>6</v>
      </c>
      <c r="F1543" s="19" t="str">
        <f>VLOOKUP(E1543,[1]categories!$A$2:$B$8,2,0)</f>
        <v>Mountain Bikes</v>
      </c>
      <c r="G1543" s="7">
        <v>1</v>
      </c>
      <c r="H1543" s="9">
        <v>749.99</v>
      </c>
      <c r="I1543" s="9">
        <v>0.2</v>
      </c>
      <c r="J1543" s="3">
        <f>(H1543*G1543)-I1543</f>
        <v>749.79</v>
      </c>
    </row>
    <row r="1544" spans="1:10" x14ac:dyDescent="0.25">
      <c r="A1544" s="22">
        <v>552</v>
      </c>
      <c r="B1544" s="21">
        <v>3</v>
      </c>
      <c r="C1544" s="21">
        <v>24</v>
      </c>
      <c r="D1544" s="25" t="str">
        <f>VLOOKUP(C1544,Products!$A$2:$B$322,2,0)</f>
        <v>Electra Townie Original 21D - 2016</v>
      </c>
      <c r="E1544" s="21">
        <f>VLOOKUP(C1544,Products!$A$2:$D$322,4,0)</f>
        <v>2</v>
      </c>
      <c r="F1544" s="19" t="str">
        <f>VLOOKUP(E1544,[1]categories!$A$2:$B$8,2,0)</f>
        <v>Comfort Bicycles</v>
      </c>
      <c r="G1544" s="7">
        <v>1</v>
      </c>
      <c r="H1544" s="9">
        <v>549.99</v>
      </c>
      <c r="I1544" s="9">
        <v>0.2</v>
      </c>
      <c r="J1544" s="3">
        <f>(H1544*G1544)-I1544</f>
        <v>549.79</v>
      </c>
    </row>
    <row r="1545" spans="1:10" x14ac:dyDescent="0.25">
      <c r="A1545" s="22">
        <v>552</v>
      </c>
      <c r="B1545" s="21">
        <v>4</v>
      </c>
      <c r="C1545" s="21">
        <v>18</v>
      </c>
      <c r="D1545" s="25" t="str">
        <f>VLOOKUP(C1545,Products!$A$2:$B$322,2,0)</f>
        <v>Pure Cycles Western 3-Speed - Women's - 2015/2016</v>
      </c>
      <c r="E1545" s="21">
        <f>VLOOKUP(C1545,Products!$A$2:$D$322,4,0)</f>
        <v>3</v>
      </c>
      <c r="F1545" s="19" t="str">
        <f>VLOOKUP(E1545,[1]categories!$A$2:$B$8,2,0)</f>
        <v>Cruisers Bicycles</v>
      </c>
      <c r="G1545" s="7">
        <v>1</v>
      </c>
      <c r="H1545" s="9">
        <v>449</v>
      </c>
      <c r="I1545" s="9">
        <v>0.1</v>
      </c>
      <c r="J1545" s="3">
        <f>(H1545*G1545)-I1545</f>
        <v>448.9</v>
      </c>
    </row>
    <row r="1546" spans="1:10" x14ac:dyDescent="0.25">
      <c r="A1546" s="22">
        <v>552</v>
      </c>
      <c r="B1546" s="21">
        <v>1</v>
      </c>
      <c r="C1546" s="21">
        <v>23</v>
      </c>
      <c r="D1546" s="25" t="str">
        <f>VLOOKUP(C1546,Products!$A$2:$B$322,2,0)</f>
        <v>Electra Girl's Hawaii 1 (20-inch) - 2015/2016</v>
      </c>
      <c r="E1546" s="21">
        <f>VLOOKUP(C1546,Products!$A$2:$D$322,4,0)</f>
        <v>1</v>
      </c>
      <c r="F1546" s="19" t="str">
        <f>VLOOKUP(E1546,[1]categories!$A$2:$B$8,2,0)</f>
        <v>Children Bicycles</v>
      </c>
      <c r="G1546" s="7">
        <v>1</v>
      </c>
      <c r="H1546" s="9">
        <v>299.99</v>
      </c>
      <c r="I1546" s="9">
        <v>0.2</v>
      </c>
      <c r="J1546" s="3">
        <f>(H1546*G1546)-I1546</f>
        <v>299.79000000000002</v>
      </c>
    </row>
    <row r="1547" spans="1:10" x14ac:dyDescent="0.25">
      <c r="A1547" s="22">
        <v>553</v>
      </c>
      <c r="B1547" s="21">
        <v>2</v>
      </c>
      <c r="C1547" s="21">
        <v>18</v>
      </c>
      <c r="D1547" s="25" t="str">
        <f>VLOOKUP(C1547,Products!$A$2:$B$322,2,0)</f>
        <v>Pure Cycles Western 3-Speed - Women's - 2015/2016</v>
      </c>
      <c r="E1547" s="21">
        <f>VLOOKUP(C1547,Products!$A$2:$D$322,4,0)</f>
        <v>3</v>
      </c>
      <c r="F1547" s="19" t="str">
        <f>VLOOKUP(E1547,[1]categories!$A$2:$B$8,2,0)</f>
        <v>Cruisers Bicycles</v>
      </c>
      <c r="G1547" s="7">
        <v>2</v>
      </c>
      <c r="H1547" s="9">
        <v>449</v>
      </c>
      <c r="I1547" s="9">
        <v>7.0000000000000007E-2</v>
      </c>
      <c r="J1547" s="3">
        <f>(H1547*G1547)-I1547</f>
        <v>897.93</v>
      </c>
    </row>
    <row r="1548" spans="1:10" x14ac:dyDescent="0.25">
      <c r="A1548" s="22">
        <v>553</v>
      </c>
      <c r="B1548" s="21">
        <v>3</v>
      </c>
      <c r="C1548" s="21">
        <v>12</v>
      </c>
      <c r="D1548" s="25" t="str">
        <f>VLOOKUP(C1548,Products!$A$2:$B$322,2,0)</f>
        <v>Electra Townie Original 21D - 2016</v>
      </c>
      <c r="E1548" s="21">
        <f>VLOOKUP(C1548,Products!$A$2:$D$322,4,0)</f>
        <v>3</v>
      </c>
      <c r="F1548" s="19" t="str">
        <f>VLOOKUP(E1548,[1]categories!$A$2:$B$8,2,0)</f>
        <v>Cruisers Bicycles</v>
      </c>
      <c r="G1548" s="7">
        <v>1</v>
      </c>
      <c r="H1548" s="9">
        <v>549.99</v>
      </c>
      <c r="I1548" s="9">
        <v>7.0000000000000007E-2</v>
      </c>
      <c r="J1548" s="3">
        <f>(H1548*G1548)-I1548</f>
        <v>549.91999999999996</v>
      </c>
    </row>
    <row r="1549" spans="1:10" x14ac:dyDescent="0.25">
      <c r="A1549" s="22">
        <v>553</v>
      </c>
      <c r="B1549" s="21">
        <v>1</v>
      </c>
      <c r="C1549" s="21">
        <v>24</v>
      </c>
      <c r="D1549" s="25" t="str">
        <f>VLOOKUP(C1549,Products!$A$2:$B$322,2,0)</f>
        <v>Electra Townie Original 21D - 2016</v>
      </c>
      <c r="E1549" s="21">
        <f>VLOOKUP(C1549,Products!$A$2:$D$322,4,0)</f>
        <v>2</v>
      </c>
      <c r="F1549" s="19" t="str">
        <f>VLOOKUP(E1549,[1]categories!$A$2:$B$8,2,0)</f>
        <v>Comfort Bicycles</v>
      </c>
      <c r="G1549" s="7">
        <v>1</v>
      </c>
      <c r="H1549" s="9">
        <v>549.99</v>
      </c>
      <c r="I1549" s="9">
        <v>0.1</v>
      </c>
      <c r="J1549" s="3">
        <f>(H1549*G1549)-I1549</f>
        <v>549.89</v>
      </c>
    </row>
    <row r="1550" spans="1:10" x14ac:dyDescent="0.25">
      <c r="A1550" s="22">
        <v>554</v>
      </c>
      <c r="B1550" s="21">
        <v>3</v>
      </c>
      <c r="C1550" s="21">
        <v>4</v>
      </c>
      <c r="D1550" s="25" t="str">
        <f>VLOOKUP(C1550,Products!$A$2:$B$322,2,0)</f>
        <v>Trek Fuel EX 8 29 - 2016</v>
      </c>
      <c r="E1550" s="21">
        <f>VLOOKUP(C1550,Products!$A$2:$D$322,4,0)</f>
        <v>6</v>
      </c>
      <c r="F1550" s="19" t="str">
        <f>VLOOKUP(E1550,[1]categories!$A$2:$B$8,2,0)</f>
        <v>Mountain Bikes</v>
      </c>
      <c r="G1550" s="7">
        <v>2</v>
      </c>
      <c r="H1550" s="9">
        <v>2899.99</v>
      </c>
      <c r="I1550" s="9">
        <v>0.2</v>
      </c>
      <c r="J1550" s="3">
        <f>(H1550*G1550)-I1550</f>
        <v>5799.78</v>
      </c>
    </row>
    <row r="1551" spans="1:10" x14ac:dyDescent="0.25">
      <c r="A1551" s="22">
        <v>554</v>
      </c>
      <c r="B1551" s="21">
        <v>1</v>
      </c>
      <c r="C1551" s="21">
        <v>3</v>
      </c>
      <c r="D1551" s="25" t="str">
        <f>VLOOKUP(C1551,Products!$A$2:$B$322,2,0)</f>
        <v>Surly Wednesday Frameset - 2016</v>
      </c>
      <c r="E1551" s="21">
        <f>VLOOKUP(C1551,Products!$A$2:$D$322,4,0)</f>
        <v>6</v>
      </c>
      <c r="F1551" s="19" t="str">
        <f>VLOOKUP(E1551,[1]categories!$A$2:$B$8,2,0)</f>
        <v>Mountain Bikes</v>
      </c>
      <c r="G1551" s="7">
        <v>2</v>
      </c>
      <c r="H1551" s="9">
        <v>999.99</v>
      </c>
      <c r="I1551" s="9">
        <v>7.0000000000000007E-2</v>
      </c>
      <c r="J1551" s="3">
        <f>(H1551*G1551)-I1551</f>
        <v>1999.91</v>
      </c>
    </row>
    <row r="1552" spans="1:10" x14ac:dyDescent="0.25">
      <c r="A1552" s="22">
        <v>554</v>
      </c>
      <c r="B1552" s="21">
        <v>2</v>
      </c>
      <c r="C1552" s="21">
        <v>22</v>
      </c>
      <c r="D1552" s="25" t="str">
        <f>VLOOKUP(C1552,Products!$A$2:$B$322,2,0)</f>
        <v>Electra Girl's Hawaii 1 (16-inch) - 2015/2016</v>
      </c>
      <c r="E1552" s="21">
        <f>VLOOKUP(C1552,Products!$A$2:$D$322,4,0)</f>
        <v>1</v>
      </c>
      <c r="F1552" s="19" t="str">
        <f>VLOOKUP(E1552,[1]categories!$A$2:$B$8,2,0)</f>
        <v>Children Bicycles</v>
      </c>
      <c r="G1552" s="7">
        <v>1</v>
      </c>
      <c r="H1552" s="9">
        <v>269.99</v>
      </c>
      <c r="I1552" s="9">
        <v>0.05</v>
      </c>
      <c r="J1552" s="3">
        <f>(H1552*G1552)-I1552</f>
        <v>269.94</v>
      </c>
    </row>
    <row r="1553" spans="1:10" x14ac:dyDescent="0.25">
      <c r="A1553" s="22">
        <v>555</v>
      </c>
      <c r="B1553" s="21">
        <v>2</v>
      </c>
      <c r="C1553" s="21">
        <v>7</v>
      </c>
      <c r="D1553" s="25" t="str">
        <f>VLOOKUP(C1553,Products!$A$2:$B$322,2,0)</f>
        <v>Trek Slash 8 27.5 - 2016</v>
      </c>
      <c r="E1553" s="21">
        <f>VLOOKUP(C1553,Products!$A$2:$D$322,4,0)</f>
        <v>6</v>
      </c>
      <c r="F1553" s="19" t="str">
        <f>VLOOKUP(E1553,[1]categories!$A$2:$B$8,2,0)</f>
        <v>Mountain Bikes</v>
      </c>
      <c r="G1553" s="7">
        <v>1</v>
      </c>
      <c r="H1553" s="9">
        <v>3999.99</v>
      </c>
      <c r="I1553" s="9">
        <v>0.1</v>
      </c>
      <c r="J1553" s="3">
        <f>(H1553*G1553)-I1553</f>
        <v>3999.89</v>
      </c>
    </row>
    <row r="1554" spans="1:10" x14ac:dyDescent="0.25">
      <c r="A1554" s="22">
        <v>555</v>
      </c>
      <c r="B1554" s="21">
        <v>1</v>
      </c>
      <c r="C1554" s="21">
        <v>8</v>
      </c>
      <c r="D1554" s="25" t="str">
        <f>VLOOKUP(C1554,Products!$A$2:$B$322,2,0)</f>
        <v>Trek Remedy 29 Carbon Frameset - 2016</v>
      </c>
      <c r="E1554" s="21">
        <f>VLOOKUP(C1554,Products!$A$2:$D$322,4,0)</f>
        <v>6</v>
      </c>
      <c r="F1554" s="19" t="str">
        <f>VLOOKUP(E1554,[1]categories!$A$2:$B$8,2,0)</f>
        <v>Mountain Bikes</v>
      </c>
      <c r="G1554" s="7">
        <v>1</v>
      </c>
      <c r="H1554" s="9">
        <v>1799.99</v>
      </c>
      <c r="I1554" s="9">
        <v>0.2</v>
      </c>
      <c r="J1554" s="3">
        <f>(H1554*G1554)-I1554</f>
        <v>1799.79</v>
      </c>
    </row>
    <row r="1555" spans="1:10" x14ac:dyDescent="0.25">
      <c r="A1555" s="22">
        <v>555</v>
      </c>
      <c r="B1555" s="21">
        <v>3</v>
      </c>
      <c r="C1555" s="21">
        <v>20</v>
      </c>
      <c r="D1555" s="25" t="str">
        <f>VLOOKUP(C1555,Products!$A$2:$B$322,2,0)</f>
        <v>Electra Townie Original 7D EQ - Women's - 2016</v>
      </c>
      <c r="E1555" s="21">
        <f>VLOOKUP(C1555,Products!$A$2:$D$322,4,0)</f>
        <v>3</v>
      </c>
      <c r="F1555" s="19" t="str">
        <f>VLOOKUP(E1555,[1]categories!$A$2:$B$8,2,0)</f>
        <v>Cruisers Bicycles</v>
      </c>
      <c r="G1555" s="7">
        <v>2</v>
      </c>
      <c r="H1555" s="9">
        <v>599.99</v>
      </c>
      <c r="I1555" s="9">
        <v>7.0000000000000007E-2</v>
      </c>
      <c r="J1555" s="3">
        <f>(H1555*G1555)-I1555</f>
        <v>1199.9100000000001</v>
      </c>
    </row>
    <row r="1556" spans="1:10" x14ac:dyDescent="0.25">
      <c r="A1556" s="22">
        <v>556</v>
      </c>
      <c r="B1556" s="21">
        <v>2</v>
      </c>
      <c r="C1556" s="21">
        <v>4</v>
      </c>
      <c r="D1556" s="25" t="str">
        <f>VLOOKUP(C1556,Products!$A$2:$B$322,2,0)</f>
        <v>Trek Fuel EX 8 29 - 2016</v>
      </c>
      <c r="E1556" s="21">
        <f>VLOOKUP(C1556,Products!$A$2:$D$322,4,0)</f>
        <v>6</v>
      </c>
      <c r="F1556" s="19" t="str">
        <f>VLOOKUP(E1556,[1]categories!$A$2:$B$8,2,0)</f>
        <v>Mountain Bikes</v>
      </c>
      <c r="G1556" s="7">
        <v>2</v>
      </c>
      <c r="H1556" s="9">
        <v>2899.99</v>
      </c>
      <c r="I1556" s="9">
        <v>0.2</v>
      </c>
      <c r="J1556" s="3">
        <f>(H1556*G1556)-I1556</f>
        <v>5799.78</v>
      </c>
    </row>
    <row r="1557" spans="1:10" x14ac:dyDescent="0.25">
      <c r="A1557" s="22">
        <v>556</v>
      </c>
      <c r="B1557" s="21">
        <v>1</v>
      </c>
      <c r="C1557" s="21">
        <v>16</v>
      </c>
      <c r="D1557" s="25" t="str">
        <f>VLOOKUP(C1557,Products!$A$2:$B$322,2,0)</f>
        <v>Electra Townie Original 7D EQ - 2016</v>
      </c>
      <c r="E1557" s="21">
        <f>VLOOKUP(C1557,Products!$A$2:$D$322,4,0)</f>
        <v>3</v>
      </c>
      <c r="F1557" s="19" t="str">
        <f>VLOOKUP(E1557,[1]categories!$A$2:$B$8,2,0)</f>
        <v>Cruisers Bicycles</v>
      </c>
      <c r="G1557" s="7">
        <v>1</v>
      </c>
      <c r="H1557" s="9">
        <v>599.99</v>
      </c>
      <c r="I1557" s="9">
        <v>0.1</v>
      </c>
      <c r="J1557" s="3">
        <f>(H1557*G1557)-I1557</f>
        <v>599.89</v>
      </c>
    </row>
    <row r="1558" spans="1:10" x14ac:dyDescent="0.25">
      <c r="A1558" s="22">
        <v>557</v>
      </c>
      <c r="B1558" s="21">
        <v>1</v>
      </c>
      <c r="C1558" s="21">
        <v>9</v>
      </c>
      <c r="D1558" s="25" t="str">
        <f>VLOOKUP(C1558,Products!$A$2:$B$322,2,0)</f>
        <v>Trek Conduit+ - 2016</v>
      </c>
      <c r="E1558" s="21">
        <f>VLOOKUP(C1558,Products!$A$2:$D$322,4,0)</f>
        <v>5</v>
      </c>
      <c r="F1558" s="19" t="str">
        <f>VLOOKUP(E1558,[1]categories!$A$2:$B$8,2,0)</f>
        <v>Electric Bikes</v>
      </c>
      <c r="G1558" s="7">
        <v>2</v>
      </c>
      <c r="H1558" s="9">
        <v>2999.99</v>
      </c>
      <c r="I1558" s="9">
        <v>0.1</v>
      </c>
      <c r="J1558" s="3">
        <f>(H1558*G1558)-I1558</f>
        <v>5999.8799999999992</v>
      </c>
    </row>
    <row r="1559" spans="1:10" x14ac:dyDescent="0.25">
      <c r="A1559" s="22">
        <v>557</v>
      </c>
      <c r="B1559" s="21">
        <v>2</v>
      </c>
      <c r="C1559" s="21">
        <v>10</v>
      </c>
      <c r="D1559" s="25" t="str">
        <f>VLOOKUP(C1559,Products!$A$2:$B$322,2,0)</f>
        <v>Surly Straggler - 2016</v>
      </c>
      <c r="E1559" s="21">
        <f>VLOOKUP(C1559,Products!$A$2:$D$322,4,0)</f>
        <v>4</v>
      </c>
      <c r="F1559" s="19" t="str">
        <f>VLOOKUP(E1559,[1]categories!$A$2:$B$8,2,0)</f>
        <v>Cyclocross Bicycles</v>
      </c>
      <c r="G1559" s="7">
        <v>1</v>
      </c>
      <c r="H1559" s="9">
        <v>1549</v>
      </c>
      <c r="I1559" s="9">
        <v>0.1</v>
      </c>
      <c r="J1559" s="3">
        <f>(H1559*G1559)-I1559</f>
        <v>1548.9</v>
      </c>
    </row>
    <row r="1560" spans="1:10" x14ac:dyDescent="0.25">
      <c r="A1560" s="22">
        <v>558</v>
      </c>
      <c r="B1560" s="21">
        <v>1</v>
      </c>
      <c r="C1560" s="21">
        <v>7</v>
      </c>
      <c r="D1560" s="25" t="str">
        <f>VLOOKUP(C1560,Products!$A$2:$B$322,2,0)</f>
        <v>Trek Slash 8 27.5 - 2016</v>
      </c>
      <c r="E1560" s="21">
        <f>VLOOKUP(C1560,Products!$A$2:$D$322,4,0)</f>
        <v>6</v>
      </c>
      <c r="F1560" s="19" t="str">
        <f>VLOOKUP(E1560,[1]categories!$A$2:$B$8,2,0)</f>
        <v>Mountain Bikes</v>
      </c>
      <c r="G1560" s="7">
        <v>1</v>
      </c>
      <c r="H1560" s="9">
        <v>3999.99</v>
      </c>
      <c r="I1560" s="9">
        <v>7.0000000000000007E-2</v>
      </c>
      <c r="J1560" s="3">
        <f>(H1560*G1560)-I1560</f>
        <v>3999.9199999999996</v>
      </c>
    </row>
    <row r="1561" spans="1:10" x14ac:dyDescent="0.25">
      <c r="A1561" s="22">
        <v>558</v>
      </c>
      <c r="B1561" s="21">
        <v>5</v>
      </c>
      <c r="C1561" s="21">
        <v>10</v>
      </c>
      <c r="D1561" s="25" t="str">
        <f>VLOOKUP(C1561,Products!$A$2:$B$322,2,0)</f>
        <v>Surly Straggler - 2016</v>
      </c>
      <c r="E1561" s="21">
        <f>VLOOKUP(C1561,Products!$A$2:$D$322,4,0)</f>
        <v>4</v>
      </c>
      <c r="F1561" s="19" t="str">
        <f>VLOOKUP(E1561,[1]categories!$A$2:$B$8,2,0)</f>
        <v>Cyclocross Bicycles</v>
      </c>
      <c r="G1561" s="7">
        <v>2</v>
      </c>
      <c r="H1561" s="9">
        <v>1549</v>
      </c>
      <c r="I1561" s="9">
        <v>7.0000000000000007E-2</v>
      </c>
      <c r="J1561" s="3">
        <f>(H1561*G1561)-I1561</f>
        <v>3097.93</v>
      </c>
    </row>
    <row r="1562" spans="1:10" x14ac:dyDescent="0.25">
      <c r="A1562" s="22">
        <v>558</v>
      </c>
      <c r="B1562" s="21">
        <v>3</v>
      </c>
      <c r="C1562" s="21">
        <v>9</v>
      </c>
      <c r="D1562" s="25" t="str">
        <f>VLOOKUP(C1562,Products!$A$2:$B$322,2,0)</f>
        <v>Trek Conduit+ - 2016</v>
      </c>
      <c r="E1562" s="21">
        <f>VLOOKUP(C1562,Products!$A$2:$D$322,4,0)</f>
        <v>5</v>
      </c>
      <c r="F1562" s="19" t="str">
        <f>VLOOKUP(E1562,[1]categories!$A$2:$B$8,2,0)</f>
        <v>Electric Bikes</v>
      </c>
      <c r="G1562" s="7">
        <v>1</v>
      </c>
      <c r="H1562" s="9">
        <v>2999.99</v>
      </c>
      <c r="I1562" s="9">
        <v>0.1</v>
      </c>
      <c r="J1562" s="3">
        <f>(H1562*G1562)-I1562</f>
        <v>2999.89</v>
      </c>
    </row>
    <row r="1563" spans="1:10" x14ac:dyDescent="0.25">
      <c r="A1563" s="22">
        <v>558</v>
      </c>
      <c r="B1563" s="21">
        <v>2</v>
      </c>
      <c r="C1563" s="21">
        <v>16</v>
      </c>
      <c r="D1563" s="25" t="str">
        <f>VLOOKUP(C1563,Products!$A$2:$B$322,2,0)</f>
        <v>Electra Townie Original 7D EQ - 2016</v>
      </c>
      <c r="E1563" s="21">
        <f>VLOOKUP(C1563,Products!$A$2:$D$322,4,0)</f>
        <v>3</v>
      </c>
      <c r="F1563" s="19" t="str">
        <f>VLOOKUP(E1563,[1]categories!$A$2:$B$8,2,0)</f>
        <v>Cruisers Bicycles</v>
      </c>
      <c r="G1563" s="7">
        <v>1</v>
      </c>
      <c r="H1563" s="9">
        <v>599.99</v>
      </c>
      <c r="I1563" s="9">
        <v>7.0000000000000007E-2</v>
      </c>
      <c r="J1563" s="3">
        <f>(H1563*G1563)-I1563</f>
        <v>599.91999999999996</v>
      </c>
    </row>
    <row r="1564" spans="1:10" x14ac:dyDescent="0.25">
      <c r="A1564" s="22">
        <v>558</v>
      </c>
      <c r="B1564" s="21">
        <v>4</v>
      </c>
      <c r="C1564" s="21">
        <v>21</v>
      </c>
      <c r="D1564" s="25" t="str">
        <f>VLOOKUP(C1564,Products!$A$2:$B$322,2,0)</f>
        <v>Electra Cruiser 1 (24-Inch) - 2016</v>
      </c>
      <c r="E1564" s="21">
        <f>VLOOKUP(C1564,Products!$A$2:$D$322,4,0)</f>
        <v>1</v>
      </c>
      <c r="F1564" s="19" t="str">
        <f>VLOOKUP(E1564,[1]categories!$A$2:$B$8,2,0)</f>
        <v>Children Bicycles</v>
      </c>
      <c r="G1564" s="7">
        <v>2</v>
      </c>
      <c r="H1564" s="9">
        <v>269.99</v>
      </c>
      <c r="I1564" s="9">
        <v>0.05</v>
      </c>
      <c r="J1564" s="3">
        <f>(H1564*G1564)-I1564</f>
        <v>539.93000000000006</v>
      </c>
    </row>
    <row r="1565" spans="1:10" x14ac:dyDescent="0.25">
      <c r="A1565" s="22">
        <v>559</v>
      </c>
      <c r="B1565" s="21">
        <v>3</v>
      </c>
      <c r="C1565" s="21">
        <v>7</v>
      </c>
      <c r="D1565" s="25" t="str">
        <f>VLOOKUP(C1565,Products!$A$2:$B$322,2,0)</f>
        <v>Trek Slash 8 27.5 - 2016</v>
      </c>
      <c r="E1565" s="21">
        <f>VLOOKUP(C1565,Products!$A$2:$D$322,4,0)</f>
        <v>6</v>
      </c>
      <c r="F1565" s="19" t="str">
        <f>VLOOKUP(E1565,[1]categories!$A$2:$B$8,2,0)</f>
        <v>Mountain Bikes</v>
      </c>
      <c r="G1565" s="7">
        <v>2</v>
      </c>
      <c r="H1565" s="9">
        <v>3999.99</v>
      </c>
      <c r="I1565" s="9">
        <v>7.0000000000000007E-2</v>
      </c>
      <c r="J1565" s="3">
        <f>(H1565*G1565)-I1565</f>
        <v>7999.91</v>
      </c>
    </row>
    <row r="1566" spans="1:10" x14ac:dyDescent="0.25">
      <c r="A1566" s="22">
        <v>559</v>
      </c>
      <c r="B1566" s="21">
        <v>1</v>
      </c>
      <c r="C1566" s="21">
        <v>15</v>
      </c>
      <c r="D1566" s="25" t="str">
        <f>VLOOKUP(C1566,Products!$A$2:$B$322,2,0)</f>
        <v>Electra Moto 1 - 2016</v>
      </c>
      <c r="E1566" s="21">
        <f>VLOOKUP(C1566,Products!$A$2:$D$322,4,0)</f>
        <v>3</v>
      </c>
      <c r="F1566" s="19" t="str">
        <f>VLOOKUP(E1566,[1]categories!$A$2:$B$8,2,0)</f>
        <v>Cruisers Bicycles</v>
      </c>
      <c r="G1566" s="7">
        <v>2</v>
      </c>
      <c r="H1566" s="9">
        <v>529.99</v>
      </c>
      <c r="I1566" s="9">
        <v>0.1</v>
      </c>
      <c r="J1566" s="3">
        <f>(H1566*G1566)-I1566</f>
        <v>1059.8800000000001</v>
      </c>
    </row>
    <row r="1567" spans="1:10" x14ac:dyDescent="0.25">
      <c r="A1567" s="22">
        <v>559</v>
      </c>
      <c r="B1567" s="21">
        <v>2</v>
      </c>
      <c r="C1567" s="21">
        <v>6</v>
      </c>
      <c r="D1567" s="25" t="str">
        <f>VLOOKUP(C1567,Products!$A$2:$B$322,2,0)</f>
        <v>Surly Ice Cream Truck Frameset - 2016</v>
      </c>
      <c r="E1567" s="21">
        <f>VLOOKUP(C1567,Products!$A$2:$D$322,4,0)</f>
        <v>6</v>
      </c>
      <c r="F1567" s="19" t="str">
        <f>VLOOKUP(E1567,[1]categories!$A$2:$B$8,2,0)</f>
        <v>Mountain Bikes</v>
      </c>
      <c r="G1567" s="7">
        <v>1</v>
      </c>
      <c r="H1567" s="9">
        <v>469.99</v>
      </c>
      <c r="I1567" s="9">
        <v>0.1</v>
      </c>
      <c r="J1567" s="3">
        <f>(H1567*G1567)-I1567</f>
        <v>469.89</v>
      </c>
    </row>
    <row r="1568" spans="1:10" x14ac:dyDescent="0.25">
      <c r="A1568" s="22">
        <v>560</v>
      </c>
      <c r="B1568" s="21">
        <v>2</v>
      </c>
      <c r="C1568" s="21">
        <v>26</v>
      </c>
      <c r="D1568" s="25" t="str">
        <f>VLOOKUP(C1568,Products!$A$2:$B$322,2,0)</f>
        <v>Electra Townie Original 7D EQ - 2016</v>
      </c>
      <c r="E1568" s="21">
        <f>VLOOKUP(C1568,Products!$A$2:$D$322,4,0)</f>
        <v>2</v>
      </c>
      <c r="F1568" s="19" t="str">
        <f>VLOOKUP(E1568,[1]categories!$A$2:$B$8,2,0)</f>
        <v>Comfort Bicycles</v>
      </c>
      <c r="G1568" s="7">
        <v>2</v>
      </c>
      <c r="H1568" s="9">
        <v>599.99</v>
      </c>
      <c r="I1568" s="9">
        <v>0.1</v>
      </c>
      <c r="J1568" s="3">
        <f>(H1568*G1568)-I1568</f>
        <v>1199.8800000000001</v>
      </c>
    </row>
    <row r="1569" spans="1:10" x14ac:dyDescent="0.25">
      <c r="A1569" s="22">
        <v>560</v>
      </c>
      <c r="B1569" s="21">
        <v>1</v>
      </c>
      <c r="C1569" s="21">
        <v>16</v>
      </c>
      <c r="D1569" s="25" t="str">
        <f>VLOOKUP(C1569,Products!$A$2:$B$322,2,0)</f>
        <v>Electra Townie Original 7D EQ - 2016</v>
      </c>
      <c r="E1569" s="21">
        <f>VLOOKUP(C1569,Products!$A$2:$D$322,4,0)</f>
        <v>3</v>
      </c>
      <c r="F1569" s="19" t="str">
        <f>VLOOKUP(E1569,[1]categories!$A$2:$B$8,2,0)</f>
        <v>Cruisers Bicycles</v>
      </c>
      <c r="G1569" s="7">
        <v>1</v>
      </c>
      <c r="H1569" s="9">
        <v>599.99</v>
      </c>
      <c r="I1569" s="9">
        <v>0.05</v>
      </c>
      <c r="J1569" s="3">
        <f>(H1569*G1569)-I1569</f>
        <v>599.94000000000005</v>
      </c>
    </row>
    <row r="1570" spans="1:10" x14ac:dyDescent="0.25">
      <c r="A1570" s="22">
        <v>561</v>
      </c>
      <c r="B1570" s="21">
        <v>3</v>
      </c>
      <c r="C1570" s="21">
        <v>5</v>
      </c>
      <c r="D1570" s="25" t="str">
        <f>VLOOKUP(C1570,Products!$A$2:$B$322,2,0)</f>
        <v>Heller Shagamaw Frame - 2016</v>
      </c>
      <c r="E1570" s="21">
        <f>VLOOKUP(C1570,Products!$A$2:$D$322,4,0)</f>
        <v>6</v>
      </c>
      <c r="F1570" s="19" t="str">
        <f>VLOOKUP(E1570,[1]categories!$A$2:$B$8,2,0)</f>
        <v>Mountain Bikes</v>
      </c>
      <c r="G1570" s="7">
        <v>1</v>
      </c>
      <c r="H1570" s="9">
        <v>1320.99</v>
      </c>
      <c r="I1570" s="9">
        <v>0.05</v>
      </c>
      <c r="J1570" s="3">
        <f>(H1570*G1570)-I1570</f>
        <v>1320.94</v>
      </c>
    </row>
    <row r="1571" spans="1:10" x14ac:dyDescent="0.25">
      <c r="A1571" s="22">
        <v>561</v>
      </c>
      <c r="B1571" s="21">
        <v>1</v>
      </c>
      <c r="C1571" s="21">
        <v>15</v>
      </c>
      <c r="D1571" s="25" t="str">
        <f>VLOOKUP(C1571,Products!$A$2:$B$322,2,0)</f>
        <v>Electra Moto 1 - 2016</v>
      </c>
      <c r="E1571" s="21">
        <f>VLOOKUP(C1571,Products!$A$2:$D$322,4,0)</f>
        <v>3</v>
      </c>
      <c r="F1571" s="19" t="str">
        <f>VLOOKUP(E1571,[1]categories!$A$2:$B$8,2,0)</f>
        <v>Cruisers Bicycles</v>
      </c>
      <c r="G1571" s="7">
        <v>2</v>
      </c>
      <c r="H1571" s="9">
        <v>529.99</v>
      </c>
      <c r="I1571" s="9">
        <v>0.05</v>
      </c>
      <c r="J1571" s="3">
        <f>(H1571*G1571)-I1571</f>
        <v>1059.93</v>
      </c>
    </row>
    <row r="1572" spans="1:10" x14ac:dyDescent="0.25">
      <c r="A1572" s="22">
        <v>561</v>
      </c>
      <c r="B1572" s="21">
        <v>4</v>
      </c>
      <c r="C1572" s="21">
        <v>17</v>
      </c>
      <c r="D1572" s="25" t="str">
        <f>VLOOKUP(C1572,Products!$A$2:$B$322,2,0)</f>
        <v>Pure Cycles Vine 8-Speed - 2016</v>
      </c>
      <c r="E1572" s="21">
        <f>VLOOKUP(C1572,Products!$A$2:$D$322,4,0)</f>
        <v>3</v>
      </c>
      <c r="F1572" s="19" t="str">
        <f>VLOOKUP(E1572,[1]categories!$A$2:$B$8,2,0)</f>
        <v>Cruisers Bicycles</v>
      </c>
      <c r="G1572" s="7">
        <v>2</v>
      </c>
      <c r="H1572" s="9">
        <v>429</v>
      </c>
      <c r="I1572" s="9">
        <v>7.0000000000000007E-2</v>
      </c>
      <c r="J1572" s="3">
        <f>(H1572*G1572)-I1572</f>
        <v>857.93</v>
      </c>
    </row>
    <row r="1573" spans="1:10" x14ac:dyDescent="0.25">
      <c r="A1573" s="22">
        <v>561</v>
      </c>
      <c r="B1573" s="21">
        <v>2</v>
      </c>
      <c r="C1573" s="21">
        <v>18</v>
      </c>
      <c r="D1573" s="25" t="str">
        <f>VLOOKUP(C1573,Products!$A$2:$B$322,2,0)</f>
        <v>Pure Cycles Western 3-Speed - Women's - 2015/2016</v>
      </c>
      <c r="E1573" s="21">
        <f>VLOOKUP(C1573,Products!$A$2:$D$322,4,0)</f>
        <v>3</v>
      </c>
      <c r="F1573" s="19" t="str">
        <f>VLOOKUP(E1573,[1]categories!$A$2:$B$8,2,0)</f>
        <v>Cruisers Bicycles</v>
      </c>
      <c r="G1573" s="7">
        <v>1</v>
      </c>
      <c r="H1573" s="9">
        <v>449</v>
      </c>
      <c r="I1573" s="9">
        <v>0.05</v>
      </c>
      <c r="J1573" s="3">
        <f>(H1573*G1573)-I1573</f>
        <v>448.95</v>
      </c>
    </row>
    <row r="1574" spans="1:10" x14ac:dyDescent="0.25">
      <c r="A1574" s="22">
        <v>562</v>
      </c>
      <c r="B1574" s="21">
        <v>1</v>
      </c>
      <c r="C1574" s="21">
        <v>25</v>
      </c>
      <c r="D1574" s="25" t="str">
        <f>VLOOKUP(C1574,Products!$A$2:$B$322,2,0)</f>
        <v>Electra Townie Original 7D - 2015/2016</v>
      </c>
      <c r="E1574" s="21">
        <f>VLOOKUP(C1574,Products!$A$2:$D$322,4,0)</f>
        <v>2</v>
      </c>
      <c r="F1574" s="19" t="str">
        <f>VLOOKUP(E1574,[1]categories!$A$2:$B$8,2,0)</f>
        <v>Comfort Bicycles</v>
      </c>
      <c r="G1574" s="7">
        <v>2</v>
      </c>
      <c r="H1574" s="9">
        <v>499.99</v>
      </c>
      <c r="I1574" s="9">
        <v>7.0000000000000007E-2</v>
      </c>
      <c r="J1574" s="3">
        <f>(H1574*G1574)-I1574</f>
        <v>999.91</v>
      </c>
    </row>
    <row r="1575" spans="1:10" x14ac:dyDescent="0.25">
      <c r="A1575" s="22">
        <v>562</v>
      </c>
      <c r="B1575" s="21">
        <v>2</v>
      </c>
      <c r="C1575" s="21">
        <v>26</v>
      </c>
      <c r="D1575" s="25" t="str">
        <f>VLOOKUP(C1575,Products!$A$2:$B$322,2,0)</f>
        <v>Electra Townie Original 7D EQ - 2016</v>
      </c>
      <c r="E1575" s="21">
        <f>VLOOKUP(C1575,Products!$A$2:$D$322,4,0)</f>
        <v>2</v>
      </c>
      <c r="F1575" s="19" t="str">
        <f>VLOOKUP(E1575,[1]categories!$A$2:$B$8,2,0)</f>
        <v>Comfort Bicycles</v>
      </c>
      <c r="G1575" s="7">
        <v>1</v>
      </c>
      <c r="H1575" s="9">
        <v>599.99</v>
      </c>
      <c r="I1575" s="9">
        <v>0.05</v>
      </c>
      <c r="J1575" s="3">
        <f>(H1575*G1575)-I1575</f>
        <v>599.94000000000005</v>
      </c>
    </row>
    <row r="1576" spans="1:10" x14ac:dyDescent="0.25">
      <c r="A1576" s="22">
        <v>563</v>
      </c>
      <c r="B1576" s="21">
        <v>1</v>
      </c>
      <c r="C1576" s="21">
        <v>6</v>
      </c>
      <c r="D1576" s="25" t="str">
        <f>VLOOKUP(C1576,Products!$A$2:$B$322,2,0)</f>
        <v>Surly Ice Cream Truck Frameset - 2016</v>
      </c>
      <c r="E1576" s="21">
        <f>VLOOKUP(C1576,Products!$A$2:$D$322,4,0)</f>
        <v>6</v>
      </c>
      <c r="F1576" s="19" t="str">
        <f>VLOOKUP(E1576,[1]categories!$A$2:$B$8,2,0)</f>
        <v>Mountain Bikes</v>
      </c>
      <c r="G1576" s="7">
        <v>2</v>
      </c>
      <c r="H1576" s="9">
        <v>469.99</v>
      </c>
      <c r="I1576" s="9">
        <v>0.1</v>
      </c>
      <c r="J1576" s="3">
        <f>(H1576*G1576)-I1576</f>
        <v>939.88</v>
      </c>
    </row>
    <row r="1577" spans="1:10" x14ac:dyDescent="0.25">
      <c r="A1577" s="22">
        <v>563</v>
      </c>
      <c r="B1577" s="21">
        <v>3</v>
      </c>
      <c r="C1577" s="21">
        <v>13</v>
      </c>
      <c r="D1577" s="25" t="str">
        <f>VLOOKUP(C1577,Products!$A$2:$B$322,2,0)</f>
        <v>Electra Cruiser 1 (24-Inch) - 2016</v>
      </c>
      <c r="E1577" s="21">
        <f>VLOOKUP(C1577,Products!$A$2:$D$322,4,0)</f>
        <v>3</v>
      </c>
      <c r="F1577" s="19" t="str">
        <f>VLOOKUP(E1577,[1]categories!$A$2:$B$8,2,0)</f>
        <v>Cruisers Bicycles</v>
      </c>
      <c r="G1577" s="7">
        <v>2</v>
      </c>
      <c r="H1577" s="9">
        <v>269.99</v>
      </c>
      <c r="I1577" s="9">
        <v>0.1</v>
      </c>
      <c r="J1577" s="3">
        <f>(H1577*G1577)-I1577</f>
        <v>539.88</v>
      </c>
    </row>
    <row r="1578" spans="1:10" x14ac:dyDescent="0.25">
      <c r="A1578" s="22">
        <v>563</v>
      </c>
      <c r="B1578" s="21">
        <v>2</v>
      </c>
      <c r="C1578" s="21">
        <v>19</v>
      </c>
      <c r="D1578" s="25" t="str">
        <f>VLOOKUP(C1578,Products!$A$2:$B$322,2,0)</f>
        <v>Pure Cycles William 3-Speed - 2016</v>
      </c>
      <c r="E1578" s="21">
        <f>VLOOKUP(C1578,Products!$A$2:$D$322,4,0)</f>
        <v>3</v>
      </c>
      <c r="F1578" s="19" t="str">
        <f>VLOOKUP(E1578,[1]categories!$A$2:$B$8,2,0)</f>
        <v>Cruisers Bicycles</v>
      </c>
      <c r="G1578" s="7">
        <v>1</v>
      </c>
      <c r="H1578" s="9">
        <v>449</v>
      </c>
      <c r="I1578" s="9">
        <v>0.05</v>
      </c>
      <c r="J1578" s="3">
        <f>(H1578*G1578)-I1578</f>
        <v>448.95</v>
      </c>
    </row>
    <row r="1579" spans="1:10" x14ac:dyDescent="0.25">
      <c r="A1579" s="22">
        <v>564</v>
      </c>
      <c r="B1579" s="21">
        <v>1</v>
      </c>
      <c r="C1579" s="21">
        <v>4</v>
      </c>
      <c r="D1579" s="25" t="str">
        <f>VLOOKUP(C1579,Products!$A$2:$B$322,2,0)</f>
        <v>Trek Fuel EX 8 29 - 2016</v>
      </c>
      <c r="E1579" s="21">
        <f>VLOOKUP(C1579,Products!$A$2:$D$322,4,0)</f>
        <v>6</v>
      </c>
      <c r="F1579" s="19" t="str">
        <f>VLOOKUP(E1579,[1]categories!$A$2:$B$8,2,0)</f>
        <v>Mountain Bikes</v>
      </c>
      <c r="G1579" s="7">
        <v>1</v>
      </c>
      <c r="H1579" s="9">
        <v>2899.99</v>
      </c>
      <c r="I1579" s="9">
        <v>0.2</v>
      </c>
      <c r="J1579" s="3">
        <f>(H1579*G1579)-I1579</f>
        <v>2899.79</v>
      </c>
    </row>
    <row r="1580" spans="1:10" x14ac:dyDescent="0.25">
      <c r="A1580" s="22">
        <v>564</v>
      </c>
      <c r="B1580" s="21">
        <v>2</v>
      </c>
      <c r="C1580" s="21">
        <v>15</v>
      </c>
      <c r="D1580" s="25" t="str">
        <f>VLOOKUP(C1580,Products!$A$2:$B$322,2,0)</f>
        <v>Electra Moto 1 - 2016</v>
      </c>
      <c r="E1580" s="21">
        <f>VLOOKUP(C1580,Products!$A$2:$D$322,4,0)</f>
        <v>3</v>
      </c>
      <c r="F1580" s="19" t="str">
        <f>VLOOKUP(E1580,[1]categories!$A$2:$B$8,2,0)</f>
        <v>Cruisers Bicycles</v>
      </c>
      <c r="G1580" s="7">
        <v>1</v>
      </c>
      <c r="H1580" s="9">
        <v>529.99</v>
      </c>
      <c r="I1580" s="9">
        <v>0.2</v>
      </c>
      <c r="J1580" s="3">
        <f>(H1580*G1580)-I1580</f>
        <v>529.79</v>
      </c>
    </row>
    <row r="1581" spans="1:10" x14ac:dyDescent="0.25">
      <c r="A1581" s="22">
        <v>565</v>
      </c>
      <c r="B1581" s="21">
        <v>3</v>
      </c>
      <c r="C1581" s="21">
        <v>9</v>
      </c>
      <c r="D1581" s="25" t="str">
        <f>VLOOKUP(C1581,Products!$A$2:$B$322,2,0)</f>
        <v>Trek Conduit+ - 2016</v>
      </c>
      <c r="E1581" s="21">
        <f>VLOOKUP(C1581,Products!$A$2:$D$322,4,0)</f>
        <v>5</v>
      </c>
      <c r="F1581" s="19" t="str">
        <f>VLOOKUP(E1581,[1]categories!$A$2:$B$8,2,0)</f>
        <v>Electric Bikes</v>
      </c>
      <c r="G1581" s="7">
        <v>1</v>
      </c>
      <c r="H1581" s="9">
        <v>2999.99</v>
      </c>
      <c r="I1581" s="9">
        <v>0.05</v>
      </c>
      <c r="J1581" s="3">
        <f>(H1581*G1581)-I1581</f>
        <v>2999.9399999999996</v>
      </c>
    </row>
    <row r="1582" spans="1:10" x14ac:dyDescent="0.25">
      <c r="A1582" s="22">
        <v>565</v>
      </c>
      <c r="B1582" s="21">
        <v>2</v>
      </c>
      <c r="C1582" s="21">
        <v>25</v>
      </c>
      <c r="D1582" s="25" t="str">
        <f>VLOOKUP(C1582,Products!$A$2:$B$322,2,0)</f>
        <v>Electra Townie Original 7D - 2015/2016</v>
      </c>
      <c r="E1582" s="21">
        <f>VLOOKUP(C1582,Products!$A$2:$D$322,4,0)</f>
        <v>2</v>
      </c>
      <c r="F1582" s="19" t="str">
        <f>VLOOKUP(E1582,[1]categories!$A$2:$B$8,2,0)</f>
        <v>Comfort Bicycles</v>
      </c>
      <c r="G1582" s="7">
        <v>2</v>
      </c>
      <c r="H1582" s="9">
        <v>499.99</v>
      </c>
      <c r="I1582" s="9">
        <v>0.1</v>
      </c>
      <c r="J1582" s="3">
        <f>(H1582*G1582)-I1582</f>
        <v>999.88</v>
      </c>
    </row>
    <row r="1583" spans="1:10" x14ac:dyDescent="0.25">
      <c r="A1583" s="22">
        <v>565</v>
      </c>
      <c r="B1583" s="21">
        <v>1</v>
      </c>
      <c r="C1583" s="21">
        <v>18</v>
      </c>
      <c r="D1583" s="25" t="str">
        <f>VLOOKUP(C1583,Products!$A$2:$B$322,2,0)</f>
        <v>Pure Cycles Western 3-Speed - Women's - 2015/2016</v>
      </c>
      <c r="E1583" s="21">
        <f>VLOOKUP(C1583,Products!$A$2:$D$322,4,0)</f>
        <v>3</v>
      </c>
      <c r="F1583" s="19" t="str">
        <f>VLOOKUP(E1583,[1]categories!$A$2:$B$8,2,0)</f>
        <v>Cruisers Bicycles</v>
      </c>
      <c r="G1583" s="7">
        <v>1</v>
      </c>
      <c r="H1583" s="9">
        <v>449</v>
      </c>
      <c r="I1583" s="9">
        <v>0.2</v>
      </c>
      <c r="J1583" s="3">
        <f>(H1583*G1583)-I1583</f>
        <v>448.8</v>
      </c>
    </row>
    <row r="1584" spans="1:10" x14ac:dyDescent="0.25">
      <c r="A1584" s="22">
        <v>565</v>
      </c>
      <c r="B1584" s="21">
        <v>4</v>
      </c>
      <c r="C1584" s="21">
        <v>17</v>
      </c>
      <c r="D1584" s="25" t="str">
        <f>VLOOKUP(C1584,Products!$A$2:$B$322,2,0)</f>
        <v>Pure Cycles Vine 8-Speed - 2016</v>
      </c>
      <c r="E1584" s="21">
        <f>VLOOKUP(C1584,Products!$A$2:$D$322,4,0)</f>
        <v>3</v>
      </c>
      <c r="F1584" s="19" t="str">
        <f>VLOOKUP(E1584,[1]categories!$A$2:$B$8,2,0)</f>
        <v>Cruisers Bicycles</v>
      </c>
      <c r="G1584" s="7">
        <v>1</v>
      </c>
      <c r="H1584" s="9">
        <v>429</v>
      </c>
      <c r="I1584" s="9">
        <v>0.1</v>
      </c>
      <c r="J1584" s="3">
        <f>(H1584*G1584)-I1584</f>
        <v>428.9</v>
      </c>
    </row>
    <row r="1585" spans="1:10" x14ac:dyDescent="0.25">
      <c r="A1585" s="22">
        <v>566</v>
      </c>
      <c r="B1585" s="21">
        <v>2</v>
      </c>
      <c r="C1585" s="21">
        <v>7</v>
      </c>
      <c r="D1585" s="25" t="str">
        <f>VLOOKUP(C1585,Products!$A$2:$B$322,2,0)</f>
        <v>Trek Slash 8 27.5 - 2016</v>
      </c>
      <c r="E1585" s="21">
        <f>VLOOKUP(C1585,Products!$A$2:$D$322,4,0)</f>
        <v>6</v>
      </c>
      <c r="F1585" s="19" t="str">
        <f>VLOOKUP(E1585,[1]categories!$A$2:$B$8,2,0)</f>
        <v>Mountain Bikes</v>
      </c>
      <c r="G1585" s="7">
        <v>2</v>
      </c>
      <c r="H1585" s="9">
        <v>3999.99</v>
      </c>
      <c r="I1585" s="9">
        <v>0.2</v>
      </c>
      <c r="J1585" s="3">
        <f>(H1585*G1585)-I1585</f>
        <v>7999.78</v>
      </c>
    </row>
    <row r="1586" spans="1:10" x14ac:dyDescent="0.25">
      <c r="A1586" s="22">
        <v>566</v>
      </c>
      <c r="B1586" s="21">
        <v>3</v>
      </c>
      <c r="C1586" s="21">
        <v>8</v>
      </c>
      <c r="D1586" s="25" t="str">
        <f>VLOOKUP(C1586,Products!$A$2:$B$322,2,0)</f>
        <v>Trek Remedy 29 Carbon Frameset - 2016</v>
      </c>
      <c r="E1586" s="21">
        <f>VLOOKUP(C1586,Products!$A$2:$D$322,4,0)</f>
        <v>6</v>
      </c>
      <c r="F1586" s="19" t="str">
        <f>VLOOKUP(E1586,[1]categories!$A$2:$B$8,2,0)</f>
        <v>Mountain Bikes</v>
      </c>
      <c r="G1586" s="7">
        <v>1</v>
      </c>
      <c r="H1586" s="9">
        <v>1799.99</v>
      </c>
      <c r="I1586" s="9">
        <v>0.1</v>
      </c>
      <c r="J1586" s="3">
        <f>(H1586*G1586)-I1586</f>
        <v>1799.89</v>
      </c>
    </row>
    <row r="1587" spans="1:10" x14ac:dyDescent="0.25">
      <c r="A1587" s="22">
        <v>566</v>
      </c>
      <c r="B1587" s="21">
        <v>1</v>
      </c>
      <c r="C1587" s="21">
        <v>24</v>
      </c>
      <c r="D1587" s="25" t="str">
        <f>VLOOKUP(C1587,Products!$A$2:$B$322,2,0)</f>
        <v>Electra Townie Original 21D - 2016</v>
      </c>
      <c r="E1587" s="21">
        <f>VLOOKUP(C1587,Products!$A$2:$D$322,4,0)</f>
        <v>2</v>
      </c>
      <c r="F1587" s="19" t="str">
        <f>VLOOKUP(E1587,[1]categories!$A$2:$B$8,2,0)</f>
        <v>Comfort Bicycles</v>
      </c>
      <c r="G1587" s="7">
        <v>2</v>
      </c>
      <c r="H1587" s="9">
        <v>549.99</v>
      </c>
      <c r="I1587" s="9">
        <v>7.0000000000000007E-2</v>
      </c>
      <c r="J1587" s="3">
        <f>(H1587*G1587)-I1587</f>
        <v>1099.9100000000001</v>
      </c>
    </row>
    <row r="1588" spans="1:10" x14ac:dyDescent="0.25">
      <c r="A1588" s="22">
        <v>566</v>
      </c>
      <c r="B1588" s="21">
        <v>4</v>
      </c>
      <c r="C1588" s="21">
        <v>21</v>
      </c>
      <c r="D1588" s="25" t="str">
        <f>VLOOKUP(C1588,Products!$A$2:$B$322,2,0)</f>
        <v>Electra Cruiser 1 (24-Inch) - 2016</v>
      </c>
      <c r="E1588" s="21">
        <f>VLOOKUP(C1588,Products!$A$2:$D$322,4,0)</f>
        <v>1</v>
      </c>
      <c r="F1588" s="19" t="str">
        <f>VLOOKUP(E1588,[1]categories!$A$2:$B$8,2,0)</f>
        <v>Children Bicycles</v>
      </c>
      <c r="G1588" s="7">
        <v>2</v>
      </c>
      <c r="H1588" s="9">
        <v>269.99</v>
      </c>
      <c r="I1588" s="9">
        <v>0.2</v>
      </c>
      <c r="J1588" s="3">
        <f>(H1588*G1588)-I1588</f>
        <v>539.78</v>
      </c>
    </row>
    <row r="1589" spans="1:10" x14ac:dyDescent="0.25">
      <c r="A1589" s="22">
        <v>567</v>
      </c>
      <c r="B1589" s="21">
        <v>1</v>
      </c>
      <c r="C1589" s="21">
        <v>9</v>
      </c>
      <c r="D1589" s="25" t="str">
        <f>VLOOKUP(C1589,Products!$A$2:$B$322,2,0)</f>
        <v>Trek Conduit+ - 2016</v>
      </c>
      <c r="E1589" s="21">
        <f>VLOOKUP(C1589,Products!$A$2:$D$322,4,0)</f>
        <v>5</v>
      </c>
      <c r="F1589" s="19" t="str">
        <f>VLOOKUP(E1589,[1]categories!$A$2:$B$8,2,0)</f>
        <v>Electric Bikes</v>
      </c>
      <c r="G1589" s="7">
        <v>1</v>
      </c>
      <c r="H1589" s="9">
        <v>2999.99</v>
      </c>
      <c r="I1589" s="9">
        <v>0.2</v>
      </c>
      <c r="J1589" s="3">
        <f>(H1589*G1589)-I1589</f>
        <v>2999.79</v>
      </c>
    </row>
    <row r="1590" spans="1:10" x14ac:dyDescent="0.25">
      <c r="A1590" s="22">
        <v>567</v>
      </c>
      <c r="B1590" s="21">
        <v>2</v>
      </c>
      <c r="C1590" s="21">
        <v>5</v>
      </c>
      <c r="D1590" s="25" t="str">
        <f>VLOOKUP(C1590,Products!$A$2:$B$322,2,0)</f>
        <v>Heller Shagamaw Frame - 2016</v>
      </c>
      <c r="E1590" s="21">
        <f>VLOOKUP(C1590,Products!$A$2:$D$322,4,0)</f>
        <v>6</v>
      </c>
      <c r="F1590" s="19" t="str">
        <f>VLOOKUP(E1590,[1]categories!$A$2:$B$8,2,0)</f>
        <v>Mountain Bikes</v>
      </c>
      <c r="G1590" s="7">
        <v>1</v>
      </c>
      <c r="H1590" s="9">
        <v>1320.99</v>
      </c>
      <c r="I1590" s="9">
        <v>7.0000000000000007E-2</v>
      </c>
      <c r="J1590" s="3">
        <f>(H1590*G1590)-I1590</f>
        <v>1320.92</v>
      </c>
    </row>
    <row r="1591" spans="1:10" x14ac:dyDescent="0.25">
      <c r="A1591" s="22">
        <v>568</v>
      </c>
      <c r="B1591" s="21">
        <v>2</v>
      </c>
      <c r="C1591" s="21">
        <v>10</v>
      </c>
      <c r="D1591" s="25" t="str">
        <f>VLOOKUP(C1591,Products!$A$2:$B$322,2,0)</f>
        <v>Surly Straggler - 2016</v>
      </c>
      <c r="E1591" s="21">
        <f>VLOOKUP(C1591,Products!$A$2:$D$322,4,0)</f>
        <v>4</v>
      </c>
      <c r="F1591" s="19" t="str">
        <f>VLOOKUP(E1591,[1]categories!$A$2:$B$8,2,0)</f>
        <v>Cyclocross Bicycles</v>
      </c>
      <c r="G1591" s="7">
        <v>1</v>
      </c>
      <c r="H1591" s="9">
        <v>1549</v>
      </c>
      <c r="I1591" s="9">
        <v>0.05</v>
      </c>
      <c r="J1591" s="3">
        <f>(H1591*G1591)-I1591</f>
        <v>1548.95</v>
      </c>
    </row>
    <row r="1592" spans="1:10" x14ac:dyDescent="0.25">
      <c r="A1592" s="22">
        <v>568</v>
      </c>
      <c r="B1592" s="21">
        <v>1</v>
      </c>
      <c r="C1592" s="21">
        <v>5</v>
      </c>
      <c r="D1592" s="25" t="str">
        <f>VLOOKUP(C1592,Products!$A$2:$B$322,2,0)</f>
        <v>Heller Shagamaw Frame - 2016</v>
      </c>
      <c r="E1592" s="21">
        <f>VLOOKUP(C1592,Products!$A$2:$D$322,4,0)</f>
        <v>6</v>
      </c>
      <c r="F1592" s="19" t="str">
        <f>VLOOKUP(E1592,[1]categories!$A$2:$B$8,2,0)</f>
        <v>Mountain Bikes</v>
      </c>
      <c r="G1592" s="7">
        <v>1</v>
      </c>
      <c r="H1592" s="9">
        <v>1320.99</v>
      </c>
      <c r="I1592" s="9">
        <v>0.05</v>
      </c>
      <c r="J1592" s="3">
        <f>(H1592*G1592)-I1592</f>
        <v>1320.94</v>
      </c>
    </row>
    <row r="1593" spans="1:10" x14ac:dyDescent="0.25">
      <c r="A1593" s="22">
        <v>569</v>
      </c>
      <c r="B1593" s="21">
        <v>2</v>
      </c>
      <c r="C1593" s="21">
        <v>24</v>
      </c>
      <c r="D1593" s="25" t="str">
        <f>VLOOKUP(C1593,Products!$A$2:$B$322,2,0)</f>
        <v>Electra Townie Original 21D - 2016</v>
      </c>
      <c r="E1593" s="21">
        <f>VLOOKUP(C1593,Products!$A$2:$D$322,4,0)</f>
        <v>2</v>
      </c>
      <c r="F1593" s="19" t="str">
        <f>VLOOKUP(E1593,[1]categories!$A$2:$B$8,2,0)</f>
        <v>Comfort Bicycles</v>
      </c>
      <c r="G1593" s="7">
        <v>2</v>
      </c>
      <c r="H1593" s="9">
        <v>549.99</v>
      </c>
      <c r="I1593" s="9">
        <v>0.1</v>
      </c>
      <c r="J1593" s="3">
        <f>(H1593*G1593)-I1593</f>
        <v>1099.8800000000001</v>
      </c>
    </row>
    <row r="1594" spans="1:10" x14ac:dyDescent="0.25">
      <c r="A1594" s="22">
        <v>569</v>
      </c>
      <c r="B1594" s="21">
        <v>1</v>
      </c>
      <c r="C1594" s="21">
        <v>16</v>
      </c>
      <c r="D1594" s="25" t="str">
        <f>VLOOKUP(C1594,Products!$A$2:$B$322,2,0)</f>
        <v>Electra Townie Original 7D EQ - 2016</v>
      </c>
      <c r="E1594" s="21">
        <f>VLOOKUP(C1594,Products!$A$2:$D$322,4,0)</f>
        <v>3</v>
      </c>
      <c r="F1594" s="19" t="str">
        <f>VLOOKUP(E1594,[1]categories!$A$2:$B$8,2,0)</f>
        <v>Cruisers Bicycles</v>
      </c>
      <c r="G1594" s="7">
        <v>1</v>
      </c>
      <c r="H1594" s="9">
        <v>599.99</v>
      </c>
      <c r="I1594" s="9">
        <v>0.05</v>
      </c>
      <c r="J1594" s="3">
        <f>(H1594*G1594)-I1594</f>
        <v>599.94000000000005</v>
      </c>
    </row>
    <row r="1595" spans="1:10" x14ac:dyDescent="0.25">
      <c r="A1595" s="22">
        <v>570</v>
      </c>
      <c r="B1595" s="21">
        <v>3</v>
      </c>
      <c r="C1595" s="21">
        <v>3</v>
      </c>
      <c r="D1595" s="25" t="str">
        <f>VLOOKUP(C1595,Products!$A$2:$B$322,2,0)</f>
        <v>Surly Wednesday Frameset - 2016</v>
      </c>
      <c r="E1595" s="21">
        <f>VLOOKUP(C1595,Products!$A$2:$D$322,4,0)</f>
        <v>6</v>
      </c>
      <c r="F1595" s="19" t="str">
        <f>VLOOKUP(E1595,[1]categories!$A$2:$B$8,2,0)</f>
        <v>Mountain Bikes</v>
      </c>
      <c r="G1595" s="7">
        <v>2</v>
      </c>
      <c r="H1595" s="9">
        <v>999.99</v>
      </c>
      <c r="I1595" s="9">
        <v>0.2</v>
      </c>
      <c r="J1595" s="3">
        <f>(H1595*G1595)-I1595</f>
        <v>1999.78</v>
      </c>
    </row>
    <row r="1596" spans="1:10" x14ac:dyDescent="0.25">
      <c r="A1596" s="22">
        <v>570</v>
      </c>
      <c r="B1596" s="21">
        <v>4</v>
      </c>
      <c r="C1596" s="21">
        <v>11</v>
      </c>
      <c r="D1596" s="25" t="str">
        <f>VLOOKUP(C1596,Products!$A$2:$B$322,2,0)</f>
        <v>Surly Straggler 650b - 2016</v>
      </c>
      <c r="E1596" s="21">
        <f>VLOOKUP(C1596,Products!$A$2:$D$322,4,0)</f>
        <v>4</v>
      </c>
      <c r="F1596" s="19" t="str">
        <f>VLOOKUP(E1596,[1]categories!$A$2:$B$8,2,0)</f>
        <v>Cyclocross Bicycles</v>
      </c>
      <c r="G1596" s="7">
        <v>1</v>
      </c>
      <c r="H1596" s="9">
        <v>1680.99</v>
      </c>
      <c r="I1596" s="9">
        <v>0.1</v>
      </c>
      <c r="J1596" s="3">
        <f>(H1596*G1596)-I1596</f>
        <v>1680.89</v>
      </c>
    </row>
    <row r="1597" spans="1:10" x14ac:dyDescent="0.25">
      <c r="A1597" s="22">
        <v>570</v>
      </c>
      <c r="B1597" s="21">
        <v>2</v>
      </c>
      <c r="C1597" s="21">
        <v>24</v>
      </c>
      <c r="D1597" s="25" t="str">
        <f>VLOOKUP(C1597,Products!$A$2:$B$322,2,0)</f>
        <v>Electra Townie Original 21D - 2016</v>
      </c>
      <c r="E1597" s="21">
        <f>VLOOKUP(C1597,Products!$A$2:$D$322,4,0)</f>
        <v>2</v>
      </c>
      <c r="F1597" s="19" t="str">
        <f>VLOOKUP(E1597,[1]categories!$A$2:$B$8,2,0)</f>
        <v>Comfort Bicycles</v>
      </c>
      <c r="G1597" s="7">
        <v>2</v>
      </c>
      <c r="H1597" s="9">
        <v>549.99</v>
      </c>
      <c r="I1597" s="9">
        <v>0.1</v>
      </c>
      <c r="J1597" s="3">
        <f>(H1597*G1597)-I1597</f>
        <v>1099.8800000000001</v>
      </c>
    </row>
    <row r="1598" spans="1:10" x14ac:dyDescent="0.25">
      <c r="A1598" s="22">
        <v>570</v>
      </c>
      <c r="B1598" s="21">
        <v>5</v>
      </c>
      <c r="C1598" s="21">
        <v>16</v>
      </c>
      <c r="D1598" s="25" t="str">
        <f>VLOOKUP(C1598,Products!$A$2:$B$322,2,0)</f>
        <v>Electra Townie Original 7D EQ - 2016</v>
      </c>
      <c r="E1598" s="21">
        <f>VLOOKUP(C1598,Products!$A$2:$D$322,4,0)</f>
        <v>3</v>
      </c>
      <c r="F1598" s="19" t="str">
        <f>VLOOKUP(E1598,[1]categories!$A$2:$B$8,2,0)</f>
        <v>Cruisers Bicycles</v>
      </c>
      <c r="G1598" s="7">
        <v>1</v>
      </c>
      <c r="H1598" s="9">
        <v>599.99</v>
      </c>
      <c r="I1598" s="9">
        <v>0.05</v>
      </c>
      <c r="J1598" s="3">
        <f>(H1598*G1598)-I1598</f>
        <v>599.94000000000005</v>
      </c>
    </row>
    <row r="1599" spans="1:10" x14ac:dyDescent="0.25">
      <c r="A1599" s="22">
        <v>570</v>
      </c>
      <c r="B1599" s="21">
        <v>1</v>
      </c>
      <c r="C1599" s="21">
        <v>18</v>
      </c>
      <c r="D1599" s="25" t="str">
        <f>VLOOKUP(C1599,Products!$A$2:$B$322,2,0)</f>
        <v>Pure Cycles Western 3-Speed - Women's - 2015/2016</v>
      </c>
      <c r="E1599" s="21">
        <f>VLOOKUP(C1599,Products!$A$2:$D$322,4,0)</f>
        <v>3</v>
      </c>
      <c r="F1599" s="19" t="str">
        <f>VLOOKUP(E1599,[1]categories!$A$2:$B$8,2,0)</f>
        <v>Cruisers Bicycles</v>
      </c>
      <c r="G1599" s="7">
        <v>1</v>
      </c>
      <c r="H1599" s="9">
        <v>449</v>
      </c>
      <c r="I1599" s="9">
        <v>7.0000000000000007E-2</v>
      </c>
      <c r="J1599" s="3">
        <f>(H1599*G1599)-I1599</f>
        <v>448.93</v>
      </c>
    </row>
    <row r="1600" spans="1:10" x14ac:dyDescent="0.25">
      <c r="A1600" s="22">
        <v>571</v>
      </c>
      <c r="B1600" s="21">
        <v>2</v>
      </c>
      <c r="C1600" s="21">
        <v>9</v>
      </c>
      <c r="D1600" s="25" t="str">
        <f>VLOOKUP(C1600,Products!$A$2:$B$322,2,0)</f>
        <v>Trek Conduit+ - 2016</v>
      </c>
      <c r="E1600" s="21">
        <f>VLOOKUP(C1600,Products!$A$2:$D$322,4,0)</f>
        <v>5</v>
      </c>
      <c r="F1600" s="19" t="str">
        <f>VLOOKUP(E1600,[1]categories!$A$2:$B$8,2,0)</f>
        <v>Electric Bikes</v>
      </c>
      <c r="G1600" s="7">
        <v>1</v>
      </c>
      <c r="H1600" s="9">
        <v>2999.99</v>
      </c>
      <c r="I1600" s="9">
        <v>0.1</v>
      </c>
      <c r="J1600" s="3">
        <f>(H1600*G1600)-I1600</f>
        <v>2999.89</v>
      </c>
    </row>
    <row r="1601" spans="1:10" x14ac:dyDescent="0.25">
      <c r="A1601" s="22">
        <v>571</v>
      </c>
      <c r="B1601" s="21">
        <v>1</v>
      </c>
      <c r="C1601" s="21">
        <v>4</v>
      </c>
      <c r="D1601" s="25" t="str">
        <f>VLOOKUP(C1601,Products!$A$2:$B$322,2,0)</f>
        <v>Trek Fuel EX 8 29 - 2016</v>
      </c>
      <c r="E1601" s="21">
        <f>VLOOKUP(C1601,Products!$A$2:$D$322,4,0)</f>
        <v>6</v>
      </c>
      <c r="F1601" s="19" t="str">
        <f>VLOOKUP(E1601,[1]categories!$A$2:$B$8,2,0)</f>
        <v>Mountain Bikes</v>
      </c>
      <c r="G1601" s="7">
        <v>1</v>
      </c>
      <c r="H1601" s="9">
        <v>2899.99</v>
      </c>
      <c r="I1601" s="9">
        <v>0.05</v>
      </c>
      <c r="J1601" s="3">
        <f>(H1601*G1601)-I1601</f>
        <v>2899.9399999999996</v>
      </c>
    </row>
    <row r="1602" spans="1:10" x14ac:dyDescent="0.25">
      <c r="A1602" s="22">
        <v>572</v>
      </c>
      <c r="B1602" s="21">
        <v>3</v>
      </c>
      <c r="C1602" s="21">
        <v>11</v>
      </c>
      <c r="D1602" s="25" t="str">
        <f>VLOOKUP(C1602,Products!$A$2:$B$322,2,0)</f>
        <v>Surly Straggler 650b - 2016</v>
      </c>
      <c r="E1602" s="21">
        <f>VLOOKUP(C1602,Products!$A$2:$D$322,4,0)</f>
        <v>4</v>
      </c>
      <c r="F1602" s="19" t="str">
        <f>VLOOKUP(E1602,[1]categories!$A$2:$B$8,2,0)</f>
        <v>Cyclocross Bicycles</v>
      </c>
      <c r="G1602" s="7">
        <v>2</v>
      </c>
      <c r="H1602" s="9">
        <v>1680.99</v>
      </c>
      <c r="I1602" s="9">
        <v>0.2</v>
      </c>
      <c r="J1602" s="3">
        <f>(H1602*G1602)-I1602</f>
        <v>3361.78</v>
      </c>
    </row>
    <row r="1603" spans="1:10" x14ac:dyDescent="0.25">
      <c r="A1603" s="22">
        <v>572</v>
      </c>
      <c r="B1603" s="21">
        <v>1</v>
      </c>
      <c r="C1603" s="21">
        <v>3</v>
      </c>
      <c r="D1603" s="25" t="str">
        <f>VLOOKUP(C1603,Products!$A$2:$B$322,2,0)</f>
        <v>Surly Wednesday Frameset - 2016</v>
      </c>
      <c r="E1603" s="21">
        <f>VLOOKUP(C1603,Products!$A$2:$D$322,4,0)</f>
        <v>6</v>
      </c>
      <c r="F1603" s="19" t="str">
        <f>VLOOKUP(E1603,[1]categories!$A$2:$B$8,2,0)</f>
        <v>Mountain Bikes</v>
      </c>
      <c r="G1603" s="7">
        <v>1</v>
      </c>
      <c r="H1603" s="9">
        <v>999.99</v>
      </c>
      <c r="I1603" s="9">
        <v>0.05</v>
      </c>
      <c r="J1603" s="3">
        <f>(H1603*G1603)-I1603</f>
        <v>999.94</v>
      </c>
    </row>
    <row r="1604" spans="1:10" x14ac:dyDescent="0.25">
      <c r="A1604" s="22">
        <v>572</v>
      </c>
      <c r="B1604" s="21">
        <v>2</v>
      </c>
      <c r="C1604" s="21">
        <v>13</v>
      </c>
      <c r="D1604" s="25" t="str">
        <f>VLOOKUP(C1604,Products!$A$2:$B$322,2,0)</f>
        <v>Electra Cruiser 1 (24-Inch) - 2016</v>
      </c>
      <c r="E1604" s="21">
        <f>VLOOKUP(C1604,Products!$A$2:$D$322,4,0)</f>
        <v>3</v>
      </c>
      <c r="F1604" s="19" t="str">
        <f>VLOOKUP(E1604,[1]categories!$A$2:$B$8,2,0)</f>
        <v>Cruisers Bicycles</v>
      </c>
      <c r="G1604" s="7">
        <v>2</v>
      </c>
      <c r="H1604" s="9">
        <v>269.99</v>
      </c>
      <c r="I1604" s="9">
        <v>0.1</v>
      </c>
      <c r="J1604" s="3">
        <f>(H1604*G1604)-I1604</f>
        <v>539.88</v>
      </c>
    </row>
    <row r="1605" spans="1:10" x14ac:dyDescent="0.25">
      <c r="A1605" s="22">
        <v>573</v>
      </c>
      <c r="B1605" s="21">
        <v>1</v>
      </c>
      <c r="C1605" s="21">
        <v>2</v>
      </c>
      <c r="D1605" s="25" t="str">
        <f>VLOOKUP(C1605,Products!$A$2:$B$322,2,0)</f>
        <v>Ritchey Timberwolf Frameset - 2016</v>
      </c>
      <c r="E1605" s="21">
        <f>VLOOKUP(C1605,Products!$A$2:$D$322,4,0)</f>
        <v>6</v>
      </c>
      <c r="F1605" s="19" t="str">
        <f>VLOOKUP(E1605,[1]categories!$A$2:$B$8,2,0)</f>
        <v>Mountain Bikes</v>
      </c>
      <c r="G1605" s="7">
        <v>1</v>
      </c>
      <c r="H1605" s="9">
        <v>749.99</v>
      </c>
      <c r="I1605" s="9">
        <v>0.2</v>
      </c>
      <c r="J1605" s="3">
        <f>(H1605*G1605)-I1605</f>
        <v>749.79</v>
      </c>
    </row>
    <row r="1606" spans="1:10" x14ac:dyDescent="0.25">
      <c r="A1606" s="22">
        <v>574</v>
      </c>
      <c r="B1606" s="21">
        <v>5</v>
      </c>
      <c r="C1606" s="21">
        <v>11</v>
      </c>
      <c r="D1606" s="25" t="str">
        <f>VLOOKUP(C1606,Products!$A$2:$B$322,2,0)</f>
        <v>Surly Straggler 650b - 2016</v>
      </c>
      <c r="E1606" s="21">
        <f>VLOOKUP(C1606,Products!$A$2:$D$322,4,0)</f>
        <v>4</v>
      </c>
      <c r="F1606" s="19" t="str">
        <f>VLOOKUP(E1606,[1]categories!$A$2:$B$8,2,0)</f>
        <v>Cyclocross Bicycles</v>
      </c>
      <c r="G1606" s="7">
        <v>2</v>
      </c>
      <c r="H1606" s="9">
        <v>1680.99</v>
      </c>
      <c r="I1606" s="9">
        <v>0.05</v>
      </c>
      <c r="J1606" s="3">
        <f>(H1606*G1606)-I1606</f>
        <v>3361.93</v>
      </c>
    </row>
    <row r="1607" spans="1:10" x14ac:dyDescent="0.25">
      <c r="A1607" s="22">
        <v>574</v>
      </c>
      <c r="B1607" s="21">
        <v>3</v>
      </c>
      <c r="C1607" s="21">
        <v>12</v>
      </c>
      <c r="D1607" s="25" t="str">
        <f>VLOOKUP(C1607,Products!$A$2:$B$322,2,0)</f>
        <v>Electra Townie Original 21D - 2016</v>
      </c>
      <c r="E1607" s="21">
        <f>VLOOKUP(C1607,Products!$A$2:$D$322,4,0)</f>
        <v>3</v>
      </c>
      <c r="F1607" s="19" t="str">
        <f>VLOOKUP(E1607,[1]categories!$A$2:$B$8,2,0)</f>
        <v>Cruisers Bicycles</v>
      </c>
      <c r="G1607" s="7">
        <v>2</v>
      </c>
      <c r="H1607" s="9">
        <v>549.99</v>
      </c>
      <c r="I1607" s="9">
        <v>0.1</v>
      </c>
      <c r="J1607" s="3">
        <f>(H1607*G1607)-I1607</f>
        <v>1099.8800000000001</v>
      </c>
    </row>
    <row r="1608" spans="1:10" x14ac:dyDescent="0.25">
      <c r="A1608" s="22">
        <v>574</v>
      </c>
      <c r="B1608" s="21">
        <v>1</v>
      </c>
      <c r="C1608" s="21">
        <v>26</v>
      </c>
      <c r="D1608" s="25" t="str">
        <f>VLOOKUP(C1608,Products!$A$2:$B$322,2,0)</f>
        <v>Electra Townie Original 7D EQ - 2016</v>
      </c>
      <c r="E1608" s="21">
        <f>VLOOKUP(C1608,Products!$A$2:$D$322,4,0)</f>
        <v>2</v>
      </c>
      <c r="F1608" s="19" t="str">
        <f>VLOOKUP(E1608,[1]categories!$A$2:$B$8,2,0)</f>
        <v>Comfort Bicycles</v>
      </c>
      <c r="G1608" s="7">
        <v>1</v>
      </c>
      <c r="H1608" s="9">
        <v>599.99</v>
      </c>
      <c r="I1608" s="9">
        <v>0.05</v>
      </c>
      <c r="J1608" s="3">
        <f>(H1608*G1608)-I1608</f>
        <v>599.94000000000005</v>
      </c>
    </row>
    <row r="1609" spans="1:10" x14ac:dyDescent="0.25">
      <c r="A1609" s="22">
        <v>574</v>
      </c>
      <c r="B1609" s="21">
        <v>4</v>
      </c>
      <c r="C1609" s="21">
        <v>23</v>
      </c>
      <c r="D1609" s="25" t="str">
        <f>VLOOKUP(C1609,Products!$A$2:$B$322,2,0)</f>
        <v>Electra Girl's Hawaii 1 (20-inch) - 2015/2016</v>
      </c>
      <c r="E1609" s="21">
        <f>VLOOKUP(C1609,Products!$A$2:$D$322,4,0)</f>
        <v>1</v>
      </c>
      <c r="F1609" s="19" t="str">
        <f>VLOOKUP(E1609,[1]categories!$A$2:$B$8,2,0)</f>
        <v>Children Bicycles</v>
      </c>
      <c r="G1609" s="7">
        <v>2</v>
      </c>
      <c r="H1609" s="9">
        <v>299.99</v>
      </c>
      <c r="I1609" s="9">
        <v>0.1</v>
      </c>
      <c r="J1609" s="3">
        <f>(H1609*G1609)-I1609</f>
        <v>599.88</v>
      </c>
    </row>
    <row r="1610" spans="1:10" x14ac:dyDescent="0.25">
      <c r="A1610" s="22">
        <v>574</v>
      </c>
      <c r="B1610" s="21">
        <v>2</v>
      </c>
      <c r="C1610" s="21">
        <v>13</v>
      </c>
      <c r="D1610" s="25" t="str">
        <f>VLOOKUP(C1610,Products!$A$2:$B$322,2,0)</f>
        <v>Electra Cruiser 1 (24-Inch) - 2016</v>
      </c>
      <c r="E1610" s="21">
        <f>VLOOKUP(C1610,Products!$A$2:$D$322,4,0)</f>
        <v>3</v>
      </c>
      <c r="F1610" s="19" t="str">
        <f>VLOOKUP(E1610,[1]categories!$A$2:$B$8,2,0)</f>
        <v>Cruisers Bicycles</v>
      </c>
      <c r="G1610" s="7">
        <v>2</v>
      </c>
      <c r="H1610" s="9">
        <v>269.99</v>
      </c>
      <c r="I1610" s="9">
        <v>0.1</v>
      </c>
      <c r="J1610" s="3">
        <f>(H1610*G1610)-I1610</f>
        <v>539.88</v>
      </c>
    </row>
    <row r="1611" spans="1:10" x14ac:dyDescent="0.25">
      <c r="A1611" s="22">
        <v>575</v>
      </c>
      <c r="B1611" s="21">
        <v>1</v>
      </c>
      <c r="C1611" s="21">
        <v>4</v>
      </c>
      <c r="D1611" s="25" t="str">
        <f>VLOOKUP(C1611,Products!$A$2:$B$322,2,0)</f>
        <v>Trek Fuel EX 8 29 - 2016</v>
      </c>
      <c r="E1611" s="21">
        <f>VLOOKUP(C1611,Products!$A$2:$D$322,4,0)</f>
        <v>6</v>
      </c>
      <c r="F1611" s="19" t="str">
        <f>VLOOKUP(E1611,[1]categories!$A$2:$B$8,2,0)</f>
        <v>Mountain Bikes</v>
      </c>
      <c r="G1611" s="7">
        <v>2</v>
      </c>
      <c r="H1611" s="9">
        <v>2899.99</v>
      </c>
      <c r="I1611" s="9">
        <v>7.0000000000000007E-2</v>
      </c>
      <c r="J1611" s="3">
        <f>(H1611*G1611)-I1611</f>
        <v>5799.91</v>
      </c>
    </row>
    <row r="1612" spans="1:10" x14ac:dyDescent="0.25">
      <c r="A1612" s="22">
        <v>575</v>
      </c>
      <c r="B1612" s="21">
        <v>2</v>
      </c>
      <c r="C1612" s="21">
        <v>12</v>
      </c>
      <c r="D1612" s="25" t="str">
        <f>VLOOKUP(C1612,Products!$A$2:$B$322,2,0)</f>
        <v>Electra Townie Original 21D - 2016</v>
      </c>
      <c r="E1612" s="21">
        <f>VLOOKUP(C1612,Products!$A$2:$D$322,4,0)</f>
        <v>3</v>
      </c>
      <c r="F1612" s="19" t="str">
        <f>VLOOKUP(E1612,[1]categories!$A$2:$B$8,2,0)</f>
        <v>Cruisers Bicycles</v>
      </c>
      <c r="G1612" s="7">
        <v>1</v>
      </c>
      <c r="H1612" s="9">
        <v>549.99</v>
      </c>
      <c r="I1612" s="9">
        <v>0.2</v>
      </c>
      <c r="J1612" s="3">
        <f>(H1612*G1612)-I1612</f>
        <v>549.79</v>
      </c>
    </row>
    <row r="1613" spans="1:10" x14ac:dyDescent="0.25">
      <c r="A1613" s="22">
        <v>576</v>
      </c>
      <c r="B1613" s="21">
        <v>1</v>
      </c>
      <c r="C1613" s="21">
        <v>9</v>
      </c>
      <c r="D1613" s="25" t="str">
        <f>VLOOKUP(C1613,Products!$A$2:$B$322,2,0)</f>
        <v>Trek Conduit+ - 2016</v>
      </c>
      <c r="E1613" s="21">
        <f>VLOOKUP(C1613,Products!$A$2:$D$322,4,0)</f>
        <v>5</v>
      </c>
      <c r="F1613" s="19" t="str">
        <f>VLOOKUP(E1613,[1]categories!$A$2:$B$8,2,0)</f>
        <v>Electric Bikes</v>
      </c>
      <c r="G1613" s="7">
        <v>1</v>
      </c>
      <c r="H1613" s="9">
        <v>2999.99</v>
      </c>
      <c r="I1613" s="9">
        <v>0.1</v>
      </c>
      <c r="J1613" s="3">
        <f>(H1613*G1613)-I1613</f>
        <v>2999.89</v>
      </c>
    </row>
    <row r="1614" spans="1:10" x14ac:dyDescent="0.25">
      <c r="A1614" s="22">
        <v>577</v>
      </c>
      <c r="B1614" s="21">
        <v>1</v>
      </c>
      <c r="C1614" s="21">
        <v>3</v>
      </c>
      <c r="D1614" s="25" t="str">
        <f>VLOOKUP(C1614,Products!$A$2:$B$322,2,0)</f>
        <v>Surly Wednesday Frameset - 2016</v>
      </c>
      <c r="E1614" s="21">
        <f>VLOOKUP(C1614,Products!$A$2:$D$322,4,0)</f>
        <v>6</v>
      </c>
      <c r="F1614" s="19" t="str">
        <f>VLOOKUP(E1614,[1]categories!$A$2:$B$8,2,0)</f>
        <v>Mountain Bikes</v>
      </c>
      <c r="G1614" s="7">
        <v>2</v>
      </c>
      <c r="H1614" s="9">
        <v>999.99</v>
      </c>
      <c r="I1614" s="9">
        <v>0.2</v>
      </c>
      <c r="J1614" s="3">
        <f>(H1614*G1614)-I1614</f>
        <v>1999.78</v>
      </c>
    </row>
    <row r="1615" spans="1:10" x14ac:dyDescent="0.25">
      <c r="A1615" s="22">
        <v>578</v>
      </c>
      <c r="B1615" s="21">
        <v>4</v>
      </c>
      <c r="C1615" s="21">
        <v>8</v>
      </c>
      <c r="D1615" s="25" t="str">
        <f>VLOOKUP(C1615,Products!$A$2:$B$322,2,0)</f>
        <v>Trek Remedy 29 Carbon Frameset - 2016</v>
      </c>
      <c r="E1615" s="21">
        <f>VLOOKUP(C1615,Products!$A$2:$D$322,4,0)</f>
        <v>6</v>
      </c>
      <c r="F1615" s="19" t="str">
        <f>VLOOKUP(E1615,[1]categories!$A$2:$B$8,2,0)</f>
        <v>Mountain Bikes</v>
      </c>
      <c r="G1615" s="7">
        <v>2</v>
      </c>
      <c r="H1615" s="9">
        <v>1799.99</v>
      </c>
      <c r="I1615" s="9">
        <v>0.2</v>
      </c>
      <c r="J1615" s="3">
        <f>(H1615*G1615)-I1615</f>
        <v>3599.78</v>
      </c>
    </row>
    <row r="1616" spans="1:10" x14ac:dyDescent="0.25">
      <c r="A1616" s="22">
        <v>578</v>
      </c>
      <c r="B1616" s="21">
        <v>2</v>
      </c>
      <c r="C1616" s="21">
        <v>25</v>
      </c>
      <c r="D1616" s="25" t="str">
        <f>VLOOKUP(C1616,Products!$A$2:$B$322,2,0)</f>
        <v>Electra Townie Original 7D - 2015/2016</v>
      </c>
      <c r="E1616" s="21">
        <f>VLOOKUP(C1616,Products!$A$2:$D$322,4,0)</f>
        <v>2</v>
      </c>
      <c r="F1616" s="19" t="str">
        <f>VLOOKUP(E1616,[1]categories!$A$2:$B$8,2,0)</f>
        <v>Comfort Bicycles</v>
      </c>
      <c r="G1616" s="7">
        <v>2</v>
      </c>
      <c r="H1616" s="9">
        <v>499.99</v>
      </c>
      <c r="I1616" s="9">
        <v>0.2</v>
      </c>
      <c r="J1616" s="3">
        <f>(H1616*G1616)-I1616</f>
        <v>999.78</v>
      </c>
    </row>
    <row r="1617" spans="1:10" x14ac:dyDescent="0.25">
      <c r="A1617" s="22">
        <v>578</v>
      </c>
      <c r="B1617" s="21">
        <v>3</v>
      </c>
      <c r="C1617" s="21">
        <v>18</v>
      </c>
      <c r="D1617" s="25" t="str">
        <f>VLOOKUP(C1617,Products!$A$2:$B$322,2,0)</f>
        <v>Pure Cycles Western 3-Speed - Women's - 2015/2016</v>
      </c>
      <c r="E1617" s="21">
        <f>VLOOKUP(C1617,Products!$A$2:$D$322,4,0)</f>
        <v>3</v>
      </c>
      <c r="F1617" s="19" t="str">
        <f>VLOOKUP(E1617,[1]categories!$A$2:$B$8,2,0)</f>
        <v>Cruisers Bicycles</v>
      </c>
      <c r="G1617" s="7">
        <v>2</v>
      </c>
      <c r="H1617" s="9">
        <v>449</v>
      </c>
      <c r="I1617" s="9">
        <v>0.05</v>
      </c>
      <c r="J1617" s="3">
        <f>(H1617*G1617)-I1617</f>
        <v>897.95</v>
      </c>
    </row>
    <row r="1618" spans="1:10" x14ac:dyDescent="0.25">
      <c r="A1618" s="22">
        <v>578</v>
      </c>
      <c r="B1618" s="21">
        <v>1</v>
      </c>
      <c r="C1618" s="21">
        <v>21</v>
      </c>
      <c r="D1618" s="25" t="str">
        <f>VLOOKUP(C1618,Products!$A$2:$B$322,2,0)</f>
        <v>Electra Cruiser 1 (24-Inch) - 2016</v>
      </c>
      <c r="E1618" s="21">
        <f>VLOOKUP(C1618,Products!$A$2:$D$322,4,0)</f>
        <v>1</v>
      </c>
      <c r="F1618" s="19" t="str">
        <f>VLOOKUP(E1618,[1]categories!$A$2:$B$8,2,0)</f>
        <v>Children Bicycles</v>
      </c>
      <c r="G1618" s="7">
        <v>1</v>
      </c>
      <c r="H1618" s="9">
        <v>269.99</v>
      </c>
      <c r="I1618" s="9">
        <v>7.0000000000000007E-2</v>
      </c>
      <c r="J1618" s="3">
        <f>(H1618*G1618)-I1618</f>
        <v>269.92</v>
      </c>
    </row>
    <row r="1619" spans="1:10" x14ac:dyDescent="0.25">
      <c r="A1619" s="22">
        <v>579</v>
      </c>
      <c r="B1619" s="21">
        <v>1</v>
      </c>
      <c r="C1619" s="21">
        <v>7</v>
      </c>
      <c r="D1619" s="25" t="str">
        <f>VLOOKUP(C1619,Products!$A$2:$B$322,2,0)</f>
        <v>Trek Slash 8 27.5 - 2016</v>
      </c>
      <c r="E1619" s="21">
        <f>VLOOKUP(C1619,Products!$A$2:$D$322,4,0)</f>
        <v>6</v>
      </c>
      <c r="F1619" s="19" t="str">
        <f>VLOOKUP(E1619,[1]categories!$A$2:$B$8,2,0)</f>
        <v>Mountain Bikes</v>
      </c>
      <c r="G1619" s="7">
        <v>2</v>
      </c>
      <c r="H1619" s="9">
        <v>3999.99</v>
      </c>
      <c r="I1619" s="9">
        <v>0.05</v>
      </c>
      <c r="J1619" s="3">
        <f>(H1619*G1619)-I1619</f>
        <v>7999.9299999999994</v>
      </c>
    </row>
    <row r="1620" spans="1:10" x14ac:dyDescent="0.25">
      <c r="A1620" s="22">
        <v>579</v>
      </c>
      <c r="B1620" s="21">
        <v>2</v>
      </c>
      <c r="C1620" s="21">
        <v>6</v>
      </c>
      <c r="D1620" s="25" t="str">
        <f>VLOOKUP(C1620,Products!$A$2:$B$322,2,0)</f>
        <v>Surly Ice Cream Truck Frameset - 2016</v>
      </c>
      <c r="E1620" s="21">
        <f>VLOOKUP(C1620,Products!$A$2:$D$322,4,0)</f>
        <v>6</v>
      </c>
      <c r="F1620" s="19" t="str">
        <f>VLOOKUP(E1620,[1]categories!$A$2:$B$8,2,0)</f>
        <v>Mountain Bikes</v>
      </c>
      <c r="G1620" s="7">
        <v>1</v>
      </c>
      <c r="H1620" s="9">
        <v>469.99</v>
      </c>
      <c r="I1620" s="9">
        <v>0.2</v>
      </c>
      <c r="J1620" s="3">
        <f>(H1620*G1620)-I1620</f>
        <v>469.79</v>
      </c>
    </row>
    <row r="1621" spans="1:10" x14ac:dyDescent="0.25">
      <c r="A1621" s="22">
        <v>580</v>
      </c>
      <c r="B1621" s="21">
        <v>4</v>
      </c>
      <c r="C1621" s="21">
        <v>9</v>
      </c>
      <c r="D1621" s="25" t="str">
        <f>VLOOKUP(C1621,Products!$A$2:$B$322,2,0)</f>
        <v>Trek Conduit+ - 2016</v>
      </c>
      <c r="E1621" s="21">
        <f>VLOOKUP(C1621,Products!$A$2:$D$322,4,0)</f>
        <v>5</v>
      </c>
      <c r="F1621" s="19" t="str">
        <f>VLOOKUP(E1621,[1]categories!$A$2:$B$8,2,0)</f>
        <v>Electric Bikes</v>
      </c>
      <c r="G1621" s="7">
        <v>2</v>
      </c>
      <c r="H1621" s="9">
        <v>2999.99</v>
      </c>
      <c r="I1621" s="9">
        <v>7.0000000000000007E-2</v>
      </c>
      <c r="J1621" s="3">
        <f>(H1621*G1621)-I1621</f>
        <v>5999.91</v>
      </c>
    </row>
    <row r="1622" spans="1:10" x14ac:dyDescent="0.25">
      <c r="A1622" s="22">
        <v>580</v>
      </c>
      <c r="B1622" s="21">
        <v>1</v>
      </c>
      <c r="C1622" s="21">
        <v>16</v>
      </c>
      <c r="D1622" s="25" t="str">
        <f>VLOOKUP(C1622,Products!$A$2:$B$322,2,0)</f>
        <v>Electra Townie Original 7D EQ - 2016</v>
      </c>
      <c r="E1622" s="21">
        <f>VLOOKUP(C1622,Products!$A$2:$D$322,4,0)</f>
        <v>3</v>
      </c>
      <c r="F1622" s="19" t="str">
        <f>VLOOKUP(E1622,[1]categories!$A$2:$B$8,2,0)</f>
        <v>Cruisers Bicycles</v>
      </c>
      <c r="G1622" s="7">
        <v>2</v>
      </c>
      <c r="H1622" s="9">
        <v>599.99</v>
      </c>
      <c r="I1622" s="9">
        <v>0.2</v>
      </c>
      <c r="J1622" s="3">
        <f>(H1622*G1622)-I1622</f>
        <v>1199.78</v>
      </c>
    </row>
    <row r="1623" spans="1:10" x14ac:dyDescent="0.25">
      <c r="A1623" s="22">
        <v>580</v>
      </c>
      <c r="B1623" s="21">
        <v>3</v>
      </c>
      <c r="C1623" s="21">
        <v>21</v>
      </c>
      <c r="D1623" s="25" t="str">
        <f>VLOOKUP(C1623,Products!$A$2:$B$322,2,0)</f>
        <v>Electra Cruiser 1 (24-Inch) - 2016</v>
      </c>
      <c r="E1623" s="21">
        <f>VLOOKUP(C1623,Products!$A$2:$D$322,4,0)</f>
        <v>1</v>
      </c>
      <c r="F1623" s="19" t="str">
        <f>VLOOKUP(E1623,[1]categories!$A$2:$B$8,2,0)</f>
        <v>Children Bicycles</v>
      </c>
      <c r="G1623" s="7">
        <v>2</v>
      </c>
      <c r="H1623" s="9">
        <v>269.99</v>
      </c>
      <c r="I1623" s="9">
        <v>0.2</v>
      </c>
      <c r="J1623" s="3">
        <f>(H1623*G1623)-I1623</f>
        <v>539.78</v>
      </c>
    </row>
    <row r="1624" spans="1:10" x14ac:dyDescent="0.25">
      <c r="A1624" s="22">
        <v>580</v>
      </c>
      <c r="B1624" s="21">
        <v>2</v>
      </c>
      <c r="C1624" s="21">
        <v>15</v>
      </c>
      <c r="D1624" s="25" t="str">
        <f>VLOOKUP(C1624,Products!$A$2:$B$322,2,0)</f>
        <v>Electra Moto 1 - 2016</v>
      </c>
      <c r="E1624" s="21">
        <f>VLOOKUP(C1624,Products!$A$2:$D$322,4,0)</f>
        <v>3</v>
      </c>
      <c r="F1624" s="19" t="str">
        <f>VLOOKUP(E1624,[1]categories!$A$2:$B$8,2,0)</f>
        <v>Cruisers Bicycles</v>
      </c>
      <c r="G1624" s="7">
        <v>1</v>
      </c>
      <c r="H1624" s="9">
        <v>529.99</v>
      </c>
      <c r="I1624" s="9">
        <v>7.0000000000000007E-2</v>
      </c>
      <c r="J1624" s="3">
        <f>(H1624*G1624)-I1624</f>
        <v>529.91999999999996</v>
      </c>
    </row>
    <row r="1625" spans="1:10" x14ac:dyDescent="0.25">
      <c r="A1625" s="22">
        <v>580</v>
      </c>
      <c r="B1625" s="21">
        <v>5</v>
      </c>
      <c r="C1625" s="21">
        <v>19</v>
      </c>
      <c r="D1625" s="25" t="str">
        <f>VLOOKUP(C1625,Products!$A$2:$B$322,2,0)</f>
        <v>Pure Cycles William 3-Speed - 2016</v>
      </c>
      <c r="E1625" s="21">
        <f>VLOOKUP(C1625,Products!$A$2:$D$322,4,0)</f>
        <v>3</v>
      </c>
      <c r="F1625" s="19" t="str">
        <f>VLOOKUP(E1625,[1]categories!$A$2:$B$8,2,0)</f>
        <v>Cruisers Bicycles</v>
      </c>
      <c r="G1625" s="7">
        <v>1</v>
      </c>
      <c r="H1625" s="9">
        <v>449</v>
      </c>
      <c r="I1625" s="9">
        <v>0.2</v>
      </c>
      <c r="J1625" s="3">
        <f>(H1625*G1625)-I1625</f>
        <v>448.8</v>
      </c>
    </row>
    <row r="1626" spans="1:10" x14ac:dyDescent="0.25">
      <c r="A1626" s="22">
        <v>581</v>
      </c>
      <c r="B1626" s="21">
        <v>1</v>
      </c>
      <c r="C1626" s="21">
        <v>8</v>
      </c>
      <c r="D1626" s="25" t="str">
        <f>VLOOKUP(C1626,Products!$A$2:$B$322,2,0)</f>
        <v>Trek Remedy 29 Carbon Frameset - 2016</v>
      </c>
      <c r="E1626" s="21">
        <f>VLOOKUP(C1626,Products!$A$2:$D$322,4,0)</f>
        <v>6</v>
      </c>
      <c r="F1626" s="19" t="str">
        <f>VLOOKUP(E1626,[1]categories!$A$2:$B$8,2,0)</f>
        <v>Mountain Bikes</v>
      </c>
      <c r="G1626" s="7">
        <v>2</v>
      </c>
      <c r="H1626" s="9">
        <v>1799.99</v>
      </c>
      <c r="I1626" s="9">
        <v>7.0000000000000007E-2</v>
      </c>
      <c r="J1626" s="3">
        <f>(H1626*G1626)-I1626</f>
        <v>3599.91</v>
      </c>
    </row>
    <row r="1627" spans="1:10" x14ac:dyDescent="0.25">
      <c r="A1627" s="22">
        <v>582</v>
      </c>
      <c r="B1627" s="21">
        <v>1</v>
      </c>
      <c r="C1627" s="21">
        <v>10</v>
      </c>
      <c r="D1627" s="25" t="str">
        <f>VLOOKUP(C1627,Products!$A$2:$B$322,2,0)</f>
        <v>Surly Straggler - 2016</v>
      </c>
      <c r="E1627" s="21">
        <f>VLOOKUP(C1627,Products!$A$2:$D$322,4,0)</f>
        <v>4</v>
      </c>
      <c r="F1627" s="19" t="str">
        <f>VLOOKUP(E1627,[1]categories!$A$2:$B$8,2,0)</f>
        <v>Cyclocross Bicycles</v>
      </c>
      <c r="G1627" s="7">
        <v>2</v>
      </c>
      <c r="H1627" s="9">
        <v>1549</v>
      </c>
      <c r="I1627" s="9">
        <v>0.2</v>
      </c>
      <c r="J1627" s="3">
        <f>(H1627*G1627)-I1627</f>
        <v>3097.8</v>
      </c>
    </row>
    <row r="1628" spans="1:10" x14ac:dyDescent="0.25">
      <c r="A1628" s="22">
        <v>582</v>
      </c>
      <c r="B1628" s="21">
        <v>2</v>
      </c>
      <c r="C1628" s="21">
        <v>17</v>
      </c>
      <c r="D1628" s="25" t="str">
        <f>VLOOKUP(C1628,Products!$A$2:$B$322,2,0)</f>
        <v>Pure Cycles Vine 8-Speed - 2016</v>
      </c>
      <c r="E1628" s="21">
        <f>VLOOKUP(C1628,Products!$A$2:$D$322,4,0)</f>
        <v>3</v>
      </c>
      <c r="F1628" s="19" t="str">
        <f>VLOOKUP(E1628,[1]categories!$A$2:$B$8,2,0)</f>
        <v>Cruisers Bicycles</v>
      </c>
      <c r="G1628" s="7">
        <v>2</v>
      </c>
      <c r="H1628" s="9">
        <v>429</v>
      </c>
      <c r="I1628" s="9">
        <v>7.0000000000000007E-2</v>
      </c>
      <c r="J1628" s="3">
        <f>(H1628*G1628)-I1628</f>
        <v>857.93</v>
      </c>
    </row>
    <row r="1629" spans="1:10" x14ac:dyDescent="0.25">
      <c r="A1629" s="22">
        <v>583</v>
      </c>
      <c r="B1629" s="21">
        <v>1</v>
      </c>
      <c r="C1629" s="21">
        <v>15</v>
      </c>
      <c r="D1629" s="25" t="str">
        <f>VLOOKUP(C1629,Products!$A$2:$B$322,2,0)</f>
        <v>Electra Moto 1 - 2016</v>
      </c>
      <c r="E1629" s="21">
        <f>VLOOKUP(C1629,Products!$A$2:$D$322,4,0)</f>
        <v>3</v>
      </c>
      <c r="F1629" s="19" t="str">
        <f>VLOOKUP(E1629,[1]categories!$A$2:$B$8,2,0)</f>
        <v>Cruisers Bicycles</v>
      </c>
      <c r="G1629" s="7">
        <v>2</v>
      </c>
      <c r="H1629" s="9">
        <v>529.99</v>
      </c>
      <c r="I1629" s="9">
        <v>0.2</v>
      </c>
      <c r="J1629" s="3">
        <f>(H1629*G1629)-I1629</f>
        <v>1059.78</v>
      </c>
    </row>
    <row r="1630" spans="1:10" x14ac:dyDescent="0.25">
      <c r="A1630" s="22">
        <v>584</v>
      </c>
      <c r="B1630" s="21">
        <v>5</v>
      </c>
      <c r="C1630" s="21">
        <v>8</v>
      </c>
      <c r="D1630" s="25" t="str">
        <f>VLOOKUP(C1630,Products!$A$2:$B$322,2,0)</f>
        <v>Trek Remedy 29 Carbon Frameset - 2016</v>
      </c>
      <c r="E1630" s="21">
        <f>VLOOKUP(C1630,Products!$A$2:$D$322,4,0)</f>
        <v>6</v>
      </c>
      <c r="F1630" s="19" t="str">
        <f>VLOOKUP(E1630,[1]categories!$A$2:$B$8,2,0)</f>
        <v>Mountain Bikes</v>
      </c>
      <c r="G1630" s="7">
        <v>2</v>
      </c>
      <c r="H1630" s="9">
        <v>1799.99</v>
      </c>
      <c r="I1630" s="9">
        <v>7.0000000000000007E-2</v>
      </c>
      <c r="J1630" s="3">
        <f>(H1630*G1630)-I1630</f>
        <v>3599.91</v>
      </c>
    </row>
    <row r="1631" spans="1:10" x14ac:dyDescent="0.25">
      <c r="A1631" s="22">
        <v>584</v>
      </c>
      <c r="B1631" s="21">
        <v>3</v>
      </c>
      <c r="C1631" s="21">
        <v>15</v>
      </c>
      <c r="D1631" s="25" t="str">
        <f>VLOOKUP(C1631,Products!$A$2:$B$322,2,0)</f>
        <v>Electra Moto 1 - 2016</v>
      </c>
      <c r="E1631" s="21">
        <f>VLOOKUP(C1631,Products!$A$2:$D$322,4,0)</f>
        <v>3</v>
      </c>
      <c r="F1631" s="19" t="str">
        <f>VLOOKUP(E1631,[1]categories!$A$2:$B$8,2,0)</f>
        <v>Cruisers Bicycles</v>
      </c>
      <c r="G1631" s="7">
        <v>1</v>
      </c>
      <c r="H1631" s="9">
        <v>529.99</v>
      </c>
      <c r="I1631" s="9">
        <v>0.1</v>
      </c>
      <c r="J1631" s="3">
        <f>(H1631*G1631)-I1631</f>
        <v>529.89</v>
      </c>
    </row>
    <row r="1632" spans="1:10" x14ac:dyDescent="0.25">
      <c r="A1632" s="22">
        <v>584</v>
      </c>
      <c r="B1632" s="21">
        <v>1</v>
      </c>
      <c r="C1632" s="21">
        <v>19</v>
      </c>
      <c r="D1632" s="25" t="str">
        <f>VLOOKUP(C1632,Products!$A$2:$B$322,2,0)</f>
        <v>Pure Cycles William 3-Speed - 2016</v>
      </c>
      <c r="E1632" s="21">
        <f>VLOOKUP(C1632,Products!$A$2:$D$322,4,0)</f>
        <v>3</v>
      </c>
      <c r="F1632" s="19" t="str">
        <f>VLOOKUP(E1632,[1]categories!$A$2:$B$8,2,0)</f>
        <v>Cruisers Bicycles</v>
      </c>
      <c r="G1632" s="7">
        <v>1</v>
      </c>
      <c r="H1632" s="9">
        <v>449</v>
      </c>
      <c r="I1632" s="9">
        <v>7.0000000000000007E-2</v>
      </c>
      <c r="J1632" s="3">
        <f>(H1632*G1632)-I1632</f>
        <v>448.93</v>
      </c>
    </row>
    <row r="1633" spans="1:10" x14ac:dyDescent="0.25">
      <c r="A1633" s="22">
        <v>584</v>
      </c>
      <c r="B1633" s="21">
        <v>2</v>
      </c>
      <c r="C1633" s="21">
        <v>23</v>
      </c>
      <c r="D1633" s="25" t="str">
        <f>VLOOKUP(C1633,Products!$A$2:$B$322,2,0)</f>
        <v>Electra Girl's Hawaii 1 (20-inch) - 2015/2016</v>
      </c>
      <c r="E1633" s="21">
        <f>VLOOKUP(C1633,Products!$A$2:$D$322,4,0)</f>
        <v>1</v>
      </c>
      <c r="F1633" s="19" t="str">
        <f>VLOOKUP(E1633,[1]categories!$A$2:$B$8,2,0)</f>
        <v>Children Bicycles</v>
      </c>
      <c r="G1633" s="7">
        <v>1</v>
      </c>
      <c r="H1633" s="9">
        <v>299.99</v>
      </c>
      <c r="I1633" s="9">
        <v>7.0000000000000007E-2</v>
      </c>
      <c r="J1633" s="3">
        <f>(H1633*G1633)-I1633</f>
        <v>299.92</v>
      </c>
    </row>
    <row r="1634" spans="1:10" x14ac:dyDescent="0.25">
      <c r="A1634" s="22">
        <v>584</v>
      </c>
      <c r="B1634" s="21">
        <v>4</v>
      </c>
      <c r="C1634" s="21">
        <v>22</v>
      </c>
      <c r="D1634" s="25" t="str">
        <f>VLOOKUP(C1634,Products!$A$2:$B$322,2,0)</f>
        <v>Electra Girl's Hawaii 1 (16-inch) - 2015/2016</v>
      </c>
      <c r="E1634" s="21">
        <f>VLOOKUP(C1634,Products!$A$2:$D$322,4,0)</f>
        <v>1</v>
      </c>
      <c r="F1634" s="19" t="str">
        <f>VLOOKUP(E1634,[1]categories!$A$2:$B$8,2,0)</f>
        <v>Children Bicycles</v>
      </c>
      <c r="G1634" s="7">
        <v>1</v>
      </c>
      <c r="H1634" s="9">
        <v>269.99</v>
      </c>
      <c r="I1634" s="9">
        <v>0.05</v>
      </c>
      <c r="J1634" s="3">
        <f>(H1634*G1634)-I1634</f>
        <v>269.94</v>
      </c>
    </row>
    <row r="1635" spans="1:10" x14ac:dyDescent="0.25">
      <c r="A1635" s="22">
        <v>585</v>
      </c>
      <c r="B1635" s="21">
        <v>1</v>
      </c>
      <c r="C1635" s="21">
        <v>10</v>
      </c>
      <c r="D1635" s="25" t="str">
        <f>VLOOKUP(C1635,Products!$A$2:$B$322,2,0)</f>
        <v>Surly Straggler - 2016</v>
      </c>
      <c r="E1635" s="21">
        <f>VLOOKUP(C1635,Products!$A$2:$D$322,4,0)</f>
        <v>4</v>
      </c>
      <c r="F1635" s="19" t="str">
        <f>VLOOKUP(E1635,[1]categories!$A$2:$B$8,2,0)</f>
        <v>Cyclocross Bicycles</v>
      </c>
      <c r="G1635" s="7">
        <v>1</v>
      </c>
      <c r="H1635" s="9">
        <v>1549</v>
      </c>
      <c r="I1635" s="9">
        <v>0.2</v>
      </c>
      <c r="J1635" s="3">
        <f>(H1635*G1635)-I1635</f>
        <v>1548.8</v>
      </c>
    </row>
    <row r="1636" spans="1:10" x14ac:dyDescent="0.25">
      <c r="A1636" s="22">
        <v>585</v>
      </c>
      <c r="B1636" s="21">
        <v>4</v>
      </c>
      <c r="C1636" s="21">
        <v>12</v>
      </c>
      <c r="D1636" s="25" t="str">
        <f>VLOOKUP(C1636,Products!$A$2:$B$322,2,0)</f>
        <v>Electra Townie Original 21D - 2016</v>
      </c>
      <c r="E1636" s="21">
        <f>VLOOKUP(C1636,Products!$A$2:$D$322,4,0)</f>
        <v>3</v>
      </c>
      <c r="F1636" s="19" t="str">
        <f>VLOOKUP(E1636,[1]categories!$A$2:$B$8,2,0)</f>
        <v>Cruisers Bicycles</v>
      </c>
      <c r="G1636" s="7">
        <v>2</v>
      </c>
      <c r="H1636" s="9">
        <v>549.99</v>
      </c>
      <c r="I1636" s="9">
        <v>7.0000000000000007E-2</v>
      </c>
      <c r="J1636" s="3">
        <f>(H1636*G1636)-I1636</f>
        <v>1099.9100000000001</v>
      </c>
    </row>
    <row r="1637" spans="1:10" x14ac:dyDescent="0.25">
      <c r="A1637" s="22">
        <v>585</v>
      </c>
      <c r="B1637" s="21">
        <v>2</v>
      </c>
      <c r="C1637" s="21">
        <v>18</v>
      </c>
      <c r="D1637" s="25" t="str">
        <f>VLOOKUP(C1637,Products!$A$2:$B$322,2,0)</f>
        <v>Pure Cycles Western 3-Speed - Women's - 2015/2016</v>
      </c>
      <c r="E1637" s="21">
        <f>VLOOKUP(C1637,Products!$A$2:$D$322,4,0)</f>
        <v>3</v>
      </c>
      <c r="F1637" s="19" t="str">
        <f>VLOOKUP(E1637,[1]categories!$A$2:$B$8,2,0)</f>
        <v>Cruisers Bicycles</v>
      </c>
      <c r="G1637" s="7">
        <v>2</v>
      </c>
      <c r="H1637" s="9">
        <v>449</v>
      </c>
      <c r="I1637" s="9">
        <v>0.2</v>
      </c>
      <c r="J1637" s="3">
        <f>(H1637*G1637)-I1637</f>
        <v>897.8</v>
      </c>
    </row>
    <row r="1638" spans="1:10" x14ac:dyDescent="0.25">
      <c r="A1638" s="22">
        <v>585</v>
      </c>
      <c r="B1638" s="21">
        <v>3</v>
      </c>
      <c r="C1638" s="21">
        <v>15</v>
      </c>
      <c r="D1638" s="25" t="str">
        <f>VLOOKUP(C1638,Products!$A$2:$B$322,2,0)</f>
        <v>Electra Moto 1 - 2016</v>
      </c>
      <c r="E1638" s="21">
        <f>VLOOKUP(C1638,Products!$A$2:$D$322,4,0)</f>
        <v>3</v>
      </c>
      <c r="F1638" s="19" t="str">
        <f>VLOOKUP(E1638,[1]categories!$A$2:$B$8,2,0)</f>
        <v>Cruisers Bicycles</v>
      </c>
      <c r="G1638" s="7">
        <v>1</v>
      </c>
      <c r="H1638" s="9">
        <v>529.99</v>
      </c>
      <c r="I1638" s="9">
        <v>0.05</v>
      </c>
      <c r="J1638" s="3">
        <f>(H1638*G1638)-I1638</f>
        <v>529.94000000000005</v>
      </c>
    </row>
    <row r="1639" spans="1:10" x14ac:dyDescent="0.25">
      <c r="A1639" s="22">
        <v>586</v>
      </c>
      <c r="B1639" s="21">
        <v>1</v>
      </c>
      <c r="C1639" s="21">
        <v>11</v>
      </c>
      <c r="D1639" s="25" t="str">
        <f>VLOOKUP(C1639,Products!$A$2:$B$322,2,0)</f>
        <v>Surly Straggler 650b - 2016</v>
      </c>
      <c r="E1639" s="21">
        <f>VLOOKUP(C1639,Products!$A$2:$D$322,4,0)</f>
        <v>4</v>
      </c>
      <c r="F1639" s="19" t="str">
        <f>VLOOKUP(E1639,[1]categories!$A$2:$B$8,2,0)</f>
        <v>Cyclocross Bicycles</v>
      </c>
      <c r="G1639" s="7">
        <v>2</v>
      </c>
      <c r="H1639" s="9">
        <v>1680.99</v>
      </c>
      <c r="I1639" s="9">
        <v>0.1</v>
      </c>
      <c r="J1639" s="3">
        <f>(H1639*G1639)-I1639</f>
        <v>3361.88</v>
      </c>
    </row>
    <row r="1640" spans="1:10" x14ac:dyDescent="0.25">
      <c r="A1640" s="22">
        <v>586</v>
      </c>
      <c r="B1640" s="21">
        <v>2</v>
      </c>
      <c r="C1640" s="21">
        <v>23</v>
      </c>
      <c r="D1640" s="25" t="str">
        <f>VLOOKUP(C1640,Products!$A$2:$B$322,2,0)</f>
        <v>Electra Girl's Hawaii 1 (20-inch) - 2015/2016</v>
      </c>
      <c r="E1640" s="21">
        <f>VLOOKUP(C1640,Products!$A$2:$D$322,4,0)</f>
        <v>1</v>
      </c>
      <c r="F1640" s="19" t="str">
        <f>VLOOKUP(E1640,[1]categories!$A$2:$B$8,2,0)</f>
        <v>Children Bicycles</v>
      </c>
      <c r="G1640" s="7">
        <v>2</v>
      </c>
      <c r="H1640" s="9">
        <v>299.99</v>
      </c>
      <c r="I1640" s="9">
        <v>0.2</v>
      </c>
      <c r="J1640" s="3">
        <f>(H1640*G1640)-I1640</f>
        <v>599.78</v>
      </c>
    </row>
    <row r="1641" spans="1:10" x14ac:dyDescent="0.25">
      <c r="A1641" s="22">
        <v>587</v>
      </c>
      <c r="B1641" s="21">
        <v>1</v>
      </c>
      <c r="C1641" s="21">
        <v>24</v>
      </c>
      <c r="D1641" s="25" t="str">
        <f>VLOOKUP(C1641,Products!$A$2:$B$322,2,0)</f>
        <v>Electra Townie Original 21D - 2016</v>
      </c>
      <c r="E1641" s="21">
        <f>VLOOKUP(C1641,Products!$A$2:$D$322,4,0)</f>
        <v>2</v>
      </c>
      <c r="F1641" s="19" t="str">
        <f>VLOOKUP(E1641,[1]categories!$A$2:$B$8,2,0)</f>
        <v>Comfort Bicycles</v>
      </c>
      <c r="G1641" s="7">
        <v>1</v>
      </c>
      <c r="H1641" s="9">
        <v>549.99</v>
      </c>
      <c r="I1641" s="9">
        <v>0.05</v>
      </c>
      <c r="J1641" s="3">
        <f>(H1641*G1641)-I1641</f>
        <v>549.94000000000005</v>
      </c>
    </row>
    <row r="1642" spans="1:10" x14ac:dyDescent="0.25">
      <c r="A1642" s="22">
        <v>587</v>
      </c>
      <c r="B1642" s="21">
        <v>3</v>
      </c>
      <c r="C1642" s="21">
        <v>18</v>
      </c>
      <c r="D1642" s="25" t="str">
        <f>VLOOKUP(C1642,Products!$A$2:$B$322,2,0)</f>
        <v>Pure Cycles Western 3-Speed - Women's - 2015/2016</v>
      </c>
      <c r="E1642" s="21">
        <f>VLOOKUP(C1642,Products!$A$2:$D$322,4,0)</f>
        <v>3</v>
      </c>
      <c r="F1642" s="19" t="str">
        <f>VLOOKUP(E1642,[1]categories!$A$2:$B$8,2,0)</f>
        <v>Cruisers Bicycles</v>
      </c>
      <c r="G1642" s="7">
        <v>1</v>
      </c>
      <c r="H1642" s="9">
        <v>449</v>
      </c>
      <c r="I1642" s="9">
        <v>0.05</v>
      </c>
      <c r="J1642" s="3">
        <f>(H1642*G1642)-I1642</f>
        <v>448.95</v>
      </c>
    </row>
    <row r="1643" spans="1:10" x14ac:dyDescent="0.25">
      <c r="A1643" s="22">
        <v>587</v>
      </c>
      <c r="B1643" s="21">
        <v>2</v>
      </c>
      <c r="C1643" s="21">
        <v>23</v>
      </c>
      <c r="D1643" s="25" t="str">
        <f>VLOOKUP(C1643,Products!$A$2:$B$322,2,0)</f>
        <v>Electra Girl's Hawaii 1 (20-inch) - 2015/2016</v>
      </c>
      <c r="E1643" s="21">
        <f>VLOOKUP(C1643,Products!$A$2:$D$322,4,0)</f>
        <v>1</v>
      </c>
      <c r="F1643" s="19" t="str">
        <f>VLOOKUP(E1643,[1]categories!$A$2:$B$8,2,0)</f>
        <v>Children Bicycles</v>
      </c>
      <c r="G1643" s="7">
        <v>1</v>
      </c>
      <c r="H1643" s="9">
        <v>299.99</v>
      </c>
      <c r="I1643" s="9">
        <v>0.05</v>
      </c>
      <c r="J1643" s="3">
        <f>(H1643*G1643)-I1643</f>
        <v>299.94</v>
      </c>
    </row>
    <row r="1644" spans="1:10" x14ac:dyDescent="0.25">
      <c r="A1644" s="22">
        <v>587</v>
      </c>
      <c r="B1644" s="21">
        <v>4</v>
      </c>
      <c r="C1644" s="21">
        <v>21</v>
      </c>
      <c r="D1644" s="25" t="str">
        <f>VLOOKUP(C1644,Products!$A$2:$B$322,2,0)</f>
        <v>Electra Cruiser 1 (24-Inch) - 2016</v>
      </c>
      <c r="E1644" s="21">
        <f>VLOOKUP(C1644,Products!$A$2:$D$322,4,0)</f>
        <v>1</v>
      </c>
      <c r="F1644" s="19" t="str">
        <f>VLOOKUP(E1644,[1]categories!$A$2:$B$8,2,0)</f>
        <v>Children Bicycles</v>
      </c>
      <c r="G1644" s="7">
        <v>1</v>
      </c>
      <c r="H1644" s="9">
        <v>269.99</v>
      </c>
      <c r="I1644" s="9">
        <v>0.2</v>
      </c>
      <c r="J1644" s="3">
        <f>(H1644*G1644)-I1644</f>
        <v>269.79000000000002</v>
      </c>
    </row>
    <row r="1645" spans="1:10" x14ac:dyDescent="0.25">
      <c r="A1645" s="22">
        <v>588</v>
      </c>
      <c r="B1645" s="21">
        <v>1</v>
      </c>
      <c r="C1645" s="21">
        <v>10</v>
      </c>
      <c r="D1645" s="25" t="str">
        <f>VLOOKUP(C1645,Products!$A$2:$B$322,2,0)</f>
        <v>Surly Straggler - 2016</v>
      </c>
      <c r="E1645" s="21">
        <f>VLOOKUP(C1645,Products!$A$2:$D$322,4,0)</f>
        <v>4</v>
      </c>
      <c r="F1645" s="19" t="str">
        <f>VLOOKUP(E1645,[1]categories!$A$2:$B$8,2,0)</f>
        <v>Cyclocross Bicycles</v>
      </c>
      <c r="G1645" s="7">
        <v>2</v>
      </c>
      <c r="H1645" s="9">
        <v>1549</v>
      </c>
      <c r="I1645" s="9">
        <v>7.0000000000000007E-2</v>
      </c>
      <c r="J1645" s="3">
        <f>(H1645*G1645)-I1645</f>
        <v>3097.93</v>
      </c>
    </row>
    <row r="1646" spans="1:10" x14ac:dyDescent="0.25">
      <c r="A1646" s="22">
        <v>588</v>
      </c>
      <c r="B1646" s="21">
        <v>2</v>
      </c>
      <c r="C1646" s="21">
        <v>23</v>
      </c>
      <c r="D1646" s="25" t="str">
        <f>VLOOKUP(C1646,Products!$A$2:$B$322,2,0)</f>
        <v>Electra Girl's Hawaii 1 (20-inch) - 2015/2016</v>
      </c>
      <c r="E1646" s="21">
        <f>VLOOKUP(C1646,Products!$A$2:$D$322,4,0)</f>
        <v>1</v>
      </c>
      <c r="F1646" s="19" t="str">
        <f>VLOOKUP(E1646,[1]categories!$A$2:$B$8,2,0)</f>
        <v>Children Bicycles</v>
      </c>
      <c r="G1646" s="7">
        <v>1</v>
      </c>
      <c r="H1646" s="9">
        <v>299.99</v>
      </c>
      <c r="I1646" s="9">
        <v>0.2</v>
      </c>
      <c r="J1646" s="3">
        <f>(H1646*G1646)-I1646</f>
        <v>299.79000000000002</v>
      </c>
    </row>
    <row r="1647" spans="1:10" x14ac:dyDescent="0.25">
      <c r="A1647" s="22">
        <v>589</v>
      </c>
      <c r="B1647" s="21">
        <v>1</v>
      </c>
      <c r="C1647" s="21">
        <v>15</v>
      </c>
      <c r="D1647" s="25" t="str">
        <f>VLOOKUP(C1647,Products!$A$2:$B$322,2,0)</f>
        <v>Electra Moto 1 - 2016</v>
      </c>
      <c r="E1647" s="21">
        <f>VLOOKUP(C1647,Products!$A$2:$D$322,4,0)</f>
        <v>3</v>
      </c>
      <c r="F1647" s="19" t="str">
        <f>VLOOKUP(E1647,[1]categories!$A$2:$B$8,2,0)</f>
        <v>Cruisers Bicycles</v>
      </c>
      <c r="G1647" s="7">
        <v>2</v>
      </c>
      <c r="H1647" s="9">
        <v>529.99</v>
      </c>
      <c r="I1647" s="9">
        <v>0.05</v>
      </c>
      <c r="J1647" s="3">
        <f>(H1647*G1647)-I1647</f>
        <v>1059.93</v>
      </c>
    </row>
    <row r="1648" spans="1:10" x14ac:dyDescent="0.25">
      <c r="A1648" s="22">
        <v>590</v>
      </c>
      <c r="B1648" s="21">
        <v>3</v>
      </c>
      <c r="C1648" s="21">
        <v>8</v>
      </c>
      <c r="D1648" s="25" t="str">
        <f>VLOOKUP(C1648,Products!$A$2:$B$322,2,0)</f>
        <v>Trek Remedy 29 Carbon Frameset - 2016</v>
      </c>
      <c r="E1648" s="21">
        <f>VLOOKUP(C1648,Products!$A$2:$D$322,4,0)</f>
        <v>6</v>
      </c>
      <c r="F1648" s="19" t="str">
        <f>VLOOKUP(E1648,[1]categories!$A$2:$B$8,2,0)</f>
        <v>Mountain Bikes</v>
      </c>
      <c r="G1648" s="7">
        <v>2</v>
      </c>
      <c r="H1648" s="9">
        <v>1799.99</v>
      </c>
      <c r="I1648" s="9">
        <v>0.05</v>
      </c>
      <c r="J1648" s="3">
        <f>(H1648*G1648)-I1648</f>
        <v>3599.93</v>
      </c>
    </row>
    <row r="1649" spans="1:10" x14ac:dyDescent="0.25">
      <c r="A1649" s="22">
        <v>590</v>
      </c>
      <c r="B1649" s="21">
        <v>4</v>
      </c>
      <c r="C1649" s="21">
        <v>5</v>
      </c>
      <c r="D1649" s="25" t="str">
        <f>VLOOKUP(C1649,Products!$A$2:$B$322,2,0)</f>
        <v>Heller Shagamaw Frame - 2016</v>
      </c>
      <c r="E1649" s="21">
        <f>VLOOKUP(C1649,Products!$A$2:$D$322,4,0)</f>
        <v>6</v>
      </c>
      <c r="F1649" s="19" t="str">
        <f>VLOOKUP(E1649,[1]categories!$A$2:$B$8,2,0)</f>
        <v>Mountain Bikes</v>
      </c>
      <c r="G1649" s="7">
        <v>2</v>
      </c>
      <c r="H1649" s="9">
        <v>1320.99</v>
      </c>
      <c r="I1649" s="9">
        <v>0.1</v>
      </c>
      <c r="J1649" s="3">
        <f>(H1649*G1649)-I1649</f>
        <v>2641.88</v>
      </c>
    </row>
    <row r="1650" spans="1:10" x14ac:dyDescent="0.25">
      <c r="A1650" s="22">
        <v>590</v>
      </c>
      <c r="B1650" s="21">
        <v>1</v>
      </c>
      <c r="C1650" s="21">
        <v>2</v>
      </c>
      <c r="D1650" s="25" t="str">
        <f>VLOOKUP(C1650,Products!$A$2:$B$322,2,0)</f>
        <v>Ritchey Timberwolf Frameset - 2016</v>
      </c>
      <c r="E1650" s="21">
        <f>VLOOKUP(C1650,Products!$A$2:$D$322,4,0)</f>
        <v>6</v>
      </c>
      <c r="F1650" s="19" t="str">
        <f>VLOOKUP(E1650,[1]categories!$A$2:$B$8,2,0)</f>
        <v>Mountain Bikes</v>
      </c>
      <c r="G1650" s="7">
        <v>2</v>
      </c>
      <c r="H1650" s="9">
        <v>749.99</v>
      </c>
      <c r="I1650" s="9">
        <v>0.1</v>
      </c>
      <c r="J1650" s="3">
        <f>(H1650*G1650)-I1650</f>
        <v>1499.88</v>
      </c>
    </row>
    <row r="1651" spans="1:10" x14ac:dyDescent="0.25">
      <c r="A1651" s="22">
        <v>590</v>
      </c>
      <c r="B1651" s="21">
        <v>2</v>
      </c>
      <c r="C1651" s="21">
        <v>20</v>
      </c>
      <c r="D1651" s="25" t="str">
        <f>VLOOKUP(C1651,Products!$A$2:$B$322,2,0)</f>
        <v>Electra Townie Original 7D EQ - Women's - 2016</v>
      </c>
      <c r="E1651" s="21">
        <f>VLOOKUP(C1651,Products!$A$2:$D$322,4,0)</f>
        <v>3</v>
      </c>
      <c r="F1651" s="19" t="str">
        <f>VLOOKUP(E1651,[1]categories!$A$2:$B$8,2,0)</f>
        <v>Cruisers Bicycles</v>
      </c>
      <c r="G1651" s="7">
        <v>1</v>
      </c>
      <c r="H1651" s="9">
        <v>599.99</v>
      </c>
      <c r="I1651" s="9">
        <v>7.0000000000000007E-2</v>
      </c>
      <c r="J1651" s="3">
        <f>(H1651*G1651)-I1651</f>
        <v>599.91999999999996</v>
      </c>
    </row>
    <row r="1652" spans="1:10" x14ac:dyDescent="0.25">
      <c r="A1652" s="22">
        <v>590</v>
      </c>
      <c r="B1652" s="21">
        <v>5</v>
      </c>
      <c r="C1652" s="21">
        <v>24</v>
      </c>
      <c r="D1652" s="25" t="str">
        <f>VLOOKUP(C1652,Products!$A$2:$B$322,2,0)</f>
        <v>Electra Townie Original 21D - 2016</v>
      </c>
      <c r="E1652" s="21">
        <f>VLOOKUP(C1652,Products!$A$2:$D$322,4,0)</f>
        <v>2</v>
      </c>
      <c r="F1652" s="19" t="str">
        <f>VLOOKUP(E1652,[1]categories!$A$2:$B$8,2,0)</f>
        <v>Comfort Bicycles</v>
      </c>
      <c r="G1652" s="7">
        <v>1</v>
      </c>
      <c r="H1652" s="9">
        <v>549.99</v>
      </c>
      <c r="I1652" s="9">
        <v>0.1</v>
      </c>
      <c r="J1652" s="3">
        <f>(H1652*G1652)-I1652</f>
        <v>549.89</v>
      </c>
    </row>
    <row r="1653" spans="1:10" x14ac:dyDescent="0.25">
      <c r="A1653" s="22">
        <v>591</v>
      </c>
      <c r="B1653" s="21">
        <v>3</v>
      </c>
      <c r="C1653" s="21">
        <v>2</v>
      </c>
      <c r="D1653" s="25" t="str">
        <f>VLOOKUP(C1653,Products!$A$2:$B$322,2,0)</f>
        <v>Ritchey Timberwolf Frameset - 2016</v>
      </c>
      <c r="E1653" s="21">
        <f>VLOOKUP(C1653,Products!$A$2:$D$322,4,0)</f>
        <v>6</v>
      </c>
      <c r="F1653" s="19" t="str">
        <f>VLOOKUP(E1653,[1]categories!$A$2:$B$8,2,0)</f>
        <v>Mountain Bikes</v>
      </c>
      <c r="G1653" s="7">
        <v>2</v>
      </c>
      <c r="H1653" s="9">
        <v>749.99</v>
      </c>
      <c r="I1653" s="9">
        <v>0.1</v>
      </c>
      <c r="J1653" s="3">
        <f>(H1653*G1653)-I1653</f>
        <v>1499.88</v>
      </c>
    </row>
    <row r="1654" spans="1:10" x14ac:dyDescent="0.25">
      <c r="A1654" s="22">
        <v>591</v>
      </c>
      <c r="B1654" s="21">
        <v>1</v>
      </c>
      <c r="C1654" s="21">
        <v>16</v>
      </c>
      <c r="D1654" s="25" t="str">
        <f>VLOOKUP(C1654,Products!$A$2:$B$322,2,0)</f>
        <v>Electra Townie Original 7D EQ - 2016</v>
      </c>
      <c r="E1654" s="21">
        <f>VLOOKUP(C1654,Products!$A$2:$D$322,4,0)</f>
        <v>3</v>
      </c>
      <c r="F1654" s="19" t="str">
        <f>VLOOKUP(E1654,[1]categories!$A$2:$B$8,2,0)</f>
        <v>Cruisers Bicycles</v>
      </c>
      <c r="G1654" s="7">
        <v>2</v>
      </c>
      <c r="H1654" s="9">
        <v>599.99</v>
      </c>
      <c r="I1654" s="9">
        <v>0.05</v>
      </c>
      <c r="J1654" s="3">
        <f>(H1654*G1654)-I1654</f>
        <v>1199.93</v>
      </c>
    </row>
    <row r="1655" spans="1:10" x14ac:dyDescent="0.25">
      <c r="A1655" s="22">
        <v>591</v>
      </c>
      <c r="B1655" s="21">
        <v>2</v>
      </c>
      <c r="C1655" s="21">
        <v>25</v>
      </c>
      <c r="D1655" s="25" t="str">
        <f>VLOOKUP(C1655,Products!$A$2:$B$322,2,0)</f>
        <v>Electra Townie Original 7D - 2015/2016</v>
      </c>
      <c r="E1655" s="21">
        <f>VLOOKUP(C1655,Products!$A$2:$D$322,4,0)</f>
        <v>2</v>
      </c>
      <c r="F1655" s="19" t="str">
        <f>VLOOKUP(E1655,[1]categories!$A$2:$B$8,2,0)</f>
        <v>Comfort Bicycles</v>
      </c>
      <c r="G1655" s="7">
        <v>2</v>
      </c>
      <c r="H1655" s="9">
        <v>499.99</v>
      </c>
      <c r="I1655" s="9">
        <v>0.05</v>
      </c>
      <c r="J1655" s="3">
        <f>(H1655*G1655)-I1655</f>
        <v>999.93000000000006</v>
      </c>
    </row>
    <row r="1656" spans="1:10" x14ac:dyDescent="0.25">
      <c r="A1656" s="22">
        <v>592</v>
      </c>
      <c r="B1656" s="21">
        <v>3</v>
      </c>
      <c r="C1656" s="21">
        <v>18</v>
      </c>
      <c r="D1656" s="25" t="str">
        <f>VLOOKUP(C1656,Products!$A$2:$B$322,2,0)</f>
        <v>Pure Cycles Western 3-Speed - Women's - 2015/2016</v>
      </c>
      <c r="E1656" s="21">
        <f>VLOOKUP(C1656,Products!$A$2:$D$322,4,0)</f>
        <v>3</v>
      </c>
      <c r="F1656" s="19" t="str">
        <f>VLOOKUP(E1656,[1]categories!$A$2:$B$8,2,0)</f>
        <v>Cruisers Bicycles</v>
      </c>
      <c r="G1656" s="7">
        <v>2</v>
      </c>
      <c r="H1656" s="9">
        <v>449</v>
      </c>
      <c r="I1656" s="9">
        <v>7.0000000000000007E-2</v>
      </c>
      <c r="J1656" s="3">
        <f>(H1656*G1656)-I1656</f>
        <v>897.93</v>
      </c>
    </row>
    <row r="1657" spans="1:10" x14ac:dyDescent="0.25">
      <c r="A1657" s="22">
        <v>592</v>
      </c>
      <c r="B1657" s="21">
        <v>2</v>
      </c>
      <c r="C1657" s="21">
        <v>16</v>
      </c>
      <c r="D1657" s="25" t="str">
        <f>VLOOKUP(C1657,Products!$A$2:$B$322,2,0)</f>
        <v>Electra Townie Original 7D EQ - 2016</v>
      </c>
      <c r="E1657" s="21">
        <f>VLOOKUP(C1657,Products!$A$2:$D$322,4,0)</f>
        <v>3</v>
      </c>
      <c r="F1657" s="19" t="str">
        <f>VLOOKUP(E1657,[1]categories!$A$2:$B$8,2,0)</f>
        <v>Cruisers Bicycles</v>
      </c>
      <c r="G1657" s="7">
        <v>1</v>
      </c>
      <c r="H1657" s="9">
        <v>599.99</v>
      </c>
      <c r="I1657" s="9">
        <v>0.05</v>
      </c>
      <c r="J1657" s="3">
        <f>(H1657*G1657)-I1657</f>
        <v>599.94000000000005</v>
      </c>
    </row>
    <row r="1658" spans="1:10" x14ac:dyDescent="0.25">
      <c r="A1658" s="22">
        <v>592</v>
      </c>
      <c r="B1658" s="21">
        <v>1</v>
      </c>
      <c r="C1658" s="21">
        <v>21</v>
      </c>
      <c r="D1658" s="25" t="str">
        <f>VLOOKUP(C1658,Products!$A$2:$B$322,2,0)</f>
        <v>Electra Cruiser 1 (24-Inch) - 2016</v>
      </c>
      <c r="E1658" s="21">
        <f>VLOOKUP(C1658,Products!$A$2:$D$322,4,0)</f>
        <v>1</v>
      </c>
      <c r="F1658" s="19" t="str">
        <f>VLOOKUP(E1658,[1]categories!$A$2:$B$8,2,0)</f>
        <v>Children Bicycles</v>
      </c>
      <c r="G1658" s="7">
        <v>2</v>
      </c>
      <c r="H1658" s="9">
        <v>269.99</v>
      </c>
      <c r="I1658" s="9">
        <v>0.1</v>
      </c>
      <c r="J1658" s="3">
        <f>(H1658*G1658)-I1658</f>
        <v>539.88</v>
      </c>
    </row>
    <row r="1659" spans="1:10" x14ac:dyDescent="0.25">
      <c r="A1659" s="22">
        <v>593</v>
      </c>
      <c r="B1659" s="21">
        <v>1</v>
      </c>
      <c r="C1659" s="21">
        <v>3</v>
      </c>
      <c r="D1659" s="25" t="str">
        <f>VLOOKUP(C1659,Products!$A$2:$B$322,2,0)</f>
        <v>Surly Wednesday Frameset - 2016</v>
      </c>
      <c r="E1659" s="21">
        <f>VLOOKUP(C1659,Products!$A$2:$D$322,4,0)</f>
        <v>6</v>
      </c>
      <c r="F1659" s="19" t="str">
        <f>VLOOKUP(E1659,[1]categories!$A$2:$B$8,2,0)</f>
        <v>Mountain Bikes</v>
      </c>
      <c r="G1659" s="7">
        <v>2</v>
      </c>
      <c r="H1659" s="9">
        <v>999.99</v>
      </c>
      <c r="I1659" s="9">
        <v>0.1</v>
      </c>
      <c r="J1659" s="3">
        <f>(H1659*G1659)-I1659</f>
        <v>1999.88</v>
      </c>
    </row>
    <row r="1660" spans="1:10" x14ac:dyDescent="0.25">
      <c r="A1660" s="22">
        <v>593</v>
      </c>
      <c r="B1660" s="21">
        <v>2</v>
      </c>
      <c r="C1660" s="21">
        <v>25</v>
      </c>
      <c r="D1660" s="25" t="str">
        <f>VLOOKUP(C1660,Products!$A$2:$B$322,2,0)</f>
        <v>Electra Townie Original 7D - 2015/2016</v>
      </c>
      <c r="E1660" s="21">
        <f>VLOOKUP(C1660,Products!$A$2:$D$322,4,0)</f>
        <v>2</v>
      </c>
      <c r="F1660" s="19" t="str">
        <f>VLOOKUP(E1660,[1]categories!$A$2:$B$8,2,0)</f>
        <v>Comfort Bicycles</v>
      </c>
      <c r="G1660" s="7">
        <v>1</v>
      </c>
      <c r="H1660" s="9">
        <v>499.99</v>
      </c>
      <c r="I1660" s="9">
        <v>7.0000000000000007E-2</v>
      </c>
      <c r="J1660" s="3">
        <f>(H1660*G1660)-I1660</f>
        <v>499.92</v>
      </c>
    </row>
    <row r="1661" spans="1:10" x14ac:dyDescent="0.25">
      <c r="A1661" s="22">
        <v>594</v>
      </c>
      <c r="B1661" s="21">
        <v>1</v>
      </c>
      <c r="C1661" s="21">
        <v>26</v>
      </c>
      <c r="D1661" s="25" t="str">
        <f>VLOOKUP(C1661,Products!$A$2:$B$322,2,0)</f>
        <v>Electra Townie Original 7D EQ - 2016</v>
      </c>
      <c r="E1661" s="21">
        <f>VLOOKUP(C1661,Products!$A$2:$D$322,4,0)</f>
        <v>2</v>
      </c>
      <c r="F1661" s="19" t="str">
        <f>VLOOKUP(E1661,[1]categories!$A$2:$B$8,2,0)</f>
        <v>Comfort Bicycles</v>
      </c>
      <c r="G1661" s="7">
        <v>1</v>
      </c>
      <c r="H1661" s="9">
        <v>599.99</v>
      </c>
      <c r="I1661" s="9">
        <v>0.1</v>
      </c>
      <c r="J1661" s="3">
        <f>(H1661*G1661)-I1661</f>
        <v>599.89</v>
      </c>
    </row>
    <row r="1662" spans="1:10" x14ac:dyDescent="0.25">
      <c r="A1662" s="22">
        <v>594</v>
      </c>
      <c r="B1662" s="21">
        <v>2</v>
      </c>
      <c r="C1662" s="21">
        <v>21</v>
      </c>
      <c r="D1662" s="25" t="str">
        <f>VLOOKUP(C1662,Products!$A$2:$B$322,2,0)</f>
        <v>Electra Cruiser 1 (24-Inch) - 2016</v>
      </c>
      <c r="E1662" s="21">
        <f>VLOOKUP(C1662,Products!$A$2:$D$322,4,0)</f>
        <v>1</v>
      </c>
      <c r="F1662" s="19" t="str">
        <f>VLOOKUP(E1662,[1]categories!$A$2:$B$8,2,0)</f>
        <v>Children Bicycles</v>
      </c>
      <c r="G1662" s="7">
        <v>2</v>
      </c>
      <c r="H1662" s="9">
        <v>269.99</v>
      </c>
      <c r="I1662" s="9">
        <v>0.05</v>
      </c>
      <c r="J1662" s="3">
        <f>(H1662*G1662)-I1662</f>
        <v>539.93000000000006</v>
      </c>
    </row>
    <row r="1663" spans="1:10" x14ac:dyDescent="0.25">
      <c r="A1663" s="22">
        <v>595</v>
      </c>
      <c r="B1663" s="21">
        <v>1</v>
      </c>
      <c r="C1663" s="21">
        <v>4</v>
      </c>
      <c r="D1663" s="25" t="str">
        <f>VLOOKUP(C1663,Products!$A$2:$B$322,2,0)</f>
        <v>Trek Fuel EX 8 29 - 2016</v>
      </c>
      <c r="E1663" s="21">
        <f>VLOOKUP(C1663,Products!$A$2:$D$322,4,0)</f>
        <v>6</v>
      </c>
      <c r="F1663" s="19" t="str">
        <f>VLOOKUP(E1663,[1]categories!$A$2:$B$8,2,0)</f>
        <v>Mountain Bikes</v>
      </c>
      <c r="G1663" s="7">
        <v>1</v>
      </c>
      <c r="H1663" s="9">
        <v>2899.99</v>
      </c>
      <c r="I1663" s="9">
        <v>7.0000000000000007E-2</v>
      </c>
      <c r="J1663" s="3">
        <f>(H1663*G1663)-I1663</f>
        <v>2899.9199999999996</v>
      </c>
    </row>
    <row r="1664" spans="1:10" x14ac:dyDescent="0.25">
      <c r="A1664" s="22">
        <v>595</v>
      </c>
      <c r="B1664" s="21">
        <v>4</v>
      </c>
      <c r="C1664" s="21">
        <v>10</v>
      </c>
      <c r="D1664" s="25" t="str">
        <f>VLOOKUP(C1664,Products!$A$2:$B$322,2,0)</f>
        <v>Surly Straggler - 2016</v>
      </c>
      <c r="E1664" s="21">
        <f>VLOOKUP(C1664,Products!$A$2:$D$322,4,0)</f>
        <v>4</v>
      </c>
      <c r="F1664" s="19" t="str">
        <f>VLOOKUP(E1664,[1]categories!$A$2:$B$8,2,0)</f>
        <v>Cyclocross Bicycles</v>
      </c>
      <c r="G1664" s="7">
        <v>1</v>
      </c>
      <c r="H1664" s="9">
        <v>1549</v>
      </c>
      <c r="I1664" s="9">
        <v>7.0000000000000007E-2</v>
      </c>
      <c r="J1664" s="3">
        <f>(H1664*G1664)-I1664</f>
        <v>1548.93</v>
      </c>
    </row>
    <row r="1665" spans="1:10" x14ac:dyDescent="0.25">
      <c r="A1665" s="22">
        <v>595</v>
      </c>
      <c r="B1665" s="21">
        <v>5</v>
      </c>
      <c r="C1665" s="21">
        <v>26</v>
      </c>
      <c r="D1665" s="25" t="str">
        <f>VLOOKUP(C1665,Products!$A$2:$B$322,2,0)</f>
        <v>Electra Townie Original 7D EQ - 2016</v>
      </c>
      <c r="E1665" s="21">
        <f>VLOOKUP(C1665,Products!$A$2:$D$322,4,0)</f>
        <v>2</v>
      </c>
      <c r="F1665" s="19" t="str">
        <f>VLOOKUP(E1665,[1]categories!$A$2:$B$8,2,0)</f>
        <v>Comfort Bicycles</v>
      </c>
      <c r="G1665" s="7">
        <v>2</v>
      </c>
      <c r="H1665" s="9">
        <v>599.99</v>
      </c>
      <c r="I1665" s="9">
        <v>0.05</v>
      </c>
      <c r="J1665" s="3">
        <f>(H1665*G1665)-I1665</f>
        <v>1199.93</v>
      </c>
    </row>
    <row r="1666" spans="1:10" x14ac:dyDescent="0.25">
      <c r="A1666" s="22">
        <v>595</v>
      </c>
      <c r="B1666" s="21">
        <v>3</v>
      </c>
      <c r="C1666" s="21">
        <v>3</v>
      </c>
      <c r="D1666" s="25" t="str">
        <f>VLOOKUP(C1666,Products!$A$2:$B$322,2,0)</f>
        <v>Surly Wednesday Frameset - 2016</v>
      </c>
      <c r="E1666" s="21">
        <f>VLOOKUP(C1666,Products!$A$2:$D$322,4,0)</f>
        <v>6</v>
      </c>
      <c r="F1666" s="19" t="str">
        <f>VLOOKUP(E1666,[1]categories!$A$2:$B$8,2,0)</f>
        <v>Mountain Bikes</v>
      </c>
      <c r="G1666" s="7">
        <v>1</v>
      </c>
      <c r="H1666" s="9">
        <v>999.99</v>
      </c>
      <c r="I1666" s="9">
        <v>7.0000000000000007E-2</v>
      </c>
      <c r="J1666" s="3">
        <f>(H1666*G1666)-I1666</f>
        <v>999.92</v>
      </c>
    </row>
    <row r="1667" spans="1:10" x14ac:dyDescent="0.25">
      <c r="A1667" s="22">
        <v>595</v>
      </c>
      <c r="B1667" s="21">
        <v>2</v>
      </c>
      <c r="C1667" s="21">
        <v>19</v>
      </c>
      <c r="D1667" s="25" t="str">
        <f>VLOOKUP(C1667,Products!$A$2:$B$322,2,0)</f>
        <v>Pure Cycles William 3-Speed - 2016</v>
      </c>
      <c r="E1667" s="21">
        <f>VLOOKUP(C1667,Products!$A$2:$D$322,4,0)</f>
        <v>3</v>
      </c>
      <c r="F1667" s="19" t="str">
        <f>VLOOKUP(E1667,[1]categories!$A$2:$B$8,2,0)</f>
        <v>Cruisers Bicycles</v>
      </c>
      <c r="G1667" s="7">
        <v>2</v>
      </c>
      <c r="H1667" s="9">
        <v>449</v>
      </c>
      <c r="I1667" s="9">
        <v>7.0000000000000007E-2</v>
      </c>
      <c r="J1667" s="3">
        <f>(H1667*G1667)-I1667</f>
        <v>897.93</v>
      </c>
    </row>
    <row r="1668" spans="1:10" x14ac:dyDescent="0.25">
      <c r="A1668" s="22">
        <v>596</v>
      </c>
      <c r="B1668" s="21">
        <v>3</v>
      </c>
      <c r="C1668" s="21">
        <v>9</v>
      </c>
      <c r="D1668" s="25" t="str">
        <f>VLOOKUP(C1668,Products!$A$2:$B$322,2,0)</f>
        <v>Trek Conduit+ - 2016</v>
      </c>
      <c r="E1668" s="21">
        <f>VLOOKUP(C1668,Products!$A$2:$D$322,4,0)</f>
        <v>5</v>
      </c>
      <c r="F1668" s="19" t="str">
        <f>VLOOKUP(E1668,[1]categories!$A$2:$B$8,2,0)</f>
        <v>Electric Bikes</v>
      </c>
      <c r="G1668" s="7">
        <v>1</v>
      </c>
      <c r="H1668" s="9">
        <v>2999.99</v>
      </c>
      <c r="I1668" s="9">
        <v>0.05</v>
      </c>
      <c r="J1668" s="3">
        <f>(H1668*G1668)-I1668</f>
        <v>2999.9399999999996</v>
      </c>
    </row>
    <row r="1669" spans="1:10" x14ac:dyDescent="0.25">
      <c r="A1669" s="22">
        <v>596</v>
      </c>
      <c r="B1669" s="21">
        <v>1</v>
      </c>
      <c r="C1669" s="21">
        <v>5</v>
      </c>
      <c r="D1669" s="25" t="str">
        <f>VLOOKUP(C1669,Products!$A$2:$B$322,2,0)</f>
        <v>Heller Shagamaw Frame - 2016</v>
      </c>
      <c r="E1669" s="21">
        <f>VLOOKUP(C1669,Products!$A$2:$D$322,4,0)</f>
        <v>6</v>
      </c>
      <c r="F1669" s="19" t="str">
        <f>VLOOKUP(E1669,[1]categories!$A$2:$B$8,2,0)</f>
        <v>Mountain Bikes</v>
      </c>
      <c r="G1669" s="7">
        <v>1</v>
      </c>
      <c r="H1669" s="9">
        <v>1320.99</v>
      </c>
      <c r="I1669" s="9">
        <v>0.05</v>
      </c>
      <c r="J1669" s="3">
        <f>(H1669*G1669)-I1669</f>
        <v>1320.94</v>
      </c>
    </row>
    <row r="1670" spans="1:10" x14ac:dyDescent="0.25">
      <c r="A1670" s="22">
        <v>596</v>
      </c>
      <c r="B1670" s="21">
        <v>2</v>
      </c>
      <c r="C1670" s="21">
        <v>23</v>
      </c>
      <c r="D1670" s="25" t="str">
        <f>VLOOKUP(C1670,Products!$A$2:$B$322,2,0)</f>
        <v>Electra Girl's Hawaii 1 (20-inch) - 2015/2016</v>
      </c>
      <c r="E1670" s="21">
        <f>VLOOKUP(C1670,Products!$A$2:$D$322,4,0)</f>
        <v>1</v>
      </c>
      <c r="F1670" s="19" t="str">
        <f>VLOOKUP(E1670,[1]categories!$A$2:$B$8,2,0)</f>
        <v>Children Bicycles</v>
      </c>
      <c r="G1670" s="7">
        <v>2</v>
      </c>
      <c r="H1670" s="9">
        <v>299.99</v>
      </c>
      <c r="I1670" s="9">
        <v>0.1</v>
      </c>
      <c r="J1670" s="3">
        <f>(H1670*G1670)-I1670</f>
        <v>599.88</v>
      </c>
    </row>
    <row r="1671" spans="1:10" x14ac:dyDescent="0.25">
      <c r="A1671" s="22">
        <v>597</v>
      </c>
      <c r="B1671" s="21">
        <v>2</v>
      </c>
      <c r="C1671" s="21">
        <v>8</v>
      </c>
      <c r="D1671" s="25" t="str">
        <f>VLOOKUP(C1671,Products!$A$2:$B$322,2,0)</f>
        <v>Trek Remedy 29 Carbon Frameset - 2016</v>
      </c>
      <c r="E1671" s="21">
        <f>VLOOKUP(C1671,Products!$A$2:$D$322,4,0)</f>
        <v>6</v>
      </c>
      <c r="F1671" s="19" t="str">
        <f>VLOOKUP(E1671,[1]categories!$A$2:$B$8,2,0)</f>
        <v>Mountain Bikes</v>
      </c>
      <c r="G1671" s="7">
        <v>1</v>
      </c>
      <c r="H1671" s="9">
        <v>1799.99</v>
      </c>
      <c r="I1671" s="9">
        <v>7.0000000000000007E-2</v>
      </c>
      <c r="J1671" s="3">
        <f>(H1671*G1671)-I1671</f>
        <v>1799.92</v>
      </c>
    </row>
    <row r="1672" spans="1:10" x14ac:dyDescent="0.25">
      <c r="A1672" s="22">
        <v>597</v>
      </c>
      <c r="B1672" s="21">
        <v>1</v>
      </c>
      <c r="C1672" s="21">
        <v>17</v>
      </c>
      <c r="D1672" s="25" t="str">
        <f>VLOOKUP(C1672,Products!$A$2:$B$322,2,0)</f>
        <v>Pure Cycles Vine 8-Speed - 2016</v>
      </c>
      <c r="E1672" s="21">
        <f>VLOOKUP(C1672,Products!$A$2:$D$322,4,0)</f>
        <v>3</v>
      </c>
      <c r="F1672" s="19" t="str">
        <f>VLOOKUP(E1672,[1]categories!$A$2:$B$8,2,0)</f>
        <v>Cruisers Bicycles</v>
      </c>
      <c r="G1672" s="7">
        <v>2</v>
      </c>
      <c r="H1672" s="9">
        <v>429</v>
      </c>
      <c r="I1672" s="9">
        <v>0.2</v>
      </c>
      <c r="J1672" s="3">
        <f>(H1672*G1672)-I1672</f>
        <v>857.8</v>
      </c>
    </row>
    <row r="1673" spans="1:10" x14ac:dyDescent="0.25">
      <c r="A1673" s="22">
        <v>598</v>
      </c>
      <c r="B1673" s="21">
        <v>1</v>
      </c>
      <c r="C1673" s="21">
        <v>4</v>
      </c>
      <c r="D1673" s="25" t="str">
        <f>VLOOKUP(C1673,Products!$A$2:$B$322,2,0)</f>
        <v>Trek Fuel EX 8 29 - 2016</v>
      </c>
      <c r="E1673" s="21">
        <f>VLOOKUP(C1673,Products!$A$2:$D$322,4,0)</f>
        <v>6</v>
      </c>
      <c r="F1673" s="19" t="str">
        <f>VLOOKUP(E1673,[1]categories!$A$2:$B$8,2,0)</f>
        <v>Mountain Bikes</v>
      </c>
      <c r="G1673" s="7">
        <v>2</v>
      </c>
      <c r="H1673" s="9">
        <v>2899.99</v>
      </c>
      <c r="I1673" s="9">
        <v>0.05</v>
      </c>
      <c r="J1673" s="3">
        <f>(H1673*G1673)-I1673</f>
        <v>5799.9299999999994</v>
      </c>
    </row>
    <row r="1674" spans="1:10" x14ac:dyDescent="0.25">
      <c r="A1674" s="22">
        <v>598</v>
      </c>
      <c r="B1674" s="21">
        <v>2</v>
      </c>
      <c r="C1674" s="21">
        <v>16</v>
      </c>
      <c r="D1674" s="25" t="str">
        <f>VLOOKUP(C1674,Products!$A$2:$B$322,2,0)</f>
        <v>Electra Townie Original 7D EQ - 2016</v>
      </c>
      <c r="E1674" s="21">
        <f>VLOOKUP(C1674,Products!$A$2:$D$322,4,0)</f>
        <v>3</v>
      </c>
      <c r="F1674" s="19" t="str">
        <f>VLOOKUP(E1674,[1]categories!$A$2:$B$8,2,0)</f>
        <v>Cruisers Bicycles</v>
      </c>
      <c r="G1674" s="7">
        <v>2</v>
      </c>
      <c r="H1674" s="9">
        <v>599.99</v>
      </c>
      <c r="I1674" s="9">
        <v>7.0000000000000007E-2</v>
      </c>
      <c r="J1674" s="3">
        <f>(H1674*G1674)-I1674</f>
        <v>1199.9100000000001</v>
      </c>
    </row>
    <row r="1675" spans="1:10" x14ac:dyDescent="0.25">
      <c r="A1675" s="22">
        <v>598</v>
      </c>
      <c r="B1675" s="21">
        <v>3</v>
      </c>
      <c r="C1675" s="21">
        <v>14</v>
      </c>
      <c r="D1675" s="25" t="str">
        <f>VLOOKUP(C1675,Products!$A$2:$B$322,2,0)</f>
        <v>Electra Girl's Hawaii 1 (16-inch) - 2015/2016</v>
      </c>
      <c r="E1675" s="21">
        <f>VLOOKUP(C1675,Products!$A$2:$D$322,4,0)</f>
        <v>3</v>
      </c>
      <c r="F1675" s="19" t="str">
        <f>VLOOKUP(E1675,[1]categories!$A$2:$B$8,2,0)</f>
        <v>Cruisers Bicycles</v>
      </c>
      <c r="G1675" s="7">
        <v>1</v>
      </c>
      <c r="H1675" s="9">
        <v>269.99</v>
      </c>
      <c r="I1675" s="9">
        <v>0.1</v>
      </c>
      <c r="J1675" s="3">
        <f>(H1675*G1675)-I1675</f>
        <v>269.89</v>
      </c>
    </row>
    <row r="1676" spans="1:10" x14ac:dyDescent="0.25">
      <c r="A1676" s="22">
        <v>599</v>
      </c>
      <c r="B1676" s="21">
        <v>1</v>
      </c>
      <c r="C1676" s="21">
        <v>9</v>
      </c>
      <c r="D1676" s="25" t="str">
        <f>VLOOKUP(C1676,Products!$A$2:$B$322,2,0)</f>
        <v>Trek Conduit+ - 2016</v>
      </c>
      <c r="E1676" s="21">
        <f>VLOOKUP(C1676,Products!$A$2:$D$322,4,0)</f>
        <v>5</v>
      </c>
      <c r="F1676" s="19" t="str">
        <f>VLOOKUP(E1676,[1]categories!$A$2:$B$8,2,0)</f>
        <v>Electric Bikes</v>
      </c>
      <c r="G1676" s="7">
        <v>2</v>
      </c>
      <c r="H1676" s="9">
        <v>2999.99</v>
      </c>
      <c r="I1676" s="9">
        <v>0.05</v>
      </c>
      <c r="J1676" s="3">
        <f>(H1676*G1676)-I1676</f>
        <v>5999.9299999999994</v>
      </c>
    </row>
    <row r="1677" spans="1:10" x14ac:dyDescent="0.25">
      <c r="A1677" s="22">
        <v>599</v>
      </c>
      <c r="B1677" s="21">
        <v>4</v>
      </c>
      <c r="C1677" s="21">
        <v>10</v>
      </c>
      <c r="D1677" s="25" t="str">
        <f>VLOOKUP(C1677,Products!$A$2:$B$322,2,0)</f>
        <v>Surly Straggler - 2016</v>
      </c>
      <c r="E1677" s="21">
        <f>VLOOKUP(C1677,Products!$A$2:$D$322,4,0)</f>
        <v>4</v>
      </c>
      <c r="F1677" s="19" t="str">
        <f>VLOOKUP(E1677,[1]categories!$A$2:$B$8,2,0)</f>
        <v>Cyclocross Bicycles</v>
      </c>
      <c r="G1677" s="7">
        <v>2</v>
      </c>
      <c r="H1677" s="9">
        <v>1549</v>
      </c>
      <c r="I1677" s="9">
        <v>0.1</v>
      </c>
      <c r="J1677" s="3">
        <f>(H1677*G1677)-I1677</f>
        <v>3097.9</v>
      </c>
    </row>
    <row r="1678" spans="1:10" x14ac:dyDescent="0.25">
      <c r="A1678" s="22">
        <v>599</v>
      </c>
      <c r="B1678" s="21">
        <v>2</v>
      </c>
      <c r="C1678" s="21">
        <v>22</v>
      </c>
      <c r="D1678" s="25" t="str">
        <f>VLOOKUP(C1678,Products!$A$2:$B$322,2,0)</f>
        <v>Electra Girl's Hawaii 1 (16-inch) - 2015/2016</v>
      </c>
      <c r="E1678" s="21">
        <f>VLOOKUP(C1678,Products!$A$2:$D$322,4,0)</f>
        <v>1</v>
      </c>
      <c r="F1678" s="19" t="str">
        <f>VLOOKUP(E1678,[1]categories!$A$2:$B$8,2,0)</f>
        <v>Children Bicycles</v>
      </c>
      <c r="G1678" s="7">
        <v>2</v>
      </c>
      <c r="H1678" s="9">
        <v>269.99</v>
      </c>
      <c r="I1678" s="9">
        <v>0.2</v>
      </c>
      <c r="J1678" s="3">
        <f>(H1678*G1678)-I1678</f>
        <v>539.78</v>
      </c>
    </row>
    <row r="1679" spans="1:10" x14ac:dyDescent="0.25">
      <c r="A1679" s="22">
        <v>599</v>
      </c>
      <c r="B1679" s="21">
        <v>3</v>
      </c>
      <c r="C1679" s="21">
        <v>23</v>
      </c>
      <c r="D1679" s="25" t="str">
        <f>VLOOKUP(C1679,Products!$A$2:$B$322,2,0)</f>
        <v>Electra Girl's Hawaii 1 (20-inch) - 2015/2016</v>
      </c>
      <c r="E1679" s="21">
        <f>VLOOKUP(C1679,Products!$A$2:$D$322,4,0)</f>
        <v>1</v>
      </c>
      <c r="F1679" s="19" t="str">
        <f>VLOOKUP(E1679,[1]categories!$A$2:$B$8,2,0)</f>
        <v>Children Bicycles</v>
      </c>
      <c r="G1679" s="7">
        <v>1</v>
      </c>
      <c r="H1679" s="9">
        <v>299.99</v>
      </c>
      <c r="I1679" s="9">
        <v>7.0000000000000007E-2</v>
      </c>
      <c r="J1679" s="3">
        <f>(H1679*G1679)-I1679</f>
        <v>299.92</v>
      </c>
    </row>
    <row r="1680" spans="1:10" x14ac:dyDescent="0.25">
      <c r="A1680" s="22">
        <v>600</v>
      </c>
      <c r="B1680" s="21">
        <v>2</v>
      </c>
      <c r="C1680" s="21">
        <v>4</v>
      </c>
      <c r="D1680" s="25" t="str">
        <f>VLOOKUP(C1680,Products!$A$2:$B$322,2,0)</f>
        <v>Trek Fuel EX 8 29 - 2016</v>
      </c>
      <c r="E1680" s="21">
        <f>VLOOKUP(C1680,Products!$A$2:$D$322,4,0)</f>
        <v>6</v>
      </c>
      <c r="F1680" s="19" t="str">
        <f>VLOOKUP(E1680,[1]categories!$A$2:$B$8,2,0)</f>
        <v>Mountain Bikes</v>
      </c>
      <c r="G1680" s="7">
        <v>1</v>
      </c>
      <c r="H1680" s="9">
        <v>2899.99</v>
      </c>
      <c r="I1680" s="9">
        <v>0.2</v>
      </c>
      <c r="J1680" s="3">
        <f>(H1680*G1680)-I1680</f>
        <v>2899.79</v>
      </c>
    </row>
    <row r="1681" spans="1:10" x14ac:dyDescent="0.25">
      <c r="A1681" s="22">
        <v>600</v>
      </c>
      <c r="B1681" s="21">
        <v>1</v>
      </c>
      <c r="C1681" s="21">
        <v>26</v>
      </c>
      <c r="D1681" s="25" t="str">
        <f>VLOOKUP(C1681,Products!$A$2:$B$322,2,0)</f>
        <v>Electra Townie Original 7D EQ - 2016</v>
      </c>
      <c r="E1681" s="21">
        <f>VLOOKUP(C1681,Products!$A$2:$D$322,4,0)</f>
        <v>2</v>
      </c>
      <c r="F1681" s="19" t="str">
        <f>VLOOKUP(E1681,[1]categories!$A$2:$B$8,2,0)</f>
        <v>Comfort Bicycles</v>
      </c>
      <c r="G1681" s="7">
        <v>2</v>
      </c>
      <c r="H1681" s="9">
        <v>599.99</v>
      </c>
      <c r="I1681" s="9">
        <v>7.0000000000000007E-2</v>
      </c>
      <c r="J1681" s="3">
        <f>(H1681*G1681)-I1681</f>
        <v>1199.9100000000001</v>
      </c>
    </row>
    <row r="1682" spans="1:10" x14ac:dyDescent="0.25">
      <c r="A1682" s="22">
        <v>600</v>
      </c>
      <c r="B1682" s="21">
        <v>3</v>
      </c>
      <c r="C1682" s="21">
        <v>18</v>
      </c>
      <c r="D1682" s="25" t="str">
        <f>VLOOKUP(C1682,Products!$A$2:$B$322,2,0)</f>
        <v>Pure Cycles Western 3-Speed - Women's - 2015/2016</v>
      </c>
      <c r="E1682" s="21">
        <f>VLOOKUP(C1682,Products!$A$2:$D$322,4,0)</f>
        <v>3</v>
      </c>
      <c r="F1682" s="19" t="str">
        <f>VLOOKUP(E1682,[1]categories!$A$2:$B$8,2,0)</f>
        <v>Cruisers Bicycles</v>
      </c>
      <c r="G1682" s="7">
        <v>2</v>
      </c>
      <c r="H1682" s="9">
        <v>449</v>
      </c>
      <c r="I1682" s="9">
        <v>7.0000000000000007E-2</v>
      </c>
      <c r="J1682" s="3">
        <f>(H1682*G1682)-I1682</f>
        <v>897.93</v>
      </c>
    </row>
    <row r="1683" spans="1:10" x14ac:dyDescent="0.25">
      <c r="A1683" s="22">
        <v>601</v>
      </c>
      <c r="B1683" s="21">
        <v>1</v>
      </c>
      <c r="C1683" s="21">
        <v>12</v>
      </c>
      <c r="D1683" s="25" t="str">
        <f>VLOOKUP(C1683,Products!$A$2:$B$322,2,0)</f>
        <v>Electra Townie Original 21D - 2016</v>
      </c>
      <c r="E1683" s="21">
        <f>VLOOKUP(C1683,Products!$A$2:$D$322,4,0)</f>
        <v>3</v>
      </c>
      <c r="F1683" s="19" t="str">
        <f>VLOOKUP(E1683,[1]categories!$A$2:$B$8,2,0)</f>
        <v>Cruisers Bicycles</v>
      </c>
      <c r="G1683" s="7">
        <v>2</v>
      </c>
      <c r="H1683" s="9">
        <v>549.99</v>
      </c>
      <c r="I1683" s="9">
        <v>0.2</v>
      </c>
      <c r="J1683" s="3">
        <f>(H1683*G1683)-I1683</f>
        <v>1099.78</v>
      </c>
    </row>
    <row r="1684" spans="1:10" x14ac:dyDescent="0.25">
      <c r="A1684" s="22">
        <v>602</v>
      </c>
      <c r="B1684" s="21">
        <v>2</v>
      </c>
      <c r="C1684" s="21">
        <v>5</v>
      </c>
      <c r="D1684" s="25" t="str">
        <f>VLOOKUP(C1684,Products!$A$2:$B$322,2,0)</f>
        <v>Heller Shagamaw Frame - 2016</v>
      </c>
      <c r="E1684" s="21">
        <f>VLOOKUP(C1684,Products!$A$2:$D$322,4,0)</f>
        <v>6</v>
      </c>
      <c r="F1684" s="19" t="str">
        <f>VLOOKUP(E1684,[1]categories!$A$2:$B$8,2,0)</f>
        <v>Mountain Bikes</v>
      </c>
      <c r="G1684" s="7">
        <v>2</v>
      </c>
      <c r="H1684" s="9">
        <v>1320.99</v>
      </c>
      <c r="I1684" s="9">
        <v>7.0000000000000007E-2</v>
      </c>
      <c r="J1684" s="3">
        <f>(H1684*G1684)-I1684</f>
        <v>2641.91</v>
      </c>
    </row>
    <row r="1685" spans="1:10" x14ac:dyDescent="0.25">
      <c r="A1685" s="22">
        <v>602</v>
      </c>
      <c r="B1685" s="21">
        <v>1</v>
      </c>
      <c r="C1685" s="21">
        <v>15</v>
      </c>
      <c r="D1685" s="25" t="str">
        <f>VLOOKUP(C1685,Products!$A$2:$B$322,2,0)</f>
        <v>Electra Moto 1 - 2016</v>
      </c>
      <c r="E1685" s="21">
        <f>VLOOKUP(C1685,Products!$A$2:$D$322,4,0)</f>
        <v>3</v>
      </c>
      <c r="F1685" s="19" t="str">
        <f>VLOOKUP(E1685,[1]categories!$A$2:$B$8,2,0)</f>
        <v>Cruisers Bicycles</v>
      </c>
      <c r="G1685" s="7">
        <v>2</v>
      </c>
      <c r="H1685" s="9">
        <v>529.99</v>
      </c>
      <c r="I1685" s="9">
        <v>0.05</v>
      </c>
      <c r="J1685" s="3">
        <f>(H1685*G1685)-I1685</f>
        <v>1059.93</v>
      </c>
    </row>
    <row r="1686" spans="1:10" x14ac:dyDescent="0.25">
      <c r="A1686" s="22">
        <v>603</v>
      </c>
      <c r="B1686" s="21">
        <v>2</v>
      </c>
      <c r="C1686" s="21">
        <v>4</v>
      </c>
      <c r="D1686" s="25" t="str">
        <f>VLOOKUP(C1686,Products!$A$2:$B$322,2,0)</f>
        <v>Trek Fuel EX 8 29 - 2016</v>
      </c>
      <c r="E1686" s="21">
        <f>VLOOKUP(C1686,Products!$A$2:$D$322,4,0)</f>
        <v>6</v>
      </c>
      <c r="F1686" s="19" t="str">
        <f>VLOOKUP(E1686,[1]categories!$A$2:$B$8,2,0)</f>
        <v>Mountain Bikes</v>
      </c>
      <c r="G1686" s="7">
        <v>1</v>
      </c>
      <c r="H1686" s="9">
        <v>2899.99</v>
      </c>
      <c r="I1686" s="9">
        <v>0.1</v>
      </c>
      <c r="J1686" s="3">
        <f>(H1686*G1686)-I1686</f>
        <v>2899.89</v>
      </c>
    </row>
    <row r="1687" spans="1:10" x14ac:dyDescent="0.25">
      <c r="A1687" s="22">
        <v>603</v>
      </c>
      <c r="B1687" s="21">
        <v>1</v>
      </c>
      <c r="C1687" s="21">
        <v>12</v>
      </c>
      <c r="D1687" s="25" t="str">
        <f>VLOOKUP(C1687,Products!$A$2:$B$322,2,0)</f>
        <v>Electra Townie Original 21D - 2016</v>
      </c>
      <c r="E1687" s="21">
        <f>VLOOKUP(C1687,Products!$A$2:$D$322,4,0)</f>
        <v>3</v>
      </c>
      <c r="F1687" s="19" t="str">
        <f>VLOOKUP(E1687,[1]categories!$A$2:$B$8,2,0)</f>
        <v>Cruisers Bicycles</v>
      </c>
      <c r="G1687" s="7">
        <v>1</v>
      </c>
      <c r="H1687" s="9">
        <v>549.99</v>
      </c>
      <c r="I1687" s="9">
        <v>7.0000000000000007E-2</v>
      </c>
      <c r="J1687" s="3">
        <f>(H1687*G1687)-I1687</f>
        <v>549.91999999999996</v>
      </c>
    </row>
    <row r="1688" spans="1:10" x14ac:dyDescent="0.25">
      <c r="A1688" s="22">
        <v>604</v>
      </c>
      <c r="B1688" s="21">
        <v>2</v>
      </c>
      <c r="C1688" s="21">
        <v>9</v>
      </c>
      <c r="D1688" s="25" t="str">
        <f>VLOOKUP(C1688,Products!$A$2:$B$322,2,0)</f>
        <v>Trek Conduit+ - 2016</v>
      </c>
      <c r="E1688" s="21">
        <f>VLOOKUP(C1688,Products!$A$2:$D$322,4,0)</f>
        <v>5</v>
      </c>
      <c r="F1688" s="19" t="str">
        <f>VLOOKUP(E1688,[1]categories!$A$2:$B$8,2,0)</f>
        <v>Electric Bikes</v>
      </c>
      <c r="G1688" s="7">
        <v>2</v>
      </c>
      <c r="H1688" s="9">
        <v>2999.99</v>
      </c>
      <c r="I1688" s="9">
        <v>0.2</v>
      </c>
      <c r="J1688" s="3">
        <f>(H1688*G1688)-I1688</f>
        <v>5999.78</v>
      </c>
    </row>
    <row r="1689" spans="1:10" x14ac:dyDescent="0.25">
      <c r="A1689" s="22">
        <v>604</v>
      </c>
      <c r="B1689" s="21">
        <v>1</v>
      </c>
      <c r="C1689" s="21">
        <v>10</v>
      </c>
      <c r="D1689" s="25" t="str">
        <f>VLOOKUP(C1689,Products!$A$2:$B$322,2,0)</f>
        <v>Surly Straggler - 2016</v>
      </c>
      <c r="E1689" s="21">
        <f>VLOOKUP(C1689,Products!$A$2:$D$322,4,0)</f>
        <v>4</v>
      </c>
      <c r="F1689" s="19" t="str">
        <f>VLOOKUP(E1689,[1]categories!$A$2:$B$8,2,0)</f>
        <v>Cyclocross Bicycles</v>
      </c>
      <c r="G1689" s="7">
        <v>2</v>
      </c>
      <c r="H1689" s="9">
        <v>1549</v>
      </c>
      <c r="I1689" s="9">
        <v>7.0000000000000007E-2</v>
      </c>
      <c r="J1689" s="3">
        <f>(H1689*G1689)-I1689</f>
        <v>3097.93</v>
      </c>
    </row>
    <row r="1690" spans="1:10" x14ac:dyDescent="0.25">
      <c r="A1690" s="22">
        <v>605</v>
      </c>
      <c r="B1690" s="21">
        <v>4</v>
      </c>
      <c r="C1690" s="21">
        <v>11</v>
      </c>
      <c r="D1690" s="25" t="str">
        <f>VLOOKUP(C1690,Products!$A$2:$B$322,2,0)</f>
        <v>Surly Straggler 650b - 2016</v>
      </c>
      <c r="E1690" s="21">
        <f>VLOOKUP(C1690,Products!$A$2:$D$322,4,0)</f>
        <v>4</v>
      </c>
      <c r="F1690" s="19" t="str">
        <f>VLOOKUP(E1690,[1]categories!$A$2:$B$8,2,0)</f>
        <v>Cyclocross Bicycles</v>
      </c>
      <c r="G1690" s="7">
        <v>1</v>
      </c>
      <c r="H1690" s="9">
        <v>1680.99</v>
      </c>
      <c r="I1690" s="9">
        <v>0.2</v>
      </c>
      <c r="J1690" s="3">
        <f>(H1690*G1690)-I1690</f>
        <v>1680.79</v>
      </c>
    </row>
    <row r="1691" spans="1:10" x14ac:dyDescent="0.25">
      <c r="A1691" s="22">
        <v>605</v>
      </c>
      <c r="B1691" s="21">
        <v>2</v>
      </c>
      <c r="C1691" s="21">
        <v>25</v>
      </c>
      <c r="D1691" s="25" t="str">
        <f>VLOOKUP(C1691,Products!$A$2:$B$322,2,0)</f>
        <v>Electra Townie Original 7D - 2015/2016</v>
      </c>
      <c r="E1691" s="21">
        <f>VLOOKUP(C1691,Products!$A$2:$D$322,4,0)</f>
        <v>2</v>
      </c>
      <c r="F1691" s="19" t="str">
        <f>VLOOKUP(E1691,[1]categories!$A$2:$B$8,2,0)</f>
        <v>Comfort Bicycles</v>
      </c>
      <c r="G1691" s="7">
        <v>2</v>
      </c>
      <c r="H1691" s="9">
        <v>499.99</v>
      </c>
      <c r="I1691" s="9">
        <v>0.05</v>
      </c>
      <c r="J1691" s="3">
        <f>(H1691*G1691)-I1691</f>
        <v>999.93000000000006</v>
      </c>
    </row>
    <row r="1692" spans="1:10" x14ac:dyDescent="0.25">
      <c r="A1692" s="22">
        <v>605</v>
      </c>
      <c r="B1692" s="21">
        <v>3</v>
      </c>
      <c r="C1692" s="21">
        <v>13</v>
      </c>
      <c r="D1692" s="25" t="str">
        <f>VLOOKUP(C1692,Products!$A$2:$B$322,2,0)</f>
        <v>Electra Cruiser 1 (24-Inch) - 2016</v>
      </c>
      <c r="E1692" s="21">
        <f>VLOOKUP(C1692,Products!$A$2:$D$322,4,0)</f>
        <v>3</v>
      </c>
      <c r="F1692" s="19" t="str">
        <f>VLOOKUP(E1692,[1]categories!$A$2:$B$8,2,0)</f>
        <v>Cruisers Bicycles</v>
      </c>
      <c r="G1692" s="7">
        <v>2</v>
      </c>
      <c r="H1692" s="9">
        <v>269.99</v>
      </c>
      <c r="I1692" s="9">
        <v>0.2</v>
      </c>
      <c r="J1692" s="3">
        <f>(H1692*G1692)-I1692</f>
        <v>539.78</v>
      </c>
    </row>
    <row r="1693" spans="1:10" x14ac:dyDescent="0.25">
      <c r="A1693" s="22">
        <v>605</v>
      </c>
      <c r="B1693" s="21">
        <v>1</v>
      </c>
      <c r="C1693" s="21">
        <v>19</v>
      </c>
      <c r="D1693" s="25" t="str">
        <f>VLOOKUP(C1693,Products!$A$2:$B$322,2,0)</f>
        <v>Pure Cycles William 3-Speed - 2016</v>
      </c>
      <c r="E1693" s="21">
        <f>VLOOKUP(C1693,Products!$A$2:$D$322,4,0)</f>
        <v>3</v>
      </c>
      <c r="F1693" s="19" t="str">
        <f>VLOOKUP(E1693,[1]categories!$A$2:$B$8,2,0)</f>
        <v>Cruisers Bicycles</v>
      </c>
      <c r="G1693" s="7">
        <v>1</v>
      </c>
      <c r="H1693" s="9">
        <v>449</v>
      </c>
      <c r="I1693" s="9">
        <v>7.0000000000000007E-2</v>
      </c>
      <c r="J1693" s="3">
        <f>(H1693*G1693)-I1693</f>
        <v>448.93</v>
      </c>
    </row>
    <row r="1694" spans="1:10" x14ac:dyDescent="0.25">
      <c r="A1694" s="22">
        <v>606</v>
      </c>
      <c r="B1694" s="21">
        <v>1</v>
      </c>
      <c r="C1694" s="21">
        <v>6</v>
      </c>
      <c r="D1694" s="25" t="str">
        <f>VLOOKUP(C1694,Products!$A$2:$B$322,2,0)</f>
        <v>Surly Ice Cream Truck Frameset - 2016</v>
      </c>
      <c r="E1694" s="21">
        <f>VLOOKUP(C1694,Products!$A$2:$D$322,4,0)</f>
        <v>6</v>
      </c>
      <c r="F1694" s="19" t="str">
        <f>VLOOKUP(E1694,[1]categories!$A$2:$B$8,2,0)</f>
        <v>Mountain Bikes</v>
      </c>
      <c r="G1694" s="7">
        <v>2</v>
      </c>
      <c r="H1694" s="9">
        <v>469.99</v>
      </c>
      <c r="I1694" s="9">
        <v>0.2</v>
      </c>
      <c r="J1694" s="3">
        <f>(H1694*G1694)-I1694</f>
        <v>939.78</v>
      </c>
    </row>
    <row r="1695" spans="1:10" x14ac:dyDescent="0.25">
      <c r="A1695" s="22">
        <v>606</v>
      </c>
      <c r="B1695" s="21">
        <v>2</v>
      </c>
      <c r="C1695" s="21">
        <v>18</v>
      </c>
      <c r="D1695" s="25" t="str">
        <f>VLOOKUP(C1695,Products!$A$2:$B$322,2,0)</f>
        <v>Pure Cycles Western 3-Speed - Women's - 2015/2016</v>
      </c>
      <c r="E1695" s="21">
        <f>VLOOKUP(C1695,Products!$A$2:$D$322,4,0)</f>
        <v>3</v>
      </c>
      <c r="F1695" s="19" t="str">
        <f>VLOOKUP(E1695,[1]categories!$A$2:$B$8,2,0)</f>
        <v>Cruisers Bicycles</v>
      </c>
      <c r="G1695" s="7">
        <v>2</v>
      </c>
      <c r="H1695" s="9">
        <v>449</v>
      </c>
      <c r="I1695" s="9">
        <v>0.05</v>
      </c>
      <c r="J1695" s="3">
        <f>(H1695*G1695)-I1695</f>
        <v>897.95</v>
      </c>
    </row>
    <row r="1696" spans="1:10" x14ac:dyDescent="0.25">
      <c r="A1696" s="22">
        <v>607</v>
      </c>
      <c r="B1696" s="21">
        <v>1</v>
      </c>
      <c r="C1696" s="21">
        <v>11</v>
      </c>
      <c r="D1696" s="25" t="str">
        <f>VLOOKUP(C1696,Products!$A$2:$B$322,2,0)</f>
        <v>Surly Straggler 650b - 2016</v>
      </c>
      <c r="E1696" s="21">
        <f>VLOOKUP(C1696,Products!$A$2:$D$322,4,0)</f>
        <v>4</v>
      </c>
      <c r="F1696" s="19" t="str">
        <f>VLOOKUP(E1696,[1]categories!$A$2:$B$8,2,0)</f>
        <v>Cyclocross Bicycles</v>
      </c>
      <c r="G1696" s="7">
        <v>2</v>
      </c>
      <c r="H1696" s="9">
        <v>1680.99</v>
      </c>
      <c r="I1696" s="9">
        <v>0.2</v>
      </c>
      <c r="J1696" s="3">
        <f>(H1696*G1696)-I1696</f>
        <v>3361.78</v>
      </c>
    </row>
    <row r="1697" spans="1:10" x14ac:dyDescent="0.25">
      <c r="A1697" s="22">
        <v>607</v>
      </c>
      <c r="B1697" s="21">
        <v>2</v>
      </c>
      <c r="C1697" s="21">
        <v>26</v>
      </c>
      <c r="D1697" s="25" t="str">
        <f>VLOOKUP(C1697,Products!$A$2:$B$322,2,0)</f>
        <v>Electra Townie Original 7D EQ - 2016</v>
      </c>
      <c r="E1697" s="21">
        <f>VLOOKUP(C1697,Products!$A$2:$D$322,4,0)</f>
        <v>2</v>
      </c>
      <c r="F1697" s="19" t="str">
        <f>VLOOKUP(E1697,[1]categories!$A$2:$B$8,2,0)</f>
        <v>Comfort Bicycles</v>
      </c>
      <c r="G1697" s="7">
        <v>2</v>
      </c>
      <c r="H1697" s="9">
        <v>599.99</v>
      </c>
      <c r="I1697" s="9">
        <v>0.2</v>
      </c>
      <c r="J1697" s="3">
        <f>(H1697*G1697)-I1697</f>
        <v>1199.78</v>
      </c>
    </row>
    <row r="1698" spans="1:10" x14ac:dyDescent="0.25">
      <c r="A1698" s="22">
        <v>607</v>
      </c>
      <c r="B1698" s="21">
        <v>3</v>
      </c>
      <c r="C1698" s="21">
        <v>14</v>
      </c>
      <c r="D1698" s="25" t="str">
        <f>VLOOKUP(C1698,Products!$A$2:$B$322,2,0)</f>
        <v>Electra Girl's Hawaii 1 (16-inch) - 2015/2016</v>
      </c>
      <c r="E1698" s="21">
        <f>VLOOKUP(C1698,Products!$A$2:$D$322,4,0)</f>
        <v>3</v>
      </c>
      <c r="F1698" s="19" t="str">
        <f>VLOOKUP(E1698,[1]categories!$A$2:$B$8,2,0)</f>
        <v>Cruisers Bicycles</v>
      </c>
      <c r="G1698" s="7">
        <v>1</v>
      </c>
      <c r="H1698" s="9">
        <v>269.99</v>
      </c>
      <c r="I1698" s="9">
        <v>7.0000000000000007E-2</v>
      </c>
      <c r="J1698" s="3">
        <f>(H1698*G1698)-I1698</f>
        <v>269.92</v>
      </c>
    </row>
    <row r="1699" spans="1:10" x14ac:dyDescent="0.25">
      <c r="A1699" s="22">
        <v>608</v>
      </c>
      <c r="B1699" s="21">
        <v>2</v>
      </c>
      <c r="C1699" s="21">
        <v>7</v>
      </c>
      <c r="D1699" s="25" t="str">
        <f>VLOOKUP(C1699,Products!$A$2:$B$322,2,0)</f>
        <v>Trek Slash 8 27.5 - 2016</v>
      </c>
      <c r="E1699" s="21">
        <f>VLOOKUP(C1699,Products!$A$2:$D$322,4,0)</f>
        <v>6</v>
      </c>
      <c r="F1699" s="19" t="str">
        <f>VLOOKUP(E1699,[1]categories!$A$2:$B$8,2,0)</f>
        <v>Mountain Bikes</v>
      </c>
      <c r="G1699" s="7">
        <v>2</v>
      </c>
      <c r="H1699" s="9">
        <v>3999.99</v>
      </c>
      <c r="I1699" s="9">
        <v>0.1</v>
      </c>
      <c r="J1699" s="3">
        <f>(H1699*G1699)-I1699</f>
        <v>7999.8799999999992</v>
      </c>
    </row>
    <row r="1700" spans="1:10" x14ac:dyDescent="0.25">
      <c r="A1700" s="22">
        <v>608</v>
      </c>
      <c r="B1700" s="21">
        <v>1</v>
      </c>
      <c r="C1700" s="21">
        <v>4</v>
      </c>
      <c r="D1700" s="25" t="str">
        <f>VLOOKUP(C1700,Products!$A$2:$B$322,2,0)</f>
        <v>Trek Fuel EX 8 29 - 2016</v>
      </c>
      <c r="E1700" s="21">
        <f>VLOOKUP(C1700,Products!$A$2:$D$322,4,0)</f>
        <v>6</v>
      </c>
      <c r="F1700" s="19" t="str">
        <f>VLOOKUP(E1700,[1]categories!$A$2:$B$8,2,0)</f>
        <v>Mountain Bikes</v>
      </c>
      <c r="G1700" s="7">
        <v>2</v>
      </c>
      <c r="H1700" s="9">
        <v>2899.99</v>
      </c>
      <c r="I1700" s="9">
        <v>0.2</v>
      </c>
      <c r="J1700" s="3">
        <f>(H1700*G1700)-I1700</f>
        <v>5799.78</v>
      </c>
    </row>
    <row r="1701" spans="1:10" x14ac:dyDescent="0.25">
      <c r="A1701" s="22">
        <v>608</v>
      </c>
      <c r="B1701" s="21">
        <v>3</v>
      </c>
      <c r="C1701" s="21">
        <v>24</v>
      </c>
      <c r="D1701" s="25" t="str">
        <f>VLOOKUP(C1701,Products!$A$2:$B$322,2,0)</f>
        <v>Electra Townie Original 21D - 2016</v>
      </c>
      <c r="E1701" s="21">
        <f>VLOOKUP(C1701,Products!$A$2:$D$322,4,0)</f>
        <v>2</v>
      </c>
      <c r="F1701" s="19" t="str">
        <f>VLOOKUP(E1701,[1]categories!$A$2:$B$8,2,0)</f>
        <v>Comfort Bicycles</v>
      </c>
      <c r="G1701" s="7">
        <v>1</v>
      </c>
      <c r="H1701" s="9">
        <v>549.99</v>
      </c>
      <c r="I1701" s="9">
        <v>0.1</v>
      </c>
      <c r="J1701" s="3">
        <f>(H1701*G1701)-I1701</f>
        <v>549.89</v>
      </c>
    </row>
    <row r="1702" spans="1:10" x14ac:dyDescent="0.25">
      <c r="A1702" s="22">
        <v>609</v>
      </c>
      <c r="B1702" s="21">
        <v>2</v>
      </c>
      <c r="C1702" s="21">
        <v>7</v>
      </c>
      <c r="D1702" s="25" t="str">
        <f>VLOOKUP(C1702,Products!$A$2:$B$322,2,0)</f>
        <v>Trek Slash 8 27.5 - 2016</v>
      </c>
      <c r="E1702" s="21">
        <f>VLOOKUP(C1702,Products!$A$2:$D$322,4,0)</f>
        <v>6</v>
      </c>
      <c r="F1702" s="19" t="str">
        <f>VLOOKUP(E1702,[1]categories!$A$2:$B$8,2,0)</f>
        <v>Mountain Bikes</v>
      </c>
      <c r="G1702" s="7">
        <v>1</v>
      </c>
      <c r="H1702" s="9">
        <v>3999.99</v>
      </c>
      <c r="I1702" s="9">
        <v>0.1</v>
      </c>
      <c r="J1702" s="3">
        <f>(H1702*G1702)-I1702</f>
        <v>3999.89</v>
      </c>
    </row>
    <row r="1703" spans="1:10" x14ac:dyDescent="0.25">
      <c r="A1703" s="22">
        <v>609</v>
      </c>
      <c r="B1703" s="21">
        <v>1</v>
      </c>
      <c r="C1703" s="21">
        <v>10</v>
      </c>
      <c r="D1703" s="25" t="str">
        <f>VLOOKUP(C1703,Products!$A$2:$B$322,2,0)</f>
        <v>Surly Straggler - 2016</v>
      </c>
      <c r="E1703" s="21">
        <f>VLOOKUP(C1703,Products!$A$2:$D$322,4,0)</f>
        <v>4</v>
      </c>
      <c r="F1703" s="19" t="str">
        <f>VLOOKUP(E1703,[1]categories!$A$2:$B$8,2,0)</f>
        <v>Cyclocross Bicycles</v>
      </c>
      <c r="G1703" s="7">
        <v>1</v>
      </c>
      <c r="H1703" s="9">
        <v>1549</v>
      </c>
      <c r="I1703" s="9">
        <v>7.0000000000000007E-2</v>
      </c>
      <c r="J1703" s="3">
        <f>(H1703*G1703)-I1703</f>
        <v>1548.93</v>
      </c>
    </row>
    <row r="1704" spans="1:10" x14ac:dyDescent="0.25">
      <c r="A1704" s="22">
        <v>609</v>
      </c>
      <c r="B1704" s="21">
        <v>4</v>
      </c>
      <c r="C1704" s="21">
        <v>5</v>
      </c>
      <c r="D1704" s="25" t="str">
        <f>VLOOKUP(C1704,Products!$A$2:$B$322,2,0)</f>
        <v>Heller Shagamaw Frame - 2016</v>
      </c>
      <c r="E1704" s="21">
        <f>VLOOKUP(C1704,Products!$A$2:$D$322,4,0)</f>
        <v>6</v>
      </c>
      <c r="F1704" s="19" t="str">
        <f>VLOOKUP(E1704,[1]categories!$A$2:$B$8,2,0)</f>
        <v>Mountain Bikes</v>
      </c>
      <c r="G1704" s="7">
        <v>1</v>
      </c>
      <c r="H1704" s="9">
        <v>1320.99</v>
      </c>
      <c r="I1704" s="9">
        <v>0.1</v>
      </c>
      <c r="J1704" s="3">
        <f>(H1704*G1704)-I1704</f>
        <v>1320.89</v>
      </c>
    </row>
    <row r="1705" spans="1:10" x14ac:dyDescent="0.25">
      <c r="A1705" s="22">
        <v>609</v>
      </c>
      <c r="B1705" s="21">
        <v>3</v>
      </c>
      <c r="C1705" s="21">
        <v>22</v>
      </c>
      <c r="D1705" s="25" t="str">
        <f>VLOOKUP(C1705,Products!$A$2:$B$322,2,0)</f>
        <v>Electra Girl's Hawaii 1 (16-inch) - 2015/2016</v>
      </c>
      <c r="E1705" s="21">
        <f>VLOOKUP(C1705,Products!$A$2:$D$322,4,0)</f>
        <v>1</v>
      </c>
      <c r="F1705" s="19" t="str">
        <f>VLOOKUP(E1705,[1]categories!$A$2:$B$8,2,0)</f>
        <v>Children Bicycles</v>
      </c>
      <c r="G1705" s="7">
        <v>2</v>
      </c>
      <c r="H1705" s="9">
        <v>269.99</v>
      </c>
      <c r="I1705" s="9">
        <v>0.1</v>
      </c>
      <c r="J1705" s="3">
        <f>(H1705*G1705)-I1705</f>
        <v>539.88</v>
      </c>
    </row>
    <row r="1706" spans="1:10" x14ac:dyDescent="0.25">
      <c r="A1706" s="22">
        <v>610</v>
      </c>
      <c r="B1706" s="21">
        <v>5</v>
      </c>
      <c r="C1706" s="21">
        <v>8</v>
      </c>
      <c r="D1706" s="25" t="str">
        <f>VLOOKUP(C1706,Products!$A$2:$B$322,2,0)</f>
        <v>Trek Remedy 29 Carbon Frameset - 2016</v>
      </c>
      <c r="E1706" s="21">
        <f>VLOOKUP(C1706,Products!$A$2:$D$322,4,0)</f>
        <v>6</v>
      </c>
      <c r="F1706" s="19" t="str">
        <f>VLOOKUP(E1706,[1]categories!$A$2:$B$8,2,0)</f>
        <v>Mountain Bikes</v>
      </c>
      <c r="G1706" s="7">
        <v>1</v>
      </c>
      <c r="H1706" s="9">
        <v>1799.99</v>
      </c>
      <c r="I1706" s="9">
        <v>0.1</v>
      </c>
      <c r="J1706" s="3">
        <f>(H1706*G1706)-I1706</f>
        <v>1799.89</v>
      </c>
    </row>
    <row r="1707" spans="1:10" x14ac:dyDescent="0.25">
      <c r="A1707" s="22">
        <v>610</v>
      </c>
      <c r="B1707" s="21">
        <v>4</v>
      </c>
      <c r="C1707" s="21">
        <v>3</v>
      </c>
      <c r="D1707" s="25" t="str">
        <f>VLOOKUP(C1707,Products!$A$2:$B$322,2,0)</f>
        <v>Surly Wednesday Frameset - 2016</v>
      </c>
      <c r="E1707" s="21">
        <f>VLOOKUP(C1707,Products!$A$2:$D$322,4,0)</f>
        <v>6</v>
      </c>
      <c r="F1707" s="19" t="str">
        <f>VLOOKUP(E1707,[1]categories!$A$2:$B$8,2,0)</f>
        <v>Mountain Bikes</v>
      </c>
      <c r="G1707" s="7">
        <v>1</v>
      </c>
      <c r="H1707" s="9">
        <v>999.99</v>
      </c>
      <c r="I1707" s="9">
        <v>7.0000000000000007E-2</v>
      </c>
      <c r="J1707" s="3">
        <f>(H1707*G1707)-I1707</f>
        <v>999.92</v>
      </c>
    </row>
    <row r="1708" spans="1:10" x14ac:dyDescent="0.25">
      <c r="A1708" s="22">
        <v>610</v>
      </c>
      <c r="B1708" s="21">
        <v>3</v>
      </c>
      <c r="C1708" s="21">
        <v>18</v>
      </c>
      <c r="D1708" s="25" t="str">
        <f>VLOOKUP(C1708,Products!$A$2:$B$322,2,0)</f>
        <v>Pure Cycles Western 3-Speed - Women's - 2015/2016</v>
      </c>
      <c r="E1708" s="21">
        <f>VLOOKUP(C1708,Products!$A$2:$D$322,4,0)</f>
        <v>3</v>
      </c>
      <c r="F1708" s="19" t="str">
        <f>VLOOKUP(E1708,[1]categories!$A$2:$B$8,2,0)</f>
        <v>Cruisers Bicycles</v>
      </c>
      <c r="G1708" s="7">
        <v>2</v>
      </c>
      <c r="H1708" s="9">
        <v>449</v>
      </c>
      <c r="I1708" s="9">
        <v>7.0000000000000007E-2</v>
      </c>
      <c r="J1708" s="3">
        <f>(H1708*G1708)-I1708</f>
        <v>897.93</v>
      </c>
    </row>
    <row r="1709" spans="1:10" x14ac:dyDescent="0.25">
      <c r="A1709" s="22">
        <v>610</v>
      </c>
      <c r="B1709" s="21">
        <v>1</v>
      </c>
      <c r="C1709" s="21">
        <v>26</v>
      </c>
      <c r="D1709" s="25" t="str">
        <f>VLOOKUP(C1709,Products!$A$2:$B$322,2,0)</f>
        <v>Electra Townie Original 7D EQ - 2016</v>
      </c>
      <c r="E1709" s="21">
        <f>VLOOKUP(C1709,Products!$A$2:$D$322,4,0)</f>
        <v>2</v>
      </c>
      <c r="F1709" s="19" t="str">
        <f>VLOOKUP(E1709,[1]categories!$A$2:$B$8,2,0)</f>
        <v>Comfort Bicycles</v>
      </c>
      <c r="G1709" s="7">
        <v>1</v>
      </c>
      <c r="H1709" s="9">
        <v>599.99</v>
      </c>
      <c r="I1709" s="9">
        <v>0.1</v>
      </c>
      <c r="J1709" s="3">
        <f>(H1709*G1709)-I1709</f>
        <v>599.89</v>
      </c>
    </row>
    <row r="1710" spans="1:10" x14ac:dyDescent="0.25">
      <c r="A1710" s="22">
        <v>610</v>
      </c>
      <c r="B1710" s="21">
        <v>2</v>
      </c>
      <c r="C1710" s="21">
        <v>24</v>
      </c>
      <c r="D1710" s="25" t="str">
        <f>VLOOKUP(C1710,Products!$A$2:$B$322,2,0)</f>
        <v>Electra Townie Original 21D - 2016</v>
      </c>
      <c r="E1710" s="21">
        <f>VLOOKUP(C1710,Products!$A$2:$D$322,4,0)</f>
        <v>2</v>
      </c>
      <c r="F1710" s="19" t="str">
        <f>VLOOKUP(E1710,[1]categories!$A$2:$B$8,2,0)</f>
        <v>Comfort Bicycles</v>
      </c>
      <c r="G1710" s="7">
        <v>1</v>
      </c>
      <c r="H1710" s="9">
        <v>549.99</v>
      </c>
      <c r="I1710" s="9">
        <v>7.0000000000000007E-2</v>
      </c>
      <c r="J1710" s="3">
        <f>(H1710*G1710)-I1710</f>
        <v>549.91999999999996</v>
      </c>
    </row>
    <row r="1711" spans="1:10" x14ac:dyDescent="0.25">
      <c r="A1711" s="22">
        <v>611</v>
      </c>
      <c r="B1711" s="21">
        <v>1</v>
      </c>
      <c r="C1711" s="21">
        <v>16</v>
      </c>
      <c r="D1711" s="25" t="str">
        <f>VLOOKUP(C1711,Products!$A$2:$B$322,2,0)</f>
        <v>Electra Townie Original 7D EQ - 2016</v>
      </c>
      <c r="E1711" s="21">
        <f>VLOOKUP(C1711,Products!$A$2:$D$322,4,0)</f>
        <v>3</v>
      </c>
      <c r="F1711" s="19" t="str">
        <f>VLOOKUP(E1711,[1]categories!$A$2:$B$8,2,0)</f>
        <v>Cruisers Bicycles</v>
      </c>
      <c r="G1711" s="7">
        <v>2</v>
      </c>
      <c r="H1711" s="9">
        <v>599.99</v>
      </c>
      <c r="I1711" s="9">
        <v>7.0000000000000007E-2</v>
      </c>
      <c r="J1711" s="3">
        <f>(H1711*G1711)-I1711</f>
        <v>1199.9100000000001</v>
      </c>
    </row>
    <row r="1712" spans="1:10" x14ac:dyDescent="0.25">
      <c r="A1712" s="22">
        <v>612</v>
      </c>
      <c r="B1712" s="21">
        <v>4</v>
      </c>
      <c r="C1712" s="21">
        <v>20</v>
      </c>
      <c r="D1712" s="25" t="str">
        <f>VLOOKUP(C1712,Products!$A$2:$B$322,2,0)</f>
        <v>Electra Townie Original 7D EQ - Women's - 2016</v>
      </c>
      <c r="E1712" s="21">
        <f>VLOOKUP(C1712,Products!$A$2:$D$322,4,0)</f>
        <v>3</v>
      </c>
      <c r="F1712" s="19" t="str">
        <f>VLOOKUP(E1712,[1]categories!$A$2:$B$8,2,0)</f>
        <v>Cruisers Bicycles</v>
      </c>
      <c r="G1712" s="7">
        <v>1</v>
      </c>
      <c r="H1712" s="9">
        <v>599.99</v>
      </c>
      <c r="I1712" s="9">
        <v>0.2</v>
      </c>
      <c r="J1712" s="3">
        <f>(H1712*G1712)-I1712</f>
        <v>599.79</v>
      </c>
    </row>
    <row r="1713" spans="1:10" x14ac:dyDescent="0.25">
      <c r="A1713" s="22">
        <v>612</v>
      </c>
      <c r="B1713" s="21">
        <v>3</v>
      </c>
      <c r="C1713" s="21">
        <v>17</v>
      </c>
      <c r="D1713" s="25" t="str">
        <f>VLOOKUP(C1713,Products!$A$2:$B$322,2,0)</f>
        <v>Pure Cycles Vine 8-Speed - 2016</v>
      </c>
      <c r="E1713" s="21">
        <f>VLOOKUP(C1713,Products!$A$2:$D$322,4,0)</f>
        <v>3</v>
      </c>
      <c r="F1713" s="19" t="str">
        <f>VLOOKUP(E1713,[1]categories!$A$2:$B$8,2,0)</f>
        <v>Cruisers Bicycles</v>
      </c>
      <c r="G1713" s="7">
        <v>1</v>
      </c>
      <c r="H1713" s="9">
        <v>429</v>
      </c>
      <c r="I1713" s="9">
        <v>7.0000000000000007E-2</v>
      </c>
      <c r="J1713" s="3">
        <f>(H1713*G1713)-I1713</f>
        <v>428.93</v>
      </c>
    </row>
    <row r="1714" spans="1:10" x14ac:dyDescent="0.25">
      <c r="A1714" s="22">
        <v>612</v>
      </c>
      <c r="B1714" s="21">
        <v>1</v>
      </c>
      <c r="C1714" s="21">
        <v>13</v>
      </c>
      <c r="D1714" s="25" t="str">
        <f>VLOOKUP(C1714,Products!$A$2:$B$322,2,0)</f>
        <v>Electra Cruiser 1 (24-Inch) - 2016</v>
      </c>
      <c r="E1714" s="21">
        <f>VLOOKUP(C1714,Products!$A$2:$D$322,4,0)</f>
        <v>3</v>
      </c>
      <c r="F1714" s="19" t="str">
        <f>VLOOKUP(E1714,[1]categories!$A$2:$B$8,2,0)</f>
        <v>Cruisers Bicycles</v>
      </c>
      <c r="G1714" s="7">
        <v>1</v>
      </c>
      <c r="H1714" s="9">
        <v>269.99</v>
      </c>
      <c r="I1714" s="9">
        <v>0.1</v>
      </c>
      <c r="J1714" s="3">
        <f>(H1714*G1714)-I1714</f>
        <v>269.89</v>
      </c>
    </row>
    <row r="1715" spans="1:10" x14ac:dyDescent="0.25">
      <c r="A1715" s="22">
        <v>612</v>
      </c>
      <c r="B1715" s="21">
        <v>2</v>
      </c>
      <c r="C1715" s="21">
        <v>14</v>
      </c>
      <c r="D1715" s="25" t="str">
        <f>VLOOKUP(C1715,Products!$A$2:$B$322,2,0)</f>
        <v>Electra Girl's Hawaii 1 (16-inch) - 2015/2016</v>
      </c>
      <c r="E1715" s="21">
        <f>VLOOKUP(C1715,Products!$A$2:$D$322,4,0)</f>
        <v>3</v>
      </c>
      <c r="F1715" s="19" t="str">
        <f>VLOOKUP(E1715,[1]categories!$A$2:$B$8,2,0)</f>
        <v>Cruisers Bicycles</v>
      </c>
      <c r="G1715" s="7">
        <v>1</v>
      </c>
      <c r="H1715" s="9">
        <v>269.99</v>
      </c>
      <c r="I1715" s="9">
        <v>0.1</v>
      </c>
      <c r="J1715" s="3">
        <f>(H1715*G1715)-I1715</f>
        <v>269.89</v>
      </c>
    </row>
    <row r="1716" spans="1:10" x14ac:dyDescent="0.25">
      <c r="A1716" s="22">
        <v>613</v>
      </c>
      <c r="B1716" s="21">
        <v>1</v>
      </c>
      <c r="C1716" s="21">
        <v>9</v>
      </c>
      <c r="D1716" s="25" t="str">
        <f>VLOOKUP(C1716,Products!$A$2:$B$322,2,0)</f>
        <v>Trek Conduit+ - 2016</v>
      </c>
      <c r="E1716" s="21">
        <f>VLOOKUP(C1716,Products!$A$2:$D$322,4,0)</f>
        <v>5</v>
      </c>
      <c r="F1716" s="19" t="str">
        <f>VLOOKUP(E1716,[1]categories!$A$2:$B$8,2,0)</f>
        <v>Electric Bikes</v>
      </c>
      <c r="G1716" s="7">
        <v>2</v>
      </c>
      <c r="H1716" s="9">
        <v>2999.99</v>
      </c>
      <c r="I1716" s="9">
        <v>0.1</v>
      </c>
      <c r="J1716" s="3">
        <f>(H1716*G1716)-I1716</f>
        <v>5999.8799999999992</v>
      </c>
    </row>
    <row r="1717" spans="1:10" x14ac:dyDescent="0.25">
      <c r="A1717" s="22">
        <v>613</v>
      </c>
      <c r="B1717" s="21">
        <v>2</v>
      </c>
      <c r="C1717" s="21">
        <v>18</v>
      </c>
      <c r="D1717" s="25" t="str">
        <f>VLOOKUP(C1717,Products!$A$2:$B$322,2,0)</f>
        <v>Pure Cycles Western 3-Speed - Women's - 2015/2016</v>
      </c>
      <c r="E1717" s="21">
        <f>VLOOKUP(C1717,Products!$A$2:$D$322,4,0)</f>
        <v>3</v>
      </c>
      <c r="F1717" s="19" t="str">
        <f>VLOOKUP(E1717,[1]categories!$A$2:$B$8,2,0)</f>
        <v>Cruisers Bicycles</v>
      </c>
      <c r="G1717" s="7">
        <v>2</v>
      </c>
      <c r="H1717" s="9">
        <v>449</v>
      </c>
      <c r="I1717" s="9">
        <v>0.05</v>
      </c>
      <c r="J1717" s="3">
        <f>(H1717*G1717)-I1717</f>
        <v>897.95</v>
      </c>
    </row>
    <row r="1718" spans="1:10" x14ac:dyDescent="0.25">
      <c r="A1718" s="22">
        <v>613</v>
      </c>
      <c r="B1718" s="21">
        <v>3</v>
      </c>
      <c r="C1718" s="21">
        <v>12</v>
      </c>
      <c r="D1718" s="25" t="str">
        <f>VLOOKUP(C1718,Products!$A$2:$B$322,2,0)</f>
        <v>Electra Townie Original 21D - 2016</v>
      </c>
      <c r="E1718" s="21">
        <f>VLOOKUP(C1718,Products!$A$2:$D$322,4,0)</f>
        <v>3</v>
      </c>
      <c r="F1718" s="19" t="str">
        <f>VLOOKUP(E1718,[1]categories!$A$2:$B$8,2,0)</f>
        <v>Cruisers Bicycles</v>
      </c>
      <c r="G1718" s="7">
        <v>1</v>
      </c>
      <c r="H1718" s="9">
        <v>549.99</v>
      </c>
      <c r="I1718" s="9">
        <v>7.0000000000000007E-2</v>
      </c>
      <c r="J1718" s="3">
        <f>(H1718*G1718)-I1718</f>
        <v>549.91999999999996</v>
      </c>
    </row>
    <row r="1719" spans="1:10" x14ac:dyDescent="0.25">
      <c r="A1719" s="22">
        <v>614</v>
      </c>
      <c r="B1719" s="21">
        <v>1</v>
      </c>
      <c r="C1719" s="21">
        <v>18</v>
      </c>
      <c r="D1719" s="25" t="str">
        <f>VLOOKUP(C1719,Products!$A$2:$B$322,2,0)</f>
        <v>Pure Cycles Western 3-Speed - Women's - 2015/2016</v>
      </c>
      <c r="E1719" s="21">
        <f>VLOOKUP(C1719,Products!$A$2:$D$322,4,0)</f>
        <v>3</v>
      </c>
      <c r="F1719" s="19" t="str">
        <f>VLOOKUP(E1719,[1]categories!$A$2:$B$8,2,0)</f>
        <v>Cruisers Bicycles</v>
      </c>
      <c r="G1719" s="7">
        <v>1</v>
      </c>
      <c r="H1719" s="9">
        <v>449</v>
      </c>
      <c r="I1719" s="9">
        <v>0.1</v>
      </c>
      <c r="J1719" s="3">
        <f>(H1719*G1719)-I1719</f>
        <v>448.9</v>
      </c>
    </row>
    <row r="1720" spans="1:10" x14ac:dyDescent="0.25">
      <c r="A1720" s="22">
        <v>614</v>
      </c>
      <c r="B1720" s="21">
        <v>2</v>
      </c>
      <c r="C1720" s="21">
        <v>21</v>
      </c>
      <c r="D1720" s="25" t="str">
        <f>VLOOKUP(C1720,Products!$A$2:$B$322,2,0)</f>
        <v>Electra Cruiser 1 (24-Inch) - 2016</v>
      </c>
      <c r="E1720" s="21">
        <f>VLOOKUP(C1720,Products!$A$2:$D$322,4,0)</f>
        <v>1</v>
      </c>
      <c r="F1720" s="19" t="str">
        <f>VLOOKUP(E1720,[1]categories!$A$2:$B$8,2,0)</f>
        <v>Children Bicycles</v>
      </c>
      <c r="G1720" s="7">
        <v>1</v>
      </c>
      <c r="H1720" s="9">
        <v>269.99</v>
      </c>
      <c r="I1720" s="9">
        <v>0.05</v>
      </c>
      <c r="J1720" s="3">
        <f>(H1720*G1720)-I1720</f>
        <v>269.94</v>
      </c>
    </row>
    <row r="1721" spans="1:10" x14ac:dyDescent="0.25">
      <c r="A1721" s="22">
        <v>615</v>
      </c>
      <c r="B1721" s="21">
        <v>1</v>
      </c>
      <c r="C1721" s="21">
        <v>11</v>
      </c>
      <c r="D1721" s="25" t="str">
        <f>VLOOKUP(C1721,Products!$A$2:$B$322,2,0)</f>
        <v>Surly Straggler 650b - 2016</v>
      </c>
      <c r="E1721" s="21">
        <f>VLOOKUP(C1721,Products!$A$2:$D$322,4,0)</f>
        <v>4</v>
      </c>
      <c r="F1721" s="19" t="str">
        <f>VLOOKUP(E1721,[1]categories!$A$2:$B$8,2,0)</f>
        <v>Cyclocross Bicycles</v>
      </c>
      <c r="G1721" s="7">
        <v>1</v>
      </c>
      <c r="H1721" s="9">
        <v>1680.99</v>
      </c>
      <c r="I1721" s="9">
        <v>7.0000000000000007E-2</v>
      </c>
      <c r="J1721" s="3">
        <f>(H1721*G1721)-I1721</f>
        <v>1680.92</v>
      </c>
    </row>
    <row r="1722" spans="1:10" x14ac:dyDescent="0.25">
      <c r="A1722" s="22">
        <v>615</v>
      </c>
      <c r="B1722" s="21">
        <v>3</v>
      </c>
      <c r="C1722" s="21">
        <v>6</v>
      </c>
      <c r="D1722" s="25" t="str">
        <f>VLOOKUP(C1722,Products!$A$2:$B$322,2,0)</f>
        <v>Surly Ice Cream Truck Frameset - 2016</v>
      </c>
      <c r="E1722" s="21">
        <f>VLOOKUP(C1722,Products!$A$2:$D$322,4,0)</f>
        <v>6</v>
      </c>
      <c r="F1722" s="19" t="str">
        <f>VLOOKUP(E1722,[1]categories!$A$2:$B$8,2,0)</f>
        <v>Mountain Bikes</v>
      </c>
      <c r="G1722" s="7">
        <v>2</v>
      </c>
      <c r="H1722" s="9">
        <v>469.99</v>
      </c>
      <c r="I1722" s="9">
        <v>0.1</v>
      </c>
      <c r="J1722" s="3">
        <f>(H1722*G1722)-I1722</f>
        <v>939.88</v>
      </c>
    </row>
    <row r="1723" spans="1:10" x14ac:dyDescent="0.25">
      <c r="A1723" s="22">
        <v>615</v>
      </c>
      <c r="B1723" s="21">
        <v>4</v>
      </c>
      <c r="C1723" s="21">
        <v>19</v>
      </c>
      <c r="D1723" s="25" t="str">
        <f>VLOOKUP(C1723,Products!$A$2:$B$322,2,0)</f>
        <v>Pure Cycles William 3-Speed - 2016</v>
      </c>
      <c r="E1723" s="21">
        <f>VLOOKUP(C1723,Products!$A$2:$D$322,4,0)</f>
        <v>3</v>
      </c>
      <c r="F1723" s="19" t="str">
        <f>VLOOKUP(E1723,[1]categories!$A$2:$B$8,2,0)</f>
        <v>Cruisers Bicycles</v>
      </c>
      <c r="G1723" s="7">
        <v>2</v>
      </c>
      <c r="H1723" s="9">
        <v>449</v>
      </c>
      <c r="I1723" s="9">
        <v>0.1</v>
      </c>
      <c r="J1723" s="3">
        <f>(H1723*G1723)-I1723</f>
        <v>897.9</v>
      </c>
    </row>
    <row r="1724" spans="1:10" x14ac:dyDescent="0.25">
      <c r="A1724" s="22">
        <v>615</v>
      </c>
      <c r="B1724" s="21">
        <v>2</v>
      </c>
      <c r="C1724" s="21">
        <v>23</v>
      </c>
      <c r="D1724" s="25" t="str">
        <f>VLOOKUP(C1724,Products!$A$2:$B$322,2,0)</f>
        <v>Electra Girl's Hawaii 1 (20-inch) - 2015/2016</v>
      </c>
      <c r="E1724" s="21">
        <f>VLOOKUP(C1724,Products!$A$2:$D$322,4,0)</f>
        <v>1</v>
      </c>
      <c r="F1724" s="19" t="str">
        <f>VLOOKUP(E1724,[1]categories!$A$2:$B$8,2,0)</f>
        <v>Children Bicycles</v>
      </c>
      <c r="G1724" s="7">
        <v>1</v>
      </c>
      <c r="H1724" s="9">
        <v>299.99</v>
      </c>
      <c r="I1724" s="9">
        <v>0.05</v>
      </c>
      <c r="J1724" s="3">
        <f>(H1724*G1724)-I1724</f>
        <v>299.94</v>
      </c>
    </row>
    <row r="1725" spans="1:10" x14ac:dyDescent="0.25">
      <c r="A1725" s="22">
        <v>616</v>
      </c>
      <c r="B1725" s="21">
        <v>2</v>
      </c>
      <c r="C1725" s="21">
        <v>16</v>
      </c>
      <c r="D1725" s="25" t="str">
        <f>VLOOKUP(C1725,Products!$A$2:$B$322,2,0)</f>
        <v>Electra Townie Original 7D EQ - 2016</v>
      </c>
      <c r="E1725" s="21">
        <f>VLOOKUP(C1725,Products!$A$2:$D$322,4,0)</f>
        <v>3</v>
      </c>
      <c r="F1725" s="19" t="str">
        <f>VLOOKUP(E1725,[1]categories!$A$2:$B$8,2,0)</f>
        <v>Cruisers Bicycles</v>
      </c>
      <c r="G1725" s="7">
        <v>2</v>
      </c>
      <c r="H1725" s="9">
        <v>599.99</v>
      </c>
      <c r="I1725" s="9">
        <v>0.2</v>
      </c>
      <c r="J1725" s="3">
        <f>(H1725*G1725)-I1725</f>
        <v>1199.78</v>
      </c>
    </row>
    <row r="1726" spans="1:10" x14ac:dyDescent="0.25">
      <c r="A1726" s="22">
        <v>616</v>
      </c>
      <c r="B1726" s="21">
        <v>1</v>
      </c>
      <c r="C1726" s="21">
        <v>24</v>
      </c>
      <c r="D1726" s="25" t="str">
        <f>VLOOKUP(C1726,Products!$A$2:$B$322,2,0)</f>
        <v>Electra Townie Original 21D - 2016</v>
      </c>
      <c r="E1726" s="21">
        <f>VLOOKUP(C1726,Products!$A$2:$D$322,4,0)</f>
        <v>2</v>
      </c>
      <c r="F1726" s="19" t="str">
        <f>VLOOKUP(E1726,[1]categories!$A$2:$B$8,2,0)</f>
        <v>Comfort Bicycles</v>
      </c>
      <c r="G1726" s="7">
        <v>1</v>
      </c>
      <c r="H1726" s="9">
        <v>549.99</v>
      </c>
      <c r="I1726" s="9">
        <v>0.2</v>
      </c>
      <c r="J1726" s="3">
        <f>(H1726*G1726)-I1726</f>
        <v>549.79</v>
      </c>
    </row>
    <row r="1727" spans="1:10" x14ac:dyDescent="0.25">
      <c r="A1727" s="22">
        <v>617</v>
      </c>
      <c r="B1727" s="21">
        <v>2</v>
      </c>
      <c r="C1727" s="21">
        <v>11</v>
      </c>
      <c r="D1727" s="25" t="str">
        <f>VLOOKUP(C1727,Products!$A$2:$B$322,2,0)</f>
        <v>Surly Straggler 650b - 2016</v>
      </c>
      <c r="E1727" s="21">
        <f>VLOOKUP(C1727,Products!$A$2:$D$322,4,0)</f>
        <v>4</v>
      </c>
      <c r="F1727" s="19" t="str">
        <f>VLOOKUP(E1727,[1]categories!$A$2:$B$8,2,0)</f>
        <v>Cyclocross Bicycles</v>
      </c>
      <c r="G1727" s="7">
        <v>2</v>
      </c>
      <c r="H1727" s="9">
        <v>1680.99</v>
      </c>
      <c r="I1727" s="9">
        <v>7.0000000000000007E-2</v>
      </c>
      <c r="J1727" s="3">
        <f>(H1727*G1727)-I1727</f>
        <v>3361.91</v>
      </c>
    </row>
    <row r="1728" spans="1:10" x14ac:dyDescent="0.25">
      <c r="A1728" s="22">
        <v>617</v>
      </c>
      <c r="B1728" s="21">
        <v>1</v>
      </c>
      <c r="C1728" s="21">
        <v>15</v>
      </c>
      <c r="D1728" s="25" t="str">
        <f>VLOOKUP(C1728,Products!$A$2:$B$322,2,0)</f>
        <v>Electra Moto 1 - 2016</v>
      </c>
      <c r="E1728" s="21">
        <f>VLOOKUP(C1728,Products!$A$2:$D$322,4,0)</f>
        <v>3</v>
      </c>
      <c r="F1728" s="19" t="str">
        <f>VLOOKUP(E1728,[1]categories!$A$2:$B$8,2,0)</f>
        <v>Cruisers Bicycles</v>
      </c>
      <c r="G1728" s="7">
        <v>2</v>
      </c>
      <c r="H1728" s="9">
        <v>529.99</v>
      </c>
      <c r="I1728" s="9">
        <v>0.2</v>
      </c>
      <c r="J1728" s="3">
        <f>(H1728*G1728)-I1728</f>
        <v>1059.78</v>
      </c>
    </row>
    <row r="1729" spans="1:10" x14ac:dyDescent="0.25">
      <c r="A1729" s="22">
        <v>618</v>
      </c>
      <c r="B1729" s="21">
        <v>2</v>
      </c>
      <c r="C1729" s="21">
        <v>11</v>
      </c>
      <c r="D1729" s="25" t="str">
        <f>VLOOKUP(C1729,Products!$A$2:$B$322,2,0)</f>
        <v>Surly Straggler 650b - 2016</v>
      </c>
      <c r="E1729" s="21">
        <f>VLOOKUP(C1729,Products!$A$2:$D$322,4,0)</f>
        <v>4</v>
      </c>
      <c r="F1729" s="19" t="str">
        <f>VLOOKUP(E1729,[1]categories!$A$2:$B$8,2,0)</f>
        <v>Cyclocross Bicycles</v>
      </c>
      <c r="G1729" s="7">
        <v>1</v>
      </c>
      <c r="H1729" s="9">
        <v>1680.99</v>
      </c>
      <c r="I1729" s="9">
        <v>7.0000000000000007E-2</v>
      </c>
      <c r="J1729" s="3">
        <f>(H1729*G1729)-I1729</f>
        <v>1680.92</v>
      </c>
    </row>
    <row r="1730" spans="1:10" x14ac:dyDescent="0.25">
      <c r="A1730" s="22">
        <v>618</v>
      </c>
      <c r="B1730" s="21">
        <v>1</v>
      </c>
      <c r="C1730" s="21">
        <v>17</v>
      </c>
      <c r="D1730" s="25" t="str">
        <f>VLOOKUP(C1730,Products!$A$2:$B$322,2,0)</f>
        <v>Pure Cycles Vine 8-Speed - 2016</v>
      </c>
      <c r="E1730" s="21">
        <f>VLOOKUP(C1730,Products!$A$2:$D$322,4,0)</f>
        <v>3</v>
      </c>
      <c r="F1730" s="19" t="str">
        <f>VLOOKUP(E1730,[1]categories!$A$2:$B$8,2,0)</f>
        <v>Cruisers Bicycles</v>
      </c>
      <c r="G1730" s="7">
        <v>2</v>
      </c>
      <c r="H1730" s="9">
        <v>429</v>
      </c>
      <c r="I1730" s="9">
        <v>0.1</v>
      </c>
      <c r="J1730" s="3">
        <f>(H1730*G1730)-I1730</f>
        <v>857.9</v>
      </c>
    </row>
    <row r="1731" spans="1:10" x14ac:dyDescent="0.25">
      <c r="A1731" s="22">
        <v>619</v>
      </c>
      <c r="B1731" s="21">
        <v>1</v>
      </c>
      <c r="C1731" s="21">
        <v>25</v>
      </c>
      <c r="D1731" s="25" t="str">
        <f>VLOOKUP(C1731,Products!$A$2:$B$322,2,0)</f>
        <v>Electra Townie Original 7D - 2015/2016</v>
      </c>
      <c r="E1731" s="21">
        <f>VLOOKUP(C1731,Products!$A$2:$D$322,4,0)</f>
        <v>2</v>
      </c>
      <c r="F1731" s="19" t="str">
        <f>VLOOKUP(E1731,[1]categories!$A$2:$B$8,2,0)</f>
        <v>Comfort Bicycles</v>
      </c>
      <c r="G1731" s="7">
        <v>1</v>
      </c>
      <c r="H1731" s="9">
        <v>499.99</v>
      </c>
      <c r="I1731" s="9">
        <v>7.0000000000000007E-2</v>
      </c>
      <c r="J1731" s="3">
        <f>(H1731*G1731)-I1731</f>
        <v>499.92</v>
      </c>
    </row>
    <row r="1732" spans="1:10" x14ac:dyDescent="0.25">
      <c r="A1732" s="22">
        <v>620</v>
      </c>
      <c r="B1732" s="21">
        <v>1</v>
      </c>
      <c r="C1732" s="21">
        <v>5</v>
      </c>
      <c r="D1732" s="25" t="str">
        <f>VLOOKUP(C1732,Products!$A$2:$B$322,2,0)</f>
        <v>Heller Shagamaw Frame - 2016</v>
      </c>
      <c r="E1732" s="21">
        <f>VLOOKUP(C1732,Products!$A$2:$D$322,4,0)</f>
        <v>6</v>
      </c>
      <c r="F1732" s="19" t="str">
        <f>VLOOKUP(E1732,[1]categories!$A$2:$B$8,2,0)</f>
        <v>Mountain Bikes</v>
      </c>
      <c r="G1732" s="7">
        <v>2</v>
      </c>
      <c r="H1732" s="9">
        <v>1320.99</v>
      </c>
      <c r="I1732" s="9">
        <v>0.2</v>
      </c>
      <c r="J1732" s="3">
        <f>(H1732*G1732)-I1732</f>
        <v>2641.78</v>
      </c>
    </row>
    <row r="1733" spans="1:10" x14ac:dyDescent="0.25">
      <c r="A1733" s="22">
        <v>621</v>
      </c>
      <c r="B1733" s="21">
        <v>1</v>
      </c>
      <c r="C1733" s="21">
        <v>17</v>
      </c>
      <c r="D1733" s="25" t="str">
        <f>VLOOKUP(C1733,Products!$A$2:$B$322,2,0)</f>
        <v>Pure Cycles Vine 8-Speed - 2016</v>
      </c>
      <c r="E1733" s="21">
        <f>VLOOKUP(C1733,Products!$A$2:$D$322,4,0)</f>
        <v>3</v>
      </c>
      <c r="F1733" s="19" t="str">
        <f>VLOOKUP(E1733,[1]categories!$A$2:$B$8,2,0)</f>
        <v>Cruisers Bicycles</v>
      </c>
      <c r="G1733" s="7">
        <v>2</v>
      </c>
      <c r="H1733" s="9">
        <v>429</v>
      </c>
      <c r="I1733" s="9">
        <v>7.0000000000000007E-2</v>
      </c>
      <c r="J1733" s="3">
        <f>(H1733*G1733)-I1733</f>
        <v>857.93</v>
      </c>
    </row>
    <row r="1734" spans="1:10" x14ac:dyDescent="0.25">
      <c r="A1734" s="22">
        <v>622</v>
      </c>
      <c r="B1734" s="21">
        <v>1</v>
      </c>
      <c r="C1734" s="21">
        <v>9</v>
      </c>
      <c r="D1734" s="25" t="str">
        <f>VLOOKUP(C1734,Products!$A$2:$B$322,2,0)</f>
        <v>Trek Conduit+ - 2016</v>
      </c>
      <c r="E1734" s="21">
        <f>VLOOKUP(C1734,Products!$A$2:$D$322,4,0)</f>
        <v>5</v>
      </c>
      <c r="F1734" s="19" t="str">
        <f>VLOOKUP(E1734,[1]categories!$A$2:$B$8,2,0)</f>
        <v>Electric Bikes</v>
      </c>
      <c r="G1734" s="7">
        <v>2</v>
      </c>
      <c r="H1734" s="9">
        <v>2999.99</v>
      </c>
      <c r="I1734" s="9">
        <v>7.0000000000000007E-2</v>
      </c>
      <c r="J1734" s="3">
        <f>(H1734*G1734)-I1734</f>
        <v>5999.91</v>
      </c>
    </row>
    <row r="1735" spans="1:10" x14ac:dyDescent="0.25">
      <c r="A1735" s="22">
        <v>622</v>
      </c>
      <c r="B1735" s="21">
        <v>3</v>
      </c>
      <c r="C1735" s="21">
        <v>10</v>
      </c>
      <c r="D1735" s="25" t="str">
        <f>VLOOKUP(C1735,Products!$A$2:$B$322,2,0)</f>
        <v>Surly Straggler - 2016</v>
      </c>
      <c r="E1735" s="21">
        <f>VLOOKUP(C1735,Products!$A$2:$D$322,4,0)</f>
        <v>4</v>
      </c>
      <c r="F1735" s="19" t="str">
        <f>VLOOKUP(E1735,[1]categories!$A$2:$B$8,2,0)</f>
        <v>Cyclocross Bicycles</v>
      </c>
      <c r="G1735" s="7">
        <v>1</v>
      </c>
      <c r="H1735" s="9">
        <v>1549</v>
      </c>
      <c r="I1735" s="9">
        <v>0.2</v>
      </c>
      <c r="J1735" s="3">
        <f>(H1735*G1735)-I1735</f>
        <v>1548.8</v>
      </c>
    </row>
    <row r="1736" spans="1:10" x14ac:dyDescent="0.25">
      <c r="A1736" s="22">
        <v>622</v>
      </c>
      <c r="B1736" s="21">
        <v>4</v>
      </c>
      <c r="C1736" s="21">
        <v>25</v>
      </c>
      <c r="D1736" s="25" t="str">
        <f>VLOOKUP(C1736,Products!$A$2:$B$322,2,0)</f>
        <v>Electra Townie Original 7D - 2015/2016</v>
      </c>
      <c r="E1736" s="21">
        <f>VLOOKUP(C1736,Products!$A$2:$D$322,4,0)</f>
        <v>2</v>
      </c>
      <c r="F1736" s="19" t="str">
        <f>VLOOKUP(E1736,[1]categories!$A$2:$B$8,2,0)</f>
        <v>Comfort Bicycles</v>
      </c>
      <c r="G1736" s="7">
        <v>1</v>
      </c>
      <c r="H1736" s="9">
        <v>499.99</v>
      </c>
      <c r="I1736" s="9">
        <v>7.0000000000000007E-2</v>
      </c>
      <c r="J1736" s="3">
        <f>(H1736*G1736)-I1736</f>
        <v>499.92</v>
      </c>
    </row>
    <row r="1737" spans="1:10" x14ac:dyDescent="0.25">
      <c r="A1737" s="22">
        <v>622</v>
      </c>
      <c r="B1737" s="21">
        <v>2</v>
      </c>
      <c r="C1737" s="21">
        <v>18</v>
      </c>
      <c r="D1737" s="25" t="str">
        <f>VLOOKUP(C1737,Products!$A$2:$B$322,2,0)</f>
        <v>Pure Cycles Western 3-Speed - Women's - 2015/2016</v>
      </c>
      <c r="E1737" s="21">
        <f>VLOOKUP(C1737,Products!$A$2:$D$322,4,0)</f>
        <v>3</v>
      </c>
      <c r="F1737" s="19" t="str">
        <f>VLOOKUP(E1737,[1]categories!$A$2:$B$8,2,0)</f>
        <v>Cruisers Bicycles</v>
      </c>
      <c r="G1737" s="7">
        <v>1</v>
      </c>
      <c r="H1737" s="9">
        <v>449</v>
      </c>
      <c r="I1737" s="9">
        <v>0.1</v>
      </c>
      <c r="J1737" s="3">
        <f>(H1737*G1737)-I1737</f>
        <v>448.9</v>
      </c>
    </row>
    <row r="1738" spans="1:10" x14ac:dyDescent="0.25">
      <c r="A1738" s="22">
        <v>623</v>
      </c>
      <c r="B1738" s="21">
        <v>1</v>
      </c>
      <c r="C1738" s="21">
        <v>8</v>
      </c>
      <c r="D1738" s="25" t="str">
        <f>VLOOKUP(C1738,Products!$A$2:$B$322,2,0)</f>
        <v>Trek Remedy 29 Carbon Frameset - 2016</v>
      </c>
      <c r="E1738" s="21">
        <f>VLOOKUP(C1738,Products!$A$2:$D$322,4,0)</f>
        <v>6</v>
      </c>
      <c r="F1738" s="19" t="str">
        <f>VLOOKUP(E1738,[1]categories!$A$2:$B$8,2,0)</f>
        <v>Mountain Bikes</v>
      </c>
      <c r="G1738" s="7">
        <v>1</v>
      </c>
      <c r="H1738" s="9">
        <v>1799.99</v>
      </c>
      <c r="I1738" s="9">
        <v>7.0000000000000007E-2</v>
      </c>
      <c r="J1738" s="3">
        <f>(H1738*G1738)-I1738</f>
        <v>1799.92</v>
      </c>
    </row>
    <row r="1739" spans="1:10" x14ac:dyDescent="0.25">
      <c r="A1739" s="22">
        <v>624</v>
      </c>
      <c r="B1739" s="21">
        <v>2</v>
      </c>
      <c r="C1739" s="21">
        <v>16</v>
      </c>
      <c r="D1739" s="25" t="str">
        <f>VLOOKUP(C1739,Products!$A$2:$B$322,2,0)</f>
        <v>Electra Townie Original 7D EQ - 2016</v>
      </c>
      <c r="E1739" s="21">
        <f>VLOOKUP(C1739,Products!$A$2:$D$322,4,0)</f>
        <v>3</v>
      </c>
      <c r="F1739" s="19" t="str">
        <f>VLOOKUP(E1739,[1]categories!$A$2:$B$8,2,0)</f>
        <v>Cruisers Bicycles</v>
      </c>
      <c r="G1739" s="7">
        <v>1</v>
      </c>
      <c r="H1739" s="9">
        <v>599.99</v>
      </c>
      <c r="I1739" s="9">
        <v>7.0000000000000007E-2</v>
      </c>
      <c r="J1739" s="3">
        <f>(H1739*G1739)-I1739</f>
        <v>599.91999999999996</v>
      </c>
    </row>
    <row r="1740" spans="1:10" x14ac:dyDescent="0.25">
      <c r="A1740" s="22">
        <v>624</v>
      </c>
      <c r="B1740" s="21">
        <v>1</v>
      </c>
      <c r="C1740" s="21">
        <v>21</v>
      </c>
      <c r="D1740" s="25" t="str">
        <f>VLOOKUP(C1740,Products!$A$2:$B$322,2,0)</f>
        <v>Electra Cruiser 1 (24-Inch) - 2016</v>
      </c>
      <c r="E1740" s="21">
        <f>VLOOKUP(C1740,Products!$A$2:$D$322,4,0)</f>
        <v>1</v>
      </c>
      <c r="F1740" s="19" t="str">
        <f>VLOOKUP(E1740,[1]categories!$A$2:$B$8,2,0)</f>
        <v>Children Bicycles</v>
      </c>
      <c r="G1740" s="7">
        <v>2</v>
      </c>
      <c r="H1740" s="9">
        <v>269.99</v>
      </c>
      <c r="I1740" s="9">
        <v>0.05</v>
      </c>
      <c r="J1740" s="3">
        <f>(H1740*G1740)-I1740</f>
        <v>539.93000000000006</v>
      </c>
    </row>
    <row r="1741" spans="1:10" x14ac:dyDescent="0.25">
      <c r="A1741" s="22">
        <v>624</v>
      </c>
      <c r="B1741" s="21">
        <v>4</v>
      </c>
      <c r="C1741" s="21">
        <v>14</v>
      </c>
      <c r="D1741" s="25" t="str">
        <f>VLOOKUP(C1741,Products!$A$2:$B$322,2,0)</f>
        <v>Electra Girl's Hawaii 1 (16-inch) - 2015/2016</v>
      </c>
      <c r="E1741" s="21">
        <f>VLOOKUP(C1741,Products!$A$2:$D$322,4,0)</f>
        <v>3</v>
      </c>
      <c r="F1741" s="19" t="str">
        <f>VLOOKUP(E1741,[1]categories!$A$2:$B$8,2,0)</f>
        <v>Cruisers Bicycles</v>
      </c>
      <c r="G1741" s="7">
        <v>2</v>
      </c>
      <c r="H1741" s="9">
        <v>269.99</v>
      </c>
      <c r="I1741" s="9">
        <v>0.2</v>
      </c>
      <c r="J1741" s="3">
        <f>(H1741*G1741)-I1741</f>
        <v>539.78</v>
      </c>
    </row>
    <row r="1742" spans="1:10" x14ac:dyDescent="0.25">
      <c r="A1742" s="22">
        <v>624</v>
      </c>
      <c r="B1742" s="21">
        <v>3</v>
      </c>
      <c r="C1742" s="21">
        <v>22</v>
      </c>
      <c r="D1742" s="25" t="str">
        <f>VLOOKUP(C1742,Products!$A$2:$B$322,2,0)</f>
        <v>Electra Girl's Hawaii 1 (16-inch) - 2015/2016</v>
      </c>
      <c r="E1742" s="21">
        <f>VLOOKUP(C1742,Products!$A$2:$D$322,4,0)</f>
        <v>1</v>
      </c>
      <c r="F1742" s="19" t="str">
        <f>VLOOKUP(E1742,[1]categories!$A$2:$B$8,2,0)</f>
        <v>Children Bicycles</v>
      </c>
      <c r="G1742" s="7">
        <v>1</v>
      </c>
      <c r="H1742" s="9">
        <v>269.99</v>
      </c>
      <c r="I1742" s="9">
        <v>7.0000000000000007E-2</v>
      </c>
      <c r="J1742" s="3">
        <f>(H1742*G1742)-I1742</f>
        <v>269.92</v>
      </c>
    </row>
    <row r="1743" spans="1:10" x14ac:dyDescent="0.25">
      <c r="A1743" s="22">
        <v>625</v>
      </c>
      <c r="B1743" s="21">
        <v>2</v>
      </c>
      <c r="C1743" s="21">
        <v>11</v>
      </c>
      <c r="D1743" s="25" t="str">
        <f>VLOOKUP(C1743,Products!$A$2:$B$322,2,0)</f>
        <v>Surly Straggler 650b - 2016</v>
      </c>
      <c r="E1743" s="21">
        <f>VLOOKUP(C1743,Products!$A$2:$D$322,4,0)</f>
        <v>4</v>
      </c>
      <c r="F1743" s="19" t="str">
        <f>VLOOKUP(E1743,[1]categories!$A$2:$B$8,2,0)</f>
        <v>Cyclocross Bicycles</v>
      </c>
      <c r="G1743" s="7">
        <v>2</v>
      </c>
      <c r="H1743" s="9">
        <v>1680.99</v>
      </c>
      <c r="I1743" s="9">
        <v>0.2</v>
      </c>
      <c r="J1743" s="3">
        <f>(H1743*G1743)-I1743</f>
        <v>3361.78</v>
      </c>
    </row>
    <row r="1744" spans="1:10" x14ac:dyDescent="0.25">
      <c r="A1744" s="22">
        <v>625</v>
      </c>
      <c r="B1744" s="21">
        <v>3</v>
      </c>
      <c r="C1744" s="21">
        <v>26</v>
      </c>
      <c r="D1744" s="25" t="str">
        <f>VLOOKUP(C1744,Products!$A$2:$B$322,2,0)</f>
        <v>Electra Townie Original 7D EQ - 2016</v>
      </c>
      <c r="E1744" s="21">
        <f>VLOOKUP(C1744,Products!$A$2:$D$322,4,0)</f>
        <v>2</v>
      </c>
      <c r="F1744" s="19" t="str">
        <f>VLOOKUP(E1744,[1]categories!$A$2:$B$8,2,0)</f>
        <v>Comfort Bicycles</v>
      </c>
      <c r="G1744" s="7">
        <v>1</v>
      </c>
      <c r="H1744" s="9">
        <v>599.99</v>
      </c>
      <c r="I1744" s="9">
        <v>7.0000000000000007E-2</v>
      </c>
      <c r="J1744" s="3">
        <f>(H1744*G1744)-I1744</f>
        <v>599.91999999999996</v>
      </c>
    </row>
    <row r="1745" spans="1:10" x14ac:dyDescent="0.25">
      <c r="A1745" s="22">
        <v>625</v>
      </c>
      <c r="B1745" s="21">
        <v>4</v>
      </c>
      <c r="C1745" s="21">
        <v>23</v>
      </c>
      <c r="D1745" s="25" t="str">
        <f>VLOOKUP(C1745,Products!$A$2:$B$322,2,0)</f>
        <v>Electra Girl's Hawaii 1 (20-inch) - 2015/2016</v>
      </c>
      <c r="E1745" s="21">
        <f>VLOOKUP(C1745,Products!$A$2:$D$322,4,0)</f>
        <v>1</v>
      </c>
      <c r="F1745" s="19" t="str">
        <f>VLOOKUP(E1745,[1]categories!$A$2:$B$8,2,0)</f>
        <v>Children Bicycles</v>
      </c>
      <c r="G1745" s="7">
        <v>2</v>
      </c>
      <c r="H1745" s="9">
        <v>299.99</v>
      </c>
      <c r="I1745" s="9">
        <v>0.1</v>
      </c>
      <c r="J1745" s="3">
        <f>(H1745*G1745)-I1745</f>
        <v>599.88</v>
      </c>
    </row>
    <row r="1746" spans="1:10" x14ac:dyDescent="0.25">
      <c r="A1746" s="22">
        <v>625</v>
      </c>
      <c r="B1746" s="21">
        <v>1</v>
      </c>
      <c r="C1746" s="21">
        <v>17</v>
      </c>
      <c r="D1746" s="25" t="str">
        <f>VLOOKUP(C1746,Products!$A$2:$B$322,2,0)</f>
        <v>Pure Cycles Vine 8-Speed - 2016</v>
      </c>
      <c r="E1746" s="21">
        <f>VLOOKUP(C1746,Products!$A$2:$D$322,4,0)</f>
        <v>3</v>
      </c>
      <c r="F1746" s="19" t="str">
        <f>VLOOKUP(E1746,[1]categories!$A$2:$B$8,2,0)</f>
        <v>Cruisers Bicycles</v>
      </c>
      <c r="G1746" s="7">
        <v>1</v>
      </c>
      <c r="H1746" s="9">
        <v>429</v>
      </c>
      <c r="I1746" s="9">
        <v>7.0000000000000007E-2</v>
      </c>
      <c r="J1746" s="3">
        <f>(H1746*G1746)-I1746</f>
        <v>428.93</v>
      </c>
    </row>
    <row r="1747" spans="1:10" x14ac:dyDescent="0.25">
      <c r="A1747" s="22">
        <v>626</v>
      </c>
      <c r="B1747" s="21">
        <v>1</v>
      </c>
      <c r="C1747" s="21">
        <v>15</v>
      </c>
      <c r="D1747" s="25" t="str">
        <f>VLOOKUP(C1747,Products!$A$2:$B$322,2,0)</f>
        <v>Electra Moto 1 - 2016</v>
      </c>
      <c r="E1747" s="21">
        <f>VLOOKUP(C1747,Products!$A$2:$D$322,4,0)</f>
        <v>3</v>
      </c>
      <c r="F1747" s="19" t="str">
        <f>VLOOKUP(E1747,[1]categories!$A$2:$B$8,2,0)</f>
        <v>Cruisers Bicycles</v>
      </c>
      <c r="G1747" s="7">
        <v>1</v>
      </c>
      <c r="H1747" s="9">
        <v>529.99</v>
      </c>
      <c r="I1747" s="9">
        <v>0.2</v>
      </c>
      <c r="J1747" s="3">
        <f>(H1747*G1747)-I1747</f>
        <v>529.79</v>
      </c>
    </row>
    <row r="1748" spans="1:10" x14ac:dyDescent="0.25">
      <c r="A1748" s="22">
        <v>627</v>
      </c>
      <c r="B1748" s="21">
        <v>2</v>
      </c>
      <c r="C1748" s="21">
        <v>9</v>
      </c>
      <c r="D1748" s="25" t="str">
        <f>VLOOKUP(C1748,Products!$A$2:$B$322,2,0)</f>
        <v>Trek Conduit+ - 2016</v>
      </c>
      <c r="E1748" s="21">
        <f>VLOOKUP(C1748,Products!$A$2:$D$322,4,0)</f>
        <v>5</v>
      </c>
      <c r="F1748" s="19" t="str">
        <f>VLOOKUP(E1748,[1]categories!$A$2:$B$8,2,0)</f>
        <v>Electric Bikes</v>
      </c>
      <c r="G1748" s="7">
        <v>2</v>
      </c>
      <c r="H1748" s="9">
        <v>2999.99</v>
      </c>
      <c r="I1748" s="9">
        <v>0.2</v>
      </c>
      <c r="J1748" s="3">
        <f>(H1748*G1748)-I1748</f>
        <v>5999.78</v>
      </c>
    </row>
    <row r="1749" spans="1:10" x14ac:dyDescent="0.25">
      <c r="A1749" s="22">
        <v>627</v>
      </c>
      <c r="B1749" s="21">
        <v>3</v>
      </c>
      <c r="C1749" s="21">
        <v>26</v>
      </c>
      <c r="D1749" s="25" t="str">
        <f>VLOOKUP(C1749,Products!$A$2:$B$322,2,0)</f>
        <v>Electra Townie Original 7D EQ - 2016</v>
      </c>
      <c r="E1749" s="21">
        <f>VLOOKUP(C1749,Products!$A$2:$D$322,4,0)</f>
        <v>2</v>
      </c>
      <c r="F1749" s="19" t="str">
        <f>VLOOKUP(E1749,[1]categories!$A$2:$B$8,2,0)</f>
        <v>Comfort Bicycles</v>
      </c>
      <c r="G1749" s="7">
        <v>1</v>
      </c>
      <c r="H1749" s="9">
        <v>599.99</v>
      </c>
      <c r="I1749" s="9">
        <v>7.0000000000000007E-2</v>
      </c>
      <c r="J1749" s="3">
        <f>(H1749*G1749)-I1749</f>
        <v>599.91999999999996</v>
      </c>
    </row>
    <row r="1750" spans="1:10" x14ac:dyDescent="0.25">
      <c r="A1750" s="22">
        <v>627</v>
      </c>
      <c r="B1750" s="21">
        <v>1</v>
      </c>
      <c r="C1750" s="21">
        <v>19</v>
      </c>
      <c r="D1750" s="25" t="str">
        <f>VLOOKUP(C1750,Products!$A$2:$B$322,2,0)</f>
        <v>Pure Cycles William 3-Speed - 2016</v>
      </c>
      <c r="E1750" s="21">
        <f>VLOOKUP(C1750,Products!$A$2:$D$322,4,0)</f>
        <v>3</v>
      </c>
      <c r="F1750" s="19" t="str">
        <f>VLOOKUP(E1750,[1]categories!$A$2:$B$8,2,0)</f>
        <v>Cruisers Bicycles</v>
      </c>
      <c r="G1750" s="7">
        <v>1</v>
      </c>
      <c r="H1750" s="9">
        <v>449</v>
      </c>
      <c r="I1750" s="9">
        <v>7.0000000000000007E-2</v>
      </c>
      <c r="J1750" s="3">
        <f>(H1750*G1750)-I1750</f>
        <v>448.93</v>
      </c>
    </row>
    <row r="1751" spans="1:10" x14ac:dyDescent="0.25">
      <c r="A1751" s="22">
        <v>628</v>
      </c>
      <c r="B1751" s="21">
        <v>1</v>
      </c>
      <c r="C1751" s="21">
        <v>15</v>
      </c>
      <c r="D1751" s="25" t="str">
        <f>VLOOKUP(C1751,Products!$A$2:$B$322,2,0)</f>
        <v>Electra Moto 1 - 2016</v>
      </c>
      <c r="E1751" s="21">
        <f>VLOOKUP(C1751,Products!$A$2:$D$322,4,0)</f>
        <v>3</v>
      </c>
      <c r="F1751" s="19" t="str">
        <f>VLOOKUP(E1751,[1]categories!$A$2:$B$8,2,0)</f>
        <v>Cruisers Bicycles</v>
      </c>
      <c r="G1751" s="7">
        <v>2</v>
      </c>
      <c r="H1751" s="9">
        <v>529.99</v>
      </c>
      <c r="I1751" s="9">
        <v>0.1</v>
      </c>
      <c r="J1751" s="3">
        <f>(H1751*G1751)-I1751</f>
        <v>1059.8800000000001</v>
      </c>
    </row>
    <row r="1752" spans="1:10" x14ac:dyDescent="0.25">
      <c r="A1752" s="22">
        <v>629</v>
      </c>
      <c r="B1752" s="21">
        <v>2</v>
      </c>
      <c r="C1752" s="21">
        <v>5</v>
      </c>
      <c r="D1752" s="25" t="str">
        <f>VLOOKUP(C1752,Products!$A$2:$B$322,2,0)</f>
        <v>Heller Shagamaw Frame - 2016</v>
      </c>
      <c r="E1752" s="21">
        <f>VLOOKUP(C1752,Products!$A$2:$D$322,4,0)</f>
        <v>6</v>
      </c>
      <c r="F1752" s="19" t="str">
        <f>VLOOKUP(E1752,[1]categories!$A$2:$B$8,2,0)</f>
        <v>Mountain Bikes</v>
      </c>
      <c r="G1752" s="7">
        <v>2</v>
      </c>
      <c r="H1752" s="9">
        <v>1320.99</v>
      </c>
      <c r="I1752" s="9">
        <v>0.05</v>
      </c>
      <c r="J1752" s="3">
        <f>(H1752*G1752)-I1752</f>
        <v>2641.93</v>
      </c>
    </row>
    <row r="1753" spans="1:10" x14ac:dyDescent="0.25">
      <c r="A1753" s="22">
        <v>629</v>
      </c>
      <c r="B1753" s="21">
        <v>5</v>
      </c>
      <c r="C1753" s="21">
        <v>6</v>
      </c>
      <c r="D1753" s="25" t="str">
        <f>VLOOKUP(C1753,Products!$A$2:$B$322,2,0)</f>
        <v>Surly Ice Cream Truck Frameset - 2016</v>
      </c>
      <c r="E1753" s="21">
        <f>VLOOKUP(C1753,Products!$A$2:$D$322,4,0)</f>
        <v>6</v>
      </c>
      <c r="F1753" s="19" t="str">
        <f>VLOOKUP(E1753,[1]categories!$A$2:$B$8,2,0)</f>
        <v>Mountain Bikes</v>
      </c>
      <c r="G1753" s="7">
        <v>2</v>
      </c>
      <c r="H1753" s="9">
        <v>469.99</v>
      </c>
      <c r="I1753" s="9">
        <v>0.1</v>
      </c>
      <c r="J1753" s="3">
        <f>(H1753*G1753)-I1753</f>
        <v>939.88</v>
      </c>
    </row>
    <row r="1754" spans="1:10" x14ac:dyDescent="0.25">
      <c r="A1754" s="22">
        <v>629</v>
      </c>
      <c r="B1754" s="21">
        <v>3</v>
      </c>
      <c r="C1754" s="21">
        <v>23</v>
      </c>
      <c r="D1754" s="25" t="str">
        <f>VLOOKUP(C1754,Products!$A$2:$B$322,2,0)</f>
        <v>Electra Girl's Hawaii 1 (20-inch) - 2015/2016</v>
      </c>
      <c r="E1754" s="21">
        <f>VLOOKUP(C1754,Products!$A$2:$D$322,4,0)</f>
        <v>1</v>
      </c>
      <c r="F1754" s="19" t="str">
        <f>VLOOKUP(E1754,[1]categories!$A$2:$B$8,2,0)</f>
        <v>Children Bicycles</v>
      </c>
      <c r="G1754" s="7">
        <v>2</v>
      </c>
      <c r="H1754" s="9">
        <v>299.99</v>
      </c>
      <c r="I1754" s="9">
        <v>0.1</v>
      </c>
      <c r="J1754" s="3">
        <f>(H1754*G1754)-I1754</f>
        <v>599.88</v>
      </c>
    </row>
    <row r="1755" spans="1:10" x14ac:dyDescent="0.25">
      <c r="A1755" s="22">
        <v>629</v>
      </c>
      <c r="B1755" s="21">
        <v>4</v>
      </c>
      <c r="C1755" s="21">
        <v>14</v>
      </c>
      <c r="D1755" s="25" t="str">
        <f>VLOOKUP(C1755,Products!$A$2:$B$322,2,0)</f>
        <v>Electra Girl's Hawaii 1 (16-inch) - 2015/2016</v>
      </c>
      <c r="E1755" s="21">
        <f>VLOOKUP(C1755,Products!$A$2:$D$322,4,0)</f>
        <v>3</v>
      </c>
      <c r="F1755" s="19" t="str">
        <f>VLOOKUP(E1755,[1]categories!$A$2:$B$8,2,0)</f>
        <v>Cruisers Bicycles</v>
      </c>
      <c r="G1755" s="7">
        <v>2</v>
      </c>
      <c r="H1755" s="9">
        <v>269.99</v>
      </c>
      <c r="I1755" s="9">
        <v>0.05</v>
      </c>
      <c r="J1755" s="3">
        <f>(H1755*G1755)-I1755</f>
        <v>539.93000000000006</v>
      </c>
    </row>
    <row r="1756" spans="1:10" x14ac:dyDescent="0.25">
      <c r="A1756" s="22">
        <v>629</v>
      </c>
      <c r="B1756" s="21">
        <v>1</v>
      </c>
      <c r="C1756" s="21">
        <v>19</v>
      </c>
      <c r="D1756" s="25" t="str">
        <f>VLOOKUP(C1756,Products!$A$2:$B$322,2,0)</f>
        <v>Pure Cycles William 3-Speed - 2016</v>
      </c>
      <c r="E1756" s="21">
        <f>VLOOKUP(C1756,Products!$A$2:$D$322,4,0)</f>
        <v>3</v>
      </c>
      <c r="F1756" s="19" t="str">
        <f>VLOOKUP(E1756,[1]categories!$A$2:$B$8,2,0)</f>
        <v>Cruisers Bicycles</v>
      </c>
      <c r="G1756" s="7">
        <v>1</v>
      </c>
      <c r="H1756" s="9">
        <v>449</v>
      </c>
      <c r="I1756" s="9">
        <v>0.05</v>
      </c>
      <c r="J1756" s="3">
        <f>(H1756*G1756)-I1756</f>
        <v>448.95</v>
      </c>
    </row>
    <row r="1757" spans="1:10" x14ac:dyDescent="0.25">
      <c r="A1757" s="22">
        <v>630</v>
      </c>
      <c r="B1757" s="21">
        <v>1</v>
      </c>
      <c r="C1757" s="21">
        <v>5</v>
      </c>
      <c r="D1757" s="25" t="str">
        <f>VLOOKUP(C1757,Products!$A$2:$B$322,2,0)</f>
        <v>Heller Shagamaw Frame - 2016</v>
      </c>
      <c r="E1757" s="21">
        <f>VLOOKUP(C1757,Products!$A$2:$D$322,4,0)</f>
        <v>6</v>
      </c>
      <c r="F1757" s="19" t="str">
        <f>VLOOKUP(E1757,[1]categories!$A$2:$B$8,2,0)</f>
        <v>Mountain Bikes</v>
      </c>
      <c r="G1757" s="7">
        <v>1</v>
      </c>
      <c r="H1757" s="9">
        <v>1320.99</v>
      </c>
      <c r="I1757" s="9">
        <v>0.05</v>
      </c>
      <c r="J1757" s="3">
        <f>(H1757*G1757)-I1757</f>
        <v>1320.94</v>
      </c>
    </row>
    <row r="1758" spans="1:10" x14ac:dyDescent="0.25">
      <c r="A1758" s="22">
        <v>630</v>
      </c>
      <c r="B1758" s="21">
        <v>3</v>
      </c>
      <c r="C1758" s="21">
        <v>18</v>
      </c>
      <c r="D1758" s="25" t="str">
        <f>VLOOKUP(C1758,Products!$A$2:$B$322,2,0)</f>
        <v>Pure Cycles Western 3-Speed - Women's - 2015/2016</v>
      </c>
      <c r="E1758" s="21">
        <f>VLOOKUP(C1758,Products!$A$2:$D$322,4,0)</f>
        <v>3</v>
      </c>
      <c r="F1758" s="19" t="str">
        <f>VLOOKUP(E1758,[1]categories!$A$2:$B$8,2,0)</f>
        <v>Cruisers Bicycles</v>
      </c>
      <c r="G1758" s="7">
        <v>2</v>
      </c>
      <c r="H1758" s="9">
        <v>449</v>
      </c>
      <c r="I1758" s="9">
        <v>0.1</v>
      </c>
      <c r="J1758" s="3">
        <f>(H1758*G1758)-I1758</f>
        <v>897.9</v>
      </c>
    </row>
    <row r="1759" spans="1:10" x14ac:dyDescent="0.25">
      <c r="A1759" s="22">
        <v>630</v>
      </c>
      <c r="B1759" s="21">
        <v>4</v>
      </c>
      <c r="C1759" s="21">
        <v>21</v>
      </c>
      <c r="D1759" s="25" t="str">
        <f>VLOOKUP(C1759,Products!$A$2:$B$322,2,0)</f>
        <v>Electra Cruiser 1 (24-Inch) - 2016</v>
      </c>
      <c r="E1759" s="21">
        <f>VLOOKUP(C1759,Products!$A$2:$D$322,4,0)</f>
        <v>1</v>
      </c>
      <c r="F1759" s="19" t="str">
        <f>VLOOKUP(E1759,[1]categories!$A$2:$B$8,2,0)</f>
        <v>Children Bicycles</v>
      </c>
      <c r="G1759" s="7">
        <v>2</v>
      </c>
      <c r="H1759" s="9">
        <v>269.99</v>
      </c>
      <c r="I1759" s="9">
        <v>7.0000000000000007E-2</v>
      </c>
      <c r="J1759" s="3">
        <f>(H1759*G1759)-I1759</f>
        <v>539.91</v>
      </c>
    </row>
    <row r="1760" spans="1:10" x14ac:dyDescent="0.25">
      <c r="A1760" s="22">
        <v>630</v>
      </c>
      <c r="B1760" s="21">
        <v>2</v>
      </c>
      <c r="C1760" s="21">
        <v>25</v>
      </c>
      <c r="D1760" s="25" t="str">
        <f>VLOOKUP(C1760,Products!$A$2:$B$322,2,0)</f>
        <v>Electra Townie Original 7D - 2015/2016</v>
      </c>
      <c r="E1760" s="21">
        <f>VLOOKUP(C1760,Products!$A$2:$D$322,4,0)</f>
        <v>2</v>
      </c>
      <c r="F1760" s="19" t="str">
        <f>VLOOKUP(E1760,[1]categories!$A$2:$B$8,2,0)</f>
        <v>Comfort Bicycles</v>
      </c>
      <c r="G1760" s="7">
        <v>1</v>
      </c>
      <c r="H1760" s="9">
        <v>499.99</v>
      </c>
      <c r="I1760" s="9">
        <v>0.1</v>
      </c>
      <c r="J1760" s="3">
        <f>(H1760*G1760)-I1760</f>
        <v>499.89</v>
      </c>
    </row>
    <row r="1761" spans="1:10" x14ac:dyDescent="0.25">
      <c r="A1761" s="22">
        <v>631</v>
      </c>
      <c r="B1761" s="21">
        <v>1</v>
      </c>
      <c r="C1761" s="21">
        <v>24</v>
      </c>
      <c r="D1761" s="25" t="str">
        <f>VLOOKUP(C1761,Products!$A$2:$B$322,2,0)</f>
        <v>Electra Townie Original 21D - 2016</v>
      </c>
      <c r="E1761" s="21">
        <f>VLOOKUP(C1761,Products!$A$2:$D$322,4,0)</f>
        <v>2</v>
      </c>
      <c r="F1761" s="19" t="str">
        <f>VLOOKUP(E1761,[1]categories!$A$2:$B$8,2,0)</f>
        <v>Comfort Bicycles</v>
      </c>
      <c r="G1761" s="7">
        <v>2</v>
      </c>
      <c r="H1761" s="9">
        <v>549.99</v>
      </c>
      <c r="I1761" s="9">
        <v>7.0000000000000007E-2</v>
      </c>
      <c r="J1761" s="3">
        <f>(H1761*G1761)-I1761</f>
        <v>1099.9100000000001</v>
      </c>
    </row>
    <row r="1762" spans="1:10" x14ac:dyDescent="0.25">
      <c r="A1762" s="22">
        <v>631</v>
      </c>
      <c r="B1762" s="21">
        <v>2</v>
      </c>
      <c r="C1762" s="21">
        <v>15</v>
      </c>
      <c r="D1762" s="25" t="str">
        <f>VLOOKUP(C1762,Products!$A$2:$B$322,2,0)</f>
        <v>Electra Moto 1 - 2016</v>
      </c>
      <c r="E1762" s="21">
        <f>VLOOKUP(C1762,Products!$A$2:$D$322,4,0)</f>
        <v>3</v>
      </c>
      <c r="F1762" s="19" t="str">
        <f>VLOOKUP(E1762,[1]categories!$A$2:$B$8,2,0)</f>
        <v>Cruisers Bicycles</v>
      </c>
      <c r="G1762" s="7">
        <v>2</v>
      </c>
      <c r="H1762" s="9">
        <v>529.99</v>
      </c>
      <c r="I1762" s="9">
        <v>7.0000000000000007E-2</v>
      </c>
      <c r="J1762" s="3">
        <f>(H1762*G1762)-I1762</f>
        <v>1059.9100000000001</v>
      </c>
    </row>
    <row r="1763" spans="1:10" x14ac:dyDescent="0.25">
      <c r="A1763" s="22">
        <v>632</v>
      </c>
      <c r="B1763" s="21">
        <v>2</v>
      </c>
      <c r="C1763" s="21">
        <v>11</v>
      </c>
      <c r="D1763" s="25" t="str">
        <f>VLOOKUP(C1763,Products!$A$2:$B$322,2,0)</f>
        <v>Surly Straggler 650b - 2016</v>
      </c>
      <c r="E1763" s="21">
        <f>VLOOKUP(C1763,Products!$A$2:$D$322,4,0)</f>
        <v>4</v>
      </c>
      <c r="F1763" s="19" t="str">
        <f>VLOOKUP(E1763,[1]categories!$A$2:$B$8,2,0)</f>
        <v>Cyclocross Bicycles</v>
      </c>
      <c r="G1763" s="7">
        <v>2</v>
      </c>
      <c r="H1763" s="9">
        <v>1680.99</v>
      </c>
      <c r="I1763" s="9">
        <v>0.1</v>
      </c>
      <c r="J1763" s="3">
        <f>(H1763*G1763)-I1763</f>
        <v>3361.88</v>
      </c>
    </row>
    <row r="1764" spans="1:10" x14ac:dyDescent="0.25">
      <c r="A1764" s="22">
        <v>632</v>
      </c>
      <c r="B1764" s="21">
        <v>5</v>
      </c>
      <c r="C1764" s="21">
        <v>22</v>
      </c>
      <c r="D1764" s="25" t="str">
        <f>VLOOKUP(C1764,Products!$A$2:$B$322,2,0)</f>
        <v>Electra Girl's Hawaii 1 (16-inch) - 2015/2016</v>
      </c>
      <c r="E1764" s="21">
        <f>VLOOKUP(C1764,Products!$A$2:$D$322,4,0)</f>
        <v>1</v>
      </c>
      <c r="F1764" s="19" t="str">
        <f>VLOOKUP(E1764,[1]categories!$A$2:$B$8,2,0)</f>
        <v>Children Bicycles</v>
      </c>
      <c r="G1764" s="7">
        <v>2</v>
      </c>
      <c r="H1764" s="9">
        <v>269.99</v>
      </c>
      <c r="I1764" s="9">
        <v>0.1</v>
      </c>
      <c r="J1764" s="3">
        <f>(H1764*G1764)-I1764</f>
        <v>539.88</v>
      </c>
    </row>
    <row r="1765" spans="1:10" x14ac:dyDescent="0.25">
      <c r="A1765" s="22">
        <v>632</v>
      </c>
      <c r="B1765" s="21">
        <v>3</v>
      </c>
      <c r="C1765" s="21">
        <v>15</v>
      </c>
      <c r="D1765" s="25" t="str">
        <f>VLOOKUP(C1765,Products!$A$2:$B$322,2,0)</f>
        <v>Electra Moto 1 - 2016</v>
      </c>
      <c r="E1765" s="21">
        <f>VLOOKUP(C1765,Products!$A$2:$D$322,4,0)</f>
        <v>3</v>
      </c>
      <c r="F1765" s="19" t="str">
        <f>VLOOKUP(E1765,[1]categories!$A$2:$B$8,2,0)</f>
        <v>Cruisers Bicycles</v>
      </c>
      <c r="G1765" s="7">
        <v>1</v>
      </c>
      <c r="H1765" s="9">
        <v>529.99</v>
      </c>
      <c r="I1765" s="9">
        <v>7.0000000000000007E-2</v>
      </c>
      <c r="J1765" s="3">
        <f>(H1765*G1765)-I1765</f>
        <v>529.91999999999996</v>
      </c>
    </row>
    <row r="1766" spans="1:10" x14ac:dyDescent="0.25">
      <c r="A1766" s="22">
        <v>632</v>
      </c>
      <c r="B1766" s="21">
        <v>1</v>
      </c>
      <c r="C1766" s="21">
        <v>25</v>
      </c>
      <c r="D1766" s="25" t="str">
        <f>VLOOKUP(C1766,Products!$A$2:$B$322,2,0)</f>
        <v>Electra Townie Original 7D - 2015/2016</v>
      </c>
      <c r="E1766" s="21">
        <f>VLOOKUP(C1766,Products!$A$2:$D$322,4,0)</f>
        <v>2</v>
      </c>
      <c r="F1766" s="19" t="str">
        <f>VLOOKUP(E1766,[1]categories!$A$2:$B$8,2,0)</f>
        <v>Comfort Bicycles</v>
      </c>
      <c r="G1766" s="7">
        <v>1</v>
      </c>
      <c r="H1766" s="9">
        <v>499.99</v>
      </c>
      <c r="I1766" s="9">
        <v>0.2</v>
      </c>
      <c r="J1766" s="3">
        <f>(H1766*G1766)-I1766</f>
        <v>499.79</v>
      </c>
    </row>
    <row r="1767" spans="1:10" x14ac:dyDescent="0.25">
      <c r="A1767" s="22">
        <v>632</v>
      </c>
      <c r="B1767" s="21">
        <v>4</v>
      </c>
      <c r="C1767" s="21">
        <v>6</v>
      </c>
      <c r="D1767" s="25" t="str">
        <f>VLOOKUP(C1767,Products!$A$2:$B$322,2,0)</f>
        <v>Surly Ice Cream Truck Frameset - 2016</v>
      </c>
      <c r="E1767" s="21">
        <f>VLOOKUP(C1767,Products!$A$2:$D$322,4,0)</f>
        <v>6</v>
      </c>
      <c r="F1767" s="19" t="str">
        <f>VLOOKUP(E1767,[1]categories!$A$2:$B$8,2,0)</f>
        <v>Mountain Bikes</v>
      </c>
      <c r="G1767" s="7">
        <v>1</v>
      </c>
      <c r="H1767" s="9">
        <v>469.99</v>
      </c>
      <c r="I1767" s="9">
        <v>0.05</v>
      </c>
      <c r="J1767" s="3">
        <f>(H1767*G1767)-I1767</f>
        <v>469.94</v>
      </c>
    </row>
    <row r="1768" spans="1:10" x14ac:dyDescent="0.25">
      <c r="A1768" s="22">
        <v>633</v>
      </c>
      <c r="B1768" s="21">
        <v>4</v>
      </c>
      <c r="C1768" s="21">
        <v>10</v>
      </c>
      <c r="D1768" s="25" t="str">
        <f>VLOOKUP(C1768,Products!$A$2:$B$322,2,0)</f>
        <v>Surly Straggler - 2016</v>
      </c>
      <c r="E1768" s="21">
        <f>VLOOKUP(C1768,Products!$A$2:$D$322,4,0)</f>
        <v>4</v>
      </c>
      <c r="F1768" s="19" t="str">
        <f>VLOOKUP(E1768,[1]categories!$A$2:$B$8,2,0)</f>
        <v>Cyclocross Bicycles</v>
      </c>
      <c r="G1768" s="7">
        <v>2</v>
      </c>
      <c r="H1768" s="9">
        <v>1549</v>
      </c>
      <c r="I1768" s="9">
        <v>0.2</v>
      </c>
      <c r="J1768" s="3">
        <f>(H1768*G1768)-I1768</f>
        <v>3097.8</v>
      </c>
    </row>
    <row r="1769" spans="1:10" x14ac:dyDescent="0.25">
      <c r="A1769" s="22">
        <v>633</v>
      </c>
      <c r="B1769" s="21">
        <v>3</v>
      </c>
      <c r="C1769" s="21">
        <v>5</v>
      </c>
      <c r="D1769" s="25" t="str">
        <f>VLOOKUP(C1769,Products!$A$2:$B$322,2,0)</f>
        <v>Heller Shagamaw Frame - 2016</v>
      </c>
      <c r="E1769" s="21">
        <f>VLOOKUP(C1769,Products!$A$2:$D$322,4,0)</f>
        <v>6</v>
      </c>
      <c r="F1769" s="19" t="str">
        <f>VLOOKUP(E1769,[1]categories!$A$2:$B$8,2,0)</f>
        <v>Mountain Bikes</v>
      </c>
      <c r="G1769" s="7">
        <v>2</v>
      </c>
      <c r="H1769" s="9">
        <v>1320.99</v>
      </c>
      <c r="I1769" s="9">
        <v>0.2</v>
      </c>
      <c r="J1769" s="3">
        <f>(H1769*G1769)-I1769</f>
        <v>2641.78</v>
      </c>
    </row>
    <row r="1770" spans="1:10" x14ac:dyDescent="0.25">
      <c r="A1770" s="22">
        <v>633</v>
      </c>
      <c r="B1770" s="21">
        <v>1</v>
      </c>
      <c r="C1770" s="21">
        <v>12</v>
      </c>
      <c r="D1770" s="25" t="str">
        <f>VLOOKUP(C1770,Products!$A$2:$B$322,2,0)</f>
        <v>Electra Townie Original 21D - 2016</v>
      </c>
      <c r="E1770" s="21">
        <f>VLOOKUP(C1770,Products!$A$2:$D$322,4,0)</f>
        <v>3</v>
      </c>
      <c r="F1770" s="19" t="str">
        <f>VLOOKUP(E1770,[1]categories!$A$2:$B$8,2,0)</f>
        <v>Cruisers Bicycles</v>
      </c>
      <c r="G1770" s="7">
        <v>2</v>
      </c>
      <c r="H1770" s="9">
        <v>549.99</v>
      </c>
      <c r="I1770" s="9">
        <v>0.05</v>
      </c>
      <c r="J1770" s="3">
        <f>(H1770*G1770)-I1770</f>
        <v>1099.93</v>
      </c>
    </row>
    <row r="1771" spans="1:10" x14ac:dyDescent="0.25">
      <c r="A1771" s="22">
        <v>633</v>
      </c>
      <c r="B1771" s="21">
        <v>2</v>
      </c>
      <c r="C1771" s="21">
        <v>13</v>
      </c>
      <c r="D1771" s="25" t="str">
        <f>VLOOKUP(C1771,Products!$A$2:$B$322,2,0)</f>
        <v>Electra Cruiser 1 (24-Inch) - 2016</v>
      </c>
      <c r="E1771" s="21">
        <f>VLOOKUP(C1771,Products!$A$2:$D$322,4,0)</f>
        <v>3</v>
      </c>
      <c r="F1771" s="19" t="str">
        <f>VLOOKUP(E1771,[1]categories!$A$2:$B$8,2,0)</f>
        <v>Cruisers Bicycles</v>
      </c>
      <c r="G1771" s="7">
        <v>2</v>
      </c>
      <c r="H1771" s="9">
        <v>269.99</v>
      </c>
      <c r="I1771" s="9">
        <v>0.2</v>
      </c>
      <c r="J1771" s="3">
        <f>(H1771*G1771)-I1771</f>
        <v>539.78</v>
      </c>
    </row>
    <row r="1772" spans="1:10" x14ac:dyDescent="0.25">
      <c r="A1772" s="22">
        <v>634</v>
      </c>
      <c r="B1772" s="21">
        <v>1</v>
      </c>
      <c r="C1772" s="21">
        <v>4</v>
      </c>
      <c r="D1772" s="25" t="str">
        <f>VLOOKUP(C1772,Products!$A$2:$B$322,2,0)</f>
        <v>Trek Fuel EX 8 29 - 2016</v>
      </c>
      <c r="E1772" s="21">
        <f>VLOOKUP(C1772,Products!$A$2:$D$322,4,0)</f>
        <v>6</v>
      </c>
      <c r="F1772" s="19" t="str">
        <f>VLOOKUP(E1772,[1]categories!$A$2:$B$8,2,0)</f>
        <v>Mountain Bikes</v>
      </c>
      <c r="G1772" s="7">
        <v>2</v>
      </c>
      <c r="H1772" s="9">
        <v>2899.99</v>
      </c>
      <c r="I1772" s="9">
        <v>0.05</v>
      </c>
      <c r="J1772" s="3">
        <f>(H1772*G1772)-I1772</f>
        <v>5799.9299999999994</v>
      </c>
    </row>
    <row r="1773" spans="1:10" x14ac:dyDescent="0.25">
      <c r="A1773" s="22">
        <v>634</v>
      </c>
      <c r="B1773" s="21">
        <v>2</v>
      </c>
      <c r="C1773" s="21">
        <v>12</v>
      </c>
      <c r="D1773" s="25" t="str">
        <f>VLOOKUP(C1773,Products!$A$2:$B$322,2,0)</f>
        <v>Electra Townie Original 21D - 2016</v>
      </c>
      <c r="E1773" s="21">
        <f>VLOOKUP(C1773,Products!$A$2:$D$322,4,0)</f>
        <v>3</v>
      </c>
      <c r="F1773" s="19" t="str">
        <f>VLOOKUP(E1773,[1]categories!$A$2:$B$8,2,0)</f>
        <v>Cruisers Bicycles</v>
      </c>
      <c r="G1773" s="7">
        <v>1</v>
      </c>
      <c r="H1773" s="9">
        <v>549.99</v>
      </c>
      <c r="I1773" s="9">
        <v>0.1</v>
      </c>
      <c r="J1773" s="3">
        <f>(H1773*G1773)-I1773</f>
        <v>549.89</v>
      </c>
    </row>
    <row r="1774" spans="1:10" x14ac:dyDescent="0.25">
      <c r="A1774" s="22">
        <v>635</v>
      </c>
      <c r="B1774" s="21">
        <v>1</v>
      </c>
      <c r="C1774" s="21">
        <v>4</v>
      </c>
      <c r="D1774" s="25" t="str">
        <f>VLOOKUP(C1774,Products!$A$2:$B$322,2,0)</f>
        <v>Trek Fuel EX 8 29 - 2016</v>
      </c>
      <c r="E1774" s="21">
        <f>VLOOKUP(C1774,Products!$A$2:$D$322,4,0)</f>
        <v>6</v>
      </c>
      <c r="F1774" s="19" t="str">
        <f>VLOOKUP(E1774,[1]categories!$A$2:$B$8,2,0)</f>
        <v>Mountain Bikes</v>
      </c>
      <c r="G1774" s="7">
        <v>1</v>
      </c>
      <c r="H1774" s="9">
        <v>2899.99</v>
      </c>
      <c r="I1774" s="9">
        <v>0.05</v>
      </c>
      <c r="J1774" s="3">
        <f>(H1774*G1774)-I1774</f>
        <v>2899.9399999999996</v>
      </c>
    </row>
    <row r="1775" spans="1:10" x14ac:dyDescent="0.25">
      <c r="A1775" s="22">
        <v>636</v>
      </c>
      <c r="B1775" s="21">
        <v>1</v>
      </c>
      <c r="C1775" s="21">
        <v>85</v>
      </c>
      <c r="D1775" s="25" t="str">
        <f>VLOOKUP(C1775,Products!$A$2:$B$322,2,0)</f>
        <v>Haro Downtown 16 - 2017</v>
      </c>
      <c r="E1775" s="21">
        <f>VLOOKUP(C1775,Products!$A$2:$D$322,4,0)</f>
        <v>1</v>
      </c>
      <c r="F1775" s="19" t="str">
        <f>VLOOKUP(E1775,[1]categories!$A$2:$B$8,2,0)</f>
        <v>Children Bicycles</v>
      </c>
      <c r="G1775" s="7">
        <v>2</v>
      </c>
      <c r="H1775" s="9">
        <v>329.99</v>
      </c>
      <c r="I1775" s="9">
        <v>0.2</v>
      </c>
      <c r="J1775" s="3">
        <f>(H1775*G1775)-I1775</f>
        <v>659.78</v>
      </c>
    </row>
    <row r="1776" spans="1:10" x14ac:dyDescent="0.25">
      <c r="A1776" s="22">
        <v>637</v>
      </c>
      <c r="B1776" s="21">
        <v>1</v>
      </c>
      <c r="C1776" s="21">
        <v>9</v>
      </c>
      <c r="D1776" s="25" t="str">
        <f>VLOOKUP(C1776,Products!$A$2:$B$322,2,0)</f>
        <v>Trek Conduit+ - 2016</v>
      </c>
      <c r="E1776" s="21">
        <f>VLOOKUP(C1776,Products!$A$2:$D$322,4,0)</f>
        <v>5</v>
      </c>
      <c r="F1776" s="19" t="str">
        <f>VLOOKUP(E1776,[1]categories!$A$2:$B$8,2,0)</f>
        <v>Electric Bikes</v>
      </c>
      <c r="G1776" s="7">
        <v>1</v>
      </c>
      <c r="H1776" s="9">
        <v>2999.99</v>
      </c>
      <c r="I1776" s="9">
        <v>0.1</v>
      </c>
      <c r="J1776" s="3">
        <f>(H1776*G1776)-I1776</f>
        <v>2999.89</v>
      </c>
    </row>
    <row r="1777" spans="1:10" x14ac:dyDescent="0.25">
      <c r="A1777" s="22">
        <v>637</v>
      </c>
      <c r="B1777" s="21">
        <v>2</v>
      </c>
      <c r="C1777" s="21">
        <v>106</v>
      </c>
      <c r="D1777" s="25" t="str">
        <f>VLOOKUP(C1777,Products!$A$2:$B$322,2,0)</f>
        <v>Sun Bicycles Cruz 3 - 2017</v>
      </c>
      <c r="E1777" s="21">
        <f>VLOOKUP(C1777,Products!$A$2:$D$322,4,0)</f>
        <v>2</v>
      </c>
      <c r="F1777" s="19" t="str">
        <f>VLOOKUP(E1777,[1]categories!$A$2:$B$8,2,0)</f>
        <v>Comfort Bicycles</v>
      </c>
      <c r="G1777" s="7">
        <v>2</v>
      </c>
      <c r="H1777" s="9">
        <v>449.99</v>
      </c>
      <c r="I1777" s="9">
        <v>0.1</v>
      </c>
      <c r="J1777" s="3">
        <f>(H1777*G1777)-I1777</f>
        <v>899.88</v>
      </c>
    </row>
    <row r="1778" spans="1:10" x14ac:dyDescent="0.25">
      <c r="A1778" s="22">
        <v>638</v>
      </c>
      <c r="B1778" s="21">
        <v>2</v>
      </c>
      <c r="C1778" s="21">
        <v>56</v>
      </c>
      <c r="D1778" s="25" t="str">
        <f>VLOOKUP(C1778,Products!$A$2:$B$322,2,0)</f>
        <v>Trek Domane SLR 6 Disc - 2017</v>
      </c>
      <c r="E1778" s="21">
        <f>VLOOKUP(C1778,Products!$A$2:$D$322,4,0)</f>
        <v>7</v>
      </c>
      <c r="F1778" s="19" t="str">
        <f>VLOOKUP(E1778,[1]categories!$A$2:$B$8,2,0)</f>
        <v>Road Bikes</v>
      </c>
      <c r="G1778" s="7">
        <v>1</v>
      </c>
      <c r="H1778" s="9">
        <v>5499.99</v>
      </c>
      <c r="I1778" s="9">
        <v>0.2</v>
      </c>
      <c r="J1778" s="3">
        <f>(H1778*G1778)-I1778</f>
        <v>5499.79</v>
      </c>
    </row>
    <row r="1779" spans="1:10" x14ac:dyDescent="0.25">
      <c r="A1779" s="22">
        <v>638</v>
      </c>
      <c r="B1779" s="21">
        <v>3</v>
      </c>
      <c r="C1779" s="21">
        <v>53</v>
      </c>
      <c r="D1779" s="25" t="str">
        <f>VLOOKUP(C1779,Products!$A$2:$B$322,2,0)</f>
        <v>Surly Ogre Frameset - 2017</v>
      </c>
      <c r="E1779" s="21">
        <f>VLOOKUP(C1779,Products!$A$2:$D$322,4,0)</f>
        <v>7</v>
      </c>
      <c r="F1779" s="19" t="str">
        <f>VLOOKUP(E1779,[1]categories!$A$2:$B$8,2,0)</f>
        <v>Road Bikes</v>
      </c>
      <c r="G1779" s="7">
        <v>2</v>
      </c>
      <c r="H1779" s="9">
        <v>749.99</v>
      </c>
      <c r="I1779" s="9">
        <v>0.05</v>
      </c>
      <c r="J1779" s="3">
        <f>(H1779*G1779)-I1779</f>
        <v>1499.93</v>
      </c>
    </row>
    <row r="1780" spans="1:10" x14ac:dyDescent="0.25">
      <c r="A1780" s="22">
        <v>638</v>
      </c>
      <c r="B1780" s="21">
        <v>1</v>
      </c>
      <c r="C1780" s="21">
        <v>103</v>
      </c>
      <c r="D1780" s="25" t="str">
        <f>VLOOKUP(C1780,Products!$A$2:$B$322,2,0)</f>
        <v>Sun Bicycles Streamway 3 - 2017</v>
      </c>
      <c r="E1780" s="21">
        <f>VLOOKUP(C1780,Products!$A$2:$D$322,4,0)</f>
        <v>2</v>
      </c>
      <c r="F1780" s="19" t="str">
        <f>VLOOKUP(E1780,[1]categories!$A$2:$B$8,2,0)</f>
        <v>Comfort Bicycles</v>
      </c>
      <c r="G1780" s="7">
        <v>1</v>
      </c>
      <c r="H1780" s="9">
        <v>551.99</v>
      </c>
      <c r="I1780" s="9">
        <v>0.05</v>
      </c>
      <c r="J1780" s="3">
        <f>(H1780*G1780)-I1780</f>
        <v>551.94000000000005</v>
      </c>
    </row>
    <row r="1781" spans="1:10" x14ac:dyDescent="0.25">
      <c r="A1781" s="22">
        <v>639</v>
      </c>
      <c r="B1781" s="21">
        <v>4</v>
      </c>
      <c r="C1781" s="21">
        <v>61</v>
      </c>
      <c r="D1781" s="25" t="str">
        <f>VLOOKUP(C1781,Products!$A$2:$B$322,2,0)</f>
        <v>Trek Powerfly 8 FS Plus - 2017</v>
      </c>
      <c r="E1781" s="21">
        <f>VLOOKUP(C1781,Products!$A$2:$D$322,4,0)</f>
        <v>5</v>
      </c>
      <c r="F1781" s="19" t="str">
        <f>VLOOKUP(E1781,[1]categories!$A$2:$B$8,2,0)</f>
        <v>Electric Bikes</v>
      </c>
      <c r="G1781" s="7">
        <v>2</v>
      </c>
      <c r="H1781" s="9">
        <v>4999.99</v>
      </c>
      <c r="I1781" s="9">
        <v>0.1</v>
      </c>
      <c r="J1781" s="3">
        <f>(H1781*G1781)-I1781</f>
        <v>9999.8799999999992</v>
      </c>
    </row>
    <row r="1782" spans="1:10" x14ac:dyDescent="0.25">
      <c r="A1782" s="22">
        <v>639</v>
      </c>
      <c r="B1782" s="21">
        <v>2</v>
      </c>
      <c r="C1782" s="21">
        <v>73</v>
      </c>
      <c r="D1782" s="25" t="str">
        <f>VLOOKUP(C1782,Products!$A$2:$B$322,2,0)</f>
        <v>Sun Bicycles Brickell Tandem 7 - 2017</v>
      </c>
      <c r="E1782" s="21">
        <f>VLOOKUP(C1782,Products!$A$2:$D$322,4,0)</f>
        <v>3</v>
      </c>
      <c r="F1782" s="19" t="str">
        <f>VLOOKUP(E1782,[1]categories!$A$2:$B$8,2,0)</f>
        <v>Cruisers Bicycles</v>
      </c>
      <c r="G1782" s="7">
        <v>1</v>
      </c>
      <c r="H1782" s="9">
        <v>749.99</v>
      </c>
      <c r="I1782" s="9">
        <v>0.05</v>
      </c>
      <c r="J1782" s="3">
        <f>(H1782*G1782)-I1782</f>
        <v>749.94</v>
      </c>
    </row>
    <row r="1783" spans="1:10" x14ac:dyDescent="0.25">
      <c r="A1783" s="22">
        <v>639</v>
      </c>
      <c r="B1783" s="21">
        <v>3</v>
      </c>
      <c r="C1783" s="21">
        <v>72</v>
      </c>
      <c r="D1783" s="25" t="str">
        <f>VLOOKUP(C1783,Products!$A$2:$B$322,2,0)</f>
        <v>Sun Bicycles Biscayne Tandem 7 - 2017</v>
      </c>
      <c r="E1783" s="21">
        <f>VLOOKUP(C1783,Products!$A$2:$D$322,4,0)</f>
        <v>3</v>
      </c>
      <c r="F1783" s="19" t="str">
        <f>VLOOKUP(E1783,[1]categories!$A$2:$B$8,2,0)</f>
        <v>Cruisers Bicycles</v>
      </c>
      <c r="G1783" s="7">
        <v>1</v>
      </c>
      <c r="H1783" s="9">
        <v>619.99</v>
      </c>
      <c r="I1783" s="9">
        <v>0.05</v>
      </c>
      <c r="J1783" s="3">
        <f>(H1783*G1783)-I1783</f>
        <v>619.94000000000005</v>
      </c>
    </row>
    <row r="1784" spans="1:10" x14ac:dyDescent="0.25">
      <c r="A1784" s="22">
        <v>639</v>
      </c>
      <c r="B1784" s="21">
        <v>1</v>
      </c>
      <c r="C1784" s="21">
        <v>15</v>
      </c>
      <c r="D1784" s="25" t="str">
        <f>VLOOKUP(C1784,Products!$A$2:$B$322,2,0)</f>
        <v>Electra Moto 1 - 2016</v>
      </c>
      <c r="E1784" s="21">
        <f>VLOOKUP(C1784,Products!$A$2:$D$322,4,0)</f>
        <v>3</v>
      </c>
      <c r="F1784" s="19" t="str">
        <f>VLOOKUP(E1784,[1]categories!$A$2:$B$8,2,0)</f>
        <v>Cruisers Bicycles</v>
      </c>
      <c r="G1784" s="7">
        <v>1</v>
      </c>
      <c r="H1784" s="9">
        <v>529.99</v>
      </c>
      <c r="I1784" s="9">
        <v>7.0000000000000007E-2</v>
      </c>
      <c r="J1784" s="3">
        <f>(H1784*G1784)-I1784</f>
        <v>529.91999999999996</v>
      </c>
    </row>
    <row r="1785" spans="1:10" x14ac:dyDescent="0.25">
      <c r="A1785" s="22">
        <v>640</v>
      </c>
      <c r="B1785" s="21">
        <v>3</v>
      </c>
      <c r="C1785" s="21">
        <v>30</v>
      </c>
      <c r="D1785" s="25" t="str">
        <f>VLOOKUP(C1785,Products!$A$2:$B$322,2,0)</f>
        <v>Surly Ice Cream Truck Frameset - 2017</v>
      </c>
      <c r="E1785" s="21">
        <f>VLOOKUP(C1785,Products!$A$2:$D$322,4,0)</f>
        <v>6</v>
      </c>
      <c r="F1785" s="19" t="str">
        <f>VLOOKUP(E1785,[1]categories!$A$2:$B$8,2,0)</f>
        <v>Mountain Bikes</v>
      </c>
      <c r="G1785" s="7">
        <v>1</v>
      </c>
      <c r="H1785" s="9">
        <v>999.99</v>
      </c>
      <c r="I1785" s="9">
        <v>7.0000000000000007E-2</v>
      </c>
      <c r="J1785" s="3">
        <f>(H1785*G1785)-I1785</f>
        <v>999.92</v>
      </c>
    </row>
    <row r="1786" spans="1:10" x14ac:dyDescent="0.25">
      <c r="A1786" s="22">
        <v>640</v>
      </c>
      <c r="B1786" s="21">
        <v>1</v>
      </c>
      <c r="C1786" s="21">
        <v>106</v>
      </c>
      <c r="D1786" s="25" t="str">
        <f>VLOOKUP(C1786,Products!$A$2:$B$322,2,0)</f>
        <v>Sun Bicycles Cruz 3 - 2017</v>
      </c>
      <c r="E1786" s="21">
        <f>VLOOKUP(C1786,Products!$A$2:$D$322,4,0)</f>
        <v>2</v>
      </c>
      <c r="F1786" s="19" t="str">
        <f>VLOOKUP(E1786,[1]categories!$A$2:$B$8,2,0)</f>
        <v>Comfort Bicycles</v>
      </c>
      <c r="G1786" s="7">
        <v>2</v>
      </c>
      <c r="H1786" s="9">
        <v>449.99</v>
      </c>
      <c r="I1786" s="9">
        <v>0.05</v>
      </c>
      <c r="J1786" s="3">
        <f>(H1786*G1786)-I1786</f>
        <v>899.93000000000006</v>
      </c>
    </row>
    <row r="1787" spans="1:10" x14ac:dyDescent="0.25">
      <c r="A1787" s="22">
        <v>640</v>
      </c>
      <c r="B1787" s="21">
        <v>5</v>
      </c>
      <c r="C1787" s="21">
        <v>109</v>
      </c>
      <c r="D1787" s="25" t="str">
        <f>VLOOKUP(C1787,Products!$A$2:$B$322,2,0)</f>
        <v>Sun Bicycles Cruz 7 - Women's - 2017</v>
      </c>
      <c r="E1787" s="21">
        <f>VLOOKUP(C1787,Products!$A$2:$D$322,4,0)</f>
        <v>2</v>
      </c>
      <c r="F1787" s="19" t="str">
        <f>VLOOKUP(E1787,[1]categories!$A$2:$B$8,2,0)</f>
        <v>Comfort Bicycles</v>
      </c>
      <c r="G1787" s="7">
        <v>2</v>
      </c>
      <c r="H1787" s="9">
        <v>416.99</v>
      </c>
      <c r="I1787" s="9">
        <v>0.2</v>
      </c>
      <c r="J1787" s="3">
        <f>(H1787*G1787)-I1787</f>
        <v>833.78</v>
      </c>
    </row>
    <row r="1788" spans="1:10" x14ac:dyDescent="0.25">
      <c r="A1788" s="22">
        <v>640</v>
      </c>
      <c r="B1788" s="21">
        <v>4</v>
      </c>
      <c r="C1788" s="21">
        <v>76</v>
      </c>
      <c r="D1788" s="25" t="str">
        <f>VLOOKUP(C1788,Products!$A$2:$B$322,2,0)</f>
        <v>Electra Girl's Hawaii 1 16" - 2017</v>
      </c>
      <c r="E1788" s="21">
        <f>VLOOKUP(C1788,Products!$A$2:$D$322,4,0)</f>
        <v>3</v>
      </c>
      <c r="F1788" s="19" t="str">
        <f>VLOOKUP(E1788,[1]categories!$A$2:$B$8,2,0)</f>
        <v>Cruisers Bicycles</v>
      </c>
      <c r="G1788" s="7">
        <v>2</v>
      </c>
      <c r="H1788" s="9">
        <v>299.99</v>
      </c>
      <c r="I1788" s="9">
        <v>7.0000000000000007E-2</v>
      </c>
      <c r="J1788" s="3">
        <f>(H1788*G1788)-I1788</f>
        <v>599.91</v>
      </c>
    </row>
    <row r="1789" spans="1:10" x14ac:dyDescent="0.25">
      <c r="A1789" s="22">
        <v>640</v>
      </c>
      <c r="B1789" s="21">
        <v>2</v>
      </c>
      <c r="C1789" s="21">
        <v>32</v>
      </c>
      <c r="D1789" s="25" t="str">
        <f>VLOOKUP(C1789,Products!$A$2:$B$322,2,0)</f>
        <v>Trek Farley Alloy Frameset - 2017</v>
      </c>
      <c r="E1789" s="21">
        <f>VLOOKUP(C1789,Products!$A$2:$D$322,4,0)</f>
        <v>6</v>
      </c>
      <c r="F1789" s="19" t="str">
        <f>VLOOKUP(E1789,[1]categories!$A$2:$B$8,2,0)</f>
        <v>Mountain Bikes</v>
      </c>
      <c r="G1789" s="7">
        <v>1</v>
      </c>
      <c r="H1789" s="9">
        <v>469.99</v>
      </c>
      <c r="I1789" s="9">
        <v>7.0000000000000007E-2</v>
      </c>
      <c r="J1789" s="3">
        <f>(H1789*G1789)-I1789</f>
        <v>469.92</v>
      </c>
    </row>
    <row r="1790" spans="1:10" x14ac:dyDescent="0.25">
      <c r="A1790" s="22">
        <v>641</v>
      </c>
      <c r="B1790" s="21">
        <v>2</v>
      </c>
      <c r="C1790" s="21">
        <v>62</v>
      </c>
      <c r="D1790" s="25" t="str">
        <f>VLOOKUP(C1790,Products!$A$2:$B$322,2,0)</f>
        <v>Trek Boone 7 - 2017</v>
      </c>
      <c r="E1790" s="21">
        <f>VLOOKUP(C1790,Products!$A$2:$D$322,4,0)</f>
        <v>4</v>
      </c>
      <c r="F1790" s="19" t="str">
        <f>VLOOKUP(E1790,[1]categories!$A$2:$B$8,2,0)</f>
        <v>Cyclocross Bicycles</v>
      </c>
      <c r="G1790" s="7">
        <v>1</v>
      </c>
      <c r="H1790" s="9">
        <v>3499.99</v>
      </c>
      <c r="I1790" s="9">
        <v>0.2</v>
      </c>
      <c r="J1790" s="3">
        <f>(H1790*G1790)-I1790</f>
        <v>3499.79</v>
      </c>
    </row>
    <row r="1791" spans="1:10" x14ac:dyDescent="0.25">
      <c r="A1791" s="22">
        <v>641</v>
      </c>
      <c r="B1791" s="21">
        <v>1</v>
      </c>
      <c r="C1791" s="21">
        <v>15</v>
      </c>
      <c r="D1791" s="25" t="str">
        <f>VLOOKUP(C1791,Products!$A$2:$B$322,2,0)</f>
        <v>Electra Moto 1 - 2016</v>
      </c>
      <c r="E1791" s="21">
        <f>VLOOKUP(C1791,Products!$A$2:$D$322,4,0)</f>
        <v>3</v>
      </c>
      <c r="F1791" s="19" t="str">
        <f>VLOOKUP(E1791,[1]categories!$A$2:$B$8,2,0)</f>
        <v>Cruisers Bicycles</v>
      </c>
      <c r="G1791" s="7">
        <v>1</v>
      </c>
      <c r="H1791" s="9">
        <v>529.99</v>
      </c>
      <c r="I1791" s="9">
        <v>0.05</v>
      </c>
      <c r="J1791" s="3">
        <f>(H1791*G1791)-I1791</f>
        <v>529.94000000000005</v>
      </c>
    </row>
    <row r="1792" spans="1:10" x14ac:dyDescent="0.25">
      <c r="A1792" s="22">
        <v>641</v>
      </c>
      <c r="B1792" s="21">
        <v>3</v>
      </c>
      <c r="C1792" s="21">
        <v>64</v>
      </c>
      <c r="D1792" s="25" t="str">
        <f>VLOOKUP(C1792,Products!$A$2:$B$322,2,0)</f>
        <v>Electra Townie Original 7D - 2017</v>
      </c>
      <c r="E1792" s="21">
        <f>VLOOKUP(C1792,Products!$A$2:$D$322,4,0)</f>
        <v>3</v>
      </c>
      <c r="F1792" s="19" t="str">
        <f>VLOOKUP(E1792,[1]categories!$A$2:$B$8,2,0)</f>
        <v>Cruisers Bicycles</v>
      </c>
      <c r="G1792" s="7">
        <v>1</v>
      </c>
      <c r="H1792" s="9">
        <v>489.99</v>
      </c>
      <c r="I1792" s="9">
        <v>0.2</v>
      </c>
      <c r="J1792" s="3">
        <f>(H1792*G1792)-I1792</f>
        <v>489.79</v>
      </c>
    </row>
    <row r="1793" spans="1:10" x14ac:dyDescent="0.25">
      <c r="A1793" s="22">
        <v>642</v>
      </c>
      <c r="B1793" s="21">
        <v>1</v>
      </c>
      <c r="C1793" s="21">
        <v>68</v>
      </c>
      <c r="D1793" s="25" t="str">
        <f>VLOOKUP(C1793,Products!$A$2:$B$322,2,0)</f>
        <v>Sun Bicycles Cruz 3 - 2017</v>
      </c>
      <c r="E1793" s="21">
        <f>VLOOKUP(C1793,Products!$A$2:$D$322,4,0)</f>
        <v>3</v>
      </c>
      <c r="F1793" s="19" t="str">
        <f>VLOOKUP(E1793,[1]categories!$A$2:$B$8,2,0)</f>
        <v>Cruisers Bicycles</v>
      </c>
      <c r="G1793" s="7">
        <v>2</v>
      </c>
      <c r="H1793" s="9">
        <v>449.99</v>
      </c>
      <c r="I1793" s="9">
        <v>7.0000000000000007E-2</v>
      </c>
      <c r="J1793" s="3">
        <f>(H1793*G1793)-I1793</f>
        <v>899.91</v>
      </c>
    </row>
    <row r="1794" spans="1:10" x14ac:dyDescent="0.25">
      <c r="A1794" s="22">
        <v>643</v>
      </c>
      <c r="B1794" s="21">
        <v>1</v>
      </c>
      <c r="C1794" s="21">
        <v>53</v>
      </c>
      <c r="D1794" s="25" t="str">
        <f>VLOOKUP(C1794,Products!$A$2:$B$322,2,0)</f>
        <v>Surly Ogre Frameset - 2017</v>
      </c>
      <c r="E1794" s="21">
        <f>VLOOKUP(C1794,Products!$A$2:$D$322,4,0)</f>
        <v>7</v>
      </c>
      <c r="F1794" s="19" t="str">
        <f>VLOOKUP(E1794,[1]categories!$A$2:$B$8,2,0)</f>
        <v>Road Bikes</v>
      </c>
      <c r="G1794" s="7">
        <v>1</v>
      </c>
      <c r="H1794" s="9">
        <v>749.99</v>
      </c>
      <c r="I1794" s="9">
        <v>0.05</v>
      </c>
      <c r="J1794" s="3">
        <f>(H1794*G1794)-I1794</f>
        <v>749.94</v>
      </c>
    </row>
    <row r="1795" spans="1:10" x14ac:dyDescent="0.25">
      <c r="A1795" s="22">
        <v>644</v>
      </c>
      <c r="B1795" s="21">
        <v>1</v>
      </c>
      <c r="C1795" s="21">
        <v>9</v>
      </c>
      <c r="D1795" s="25" t="str">
        <f>VLOOKUP(C1795,Products!$A$2:$B$322,2,0)</f>
        <v>Trek Conduit+ - 2016</v>
      </c>
      <c r="E1795" s="21">
        <f>VLOOKUP(C1795,Products!$A$2:$D$322,4,0)</f>
        <v>5</v>
      </c>
      <c r="F1795" s="19" t="str">
        <f>VLOOKUP(E1795,[1]categories!$A$2:$B$8,2,0)</f>
        <v>Electric Bikes</v>
      </c>
      <c r="G1795" s="7">
        <v>1</v>
      </c>
      <c r="H1795" s="9">
        <v>2999.99</v>
      </c>
      <c r="I1795" s="9">
        <v>7.0000000000000007E-2</v>
      </c>
      <c r="J1795" s="3">
        <f>(H1795*G1795)-I1795</f>
        <v>2999.9199999999996</v>
      </c>
    </row>
    <row r="1796" spans="1:10" x14ac:dyDescent="0.25">
      <c r="A1796" s="22">
        <v>645</v>
      </c>
      <c r="B1796" s="21">
        <v>4</v>
      </c>
      <c r="C1796" s="21">
        <v>47</v>
      </c>
      <c r="D1796" s="25" t="str">
        <f>VLOOKUP(C1796,Products!$A$2:$B$322,2,0)</f>
        <v>Trek Remedy 9.8 - 2017</v>
      </c>
      <c r="E1796" s="21">
        <f>VLOOKUP(C1796,Products!$A$2:$D$322,4,0)</f>
        <v>6</v>
      </c>
      <c r="F1796" s="19" t="str">
        <f>VLOOKUP(E1796,[1]categories!$A$2:$B$8,2,0)</f>
        <v>Mountain Bikes</v>
      </c>
      <c r="G1796" s="7">
        <v>2</v>
      </c>
      <c r="H1796" s="9">
        <v>5299.99</v>
      </c>
      <c r="I1796" s="9">
        <v>7.0000000000000007E-2</v>
      </c>
      <c r="J1796" s="3">
        <f>(H1796*G1796)-I1796</f>
        <v>10599.91</v>
      </c>
    </row>
    <row r="1797" spans="1:10" x14ac:dyDescent="0.25">
      <c r="A1797" s="22">
        <v>645</v>
      </c>
      <c r="B1797" s="21">
        <v>2</v>
      </c>
      <c r="C1797" s="21">
        <v>42</v>
      </c>
      <c r="D1797" s="25" t="str">
        <f>VLOOKUP(C1797,Products!$A$2:$B$322,2,0)</f>
        <v>Trek Fuel EX 5 27.5 Plus - 2017</v>
      </c>
      <c r="E1797" s="21">
        <f>VLOOKUP(C1797,Products!$A$2:$D$322,4,0)</f>
        <v>6</v>
      </c>
      <c r="F1797" s="19" t="str">
        <f>VLOOKUP(E1797,[1]categories!$A$2:$B$8,2,0)</f>
        <v>Mountain Bikes</v>
      </c>
      <c r="G1797" s="7">
        <v>2</v>
      </c>
      <c r="H1797" s="9">
        <v>2299.9899999999998</v>
      </c>
      <c r="I1797" s="9">
        <v>0.05</v>
      </c>
      <c r="J1797" s="3">
        <f>(H1797*G1797)-I1797</f>
        <v>4599.9299999999994</v>
      </c>
    </row>
    <row r="1798" spans="1:10" x14ac:dyDescent="0.25">
      <c r="A1798" s="22">
        <v>645</v>
      </c>
      <c r="B1798" s="21">
        <v>5</v>
      </c>
      <c r="C1798" s="21">
        <v>21</v>
      </c>
      <c r="D1798" s="25" t="str">
        <f>VLOOKUP(C1798,Products!$A$2:$B$322,2,0)</f>
        <v>Electra Cruiser 1 (24-Inch) - 2016</v>
      </c>
      <c r="E1798" s="21">
        <f>VLOOKUP(C1798,Products!$A$2:$D$322,4,0)</f>
        <v>1</v>
      </c>
      <c r="F1798" s="19" t="str">
        <f>VLOOKUP(E1798,[1]categories!$A$2:$B$8,2,0)</f>
        <v>Children Bicycles</v>
      </c>
      <c r="G1798" s="7">
        <v>2</v>
      </c>
      <c r="H1798" s="9">
        <v>269.99</v>
      </c>
      <c r="I1798" s="9">
        <v>7.0000000000000007E-2</v>
      </c>
      <c r="J1798" s="3">
        <f>(H1798*G1798)-I1798</f>
        <v>539.91</v>
      </c>
    </row>
    <row r="1799" spans="1:10" x14ac:dyDescent="0.25">
      <c r="A1799" s="22">
        <v>645</v>
      </c>
      <c r="B1799" s="21">
        <v>3</v>
      </c>
      <c r="C1799" s="21">
        <v>6</v>
      </c>
      <c r="D1799" s="25" t="str">
        <f>VLOOKUP(C1799,Products!$A$2:$B$322,2,0)</f>
        <v>Surly Ice Cream Truck Frameset - 2016</v>
      </c>
      <c r="E1799" s="21">
        <f>VLOOKUP(C1799,Products!$A$2:$D$322,4,0)</f>
        <v>6</v>
      </c>
      <c r="F1799" s="19" t="str">
        <f>VLOOKUP(E1799,[1]categories!$A$2:$B$8,2,0)</f>
        <v>Mountain Bikes</v>
      </c>
      <c r="G1799" s="7">
        <v>1</v>
      </c>
      <c r="H1799" s="9">
        <v>469.99</v>
      </c>
      <c r="I1799" s="9">
        <v>0.05</v>
      </c>
      <c r="J1799" s="3">
        <f>(H1799*G1799)-I1799</f>
        <v>469.94</v>
      </c>
    </row>
    <row r="1800" spans="1:10" x14ac:dyDescent="0.25">
      <c r="A1800" s="22">
        <v>645</v>
      </c>
      <c r="B1800" s="21">
        <v>1</v>
      </c>
      <c r="C1800" s="21">
        <v>99</v>
      </c>
      <c r="D1800" s="25" t="str">
        <f>VLOOKUP(C1800,Products!$A$2:$B$322,2,0)</f>
        <v>Electra Sugar Skulls 1 (20-inch) - Girl's - 2017</v>
      </c>
      <c r="E1800" s="21">
        <f>VLOOKUP(C1800,Products!$A$2:$D$322,4,0)</f>
        <v>1</v>
      </c>
      <c r="F1800" s="19" t="str">
        <f>VLOOKUP(E1800,[1]categories!$A$2:$B$8,2,0)</f>
        <v>Children Bicycles</v>
      </c>
      <c r="G1800" s="7">
        <v>1</v>
      </c>
      <c r="H1800" s="9">
        <v>299.99</v>
      </c>
      <c r="I1800" s="9">
        <v>7.0000000000000007E-2</v>
      </c>
      <c r="J1800" s="3">
        <f>(H1800*G1800)-I1800</f>
        <v>299.92</v>
      </c>
    </row>
    <row r="1801" spans="1:10" x14ac:dyDescent="0.25">
      <c r="A1801" s="22">
        <v>646</v>
      </c>
      <c r="B1801" s="21">
        <v>2</v>
      </c>
      <c r="C1801" s="21">
        <v>4</v>
      </c>
      <c r="D1801" s="25" t="str">
        <f>VLOOKUP(C1801,Products!$A$2:$B$322,2,0)</f>
        <v>Trek Fuel EX 8 29 - 2016</v>
      </c>
      <c r="E1801" s="21">
        <f>VLOOKUP(C1801,Products!$A$2:$D$322,4,0)</f>
        <v>6</v>
      </c>
      <c r="F1801" s="19" t="str">
        <f>VLOOKUP(E1801,[1]categories!$A$2:$B$8,2,0)</f>
        <v>Mountain Bikes</v>
      </c>
      <c r="G1801" s="7">
        <v>1</v>
      </c>
      <c r="H1801" s="9">
        <v>2899.99</v>
      </c>
      <c r="I1801" s="9">
        <v>7.0000000000000007E-2</v>
      </c>
      <c r="J1801" s="3">
        <f>(H1801*G1801)-I1801</f>
        <v>2899.9199999999996</v>
      </c>
    </row>
    <row r="1802" spans="1:10" x14ac:dyDescent="0.25">
      <c r="A1802" s="22">
        <v>646</v>
      </c>
      <c r="B1802" s="21">
        <v>1</v>
      </c>
      <c r="C1802" s="21">
        <v>15</v>
      </c>
      <c r="D1802" s="25" t="str">
        <f>VLOOKUP(C1802,Products!$A$2:$B$322,2,0)</f>
        <v>Electra Moto 1 - 2016</v>
      </c>
      <c r="E1802" s="21">
        <f>VLOOKUP(C1802,Products!$A$2:$D$322,4,0)</f>
        <v>3</v>
      </c>
      <c r="F1802" s="19" t="str">
        <f>VLOOKUP(E1802,[1]categories!$A$2:$B$8,2,0)</f>
        <v>Cruisers Bicycles</v>
      </c>
      <c r="G1802" s="7">
        <v>2</v>
      </c>
      <c r="H1802" s="9">
        <v>529.99</v>
      </c>
      <c r="I1802" s="9">
        <v>0.2</v>
      </c>
      <c r="J1802" s="3">
        <f>(H1802*G1802)-I1802</f>
        <v>1059.78</v>
      </c>
    </row>
    <row r="1803" spans="1:10" x14ac:dyDescent="0.25">
      <c r="A1803" s="22">
        <v>646</v>
      </c>
      <c r="B1803" s="21">
        <v>4</v>
      </c>
      <c r="C1803" s="21">
        <v>12</v>
      </c>
      <c r="D1803" s="25" t="str">
        <f>VLOOKUP(C1803,Products!$A$2:$B$322,2,0)</f>
        <v>Electra Townie Original 21D - 2016</v>
      </c>
      <c r="E1803" s="21">
        <f>VLOOKUP(C1803,Products!$A$2:$D$322,4,0)</f>
        <v>3</v>
      </c>
      <c r="F1803" s="19" t="str">
        <f>VLOOKUP(E1803,[1]categories!$A$2:$B$8,2,0)</f>
        <v>Cruisers Bicycles</v>
      </c>
      <c r="G1803" s="7">
        <v>1</v>
      </c>
      <c r="H1803" s="9">
        <v>549.99</v>
      </c>
      <c r="I1803" s="9">
        <v>0.2</v>
      </c>
      <c r="J1803" s="3">
        <f>(H1803*G1803)-I1803</f>
        <v>549.79</v>
      </c>
    </row>
    <row r="1804" spans="1:10" x14ac:dyDescent="0.25">
      <c r="A1804" s="22">
        <v>646</v>
      </c>
      <c r="B1804" s="21">
        <v>3</v>
      </c>
      <c r="C1804" s="21">
        <v>95</v>
      </c>
      <c r="D1804" s="25" t="str">
        <f>VLOOKUP(C1804,Products!$A$2:$B$322,2,0)</f>
        <v>Electra Girl's Hawaii 1 16" - 2017</v>
      </c>
      <c r="E1804" s="21">
        <f>VLOOKUP(C1804,Products!$A$2:$D$322,4,0)</f>
        <v>1</v>
      </c>
      <c r="F1804" s="19" t="str">
        <f>VLOOKUP(E1804,[1]categories!$A$2:$B$8,2,0)</f>
        <v>Children Bicycles</v>
      </c>
      <c r="G1804" s="7">
        <v>1</v>
      </c>
      <c r="H1804" s="9">
        <v>299.99</v>
      </c>
      <c r="I1804" s="9">
        <v>0.05</v>
      </c>
      <c r="J1804" s="3">
        <f>(H1804*G1804)-I1804</f>
        <v>299.94</v>
      </c>
    </row>
    <row r="1805" spans="1:10" x14ac:dyDescent="0.25">
      <c r="A1805" s="22">
        <v>647</v>
      </c>
      <c r="B1805" s="21">
        <v>1</v>
      </c>
      <c r="C1805" s="21">
        <v>25</v>
      </c>
      <c r="D1805" s="25" t="str">
        <f>VLOOKUP(C1805,Products!$A$2:$B$322,2,0)</f>
        <v>Electra Townie Original 7D - 2015/2016</v>
      </c>
      <c r="E1805" s="21">
        <f>VLOOKUP(C1805,Products!$A$2:$D$322,4,0)</f>
        <v>2</v>
      </c>
      <c r="F1805" s="19" t="str">
        <f>VLOOKUP(E1805,[1]categories!$A$2:$B$8,2,0)</f>
        <v>Comfort Bicycles</v>
      </c>
      <c r="G1805" s="7">
        <v>2</v>
      </c>
      <c r="H1805" s="9">
        <v>499.99</v>
      </c>
      <c r="I1805" s="9">
        <v>7.0000000000000007E-2</v>
      </c>
      <c r="J1805" s="3">
        <f>(H1805*G1805)-I1805</f>
        <v>999.91</v>
      </c>
    </row>
    <row r="1806" spans="1:10" x14ac:dyDescent="0.25">
      <c r="A1806" s="22">
        <v>647</v>
      </c>
      <c r="B1806" s="21">
        <v>2</v>
      </c>
      <c r="C1806" s="21">
        <v>13</v>
      </c>
      <c r="D1806" s="25" t="str">
        <f>VLOOKUP(C1806,Products!$A$2:$B$322,2,0)</f>
        <v>Electra Cruiser 1 (24-Inch) - 2016</v>
      </c>
      <c r="E1806" s="21">
        <f>VLOOKUP(C1806,Products!$A$2:$D$322,4,0)</f>
        <v>3</v>
      </c>
      <c r="F1806" s="19" t="str">
        <f>VLOOKUP(E1806,[1]categories!$A$2:$B$8,2,0)</f>
        <v>Cruisers Bicycles</v>
      </c>
      <c r="G1806" s="7">
        <v>1</v>
      </c>
      <c r="H1806" s="9">
        <v>269.99</v>
      </c>
      <c r="I1806" s="9">
        <v>0.1</v>
      </c>
      <c r="J1806" s="3">
        <f>(H1806*G1806)-I1806</f>
        <v>269.89</v>
      </c>
    </row>
    <row r="1807" spans="1:10" x14ac:dyDescent="0.25">
      <c r="A1807" s="22">
        <v>648</v>
      </c>
      <c r="B1807" s="21">
        <v>1</v>
      </c>
      <c r="C1807" s="21">
        <v>24</v>
      </c>
      <c r="D1807" s="25" t="str">
        <f>VLOOKUP(C1807,Products!$A$2:$B$322,2,0)</f>
        <v>Electra Townie Original 21D - 2016</v>
      </c>
      <c r="E1807" s="21">
        <f>VLOOKUP(C1807,Products!$A$2:$D$322,4,0)</f>
        <v>2</v>
      </c>
      <c r="F1807" s="19" t="str">
        <f>VLOOKUP(E1807,[1]categories!$A$2:$B$8,2,0)</f>
        <v>Comfort Bicycles</v>
      </c>
      <c r="G1807" s="7">
        <v>1</v>
      </c>
      <c r="H1807" s="9">
        <v>549.99</v>
      </c>
      <c r="I1807" s="9">
        <v>7.0000000000000007E-2</v>
      </c>
      <c r="J1807" s="3">
        <f>(H1807*G1807)-I1807</f>
        <v>549.91999999999996</v>
      </c>
    </row>
    <row r="1808" spans="1:10" x14ac:dyDescent="0.25">
      <c r="A1808" s="22">
        <v>649</v>
      </c>
      <c r="B1808" s="21">
        <v>3</v>
      </c>
      <c r="C1808" s="21">
        <v>11</v>
      </c>
      <c r="D1808" s="25" t="str">
        <f>VLOOKUP(C1808,Products!$A$2:$B$322,2,0)</f>
        <v>Surly Straggler 650b - 2016</v>
      </c>
      <c r="E1808" s="21">
        <f>VLOOKUP(C1808,Products!$A$2:$D$322,4,0)</f>
        <v>4</v>
      </c>
      <c r="F1808" s="19" t="str">
        <f>VLOOKUP(E1808,[1]categories!$A$2:$B$8,2,0)</f>
        <v>Cyclocross Bicycles</v>
      </c>
      <c r="G1808" s="7">
        <v>2</v>
      </c>
      <c r="H1808" s="9">
        <v>1680.99</v>
      </c>
      <c r="I1808" s="9">
        <v>0.1</v>
      </c>
      <c r="J1808" s="3">
        <f>(H1808*G1808)-I1808</f>
        <v>3361.88</v>
      </c>
    </row>
    <row r="1809" spans="1:10" x14ac:dyDescent="0.25">
      <c r="A1809" s="22">
        <v>649</v>
      </c>
      <c r="B1809" s="21">
        <v>1</v>
      </c>
      <c r="C1809" s="21">
        <v>97</v>
      </c>
      <c r="D1809" s="25" t="str">
        <f>VLOOKUP(C1809,Products!$A$2:$B$322,2,0)</f>
        <v>Electra Savannah 3i (20-inch) - Girl's - 2017</v>
      </c>
      <c r="E1809" s="21">
        <f>VLOOKUP(C1809,Products!$A$2:$D$322,4,0)</f>
        <v>1</v>
      </c>
      <c r="F1809" s="19" t="str">
        <f>VLOOKUP(E1809,[1]categories!$A$2:$B$8,2,0)</f>
        <v>Children Bicycles</v>
      </c>
      <c r="G1809" s="7">
        <v>2</v>
      </c>
      <c r="H1809" s="9">
        <v>349.99</v>
      </c>
      <c r="I1809" s="9">
        <v>0.1</v>
      </c>
      <c r="J1809" s="3">
        <f>(H1809*G1809)-I1809</f>
        <v>699.88</v>
      </c>
    </row>
    <row r="1810" spans="1:10" x14ac:dyDescent="0.25">
      <c r="A1810" s="22">
        <v>649</v>
      </c>
      <c r="B1810" s="21">
        <v>4</v>
      </c>
      <c r="C1810" s="21">
        <v>78</v>
      </c>
      <c r="D1810" s="25" t="str">
        <f>VLOOKUP(C1810,Products!$A$2:$B$322,2,0)</f>
        <v>Sun Bicycles Biscayne Tandem CB - 2017</v>
      </c>
      <c r="E1810" s="21">
        <f>VLOOKUP(C1810,Products!$A$2:$D$322,4,0)</f>
        <v>3</v>
      </c>
      <c r="F1810" s="19" t="str">
        <f>VLOOKUP(E1810,[1]categories!$A$2:$B$8,2,0)</f>
        <v>Cruisers Bicycles</v>
      </c>
      <c r="G1810" s="7">
        <v>1</v>
      </c>
      <c r="H1810" s="9">
        <v>647.99</v>
      </c>
      <c r="I1810" s="9">
        <v>0.05</v>
      </c>
      <c r="J1810" s="3">
        <f>(H1810*G1810)-I1810</f>
        <v>647.94000000000005</v>
      </c>
    </row>
    <row r="1811" spans="1:10" x14ac:dyDescent="0.25">
      <c r="A1811" s="22">
        <v>649</v>
      </c>
      <c r="B1811" s="21">
        <v>2</v>
      </c>
      <c r="C1811" s="21">
        <v>90</v>
      </c>
      <c r="D1811" s="25" t="str">
        <f>VLOOKUP(C1811,Products!$A$2:$B$322,2,0)</f>
        <v>Trek Precaliber 16 Girls - 2017</v>
      </c>
      <c r="E1811" s="21">
        <f>VLOOKUP(C1811,Products!$A$2:$D$322,4,0)</f>
        <v>1</v>
      </c>
      <c r="F1811" s="19" t="str">
        <f>VLOOKUP(E1811,[1]categories!$A$2:$B$8,2,0)</f>
        <v>Children Bicycles</v>
      </c>
      <c r="G1811" s="7">
        <v>1</v>
      </c>
      <c r="H1811" s="9">
        <v>209.99</v>
      </c>
      <c r="I1811" s="9">
        <v>7.0000000000000007E-2</v>
      </c>
      <c r="J1811" s="3">
        <f>(H1811*G1811)-I1811</f>
        <v>209.92000000000002</v>
      </c>
    </row>
    <row r="1812" spans="1:10" x14ac:dyDescent="0.25">
      <c r="A1812" s="22">
        <v>650</v>
      </c>
      <c r="B1812" s="21">
        <v>1</v>
      </c>
      <c r="C1812" s="21">
        <v>3</v>
      </c>
      <c r="D1812" s="25" t="str">
        <f>VLOOKUP(C1812,Products!$A$2:$B$322,2,0)</f>
        <v>Surly Wednesday Frameset - 2016</v>
      </c>
      <c r="E1812" s="21">
        <f>VLOOKUP(C1812,Products!$A$2:$D$322,4,0)</f>
        <v>6</v>
      </c>
      <c r="F1812" s="19" t="str">
        <f>VLOOKUP(E1812,[1]categories!$A$2:$B$8,2,0)</f>
        <v>Mountain Bikes</v>
      </c>
      <c r="G1812" s="7">
        <v>1</v>
      </c>
      <c r="H1812" s="9">
        <v>999.99</v>
      </c>
      <c r="I1812" s="9">
        <v>0.2</v>
      </c>
      <c r="J1812" s="3">
        <f>(H1812*G1812)-I1812</f>
        <v>999.79</v>
      </c>
    </row>
    <row r="1813" spans="1:10" x14ac:dyDescent="0.25">
      <c r="A1813" s="22">
        <v>651</v>
      </c>
      <c r="B1813" s="21">
        <v>3</v>
      </c>
      <c r="C1813" s="21">
        <v>102</v>
      </c>
      <c r="D1813" s="25" t="str">
        <f>VLOOKUP(C1813,Products!$A$2:$B$322,2,0)</f>
        <v>Electra Townie Original 7D - 2017</v>
      </c>
      <c r="E1813" s="21">
        <f>VLOOKUP(C1813,Products!$A$2:$D$322,4,0)</f>
        <v>2</v>
      </c>
      <c r="F1813" s="19" t="str">
        <f>VLOOKUP(E1813,[1]categories!$A$2:$B$8,2,0)</f>
        <v>Comfort Bicycles</v>
      </c>
      <c r="G1813" s="7">
        <v>2</v>
      </c>
      <c r="H1813" s="9">
        <v>489.99</v>
      </c>
      <c r="I1813" s="9">
        <v>0.05</v>
      </c>
      <c r="J1813" s="3">
        <f>(H1813*G1813)-I1813</f>
        <v>979.93000000000006</v>
      </c>
    </row>
    <row r="1814" spans="1:10" x14ac:dyDescent="0.25">
      <c r="A1814" s="22">
        <v>651</v>
      </c>
      <c r="B1814" s="21">
        <v>4</v>
      </c>
      <c r="C1814" s="21">
        <v>94</v>
      </c>
      <c r="D1814" s="25" t="str">
        <f>VLOOKUP(C1814,Products!$A$2:$B$322,2,0)</f>
        <v>Haro Shredder Pro 20 - 2017</v>
      </c>
      <c r="E1814" s="21">
        <f>VLOOKUP(C1814,Products!$A$2:$D$322,4,0)</f>
        <v>1</v>
      </c>
      <c r="F1814" s="19" t="str">
        <f>VLOOKUP(E1814,[1]categories!$A$2:$B$8,2,0)</f>
        <v>Children Bicycles</v>
      </c>
      <c r="G1814" s="7">
        <v>2</v>
      </c>
      <c r="H1814" s="9">
        <v>249.99</v>
      </c>
      <c r="I1814" s="9">
        <v>0.05</v>
      </c>
      <c r="J1814" s="3">
        <f>(H1814*G1814)-I1814</f>
        <v>499.93</v>
      </c>
    </row>
    <row r="1815" spans="1:10" x14ac:dyDescent="0.25">
      <c r="A1815" s="22">
        <v>651</v>
      </c>
      <c r="B1815" s="21">
        <v>1</v>
      </c>
      <c r="C1815" s="21">
        <v>79</v>
      </c>
      <c r="D1815" s="25" t="str">
        <f>VLOOKUP(C1815,Products!$A$2:$B$322,2,0)</f>
        <v>Sun Bicycles Boardwalk (24-inch Wheels) - 2017</v>
      </c>
      <c r="E1815" s="21">
        <f>VLOOKUP(C1815,Products!$A$2:$D$322,4,0)</f>
        <v>3</v>
      </c>
      <c r="F1815" s="19" t="str">
        <f>VLOOKUP(E1815,[1]categories!$A$2:$B$8,2,0)</f>
        <v>Cruisers Bicycles</v>
      </c>
      <c r="G1815" s="7">
        <v>1</v>
      </c>
      <c r="H1815" s="9">
        <v>402.99</v>
      </c>
      <c r="I1815" s="9">
        <v>0.1</v>
      </c>
      <c r="J1815" s="3">
        <f>(H1815*G1815)-I1815</f>
        <v>402.89</v>
      </c>
    </row>
    <row r="1816" spans="1:10" x14ac:dyDescent="0.25">
      <c r="A1816" s="22">
        <v>651</v>
      </c>
      <c r="B1816" s="21">
        <v>2</v>
      </c>
      <c r="C1816" s="21">
        <v>85</v>
      </c>
      <c r="D1816" s="25" t="str">
        <f>VLOOKUP(C1816,Products!$A$2:$B$322,2,0)</f>
        <v>Haro Downtown 16 - 2017</v>
      </c>
      <c r="E1816" s="21">
        <f>VLOOKUP(C1816,Products!$A$2:$D$322,4,0)</f>
        <v>1</v>
      </c>
      <c r="F1816" s="19" t="str">
        <f>VLOOKUP(E1816,[1]categories!$A$2:$B$8,2,0)</f>
        <v>Children Bicycles</v>
      </c>
      <c r="G1816" s="7">
        <v>1</v>
      </c>
      <c r="H1816" s="9">
        <v>329.99</v>
      </c>
      <c r="I1816" s="9">
        <v>0.05</v>
      </c>
      <c r="J1816" s="3">
        <f>(H1816*G1816)-I1816</f>
        <v>329.94</v>
      </c>
    </row>
    <row r="1817" spans="1:10" x14ac:dyDescent="0.25">
      <c r="A1817" s="22">
        <v>652</v>
      </c>
      <c r="B1817" s="21">
        <v>2</v>
      </c>
      <c r="C1817" s="21">
        <v>62</v>
      </c>
      <c r="D1817" s="25" t="str">
        <f>VLOOKUP(C1817,Products!$A$2:$B$322,2,0)</f>
        <v>Trek Boone 7 - 2017</v>
      </c>
      <c r="E1817" s="21">
        <f>VLOOKUP(C1817,Products!$A$2:$D$322,4,0)</f>
        <v>4</v>
      </c>
      <c r="F1817" s="19" t="str">
        <f>VLOOKUP(E1817,[1]categories!$A$2:$B$8,2,0)</f>
        <v>Cyclocross Bicycles</v>
      </c>
      <c r="G1817" s="7">
        <v>2</v>
      </c>
      <c r="H1817" s="9">
        <v>3499.99</v>
      </c>
      <c r="I1817" s="9">
        <v>0.2</v>
      </c>
      <c r="J1817" s="3">
        <f>(H1817*G1817)-I1817</f>
        <v>6999.78</v>
      </c>
    </row>
    <row r="1818" spans="1:10" x14ac:dyDescent="0.25">
      <c r="A1818" s="22">
        <v>652</v>
      </c>
      <c r="B1818" s="21">
        <v>3</v>
      </c>
      <c r="C1818" s="21">
        <v>67</v>
      </c>
      <c r="D1818" s="25" t="str">
        <f>VLOOKUP(C1818,Products!$A$2:$B$322,2,0)</f>
        <v>Sun Bicycles Revolutions 24 - Girl's - 2017</v>
      </c>
      <c r="E1818" s="21">
        <f>VLOOKUP(C1818,Products!$A$2:$D$322,4,0)</f>
        <v>3</v>
      </c>
      <c r="F1818" s="19" t="str">
        <f>VLOOKUP(E1818,[1]categories!$A$2:$B$8,2,0)</f>
        <v>Cruisers Bicycles</v>
      </c>
      <c r="G1818" s="7">
        <v>2</v>
      </c>
      <c r="H1818" s="9">
        <v>250.99</v>
      </c>
      <c r="I1818" s="9">
        <v>0.2</v>
      </c>
      <c r="J1818" s="3">
        <f>(H1818*G1818)-I1818</f>
        <v>501.78000000000003</v>
      </c>
    </row>
    <row r="1819" spans="1:10" x14ac:dyDescent="0.25">
      <c r="A1819" s="22">
        <v>652</v>
      </c>
      <c r="B1819" s="21">
        <v>1</v>
      </c>
      <c r="C1819" s="21">
        <v>102</v>
      </c>
      <c r="D1819" s="25" t="str">
        <f>VLOOKUP(C1819,Products!$A$2:$B$322,2,0)</f>
        <v>Electra Townie Original 7D - 2017</v>
      </c>
      <c r="E1819" s="21">
        <f>VLOOKUP(C1819,Products!$A$2:$D$322,4,0)</f>
        <v>2</v>
      </c>
      <c r="F1819" s="19" t="str">
        <f>VLOOKUP(E1819,[1]categories!$A$2:$B$8,2,0)</f>
        <v>Comfort Bicycles</v>
      </c>
      <c r="G1819" s="7">
        <v>1</v>
      </c>
      <c r="H1819" s="9">
        <v>489.99</v>
      </c>
      <c r="I1819" s="9">
        <v>0.1</v>
      </c>
      <c r="J1819" s="3">
        <f>(H1819*G1819)-I1819</f>
        <v>489.89</v>
      </c>
    </row>
    <row r="1820" spans="1:10" x14ac:dyDescent="0.25">
      <c r="A1820" s="22">
        <v>652</v>
      </c>
      <c r="B1820" s="21">
        <v>5</v>
      </c>
      <c r="C1820" s="21">
        <v>74</v>
      </c>
      <c r="D1820" s="25" t="str">
        <f>VLOOKUP(C1820,Products!$A$2:$B$322,2,0)</f>
        <v>Electra Cruiser Lux 1 - 2017</v>
      </c>
      <c r="E1820" s="21">
        <f>VLOOKUP(C1820,Products!$A$2:$D$322,4,0)</f>
        <v>3</v>
      </c>
      <c r="F1820" s="19" t="str">
        <f>VLOOKUP(E1820,[1]categories!$A$2:$B$8,2,0)</f>
        <v>Cruisers Bicycles</v>
      </c>
      <c r="G1820" s="7">
        <v>1</v>
      </c>
      <c r="H1820" s="9">
        <v>439.99</v>
      </c>
      <c r="I1820" s="9">
        <v>0.05</v>
      </c>
      <c r="J1820" s="3">
        <f>(H1820*G1820)-I1820</f>
        <v>439.94</v>
      </c>
    </row>
    <row r="1821" spans="1:10" x14ac:dyDescent="0.25">
      <c r="A1821" s="22">
        <v>652</v>
      </c>
      <c r="B1821" s="21">
        <v>4</v>
      </c>
      <c r="C1821" s="21">
        <v>23</v>
      </c>
      <c r="D1821" s="25" t="str">
        <f>VLOOKUP(C1821,Products!$A$2:$B$322,2,0)</f>
        <v>Electra Girl's Hawaii 1 (20-inch) - 2015/2016</v>
      </c>
      <c r="E1821" s="21">
        <f>VLOOKUP(C1821,Products!$A$2:$D$322,4,0)</f>
        <v>1</v>
      </c>
      <c r="F1821" s="19" t="str">
        <f>VLOOKUP(E1821,[1]categories!$A$2:$B$8,2,0)</f>
        <v>Children Bicycles</v>
      </c>
      <c r="G1821" s="7">
        <v>1</v>
      </c>
      <c r="H1821" s="9">
        <v>299.99</v>
      </c>
      <c r="I1821" s="9">
        <v>0.1</v>
      </c>
      <c r="J1821" s="3">
        <f>(H1821*G1821)-I1821</f>
        <v>299.89</v>
      </c>
    </row>
    <row r="1822" spans="1:10" x14ac:dyDescent="0.25">
      <c r="A1822" s="22">
        <v>653</v>
      </c>
      <c r="B1822" s="21">
        <v>2</v>
      </c>
      <c r="C1822" s="21">
        <v>43</v>
      </c>
      <c r="D1822" s="25" t="str">
        <f>VLOOKUP(C1822,Products!$A$2:$B$322,2,0)</f>
        <v>Trek Fuel EX 9.8 27.5 Plus - 2017</v>
      </c>
      <c r="E1822" s="21">
        <f>VLOOKUP(C1822,Products!$A$2:$D$322,4,0)</f>
        <v>6</v>
      </c>
      <c r="F1822" s="19" t="str">
        <f>VLOOKUP(E1822,[1]categories!$A$2:$B$8,2,0)</f>
        <v>Mountain Bikes</v>
      </c>
      <c r="G1822" s="7">
        <v>1</v>
      </c>
      <c r="H1822" s="9">
        <v>5299.99</v>
      </c>
      <c r="I1822" s="9">
        <v>0.1</v>
      </c>
      <c r="J1822" s="3">
        <f>(H1822*G1822)-I1822</f>
        <v>5299.8899999999994</v>
      </c>
    </row>
    <row r="1823" spans="1:10" x14ac:dyDescent="0.25">
      <c r="A1823" s="22">
        <v>653</v>
      </c>
      <c r="B1823" s="21">
        <v>3</v>
      </c>
      <c r="C1823" s="21">
        <v>2</v>
      </c>
      <c r="D1823" s="25" t="str">
        <f>VLOOKUP(C1823,Products!$A$2:$B$322,2,0)</f>
        <v>Ritchey Timberwolf Frameset - 2016</v>
      </c>
      <c r="E1823" s="21">
        <f>VLOOKUP(C1823,Products!$A$2:$D$322,4,0)</f>
        <v>6</v>
      </c>
      <c r="F1823" s="19" t="str">
        <f>VLOOKUP(E1823,[1]categories!$A$2:$B$8,2,0)</f>
        <v>Mountain Bikes</v>
      </c>
      <c r="G1823" s="7">
        <v>2</v>
      </c>
      <c r="H1823" s="9">
        <v>749.99</v>
      </c>
      <c r="I1823" s="9">
        <v>0.1</v>
      </c>
      <c r="J1823" s="3">
        <f>(H1823*G1823)-I1823</f>
        <v>1499.88</v>
      </c>
    </row>
    <row r="1824" spans="1:10" x14ac:dyDescent="0.25">
      <c r="A1824" s="22">
        <v>653</v>
      </c>
      <c r="B1824" s="21">
        <v>4</v>
      </c>
      <c r="C1824" s="21">
        <v>80</v>
      </c>
      <c r="D1824" s="25" t="str">
        <f>VLOOKUP(C1824,Products!$A$2:$B$322,2,0)</f>
        <v>Sun Bicycles Brickell Tandem CB - 2017</v>
      </c>
      <c r="E1824" s="21">
        <f>VLOOKUP(C1824,Products!$A$2:$D$322,4,0)</f>
        <v>3</v>
      </c>
      <c r="F1824" s="19" t="str">
        <f>VLOOKUP(E1824,[1]categories!$A$2:$B$8,2,0)</f>
        <v>Cruisers Bicycles</v>
      </c>
      <c r="G1824" s="7">
        <v>1</v>
      </c>
      <c r="H1824" s="9">
        <v>761.99</v>
      </c>
      <c r="I1824" s="9">
        <v>0.2</v>
      </c>
      <c r="J1824" s="3">
        <f>(H1824*G1824)-I1824</f>
        <v>761.79</v>
      </c>
    </row>
    <row r="1825" spans="1:10" x14ac:dyDescent="0.25">
      <c r="A1825" s="22">
        <v>653</v>
      </c>
      <c r="B1825" s="21">
        <v>1</v>
      </c>
      <c r="C1825" s="21">
        <v>6</v>
      </c>
      <c r="D1825" s="25" t="str">
        <f>VLOOKUP(C1825,Products!$A$2:$B$322,2,0)</f>
        <v>Surly Ice Cream Truck Frameset - 2016</v>
      </c>
      <c r="E1825" s="21">
        <f>VLOOKUP(C1825,Products!$A$2:$D$322,4,0)</f>
        <v>6</v>
      </c>
      <c r="F1825" s="19" t="str">
        <f>VLOOKUP(E1825,[1]categories!$A$2:$B$8,2,0)</f>
        <v>Mountain Bikes</v>
      </c>
      <c r="G1825" s="7">
        <v>1</v>
      </c>
      <c r="H1825" s="9">
        <v>469.99</v>
      </c>
      <c r="I1825" s="9">
        <v>7.0000000000000007E-2</v>
      </c>
      <c r="J1825" s="3">
        <f>(H1825*G1825)-I1825</f>
        <v>469.92</v>
      </c>
    </row>
    <row r="1826" spans="1:10" x14ac:dyDescent="0.25">
      <c r="A1826" s="22">
        <v>653</v>
      </c>
      <c r="B1826" s="21">
        <v>5</v>
      </c>
      <c r="C1826" s="21">
        <v>88</v>
      </c>
      <c r="D1826" s="25" t="str">
        <f>VLOOKUP(C1826,Products!$A$2:$B$322,2,0)</f>
        <v>Trek Precaliber 12 Girls - 2017</v>
      </c>
      <c r="E1826" s="21">
        <f>VLOOKUP(C1826,Products!$A$2:$D$322,4,0)</f>
        <v>1</v>
      </c>
      <c r="F1826" s="19" t="str">
        <f>VLOOKUP(E1826,[1]categories!$A$2:$B$8,2,0)</f>
        <v>Children Bicycles</v>
      </c>
      <c r="G1826" s="7">
        <v>2</v>
      </c>
      <c r="H1826" s="9">
        <v>189.99</v>
      </c>
      <c r="I1826" s="9">
        <v>7.0000000000000007E-2</v>
      </c>
      <c r="J1826" s="3">
        <f>(H1826*G1826)-I1826</f>
        <v>379.91</v>
      </c>
    </row>
    <row r="1827" spans="1:10" x14ac:dyDescent="0.25">
      <c r="A1827" s="22">
        <v>654</v>
      </c>
      <c r="B1827" s="21">
        <v>1</v>
      </c>
      <c r="C1827" s="21">
        <v>9</v>
      </c>
      <c r="D1827" s="25" t="str">
        <f>VLOOKUP(C1827,Products!$A$2:$B$322,2,0)</f>
        <v>Trek Conduit+ - 2016</v>
      </c>
      <c r="E1827" s="21">
        <f>VLOOKUP(C1827,Products!$A$2:$D$322,4,0)</f>
        <v>5</v>
      </c>
      <c r="F1827" s="19" t="str">
        <f>VLOOKUP(E1827,[1]categories!$A$2:$B$8,2,0)</f>
        <v>Electric Bikes</v>
      </c>
      <c r="G1827" s="7">
        <v>1</v>
      </c>
      <c r="H1827" s="9">
        <v>2999.99</v>
      </c>
      <c r="I1827" s="9">
        <v>0.1</v>
      </c>
      <c r="J1827" s="3">
        <f>(H1827*G1827)-I1827</f>
        <v>2999.89</v>
      </c>
    </row>
    <row r="1828" spans="1:10" x14ac:dyDescent="0.25">
      <c r="A1828" s="22">
        <v>654</v>
      </c>
      <c r="B1828" s="21">
        <v>3</v>
      </c>
      <c r="C1828" s="21">
        <v>110</v>
      </c>
      <c r="D1828" s="25" t="str">
        <f>VLOOKUP(C1828,Products!$A$2:$B$322,2,0)</f>
        <v>Sun Bicycles Drifter 7 - 2017</v>
      </c>
      <c r="E1828" s="21">
        <f>VLOOKUP(C1828,Products!$A$2:$D$322,4,0)</f>
        <v>2</v>
      </c>
      <c r="F1828" s="19" t="str">
        <f>VLOOKUP(E1828,[1]categories!$A$2:$B$8,2,0)</f>
        <v>Comfort Bicycles</v>
      </c>
      <c r="G1828" s="7">
        <v>2</v>
      </c>
      <c r="H1828" s="9">
        <v>470.99</v>
      </c>
      <c r="I1828" s="9">
        <v>7.0000000000000007E-2</v>
      </c>
      <c r="J1828" s="3">
        <f>(H1828*G1828)-I1828</f>
        <v>941.91</v>
      </c>
    </row>
    <row r="1829" spans="1:10" x14ac:dyDescent="0.25">
      <c r="A1829" s="22">
        <v>654</v>
      </c>
      <c r="B1829" s="21">
        <v>4</v>
      </c>
      <c r="C1829" s="21">
        <v>97</v>
      </c>
      <c r="D1829" s="25" t="str">
        <f>VLOOKUP(C1829,Products!$A$2:$B$322,2,0)</f>
        <v>Electra Savannah 3i (20-inch) - Girl's - 2017</v>
      </c>
      <c r="E1829" s="21">
        <f>VLOOKUP(C1829,Products!$A$2:$D$322,4,0)</f>
        <v>1</v>
      </c>
      <c r="F1829" s="19" t="str">
        <f>VLOOKUP(E1829,[1]categories!$A$2:$B$8,2,0)</f>
        <v>Children Bicycles</v>
      </c>
      <c r="G1829" s="7">
        <v>2</v>
      </c>
      <c r="H1829" s="9">
        <v>349.99</v>
      </c>
      <c r="I1829" s="9">
        <v>7.0000000000000007E-2</v>
      </c>
      <c r="J1829" s="3">
        <f>(H1829*G1829)-I1829</f>
        <v>699.91</v>
      </c>
    </row>
    <row r="1830" spans="1:10" x14ac:dyDescent="0.25">
      <c r="A1830" s="22">
        <v>654</v>
      </c>
      <c r="B1830" s="21">
        <v>2</v>
      </c>
      <c r="C1830" s="21">
        <v>95</v>
      </c>
      <c r="D1830" s="25" t="str">
        <f>VLOOKUP(C1830,Products!$A$2:$B$322,2,0)</f>
        <v>Electra Girl's Hawaii 1 16" - 2017</v>
      </c>
      <c r="E1830" s="21">
        <f>VLOOKUP(C1830,Products!$A$2:$D$322,4,0)</f>
        <v>1</v>
      </c>
      <c r="F1830" s="19" t="str">
        <f>VLOOKUP(E1830,[1]categories!$A$2:$B$8,2,0)</f>
        <v>Children Bicycles</v>
      </c>
      <c r="G1830" s="7">
        <v>1</v>
      </c>
      <c r="H1830" s="9">
        <v>299.99</v>
      </c>
      <c r="I1830" s="9">
        <v>0.1</v>
      </c>
      <c r="J1830" s="3">
        <f>(H1830*G1830)-I1830</f>
        <v>299.89</v>
      </c>
    </row>
    <row r="1831" spans="1:10" x14ac:dyDescent="0.25">
      <c r="A1831" s="22">
        <v>655</v>
      </c>
      <c r="B1831" s="21">
        <v>1</v>
      </c>
      <c r="C1831" s="21">
        <v>67</v>
      </c>
      <c r="D1831" s="25" t="str">
        <f>VLOOKUP(C1831,Products!$A$2:$B$322,2,0)</f>
        <v>Sun Bicycles Revolutions 24 - Girl's - 2017</v>
      </c>
      <c r="E1831" s="21">
        <f>VLOOKUP(C1831,Products!$A$2:$D$322,4,0)</f>
        <v>3</v>
      </c>
      <c r="F1831" s="19" t="str">
        <f>VLOOKUP(E1831,[1]categories!$A$2:$B$8,2,0)</f>
        <v>Cruisers Bicycles</v>
      </c>
      <c r="G1831" s="7">
        <v>1</v>
      </c>
      <c r="H1831" s="9">
        <v>250.99</v>
      </c>
      <c r="I1831" s="9">
        <v>0.1</v>
      </c>
      <c r="J1831" s="3">
        <f>(H1831*G1831)-I1831</f>
        <v>250.89000000000001</v>
      </c>
    </row>
    <row r="1832" spans="1:10" x14ac:dyDescent="0.25">
      <c r="A1832" s="22">
        <v>656</v>
      </c>
      <c r="B1832" s="21">
        <v>3</v>
      </c>
      <c r="C1832" s="21">
        <v>33</v>
      </c>
      <c r="D1832" s="25" t="str">
        <f>VLOOKUP(C1832,Products!$A$2:$B$322,2,0)</f>
        <v>Surly Wednesday Frameset - 2017</v>
      </c>
      <c r="E1832" s="21">
        <f>VLOOKUP(C1832,Products!$A$2:$D$322,4,0)</f>
        <v>6</v>
      </c>
      <c r="F1832" s="19" t="str">
        <f>VLOOKUP(E1832,[1]categories!$A$2:$B$8,2,0)</f>
        <v>Mountain Bikes</v>
      </c>
      <c r="G1832" s="7">
        <v>2</v>
      </c>
      <c r="H1832" s="9">
        <v>469.99</v>
      </c>
      <c r="I1832" s="9">
        <v>0.05</v>
      </c>
      <c r="J1832" s="3">
        <f>(H1832*G1832)-I1832</f>
        <v>939.93000000000006</v>
      </c>
    </row>
    <row r="1833" spans="1:10" x14ac:dyDescent="0.25">
      <c r="A1833" s="22">
        <v>656</v>
      </c>
      <c r="B1833" s="21">
        <v>2</v>
      </c>
      <c r="C1833" s="21">
        <v>22</v>
      </c>
      <c r="D1833" s="25" t="str">
        <f>VLOOKUP(C1833,Products!$A$2:$B$322,2,0)</f>
        <v>Electra Girl's Hawaii 1 (16-inch) - 2015/2016</v>
      </c>
      <c r="E1833" s="21">
        <f>VLOOKUP(C1833,Products!$A$2:$D$322,4,0)</f>
        <v>1</v>
      </c>
      <c r="F1833" s="19" t="str">
        <f>VLOOKUP(E1833,[1]categories!$A$2:$B$8,2,0)</f>
        <v>Children Bicycles</v>
      </c>
      <c r="G1833" s="7">
        <v>1</v>
      </c>
      <c r="H1833" s="9">
        <v>269.99</v>
      </c>
      <c r="I1833" s="9">
        <v>7.0000000000000007E-2</v>
      </c>
      <c r="J1833" s="3">
        <f>(H1833*G1833)-I1833</f>
        <v>269.92</v>
      </c>
    </row>
    <row r="1834" spans="1:10" x14ac:dyDescent="0.25">
      <c r="A1834" s="22">
        <v>656</v>
      </c>
      <c r="B1834" s="21">
        <v>1</v>
      </c>
      <c r="C1834" s="21">
        <v>83</v>
      </c>
      <c r="D1834" s="25" t="str">
        <f>VLOOKUP(C1834,Products!$A$2:$B$322,2,0)</f>
        <v>Trek Boy's Kickster - 2015/2017</v>
      </c>
      <c r="E1834" s="21">
        <f>VLOOKUP(C1834,Products!$A$2:$D$322,4,0)</f>
        <v>1</v>
      </c>
      <c r="F1834" s="19" t="str">
        <f>VLOOKUP(E1834,[1]categories!$A$2:$B$8,2,0)</f>
        <v>Children Bicycles</v>
      </c>
      <c r="G1834" s="7">
        <v>1</v>
      </c>
      <c r="H1834" s="9">
        <v>149.99</v>
      </c>
      <c r="I1834" s="9">
        <v>0.1</v>
      </c>
      <c r="J1834" s="3">
        <f>(H1834*G1834)-I1834</f>
        <v>149.89000000000001</v>
      </c>
    </row>
    <row r="1835" spans="1:10" x14ac:dyDescent="0.25">
      <c r="A1835" s="22">
        <v>657</v>
      </c>
      <c r="B1835" s="21">
        <v>2</v>
      </c>
      <c r="C1835" s="21">
        <v>54</v>
      </c>
      <c r="D1835" s="25" t="str">
        <f>VLOOKUP(C1835,Products!$A$2:$B$322,2,0)</f>
        <v>Trek Domane SL Disc Frameset - 2017</v>
      </c>
      <c r="E1835" s="21">
        <f>VLOOKUP(C1835,Products!$A$2:$D$322,4,0)</f>
        <v>7</v>
      </c>
      <c r="F1835" s="19" t="str">
        <f>VLOOKUP(E1835,[1]categories!$A$2:$B$8,2,0)</f>
        <v>Road Bikes</v>
      </c>
      <c r="G1835" s="7">
        <v>2</v>
      </c>
      <c r="H1835" s="9">
        <v>3199.99</v>
      </c>
      <c r="I1835" s="9">
        <v>0.05</v>
      </c>
      <c r="J1835" s="3">
        <f>(H1835*G1835)-I1835</f>
        <v>6399.9299999999994</v>
      </c>
    </row>
    <row r="1836" spans="1:10" x14ac:dyDescent="0.25">
      <c r="A1836" s="22">
        <v>657</v>
      </c>
      <c r="B1836" s="21">
        <v>1</v>
      </c>
      <c r="C1836" s="21">
        <v>52</v>
      </c>
      <c r="D1836" s="25" t="str">
        <f>VLOOKUP(C1836,Products!$A$2:$B$322,2,0)</f>
        <v>Surly Steamroller - 2017</v>
      </c>
      <c r="E1836" s="21">
        <f>VLOOKUP(C1836,Products!$A$2:$D$322,4,0)</f>
        <v>7</v>
      </c>
      <c r="F1836" s="19" t="str">
        <f>VLOOKUP(E1836,[1]categories!$A$2:$B$8,2,0)</f>
        <v>Road Bikes</v>
      </c>
      <c r="G1836" s="7">
        <v>1</v>
      </c>
      <c r="H1836" s="9">
        <v>875.99</v>
      </c>
      <c r="I1836" s="9">
        <v>0.05</v>
      </c>
      <c r="J1836" s="3">
        <f>(H1836*G1836)-I1836</f>
        <v>875.94</v>
      </c>
    </row>
    <row r="1837" spans="1:10" x14ac:dyDescent="0.25">
      <c r="A1837" s="22">
        <v>658</v>
      </c>
      <c r="B1837" s="21">
        <v>1</v>
      </c>
      <c r="C1837" s="21">
        <v>49</v>
      </c>
      <c r="D1837" s="25" t="str">
        <f>VLOOKUP(C1837,Products!$A$2:$B$322,2,0)</f>
        <v>Trek Domane SL 6 - 2017</v>
      </c>
      <c r="E1837" s="21">
        <f>VLOOKUP(C1837,Products!$A$2:$D$322,4,0)</f>
        <v>7</v>
      </c>
      <c r="F1837" s="19" t="str">
        <f>VLOOKUP(E1837,[1]categories!$A$2:$B$8,2,0)</f>
        <v>Road Bikes</v>
      </c>
      <c r="G1837" s="7">
        <v>2</v>
      </c>
      <c r="H1837" s="9">
        <v>3499.99</v>
      </c>
      <c r="I1837" s="9">
        <v>0.2</v>
      </c>
      <c r="J1837" s="3">
        <f>(H1837*G1837)-I1837</f>
        <v>6999.78</v>
      </c>
    </row>
    <row r="1838" spans="1:10" x14ac:dyDescent="0.25">
      <c r="A1838" s="22">
        <v>658</v>
      </c>
      <c r="B1838" s="21">
        <v>3</v>
      </c>
      <c r="C1838" s="21">
        <v>9</v>
      </c>
      <c r="D1838" s="25" t="str">
        <f>VLOOKUP(C1838,Products!$A$2:$B$322,2,0)</f>
        <v>Trek Conduit+ - 2016</v>
      </c>
      <c r="E1838" s="21">
        <f>VLOOKUP(C1838,Products!$A$2:$D$322,4,0)</f>
        <v>5</v>
      </c>
      <c r="F1838" s="19" t="str">
        <f>VLOOKUP(E1838,[1]categories!$A$2:$B$8,2,0)</f>
        <v>Electric Bikes</v>
      </c>
      <c r="G1838" s="7">
        <v>1</v>
      </c>
      <c r="H1838" s="9">
        <v>2999.99</v>
      </c>
      <c r="I1838" s="9">
        <v>0.05</v>
      </c>
      <c r="J1838" s="3">
        <f>(H1838*G1838)-I1838</f>
        <v>2999.9399999999996</v>
      </c>
    </row>
    <row r="1839" spans="1:10" x14ac:dyDescent="0.25">
      <c r="A1839" s="22">
        <v>658</v>
      </c>
      <c r="B1839" s="21">
        <v>2</v>
      </c>
      <c r="C1839" s="21">
        <v>29</v>
      </c>
      <c r="D1839" s="25" t="str">
        <f>VLOOKUP(C1839,Products!$A$2:$B$322,2,0)</f>
        <v>Trek X-Caliber 8 - 2017</v>
      </c>
      <c r="E1839" s="21">
        <f>VLOOKUP(C1839,Products!$A$2:$D$322,4,0)</f>
        <v>6</v>
      </c>
      <c r="F1839" s="19" t="str">
        <f>VLOOKUP(E1839,[1]categories!$A$2:$B$8,2,0)</f>
        <v>Mountain Bikes</v>
      </c>
      <c r="G1839" s="7">
        <v>1</v>
      </c>
      <c r="H1839" s="9">
        <v>999.99</v>
      </c>
      <c r="I1839" s="9">
        <v>0.05</v>
      </c>
      <c r="J1839" s="3">
        <f>(H1839*G1839)-I1839</f>
        <v>999.94</v>
      </c>
    </row>
    <row r="1840" spans="1:10" x14ac:dyDescent="0.25">
      <c r="A1840" s="22">
        <v>659</v>
      </c>
      <c r="B1840" s="21">
        <v>4</v>
      </c>
      <c r="C1840" s="21">
        <v>61</v>
      </c>
      <c r="D1840" s="25" t="str">
        <f>VLOOKUP(C1840,Products!$A$2:$B$322,2,0)</f>
        <v>Trek Powerfly 8 FS Plus - 2017</v>
      </c>
      <c r="E1840" s="21">
        <f>VLOOKUP(C1840,Products!$A$2:$D$322,4,0)</f>
        <v>5</v>
      </c>
      <c r="F1840" s="19" t="str">
        <f>VLOOKUP(E1840,[1]categories!$A$2:$B$8,2,0)</f>
        <v>Electric Bikes</v>
      </c>
      <c r="G1840" s="7">
        <v>2</v>
      </c>
      <c r="H1840" s="9">
        <v>4999.99</v>
      </c>
      <c r="I1840" s="9">
        <v>7.0000000000000007E-2</v>
      </c>
      <c r="J1840" s="3">
        <f>(H1840*G1840)-I1840</f>
        <v>9999.91</v>
      </c>
    </row>
    <row r="1841" spans="1:10" x14ac:dyDescent="0.25">
      <c r="A1841" s="22">
        <v>659</v>
      </c>
      <c r="B1841" s="21">
        <v>1</v>
      </c>
      <c r="C1841" s="21">
        <v>42</v>
      </c>
      <c r="D1841" s="25" t="str">
        <f>VLOOKUP(C1841,Products!$A$2:$B$322,2,0)</f>
        <v>Trek Fuel EX 5 27.5 Plus - 2017</v>
      </c>
      <c r="E1841" s="21">
        <f>VLOOKUP(C1841,Products!$A$2:$D$322,4,0)</f>
        <v>6</v>
      </c>
      <c r="F1841" s="19" t="str">
        <f>VLOOKUP(E1841,[1]categories!$A$2:$B$8,2,0)</f>
        <v>Mountain Bikes</v>
      </c>
      <c r="G1841" s="7">
        <v>2</v>
      </c>
      <c r="H1841" s="9">
        <v>2299.9899999999998</v>
      </c>
      <c r="I1841" s="9">
        <v>0.05</v>
      </c>
      <c r="J1841" s="3">
        <f>(H1841*G1841)-I1841</f>
        <v>4599.9299999999994</v>
      </c>
    </row>
    <row r="1842" spans="1:10" x14ac:dyDescent="0.25">
      <c r="A1842" s="22">
        <v>659</v>
      </c>
      <c r="B1842" s="21">
        <v>2</v>
      </c>
      <c r="C1842" s="21">
        <v>39</v>
      </c>
      <c r="D1842" s="25" t="str">
        <f>VLOOKUP(C1842,Products!$A$2:$B$322,2,0)</f>
        <v>Trek Stache 5 - 2017</v>
      </c>
      <c r="E1842" s="21">
        <f>VLOOKUP(C1842,Products!$A$2:$D$322,4,0)</f>
        <v>6</v>
      </c>
      <c r="F1842" s="19" t="str">
        <f>VLOOKUP(E1842,[1]categories!$A$2:$B$8,2,0)</f>
        <v>Mountain Bikes</v>
      </c>
      <c r="G1842" s="7">
        <v>2</v>
      </c>
      <c r="H1842" s="9">
        <v>1499.99</v>
      </c>
      <c r="I1842" s="9">
        <v>7.0000000000000007E-2</v>
      </c>
      <c r="J1842" s="3">
        <f>(H1842*G1842)-I1842</f>
        <v>2999.91</v>
      </c>
    </row>
    <row r="1843" spans="1:10" x14ac:dyDescent="0.25">
      <c r="A1843" s="22">
        <v>659</v>
      </c>
      <c r="B1843" s="21">
        <v>3</v>
      </c>
      <c r="C1843" s="21">
        <v>70</v>
      </c>
      <c r="D1843" s="25" t="str">
        <f>VLOOKUP(C1843,Products!$A$2:$B$322,2,0)</f>
        <v>Electra Amsterdam Original 3i - 2015/2017</v>
      </c>
      <c r="E1843" s="21">
        <f>VLOOKUP(C1843,Products!$A$2:$D$322,4,0)</f>
        <v>3</v>
      </c>
      <c r="F1843" s="19" t="str">
        <f>VLOOKUP(E1843,[1]categories!$A$2:$B$8,2,0)</f>
        <v>Cruisers Bicycles</v>
      </c>
      <c r="G1843" s="7">
        <v>1</v>
      </c>
      <c r="H1843" s="9">
        <v>659.99</v>
      </c>
      <c r="I1843" s="9">
        <v>0.05</v>
      </c>
      <c r="J1843" s="3">
        <f>(H1843*G1843)-I1843</f>
        <v>659.94</v>
      </c>
    </row>
    <row r="1844" spans="1:10" x14ac:dyDescent="0.25">
      <c r="A1844" s="22">
        <v>660</v>
      </c>
      <c r="B1844" s="21">
        <v>3</v>
      </c>
      <c r="C1844" s="21">
        <v>47</v>
      </c>
      <c r="D1844" s="25" t="str">
        <f>VLOOKUP(C1844,Products!$A$2:$B$322,2,0)</f>
        <v>Trek Remedy 9.8 - 2017</v>
      </c>
      <c r="E1844" s="21">
        <f>VLOOKUP(C1844,Products!$A$2:$D$322,4,0)</f>
        <v>6</v>
      </c>
      <c r="F1844" s="19" t="str">
        <f>VLOOKUP(E1844,[1]categories!$A$2:$B$8,2,0)</f>
        <v>Mountain Bikes</v>
      </c>
      <c r="G1844" s="7">
        <v>2</v>
      </c>
      <c r="H1844" s="9">
        <v>5299.99</v>
      </c>
      <c r="I1844" s="9">
        <v>0.05</v>
      </c>
      <c r="J1844" s="3">
        <f>(H1844*G1844)-I1844</f>
        <v>10599.93</v>
      </c>
    </row>
    <row r="1845" spans="1:10" x14ac:dyDescent="0.25">
      <c r="A1845" s="22">
        <v>660</v>
      </c>
      <c r="B1845" s="21">
        <v>2</v>
      </c>
      <c r="C1845" s="21">
        <v>59</v>
      </c>
      <c r="D1845" s="25" t="str">
        <f>VLOOKUP(C1845,Products!$A$2:$B$322,2,0)</f>
        <v>Trek Domane S 5 Disc - 2017</v>
      </c>
      <c r="E1845" s="21">
        <f>VLOOKUP(C1845,Products!$A$2:$D$322,4,0)</f>
        <v>7</v>
      </c>
      <c r="F1845" s="19" t="str">
        <f>VLOOKUP(E1845,[1]categories!$A$2:$B$8,2,0)</f>
        <v>Road Bikes</v>
      </c>
      <c r="G1845" s="7">
        <v>2</v>
      </c>
      <c r="H1845" s="9">
        <v>2599.9899999999998</v>
      </c>
      <c r="I1845" s="9">
        <v>7.0000000000000007E-2</v>
      </c>
      <c r="J1845" s="3">
        <f>(H1845*G1845)-I1845</f>
        <v>5199.91</v>
      </c>
    </row>
    <row r="1846" spans="1:10" x14ac:dyDescent="0.25">
      <c r="A1846" s="22">
        <v>660</v>
      </c>
      <c r="B1846" s="21">
        <v>4</v>
      </c>
      <c r="C1846" s="21">
        <v>29</v>
      </c>
      <c r="D1846" s="25" t="str">
        <f>VLOOKUP(C1846,Products!$A$2:$B$322,2,0)</f>
        <v>Trek X-Caliber 8 - 2017</v>
      </c>
      <c r="E1846" s="21">
        <f>VLOOKUP(C1846,Products!$A$2:$D$322,4,0)</f>
        <v>6</v>
      </c>
      <c r="F1846" s="19" t="str">
        <f>VLOOKUP(E1846,[1]categories!$A$2:$B$8,2,0)</f>
        <v>Mountain Bikes</v>
      </c>
      <c r="G1846" s="7">
        <v>2</v>
      </c>
      <c r="H1846" s="9">
        <v>999.99</v>
      </c>
      <c r="I1846" s="9">
        <v>0.2</v>
      </c>
      <c r="J1846" s="3">
        <f>(H1846*G1846)-I1846</f>
        <v>1999.78</v>
      </c>
    </row>
    <row r="1847" spans="1:10" x14ac:dyDescent="0.25">
      <c r="A1847" s="22">
        <v>660</v>
      </c>
      <c r="B1847" s="21">
        <v>1</v>
      </c>
      <c r="C1847" s="21">
        <v>30</v>
      </c>
      <c r="D1847" s="25" t="str">
        <f>VLOOKUP(C1847,Products!$A$2:$B$322,2,0)</f>
        <v>Surly Ice Cream Truck Frameset - 2017</v>
      </c>
      <c r="E1847" s="21">
        <f>VLOOKUP(C1847,Products!$A$2:$D$322,4,0)</f>
        <v>6</v>
      </c>
      <c r="F1847" s="19" t="str">
        <f>VLOOKUP(E1847,[1]categories!$A$2:$B$8,2,0)</f>
        <v>Mountain Bikes</v>
      </c>
      <c r="G1847" s="7">
        <v>1</v>
      </c>
      <c r="H1847" s="9">
        <v>999.99</v>
      </c>
      <c r="I1847" s="9">
        <v>0.2</v>
      </c>
      <c r="J1847" s="3">
        <f>(H1847*G1847)-I1847</f>
        <v>999.79</v>
      </c>
    </row>
    <row r="1848" spans="1:10" x14ac:dyDescent="0.25">
      <c r="A1848" s="22">
        <v>661</v>
      </c>
      <c r="B1848" s="21">
        <v>1</v>
      </c>
      <c r="C1848" s="21">
        <v>63</v>
      </c>
      <c r="D1848" s="25" t="str">
        <f>VLOOKUP(C1848,Products!$A$2:$B$322,2,0)</f>
        <v>Trek Boone Race Shop Limited - 2017</v>
      </c>
      <c r="E1848" s="21">
        <f>VLOOKUP(C1848,Products!$A$2:$D$322,4,0)</f>
        <v>4</v>
      </c>
      <c r="F1848" s="19" t="str">
        <f>VLOOKUP(E1848,[1]categories!$A$2:$B$8,2,0)</f>
        <v>Cyclocross Bicycles</v>
      </c>
      <c r="G1848" s="7">
        <v>2</v>
      </c>
      <c r="H1848" s="9">
        <v>3499.99</v>
      </c>
      <c r="I1848" s="9">
        <v>7.0000000000000007E-2</v>
      </c>
      <c r="J1848" s="3">
        <f>(H1848*G1848)-I1848</f>
        <v>6999.91</v>
      </c>
    </row>
    <row r="1849" spans="1:10" x14ac:dyDescent="0.25">
      <c r="A1849" s="22">
        <v>661</v>
      </c>
      <c r="B1849" s="21">
        <v>2</v>
      </c>
      <c r="C1849" s="21">
        <v>22</v>
      </c>
      <c r="D1849" s="25" t="str">
        <f>VLOOKUP(C1849,Products!$A$2:$B$322,2,0)</f>
        <v>Electra Girl's Hawaii 1 (16-inch) - 2015/2016</v>
      </c>
      <c r="E1849" s="21">
        <f>VLOOKUP(C1849,Products!$A$2:$D$322,4,0)</f>
        <v>1</v>
      </c>
      <c r="F1849" s="19" t="str">
        <f>VLOOKUP(E1849,[1]categories!$A$2:$B$8,2,0)</f>
        <v>Children Bicycles</v>
      </c>
      <c r="G1849" s="7">
        <v>2</v>
      </c>
      <c r="H1849" s="9">
        <v>269.99</v>
      </c>
      <c r="I1849" s="9">
        <v>0.05</v>
      </c>
      <c r="J1849" s="3">
        <f>(H1849*G1849)-I1849</f>
        <v>539.93000000000006</v>
      </c>
    </row>
    <row r="1850" spans="1:10" x14ac:dyDescent="0.25">
      <c r="A1850" s="22">
        <v>662</v>
      </c>
      <c r="B1850" s="21">
        <v>1</v>
      </c>
      <c r="C1850" s="21">
        <v>55</v>
      </c>
      <c r="D1850" s="25" t="str">
        <f>VLOOKUP(C1850,Products!$A$2:$B$322,2,0)</f>
        <v>Trek Domane S 6 - 2017</v>
      </c>
      <c r="E1850" s="21">
        <f>VLOOKUP(C1850,Products!$A$2:$D$322,4,0)</f>
        <v>7</v>
      </c>
      <c r="F1850" s="19" t="str">
        <f>VLOOKUP(E1850,[1]categories!$A$2:$B$8,2,0)</f>
        <v>Road Bikes</v>
      </c>
      <c r="G1850" s="7">
        <v>2</v>
      </c>
      <c r="H1850" s="9">
        <v>2699.99</v>
      </c>
      <c r="I1850" s="9">
        <v>0.1</v>
      </c>
      <c r="J1850" s="3">
        <f>(H1850*G1850)-I1850</f>
        <v>5399.8799999999992</v>
      </c>
    </row>
    <row r="1851" spans="1:10" x14ac:dyDescent="0.25">
      <c r="A1851" s="22">
        <v>662</v>
      </c>
      <c r="B1851" s="21">
        <v>3</v>
      </c>
      <c r="C1851" s="21">
        <v>102</v>
      </c>
      <c r="D1851" s="25" t="str">
        <f>VLOOKUP(C1851,Products!$A$2:$B$322,2,0)</f>
        <v>Electra Townie Original 7D - 2017</v>
      </c>
      <c r="E1851" s="21">
        <f>VLOOKUP(C1851,Products!$A$2:$D$322,4,0)</f>
        <v>2</v>
      </c>
      <c r="F1851" s="19" t="str">
        <f>VLOOKUP(E1851,[1]categories!$A$2:$B$8,2,0)</f>
        <v>Comfort Bicycles</v>
      </c>
      <c r="G1851" s="7">
        <v>2</v>
      </c>
      <c r="H1851" s="9">
        <v>489.99</v>
      </c>
      <c r="I1851" s="9">
        <v>7.0000000000000007E-2</v>
      </c>
      <c r="J1851" s="3">
        <f>(H1851*G1851)-I1851</f>
        <v>979.91</v>
      </c>
    </row>
    <row r="1852" spans="1:10" x14ac:dyDescent="0.25">
      <c r="A1852" s="22">
        <v>662</v>
      </c>
      <c r="B1852" s="21">
        <v>5</v>
      </c>
      <c r="C1852" s="21">
        <v>106</v>
      </c>
      <c r="D1852" s="25" t="str">
        <f>VLOOKUP(C1852,Products!$A$2:$B$322,2,0)</f>
        <v>Sun Bicycles Cruz 3 - 2017</v>
      </c>
      <c r="E1852" s="21">
        <f>VLOOKUP(C1852,Products!$A$2:$D$322,4,0)</f>
        <v>2</v>
      </c>
      <c r="F1852" s="19" t="str">
        <f>VLOOKUP(E1852,[1]categories!$A$2:$B$8,2,0)</f>
        <v>Comfort Bicycles</v>
      </c>
      <c r="G1852" s="7">
        <v>2</v>
      </c>
      <c r="H1852" s="9">
        <v>449.99</v>
      </c>
      <c r="I1852" s="9">
        <v>7.0000000000000007E-2</v>
      </c>
      <c r="J1852" s="3">
        <f>(H1852*G1852)-I1852</f>
        <v>899.91</v>
      </c>
    </row>
    <row r="1853" spans="1:10" x14ac:dyDescent="0.25">
      <c r="A1853" s="22">
        <v>662</v>
      </c>
      <c r="B1853" s="21">
        <v>2</v>
      </c>
      <c r="C1853" s="21">
        <v>95</v>
      </c>
      <c r="D1853" s="25" t="str">
        <f>VLOOKUP(C1853,Products!$A$2:$B$322,2,0)</f>
        <v>Electra Girl's Hawaii 1 16" - 2017</v>
      </c>
      <c r="E1853" s="21">
        <f>VLOOKUP(C1853,Products!$A$2:$D$322,4,0)</f>
        <v>1</v>
      </c>
      <c r="F1853" s="19" t="str">
        <f>VLOOKUP(E1853,[1]categories!$A$2:$B$8,2,0)</f>
        <v>Children Bicycles</v>
      </c>
      <c r="G1853" s="7">
        <v>2</v>
      </c>
      <c r="H1853" s="9">
        <v>299.99</v>
      </c>
      <c r="I1853" s="9">
        <v>0.2</v>
      </c>
      <c r="J1853" s="3">
        <f>(H1853*G1853)-I1853</f>
        <v>599.78</v>
      </c>
    </row>
    <row r="1854" spans="1:10" x14ac:dyDescent="0.25">
      <c r="A1854" s="22">
        <v>662</v>
      </c>
      <c r="B1854" s="21">
        <v>4</v>
      </c>
      <c r="C1854" s="21">
        <v>22</v>
      </c>
      <c r="D1854" s="25" t="str">
        <f>VLOOKUP(C1854,Products!$A$2:$B$322,2,0)</f>
        <v>Electra Girl's Hawaii 1 (16-inch) - 2015/2016</v>
      </c>
      <c r="E1854" s="21">
        <f>VLOOKUP(C1854,Products!$A$2:$D$322,4,0)</f>
        <v>1</v>
      </c>
      <c r="F1854" s="19" t="str">
        <f>VLOOKUP(E1854,[1]categories!$A$2:$B$8,2,0)</f>
        <v>Children Bicycles</v>
      </c>
      <c r="G1854" s="7">
        <v>1</v>
      </c>
      <c r="H1854" s="9">
        <v>269.99</v>
      </c>
      <c r="I1854" s="9">
        <v>7.0000000000000007E-2</v>
      </c>
      <c r="J1854" s="3">
        <f>(H1854*G1854)-I1854</f>
        <v>269.92</v>
      </c>
    </row>
    <row r="1855" spans="1:10" x14ac:dyDescent="0.25">
      <c r="A1855" s="22">
        <v>663</v>
      </c>
      <c r="B1855" s="21">
        <v>1</v>
      </c>
      <c r="C1855" s="21">
        <v>41</v>
      </c>
      <c r="D1855" s="25" t="str">
        <f>VLOOKUP(C1855,Products!$A$2:$B$322,2,0)</f>
        <v>Haro Shift R3 - 2017</v>
      </c>
      <c r="E1855" s="21">
        <f>VLOOKUP(C1855,Products!$A$2:$D$322,4,0)</f>
        <v>6</v>
      </c>
      <c r="F1855" s="19" t="str">
        <f>VLOOKUP(E1855,[1]categories!$A$2:$B$8,2,0)</f>
        <v>Mountain Bikes</v>
      </c>
      <c r="G1855" s="7">
        <v>2</v>
      </c>
      <c r="H1855" s="9">
        <v>1469.99</v>
      </c>
      <c r="I1855" s="9">
        <v>0.05</v>
      </c>
      <c r="J1855" s="3">
        <f>(H1855*G1855)-I1855</f>
        <v>2939.93</v>
      </c>
    </row>
    <row r="1856" spans="1:10" x14ac:dyDescent="0.25">
      <c r="A1856" s="22">
        <v>663</v>
      </c>
      <c r="B1856" s="21">
        <v>2</v>
      </c>
      <c r="C1856" s="21">
        <v>17</v>
      </c>
      <c r="D1856" s="25" t="str">
        <f>VLOOKUP(C1856,Products!$A$2:$B$322,2,0)</f>
        <v>Pure Cycles Vine 8-Speed - 2016</v>
      </c>
      <c r="E1856" s="21">
        <f>VLOOKUP(C1856,Products!$A$2:$D$322,4,0)</f>
        <v>3</v>
      </c>
      <c r="F1856" s="19" t="str">
        <f>VLOOKUP(E1856,[1]categories!$A$2:$B$8,2,0)</f>
        <v>Cruisers Bicycles</v>
      </c>
      <c r="G1856" s="7">
        <v>2</v>
      </c>
      <c r="H1856" s="9">
        <v>429</v>
      </c>
      <c r="I1856" s="9">
        <v>0.2</v>
      </c>
      <c r="J1856" s="3">
        <f>(H1856*G1856)-I1856</f>
        <v>857.8</v>
      </c>
    </row>
    <row r="1857" spans="1:10" x14ac:dyDescent="0.25">
      <c r="A1857" s="22">
        <v>663</v>
      </c>
      <c r="B1857" s="21">
        <v>5</v>
      </c>
      <c r="C1857" s="21">
        <v>106</v>
      </c>
      <c r="D1857" s="25" t="str">
        <f>VLOOKUP(C1857,Products!$A$2:$B$322,2,0)</f>
        <v>Sun Bicycles Cruz 3 - 2017</v>
      </c>
      <c r="E1857" s="21">
        <f>VLOOKUP(C1857,Products!$A$2:$D$322,4,0)</f>
        <v>2</v>
      </c>
      <c r="F1857" s="19" t="str">
        <f>VLOOKUP(E1857,[1]categories!$A$2:$B$8,2,0)</f>
        <v>Comfort Bicycles</v>
      </c>
      <c r="G1857" s="7">
        <v>1</v>
      </c>
      <c r="H1857" s="9">
        <v>449.99</v>
      </c>
      <c r="I1857" s="9">
        <v>0.2</v>
      </c>
      <c r="J1857" s="3">
        <f>(H1857*G1857)-I1857</f>
        <v>449.79</v>
      </c>
    </row>
    <row r="1858" spans="1:10" x14ac:dyDescent="0.25">
      <c r="A1858" s="22">
        <v>663</v>
      </c>
      <c r="B1858" s="21">
        <v>4</v>
      </c>
      <c r="C1858" s="21">
        <v>71</v>
      </c>
      <c r="D1858" s="25" t="str">
        <f>VLOOKUP(C1858,Products!$A$2:$B$322,2,0)</f>
        <v>Sun Bicycles Atlas X-Type - 2017</v>
      </c>
      <c r="E1858" s="21">
        <f>VLOOKUP(C1858,Products!$A$2:$D$322,4,0)</f>
        <v>3</v>
      </c>
      <c r="F1858" s="19" t="str">
        <f>VLOOKUP(E1858,[1]categories!$A$2:$B$8,2,0)</f>
        <v>Cruisers Bicycles</v>
      </c>
      <c r="G1858" s="7">
        <v>1</v>
      </c>
      <c r="H1858" s="9">
        <v>416.99</v>
      </c>
      <c r="I1858" s="9">
        <v>7.0000000000000007E-2</v>
      </c>
      <c r="J1858" s="3">
        <f>(H1858*G1858)-I1858</f>
        <v>416.92</v>
      </c>
    </row>
    <row r="1859" spans="1:10" x14ac:dyDescent="0.25">
      <c r="A1859" s="22">
        <v>663</v>
      </c>
      <c r="B1859" s="21">
        <v>3</v>
      </c>
      <c r="C1859" s="21">
        <v>94</v>
      </c>
      <c r="D1859" s="25" t="str">
        <f>VLOOKUP(C1859,Products!$A$2:$B$322,2,0)</f>
        <v>Haro Shredder Pro 20 - 2017</v>
      </c>
      <c r="E1859" s="21">
        <f>VLOOKUP(C1859,Products!$A$2:$D$322,4,0)</f>
        <v>1</v>
      </c>
      <c r="F1859" s="19" t="str">
        <f>VLOOKUP(E1859,[1]categories!$A$2:$B$8,2,0)</f>
        <v>Children Bicycles</v>
      </c>
      <c r="G1859" s="7">
        <v>1</v>
      </c>
      <c r="H1859" s="9">
        <v>249.99</v>
      </c>
      <c r="I1859" s="9">
        <v>0.05</v>
      </c>
      <c r="J1859" s="3">
        <f>(H1859*G1859)-I1859</f>
        <v>249.94</v>
      </c>
    </row>
    <row r="1860" spans="1:10" x14ac:dyDescent="0.25">
      <c r="A1860" s="22">
        <v>664</v>
      </c>
      <c r="B1860" s="21">
        <v>3</v>
      </c>
      <c r="C1860" s="21">
        <v>50</v>
      </c>
      <c r="D1860" s="25" t="str">
        <f>VLOOKUP(C1860,Products!$A$2:$B$322,2,0)</f>
        <v>Trek Silque SLR 7 Women's - 2017</v>
      </c>
      <c r="E1860" s="21">
        <f>VLOOKUP(C1860,Products!$A$2:$D$322,4,0)</f>
        <v>7</v>
      </c>
      <c r="F1860" s="19" t="str">
        <f>VLOOKUP(E1860,[1]categories!$A$2:$B$8,2,0)</f>
        <v>Road Bikes</v>
      </c>
      <c r="G1860" s="7">
        <v>1</v>
      </c>
      <c r="H1860" s="9">
        <v>5999.99</v>
      </c>
      <c r="I1860" s="9">
        <v>0.2</v>
      </c>
      <c r="J1860" s="3">
        <f>(H1860*G1860)-I1860</f>
        <v>5999.79</v>
      </c>
    </row>
    <row r="1861" spans="1:10" x14ac:dyDescent="0.25">
      <c r="A1861" s="22">
        <v>664</v>
      </c>
      <c r="B1861" s="21">
        <v>5</v>
      </c>
      <c r="C1861" s="21">
        <v>47</v>
      </c>
      <c r="D1861" s="25" t="str">
        <f>VLOOKUP(C1861,Products!$A$2:$B$322,2,0)</f>
        <v>Trek Remedy 9.8 - 2017</v>
      </c>
      <c r="E1861" s="21">
        <f>VLOOKUP(C1861,Products!$A$2:$D$322,4,0)</f>
        <v>6</v>
      </c>
      <c r="F1861" s="19" t="str">
        <f>VLOOKUP(E1861,[1]categories!$A$2:$B$8,2,0)</f>
        <v>Mountain Bikes</v>
      </c>
      <c r="G1861" s="7">
        <v>1</v>
      </c>
      <c r="H1861" s="9">
        <v>5299.99</v>
      </c>
      <c r="I1861" s="9">
        <v>7.0000000000000007E-2</v>
      </c>
      <c r="J1861" s="3">
        <f>(H1861*G1861)-I1861</f>
        <v>5299.92</v>
      </c>
    </row>
    <row r="1862" spans="1:10" x14ac:dyDescent="0.25">
      <c r="A1862" s="22">
        <v>664</v>
      </c>
      <c r="B1862" s="21">
        <v>1</v>
      </c>
      <c r="C1862" s="21">
        <v>52</v>
      </c>
      <c r="D1862" s="25" t="str">
        <f>VLOOKUP(C1862,Products!$A$2:$B$322,2,0)</f>
        <v>Surly Steamroller - 2017</v>
      </c>
      <c r="E1862" s="21">
        <f>VLOOKUP(C1862,Products!$A$2:$D$322,4,0)</f>
        <v>7</v>
      </c>
      <c r="F1862" s="19" t="str">
        <f>VLOOKUP(E1862,[1]categories!$A$2:$B$8,2,0)</f>
        <v>Road Bikes</v>
      </c>
      <c r="G1862" s="7">
        <v>2</v>
      </c>
      <c r="H1862" s="9">
        <v>875.99</v>
      </c>
      <c r="I1862" s="9">
        <v>7.0000000000000007E-2</v>
      </c>
      <c r="J1862" s="3">
        <f>(H1862*G1862)-I1862</f>
        <v>1751.91</v>
      </c>
    </row>
    <row r="1863" spans="1:10" x14ac:dyDescent="0.25">
      <c r="A1863" s="22">
        <v>664</v>
      </c>
      <c r="B1863" s="21">
        <v>2</v>
      </c>
      <c r="C1863" s="21">
        <v>5</v>
      </c>
      <c r="D1863" s="25" t="str">
        <f>VLOOKUP(C1863,Products!$A$2:$B$322,2,0)</f>
        <v>Heller Shagamaw Frame - 2016</v>
      </c>
      <c r="E1863" s="21">
        <f>VLOOKUP(C1863,Products!$A$2:$D$322,4,0)</f>
        <v>6</v>
      </c>
      <c r="F1863" s="19" t="str">
        <f>VLOOKUP(E1863,[1]categories!$A$2:$B$8,2,0)</f>
        <v>Mountain Bikes</v>
      </c>
      <c r="G1863" s="7">
        <v>1</v>
      </c>
      <c r="H1863" s="9">
        <v>1320.99</v>
      </c>
      <c r="I1863" s="9">
        <v>7.0000000000000007E-2</v>
      </c>
      <c r="J1863" s="3">
        <f>(H1863*G1863)-I1863</f>
        <v>1320.92</v>
      </c>
    </row>
    <row r="1864" spans="1:10" x14ac:dyDescent="0.25">
      <c r="A1864" s="22">
        <v>664</v>
      </c>
      <c r="B1864" s="21">
        <v>4</v>
      </c>
      <c r="C1864" s="21">
        <v>101</v>
      </c>
      <c r="D1864" s="25" t="str">
        <f>VLOOKUP(C1864,Products!$A$2:$B$322,2,0)</f>
        <v>Electra Townie 7D (20-inch) - Boys' - 2017</v>
      </c>
      <c r="E1864" s="21">
        <f>VLOOKUP(C1864,Products!$A$2:$D$322,4,0)</f>
        <v>1</v>
      </c>
      <c r="F1864" s="19" t="str">
        <f>VLOOKUP(E1864,[1]categories!$A$2:$B$8,2,0)</f>
        <v>Children Bicycles</v>
      </c>
      <c r="G1864" s="7">
        <v>2</v>
      </c>
      <c r="H1864" s="9">
        <v>339.99</v>
      </c>
      <c r="I1864" s="9">
        <v>0.2</v>
      </c>
      <c r="J1864" s="3">
        <f>(H1864*G1864)-I1864</f>
        <v>679.78</v>
      </c>
    </row>
    <row r="1865" spans="1:10" x14ac:dyDescent="0.25">
      <c r="A1865" s="22">
        <v>665</v>
      </c>
      <c r="B1865" s="21">
        <v>1</v>
      </c>
      <c r="C1865" s="21">
        <v>58</v>
      </c>
      <c r="D1865" s="25" t="str">
        <f>VLOOKUP(C1865,Products!$A$2:$B$322,2,0)</f>
        <v>Trek Madone 9.2 - 2017</v>
      </c>
      <c r="E1865" s="21">
        <f>VLOOKUP(C1865,Products!$A$2:$D$322,4,0)</f>
        <v>7</v>
      </c>
      <c r="F1865" s="19" t="str">
        <f>VLOOKUP(E1865,[1]categories!$A$2:$B$8,2,0)</f>
        <v>Road Bikes</v>
      </c>
      <c r="G1865" s="7">
        <v>1</v>
      </c>
      <c r="H1865" s="9">
        <v>4999.99</v>
      </c>
      <c r="I1865" s="9">
        <v>7.0000000000000007E-2</v>
      </c>
      <c r="J1865" s="3">
        <f>(H1865*G1865)-I1865</f>
        <v>4999.92</v>
      </c>
    </row>
    <row r="1866" spans="1:10" x14ac:dyDescent="0.25">
      <c r="A1866" s="22">
        <v>665</v>
      </c>
      <c r="B1866" s="21">
        <v>2</v>
      </c>
      <c r="C1866" s="21">
        <v>42</v>
      </c>
      <c r="D1866" s="25" t="str">
        <f>VLOOKUP(C1866,Products!$A$2:$B$322,2,0)</f>
        <v>Trek Fuel EX 5 27.5 Plus - 2017</v>
      </c>
      <c r="E1866" s="21">
        <f>VLOOKUP(C1866,Products!$A$2:$D$322,4,0)</f>
        <v>6</v>
      </c>
      <c r="F1866" s="19" t="str">
        <f>VLOOKUP(E1866,[1]categories!$A$2:$B$8,2,0)</f>
        <v>Mountain Bikes</v>
      </c>
      <c r="G1866" s="7">
        <v>2</v>
      </c>
      <c r="H1866" s="9">
        <v>2299.9899999999998</v>
      </c>
      <c r="I1866" s="9">
        <v>0.2</v>
      </c>
      <c r="J1866" s="3">
        <f>(H1866*G1866)-I1866</f>
        <v>4599.78</v>
      </c>
    </row>
    <row r="1867" spans="1:10" x14ac:dyDescent="0.25">
      <c r="A1867" s="22">
        <v>665</v>
      </c>
      <c r="B1867" s="21">
        <v>3</v>
      </c>
      <c r="C1867" s="21">
        <v>25</v>
      </c>
      <c r="D1867" s="25" t="str">
        <f>VLOOKUP(C1867,Products!$A$2:$B$322,2,0)</f>
        <v>Electra Townie Original 7D - 2015/2016</v>
      </c>
      <c r="E1867" s="21">
        <f>VLOOKUP(C1867,Products!$A$2:$D$322,4,0)</f>
        <v>2</v>
      </c>
      <c r="F1867" s="19" t="str">
        <f>VLOOKUP(E1867,[1]categories!$A$2:$B$8,2,0)</f>
        <v>Comfort Bicycles</v>
      </c>
      <c r="G1867" s="7">
        <v>2</v>
      </c>
      <c r="H1867" s="9">
        <v>499.99</v>
      </c>
      <c r="I1867" s="9">
        <v>0.05</v>
      </c>
      <c r="J1867" s="3">
        <f>(H1867*G1867)-I1867</f>
        <v>999.93000000000006</v>
      </c>
    </row>
    <row r="1868" spans="1:10" x14ac:dyDescent="0.25">
      <c r="A1868" s="22">
        <v>666</v>
      </c>
      <c r="B1868" s="21">
        <v>2</v>
      </c>
      <c r="C1868" s="21">
        <v>39</v>
      </c>
      <c r="D1868" s="25" t="str">
        <f>VLOOKUP(C1868,Products!$A$2:$B$322,2,0)</f>
        <v>Trek Stache 5 - 2017</v>
      </c>
      <c r="E1868" s="21">
        <f>VLOOKUP(C1868,Products!$A$2:$D$322,4,0)</f>
        <v>6</v>
      </c>
      <c r="F1868" s="19" t="str">
        <f>VLOOKUP(E1868,[1]categories!$A$2:$B$8,2,0)</f>
        <v>Mountain Bikes</v>
      </c>
      <c r="G1868" s="7">
        <v>1</v>
      </c>
      <c r="H1868" s="9">
        <v>1499.99</v>
      </c>
      <c r="I1868" s="9">
        <v>0.05</v>
      </c>
      <c r="J1868" s="3">
        <f>(H1868*G1868)-I1868</f>
        <v>1499.94</v>
      </c>
    </row>
    <row r="1869" spans="1:10" x14ac:dyDescent="0.25">
      <c r="A1869" s="22">
        <v>666</v>
      </c>
      <c r="B1869" s="21">
        <v>1</v>
      </c>
      <c r="C1869" s="21">
        <v>98</v>
      </c>
      <c r="D1869" s="25" t="str">
        <f>VLOOKUP(C1869,Products!$A$2:$B$322,2,0)</f>
        <v>Electra Straight 8 3i (20-inch) - Boy's - 2017</v>
      </c>
      <c r="E1869" s="21">
        <f>VLOOKUP(C1869,Products!$A$2:$D$322,4,0)</f>
        <v>1</v>
      </c>
      <c r="F1869" s="19" t="str">
        <f>VLOOKUP(E1869,[1]categories!$A$2:$B$8,2,0)</f>
        <v>Children Bicycles</v>
      </c>
      <c r="G1869" s="7">
        <v>2</v>
      </c>
      <c r="H1869" s="9">
        <v>489.99</v>
      </c>
      <c r="I1869" s="9">
        <v>0.2</v>
      </c>
      <c r="J1869" s="3">
        <f>(H1869*G1869)-I1869</f>
        <v>979.78</v>
      </c>
    </row>
    <row r="1870" spans="1:10" x14ac:dyDescent="0.25">
      <c r="A1870" s="22">
        <v>667</v>
      </c>
      <c r="B1870" s="21">
        <v>3</v>
      </c>
      <c r="C1870" s="21">
        <v>3</v>
      </c>
      <c r="D1870" s="25" t="str">
        <f>VLOOKUP(C1870,Products!$A$2:$B$322,2,0)</f>
        <v>Surly Wednesday Frameset - 2016</v>
      </c>
      <c r="E1870" s="21">
        <f>VLOOKUP(C1870,Products!$A$2:$D$322,4,0)</f>
        <v>6</v>
      </c>
      <c r="F1870" s="19" t="str">
        <f>VLOOKUP(E1870,[1]categories!$A$2:$B$8,2,0)</f>
        <v>Mountain Bikes</v>
      </c>
      <c r="G1870" s="7">
        <v>1</v>
      </c>
      <c r="H1870" s="9">
        <v>999.99</v>
      </c>
      <c r="I1870" s="9">
        <v>0.2</v>
      </c>
      <c r="J1870" s="3">
        <f>(H1870*G1870)-I1870</f>
        <v>999.79</v>
      </c>
    </row>
    <row r="1871" spans="1:10" x14ac:dyDescent="0.25">
      <c r="A1871" s="22">
        <v>667</v>
      </c>
      <c r="B1871" s="21">
        <v>1</v>
      </c>
      <c r="C1871" s="21">
        <v>79</v>
      </c>
      <c r="D1871" s="25" t="str">
        <f>VLOOKUP(C1871,Products!$A$2:$B$322,2,0)</f>
        <v>Sun Bicycles Boardwalk (24-inch Wheels) - 2017</v>
      </c>
      <c r="E1871" s="21">
        <f>VLOOKUP(C1871,Products!$A$2:$D$322,4,0)</f>
        <v>3</v>
      </c>
      <c r="F1871" s="19" t="str">
        <f>VLOOKUP(E1871,[1]categories!$A$2:$B$8,2,0)</f>
        <v>Cruisers Bicycles</v>
      </c>
      <c r="G1871" s="7">
        <v>1</v>
      </c>
      <c r="H1871" s="9">
        <v>402.99</v>
      </c>
      <c r="I1871" s="9">
        <v>0.2</v>
      </c>
      <c r="J1871" s="3">
        <f>(H1871*G1871)-I1871</f>
        <v>402.79</v>
      </c>
    </row>
    <row r="1872" spans="1:10" x14ac:dyDescent="0.25">
      <c r="A1872" s="22">
        <v>667</v>
      </c>
      <c r="B1872" s="21">
        <v>5</v>
      </c>
      <c r="C1872" s="21">
        <v>85</v>
      </c>
      <c r="D1872" s="25" t="str">
        <f>VLOOKUP(C1872,Products!$A$2:$B$322,2,0)</f>
        <v>Haro Downtown 16 - 2017</v>
      </c>
      <c r="E1872" s="21">
        <f>VLOOKUP(C1872,Products!$A$2:$D$322,4,0)</f>
        <v>1</v>
      </c>
      <c r="F1872" s="19" t="str">
        <f>VLOOKUP(E1872,[1]categories!$A$2:$B$8,2,0)</f>
        <v>Children Bicycles</v>
      </c>
      <c r="G1872" s="7">
        <v>1</v>
      </c>
      <c r="H1872" s="9">
        <v>329.99</v>
      </c>
      <c r="I1872" s="9">
        <v>0.05</v>
      </c>
      <c r="J1872" s="3">
        <f>(H1872*G1872)-I1872</f>
        <v>329.94</v>
      </c>
    </row>
    <row r="1873" spans="1:10" x14ac:dyDescent="0.25">
      <c r="A1873" s="22">
        <v>667</v>
      </c>
      <c r="B1873" s="21">
        <v>4</v>
      </c>
      <c r="C1873" s="21">
        <v>99</v>
      </c>
      <c r="D1873" s="25" t="str">
        <f>VLOOKUP(C1873,Products!$A$2:$B$322,2,0)</f>
        <v>Electra Sugar Skulls 1 (20-inch) - Girl's - 2017</v>
      </c>
      <c r="E1873" s="21">
        <f>VLOOKUP(C1873,Products!$A$2:$D$322,4,0)</f>
        <v>1</v>
      </c>
      <c r="F1873" s="19" t="str">
        <f>VLOOKUP(E1873,[1]categories!$A$2:$B$8,2,0)</f>
        <v>Children Bicycles</v>
      </c>
      <c r="G1873" s="7">
        <v>1</v>
      </c>
      <c r="H1873" s="9">
        <v>299.99</v>
      </c>
      <c r="I1873" s="9">
        <v>0.1</v>
      </c>
      <c r="J1873" s="3">
        <f>(H1873*G1873)-I1873</f>
        <v>299.89</v>
      </c>
    </row>
    <row r="1874" spans="1:10" x14ac:dyDescent="0.25">
      <c r="A1874" s="22">
        <v>667</v>
      </c>
      <c r="B1874" s="21">
        <v>2</v>
      </c>
      <c r="C1874" s="21">
        <v>84</v>
      </c>
      <c r="D1874" s="25" t="str">
        <f>VLOOKUP(C1874,Products!$A$2:$B$322,2,0)</f>
        <v>Sun Bicycles Lil Kitt'n - 2017</v>
      </c>
      <c r="E1874" s="21">
        <f>VLOOKUP(C1874,Products!$A$2:$D$322,4,0)</f>
        <v>1</v>
      </c>
      <c r="F1874" s="19" t="str">
        <f>VLOOKUP(E1874,[1]categories!$A$2:$B$8,2,0)</f>
        <v>Children Bicycles</v>
      </c>
      <c r="G1874" s="7">
        <v>1</v>
      </c>
      <c r="H1874" s="9">
        <v>109.99</v>
      </c>
      <c r="I1874" s="9">
        <v>0.1</v>
      </c>
      <c r="J1874" s="3">
        <f>(H1874*G1874)-I1874</f>
        <v>109.89</v>
      </c>
    </row>
    <row r="1875" spans="1:10" x14ac:dyDescent="0.25">
      <c r="A1875" s="22">
        <v>668</v>
      </c>
      <c r="B1875" s="21">
        <v>1</v>
      </c>
      <c r="C1875" s="21">
        <v>48</v>
      </c>
      <c r="D1875" s="25" t="str">
        <f>VLOOKUP(C1875,Products!$A$2:$B$322,2,0)</f>
        <v>Trek Emonda S 4 - 2017</v>
      </c>
      <c r="E1875" s="21">
        <f>VLOOKUP(C1875,Products!$A$2:$D$322,4,0)</f>
        <v>7</v>
      </c>
      <c r="F1875" s="19" t="str">
        <f>VLOOKUP(E1875,[1]categories!$A$2:$B$8,2,0)</f>
        <v>Road Bikes</v>
      </c>
      <c r="G1875" s="7">
        <v>2</v>
      </c>
      <c r="H1875" s="9">
        <v>1499.99</v>
      </c>
      <c r="I1875" s="9">
        <v>0.05</v>
      </c>
      <c r="J1875" s="3">
        <f>(H1875*G1875)-I1875</f>
        <v>2999.93</v>
      </c>
    </row>
    <row r="1876" spans="1:10" x14ac:dyDescent="0.25">
      <c r="A1876" s="22">
        <v>668</v>
      </c>
      <c r="B1876" s="21">
        <v>2</v>
      </c>
      <c r="C1876" s="21">
        <v>19</v>
      </c>
      <c r="D1876" s="25" t="str">
        <f>VLOOKUP(C1876,Products!$A$2:$B$322,2,0)</f>
        <v>Pure Cycles William 3-Speed - 2016</v>
      </c>
      <c r="E1876" s="21">
        <f>VLOOKUP(C1876,Products!$A$2:$D$322,4,0)</f>
        <v>3</v>
      </c>
      <c r="F1876" s="19" t="str">
        <f>VLOOKUP(E1876,[1]categories!$A$2:$B$8,2,0)</f>
        <v>Cruisers Bicycles</v>
      </c>
      <c r="G1876" s="7">
        <v>2</v>
      </c>
      <c r="H1876" s="9">
        <v>449</v>
      </c>
      <c r="I1876" s="9">
        <v>0.1</v>
      </c>
      <c r="J1876" s="3">
        <f>(H1876*G1876)-I1876</f>
        <v>897.9</v>
      </c>
    </row>
    <row r="1877" spans="1:10" x14ac:dyDescent="0.25">
      <c r="A1877" s="22">
        <v>669</v>
      </c>
      <c r="B1877" s="21">
        <v>1</v>
      </c>
      <c r="C1877" s="21">
        <v>16</v>
      </c>
      <c r="D1877" s="25" t="str">
        <f>VLOOKUP(C1877,Products!$A$2:$B$322,2,0)</f>
        <v>Electra Townie Original 7D EQ - 2016</v>
      </c>
      <c r="E1877" s="21">
        <f>VLOOKUP(C1877,Products!$A$2:$D$322,4,0)</f>
        <v>3</v>
      </c>
      <c r="F1877" s="19" t="str">
        <f>VLOOKUP(E1877,[1]categories!$A$2:$B$8,2,0)</f>
        <v>Cruisers Bicycles</v>
      </c>
      <c r="G1877" s="7">
        <v>2</v>
      </c>
      <c r="H1877" s="9">
        <v>599.99</v>
      </c>
      <c r="I1877" s="9">
        <v>7.0000000000000007E-2</v>
      </c>
      <c r="J1877" s="3">
        <f>(H1877*G1877)-I1877</f>
        <v>1199.9100000000001</v>
      </c>
    </row>
    <row r="1878" spans="1:10" x14ac:dyDescent="0.25">
      <c r="A1878" s="22">
        <v>669</v>
      </c>
      <c r="B1878" s="21">
        <v>2</v>
      </c>
      <c r="C1878" s="21">
        <v>72</v>
      </c>
      <c r="D1878" s="25" t="str">
        <f>VLOOKUP(C1878,Products!$A$2:$B$322,2,0)</f>
        <v>Sun Bicycles Biscayne Tandem 7 - 2017</v>
      </c>
      <c r="E1878" s="21">
        <f>VLOOKUP(C1878,Products!$A$2:$D$322,4,0)</f>
        <v>3</v>
      </c>
      <c r="F1878" s="19" t="str">
        <f>VLOOKUP(E1878,[1]categories!$A$2:$B$8,2,0)</f>
        <v>Cruisers Bicycles</v>
      </c>
      <c r="G1878" s="7">
        <v>1</v>
      </c>
      <c r="H1878" s="9">
        <v>619.99</v>
      </c>
      <c r="I1878" s="9">
        <v>7.0000000000000007E-2</v>
      </c>
      <c r="J1878" s="3">
        <f>(H1878*G1878)-I1878</f>
        <v>619.91999999999996</v>
      </c>
    </row>
    <row r="1879" spans="1:10" x14ac:dyDescent="0.25">
      <c r="A1879" s="22">
        <v>670</v>
      </c>
      <c r="B1879" s="21">
        <v>2</v>
      </c>
      <c r="C1879" s="21">
        <v>28</v>
      </c>
      <c r="D1879" s="25" t="str">
        <f>VLOOKUP(C1879,Products!$A$2:$B$322,2,0)</f>
        <v>Surly Karate Monkey 27.5+ Frameset - 2017</v>
      </c>
      <c r="E1879" s="21">
        <f>VLOOKUP(C1879,Products!$A$2:$D$322,4,0)</f>
        <v>6</v>
      </c>
      <c r="F1879" s="19" t="str">
        <f>VLOOKUP(E1879,[1]categories!$A$2:$B$8,2,0)</f>
        <v>Mountain Bikes</v>
      </c>
      <c r="G1879" s="7">
        <v>1</v>
      </c>
      <c r="H1879" s="9">
        <v>2499.9899999999998</v>
      </c>
      <c r="I1879" s="9">
        <v>7.0000000000000007E-2</v>
      </c>
      <c r="J1879" s="3">
        <f>(H1879*G1879)-I1879</f>
        <v>2499.9199999999996</v>
      </c>
    </row>
    <row r="1880" spans="1:10" x14ac:dyDescent="0.25">
      <c r="A1880" s="22">
        <v>670</v>
      </c>
      <c r="B1880" s="21">
        <v>4</v>
      </c>
      <c r="C1880" s="21">
        <v>45</v>
      </c>
      <c r="D1880" s="25" t="str">
        <f>VLOOKUP(C1880,Products!$A$2:$B$322,2,0)</f>
        <v>Haro SR 1.2 - 2017</v>
      </c>
      <c r="E1880" s="21">
        <f>VLOOKUP(C1880,Products!$A$2:$D$322,4,0)</f>
        <v>6</v>
      </c>
      <c r="F1880" s="19" t="str">
        <f>VLOOKUP(E1880,[1]categories!$A$2:$B$8,2,0)</f>
        <v>Mountain Bikes</v>
      </c>
      <c r="G1880" s="7">
        <v>2</v>
      </c>
      <c r="H1880" s="9">
        <v>869.99</v>
      </c>
      <c r="I1880" s="9">
        <v>0.05</v>
      </c>
      <c r="J1880" s="3">
        <f>(H1880*G1880)-I1880</f>
        <v>1739.93</v>
      </c>
    </row>
    <row r="1881" spans="1:10" x14ac:dyDescent="0.25">
      <c r="A1881" s="22">
        <v>670</v>
      </c>
      <c r="B1881" s="21">
        <v>3</v>
      </c>
      <c r="C1881" s="21">
        <v>104</v>
      </c>
      <c r="D1881" s="25" t="str">
        <f>VLOOKUP(C1881,Products!$A$2:$B$322,2,0)</f>
        <v>Sun Bicycles Streamway - 2017</v>
      </c>
      <c r="E1881" s="21">
        <f>VLOOKUP(C1881,Products!$A$2:$D$322,4,0)</f>
        <v>2</v>
      </c>
      <c r="F1881" s="19" t="str">
        <f>VLOOKUP(E1881,[1]categories!$A$2:$B$8,2,0)</f>
        <v>Comfort Bicycles</v>
      </c>
      <c r="G1881" s="7">
        <v>2</v>
      </c>
      <c r="H1881" s="9">
        <v>481.99</v>
      </c>
      <c r="I1881" s="9">
        <v>0.2</v>
      </c>
      <c r="J1881" s="3">
        <f>(H1881*G1881)-I1881</f>
        <v>963.78</v>
      </c>
    </row>
    <row r="1882" spans="1:10" x14ac:dyDescent="0.25">
      <c r="A1882" s="22">
        <v>670</v>
      </c>
      <c r="B1882" s="21">
        <v>1</v>
      </c>
      <c r="C1882" s="21">
        <v>108</v>
      </c>
      <c r="D1882" s="25" t="str">
        <f>VLOOKUP(C1882,Products!$A$2:$B$322,2,0)</f>
        <v>Sun Bicycles Cruz 3 - Women's - 2017</v>
      </c>
      <c r="E1882" s="21">
        <f>VLOOKUP(C1882,Products!$A$2:$D$322,4,0)</f>
        <v>2</v>
      </c>
      <c r="F1882" s="19" t="str">
        <f>VLOOKUP(E1882,[1]categories!$A$2:$B$8,2,0)</f>
        <v>Comfort Bicycles</v>
      </c>
      <c r="G1882" s="7">
        <v>1</v>
      </c>
      <c r="H1882" s="9">
        <v>449.99</v>
      </c>
      <c r="I1882" s="9">
        <v>0.1</v>
      </c>
      <c r="J1882" s="3">
        <f>(H1882*G1882)-I1882</f>
        <v>449.89</v>
      </c>
    </row>
    <row r="1883" spans="1:10" x14ac:dyDescent="0.25">
      <c r="A1883" s="22">
        <v>671</v>
      </c>
      <c r="B1883" s="21">
        <v>4</v>
      </c>
      <c r="C1883" s="21">
        <v>4</v>
      </c>
      <c r="D1883" s="25" t="str">
        <f>VLOOKUP(C1883,Products!$A$2:$B$322,2,0)</f>
        <v>Trek Fuel EX 8 29 - 2016</v>
      </c>
      <c r="E1883" s="21">
        <f>VLOOKUP(C1883,Products!$A$2:$D$322,4,0)</f>
        <v>6</v>
      </c>
      <c r="F1883" s="19" t="str">
        <f>VLOOKUP(E1883,[1]categories!$A$2:$B$8,2,0)</f>
        <v>Mountain Bikes</v>
      </c>
      <c r="G1883" s="7">
        <v>1</v>
      </c>
      <c r="H1883" s="9">
        <v>2899.99</v>
      </c>
      <c r="I1883" s="9">
        <v>7.0000000000000007E-2</v>
      </c>
      <c r="J1883" s="3">
        <f>(H1883*G1883)-I1883</f>
        <v>2899.9199999999996</v>
      </c>
    </row>
    <row r="1884" spans="1:10" x14ac:dyDescent="0.25">
      <c r="A1884" s="22">
        <v>671</v>
      </c>
      <c r="B1884" s="21">
        <v>3</v>
      </c>
      <c r="C1884" s="21">
        <v>55</v>
      </c>
      <c r="D1884" s="25" t="str">
        <f>VLOOKUP(C1884,Products!$A$2:$B$322,2,0)</f>
        <v>Trek Domane S 6 - 2017</v>
      </c>
      <c r="E1884" s="21">
        <f>VLOOKUP(C1884,Products!$A$2:$D$322,4,0)</f>
        <v>7</v>
      </c>
      <c r="F1884" s="19" t="str">
        <f>VLOOKUP(E1884,[1]categories!$A$2:$B$8,2,0)</f>
        <v>Road Bikes</v>
      </c>
      <c r="G1884" s="7">
        <v>1</v>
      </c>
      <c r="H1884" s="9">
        <v>2699.99</v>
      </c>
      <c r="I1884" s="9">
        <v>0.2</v>
      </c>
      <c r="J1884" s="3">
        <f>(H1884*G1884)-I1884</f>
        <v>2699.79</v>
      </c>
    </row>
    <row r="1885" spans="1:10" x14ac:dyDescent="0.25">
      <c r="A1885" s="22">
        <v>671</v>
      </c>
      <c r="B1885" s="21">
        <v>1</v>
      </c>
      <c r="C1885" s="21">
        <v>30</v>
      </c>
      <c r="D1885" s="25" t="str">
        <f>VLOOKUP(C1885,Products!$A$2:$B$322,2,0)</f>
        <v>Surly Ice Cream Truck Frameset - 2017</v>
      </c>
      <c r="E1885" s="21">
        <f>VLOOKUP(C1885,Products!$A$2:$D$322,4,0)</f>
        <v>6</v>
      </c>
      <c r="F1885" s="19" t="str">
        <f>VLOOKUP(E1885,[1]categories!$A$2:$B$8,2,0)</f>
        <v>Mountain Bikes</v>
      </c>
      <c r="G1885" s="7">
        <v>1</v>
      </c>
      <c r="H1885" s="9">
        <v>999.99</v>
      </c>
      <c r="I1885" s="9">
        <v>0.05</v>
      </c>
      <c r="J1885" s="3">
        <f>(H1885*G1885)-I1885</f>
        <v>999.94</v>
      </c>
    </row>
    <row r="1886" spans="1:10" x14ac:dyDescent="0.25">
      <c r="A1886" s="22">
        <v>671</v>
      </c>
      <c r="B1886" s="21">
        <v>5</v>
      </c>
      <c r="C1886" s="21">
        <v>109</v>
      </c>
      <c r="D1886" s="25" t="str">
        <f>VLOOKUP(C1886,Products!$A$2:$B$322,2,0)</f>
        <v>Sun Bicycles Cruz 7 - Women's - 2017</v>
      </c>
      <c r="E1886" s="21">
        <f>VLOOKUP(C1886,Products!$A$2:$D$322,4,0)</f>
        <v>2</v>
      </c>
      <c r="F1886" s="19" t="str">
        <f>VLOOKUP(E1886,[1]categories!$A$2:$B$8,2,0)</f>
        <v>Comfort Bicycles</v>
      </c>
      <c r="G1886" s="7">
        <v>2</v>
      </c>
      <c r="H1886" s="9">
        <v>416.99</v>
      </c>
      <c r="I1886" s="9">
        <v>7.0000000000000007E-2</v>
      </c>
      <c r="J1886" s="3">
        <f>(H1886*G1886)-I1886</f>
        <v>833.91</v>
      </c>
    </row>
    <row r="1887" spans="1:10" x14ac:dyDescent="0.25">
      <c r="A1887" s="22">
        <v>671</v>
      </c>
      <c r="B1887" s="21">
        <v>2</v>
      </c>
      <c r="C1887" s="21">
        <v>69</v>
      </c>
      <c r="D1887" s="25" t="str">
        <f>VLOOKUP(C1887,Products!$A$2:$B$322,2,0)</f>
        <v>Sun Bicycles Cruz 7 - 2017</v>
      </c>
      <c r="E1887" s="21">
        <f>VLOOKUP(C1887,Products!$A$2:$D$322,4,0)</f>
        <v>3</v>
      </c>
      <c r="F1887" s="19" t="str">
        <f>VLOOKUP(E1887,[1]categories!$A$2:$B$8,2,0)</f>
        <v>Cruisers Bicycles</v>
      </c>
      <c r="G1887" s="7">
        <v>1</v>
      </c>
      <c r="H1887" s="9">
        <v>416.99</v>
      </c>
      <c r="I1887" s="9">
        <v>0.05</v>
      </c>
      <c r="J1887" s="3">
        <f>(H1887*G1887)-I1887</f>
        <v>416.94</v>
      </c>
    </row>
    <row r="1888" spans="1:10" x14ac:dyDescent="0.25">
      <c r="A1888" s="22">
        <v>672</v>
      </c>
      <c r="B1888" s="21">
        <v>1</v>
      </c>
      <c r="C1888" s="21">
        <v>51</v>
      </c>
      <c r="D1888" s="25" t="str">
        <f>VLOOKUP(C1888,Products!$A$2:$B$322,2,0)</f>
        <v>Trek Silque SLR 8 Women's - 2017</v>
      </c>
      <c r="E1888" s="21">
        <f>VLOOKUP(C1888,Products!$A$2:$D$322,4,0)</f>
        <v>7</v>
      </c>
      <c r="F1888" s="19" t="str">
        <f>VLOOKUP(E1888,[1]categories!$A$2:$B$8,2,0)</f>
        <v>Road Bikes</v>
      </c>
      <c r="G1888" s="7">
        <v>2</v>
      </c>
      <c r="H1888" s="9">
        <v>6499.99</v>
      </c>
      <c r="I1888" s="9">
        <v>7.0000000000000007E-2</v>
      </c>
      <c r="J1888" s="3">
        <f>(H1888*G1888)-I1888</f>
        <v>12999.91</v>
      </c>
    </row>
    <row r="1889" spans="1:10" x14ac:dyDescent="0.25">
      <c r="A1889" s="22">
        <v>672</v>
      </c>
      <c r="B1889" s="21">
        <v>3</v>
      </c>
      <c r="C1889" s="21">
        <v>48</v>
      </c>
      <c r="D1889" s="25" t="str">
        <f>VLOOKUP(C1889,Products!$A$2:$B$322,2,0)</f>
        <v>Trek Emonda S 4 - 2017</v>
      </c>
      <c r="E1889" s="21">
        <f>VLOOKUP(C1889,Products!$A$2:$D$322,4,0)</f>
        <v>7</v>
      </c>
      <c r="F1889" s="19" t="str">
        <f>VLOOKUP(E1889,[1]categories!$A$2:$B$8,2,0)</f>
        <v>Road Bikes</v>
      </c>
      <c r="G1889" s="7">
        <v>2</v>
      </c>
      <c r="H1889" s="9">
        <v>1499.99</v>
      </c>
      <c r="I1889" s="9">
        <v>7.0000000000000007E-2</v>
      </c>
      <c r="J1889" s="3">
        <f>(H1889*G1889)-I1889</f>
        <v>2999.91</v>
      </c>
    </row>
    <row r="1890" spans="1:10" x14ac:dyDescent="0.25">
      <c r="A1890" s="22">
        <v>672</v>
      </c>
      <c r="B1890" s="21">
        <v>2</v>
      </c>
      <c r="C1890" s="21">
        <v>96</v>
      </c>
      <c r="D1890" s="25" t="str">
        <f>VLOOKUP(C1890,Products!$A$2:$B$322,2,0)</f>
        <v>Electra Moto 3i (20-inch) - Boy's - 2017</v>
      </c>
      <c r="E1890" s="21">
        <f>VLOOKUP(C1890,Products!$A$2:$D$322,4,0)</f>
        <v>1</v>
      </c>
      <c r="F1890" s="19" t="str">
        <f>VLOOKUP(E1890,[1]categories!$A$2:$B$8,2,0)</f>
        <v>Children Bicycles</v>
      </c>
      <c r="G1890" s="7">
        <v>2</v>
      </c>
      <c r="H1890" s="9">
        <v>349.99</v>
      </c>
      <c r="I1890" s="9">
        <v>0.2</v>
      </c>
      <c r="J1890" s="3">
        <f>(H1890*G1890)-I1890</f>
        <v>699.78</v>
      </c>
    </row>
    <row r="1891" spans="1:10" x14ac:dyDescent="0.25">
      <c r="A1891" s="22">
        <v>673</v>
      </c>
      <c r="B1891" s="21">
        <v>3</v>
      </c>
      <c r="C1891" s="21">
        <v>5</v>
      </c>
      <c r="D1891" s="25" t="str">
        <f>VLOOKUP(C1891,Products!$A$2:$B$322,2,0)</f>
        <v>Heller Shagamaw Frame - 2016</v>
      </c>
      <c r="E1891" s="21">
        <f>VLOOKUP(C1891,Products!$A$2:$D$322,4,0)</f>
        <v>6</v>
      </c>
      <c r="F1891" s="19" t="str">
        <f>VLOOKUP(E1891,[1]categories!$A$2:$B$8,2,0)</f>
        <v>Mountain Bikes</v>
      </c>
      <c r="G1891" s="7">
        <v>1</v>
      </c>
      <c r="H1891" s="9">
        <v>1320.99</v>
      </c>
      <c r="I1891" s="9">
        <v>7.0000000000000007E-2</v>
      </c>
      <c r="J1891" s="3">
        <f>(H1891*G1891)-I1891</f>
        <v>1320.92</v>
      </c>
    </row>
    <row r="1892" spans="1:10" x14ac:dyDescent="0.25">
      <c r="A1892" s="22">
        <v>673</v>
      </c>
      <c r="B1892" s="21">
        <v>2</v>
      </c>
      <c r="C1892" s="21">
        <v>38</v>
      </c>
      <c r="D1892" s="25" t="str">
        <f>VLOOKUP(C1892,Products!$A$2:$B$322,2,0)</f>
        <v>Haro Flightline Two 26 Plus - 2017</v>
      </c>
      <c r="E1892" s="21">
        <f>VLOOKUP(C1892,Products!$A$2:$D$322,4,0)</f>
        <v>6</v>
      </c>
      <c r="F1892" s="19" t="str">
        <f>VLOOKUP(E1892,[1]categories!$A$2:$B$8,2,0)</f>
        <v>Mountain Bikes</v>
      </c>
      <c r="G1892" s="7">
        <v>1</v>
      </c>
      <c r="H1892" s="9">
        <v>549.99</v>
      </c>
      <c r="I1892" s="9">
        <v>0.2</v>
      </c>
      <c r="J1892" s="3">
        <f>(H1892*G1892)-I1892</f>
        <v>549.79</v>
      </c>
    </row>
    <row r="1893" spans="1:10" x14ac:dyDescent="0.25">
      <c r="A1893" s="22">
        <v>673</v>
      </c>
      <c r="B1893" s="21">
        <v>4</v>
      </c>
      <c r="C1893" s="21">
        <v>13</v>
      </c>
      <c r="D1893" s="25" t="str">
        <f>VLOOKUP(C1893,Products!$A$2:$B$322,2,0)</f>
        <v>Electra Cruiser 1 (24-Inch) - 2016</v>
      </c>
      <c r="E1893" s="21">
        <f>VLOOKUP(C1893,Products!$A$2:$D$322,4,0)</f>
        <v>3</v>
      </c>
      <c r="F1893" s="19" t="str">
        <f>VLOOKUP(E1893,[1]categories!$A$2:$B$8,2,0)</f>
        <v>Cruisers Bicycles</v>
      </c>
      <c r="G1893" s="7">
        <v>1</v>
      </c>
      <c r="H1893" s="9">
        <v>269.99</v>
      </c>
      <c r="I1893" s="9">
        <v>0.1</v>
      </c>
      <c r="J1893" s="3">
        <f>(H1893*G1893)-I1893</f>
        <v>269.89</v>
      </c>
    </row>
    <row r="1894" spans="1:10" x14ac:dyDescent="0.25">
      <c r="A1894" s="22">
        <v>673</v>
      </c>
      <c r="B1894" s="21">
        <v>1</v>
      </c>
      <c r="C1894" s="21">
        <v>66</v>
      </c>
      <c r="D1894" s="25" t="str">
        <f>VLOOKUP(C1894,Products!$A$2:$B$322,2,0)</f>
        <v>Sun Bicycles Revolutions 24 - 2017</v>
      </c>
      <c r="E1894" s="21">
        <f>VLOOKUP(C1894,Products!$A$2:$D$322,4,0)</f>
        <v>3</v>
      </c>
      <c r="F1894" s="19" t="str">
        <f>VLOOKUP(E1894,[1]categories!$A$2:$B$8,2,0)</f>
        <v>Cruisers Bicycles</v>
      </c>
      <c r="G1894" s="7">
        <v>1</v>
      </c>
      <c r="H1894" s="9">
        <v>250.99</v>
      </c>
      <c r="I1894" s="9">
        <v>0.2</v>
      </c>
      <c r="J1894" s="3">
        <f>(H1894*G1894)-I1894</f>
        <v>250.79000000000002</v>
      </c>
    </row>
    <row r="1895" spans="1:10" x14ac:dyDescent="0.25">
      <c r="A1895" s="22">
        <v>674</v>
      </c>
      <c r="B1895" s="21">
        <v>1</v>
      </c>
      <c r="C1895" s="21">
        <v>26</v>
      </c>
      <c r="D1895" s="25" t="str">
        <f>VLOOKUP(C1895,Products!$A$2:$B$322,2,0)</f>
        <v>Electra Townie Original 7D EQ - 2016</v>
      </c>
      <c r="E1895" s="21">
        <f>VLOOKUP(C1895,Products!$A$2:$D$322,4,0)</f>
        <v>2</v>
      </c>
      <c r="F1895" s="19" t="str">
        <f>VLOOKUP(E1895,[1]categories!$A$2:$B$8,2,0)</f>
        <v>Comfort Bicycles</v>
      </c>
      <c r="G1895" s="7">
        <v>2</v>
      </c>
      <c r="H1895" s="9">
        <v>599.99</v>
      </c>
      <c r="I1895" s="9">
        <v>0.2</v>
      </c>
      <c r="J1895" s="3">
        <f>(H1895*G1895)-I1895</f>
        <v>1199.78</v>
      </c>
    </row>
    <row r="1896" spans="1:10" x14ac:dyDescent="0.25">
      <c r="A1896" s="22">
        <v>675</v>
      </c>
      <c r="B1896" s="21">
        <v>4</v>
      </c>
      <c r="C1896" s="21">
        <v>32</v>
      </c>
      <c r="D1896" s="25" t="str">
        <f>VLOOKUP(C1896,Products!$A$2:$B$322,2,0)</f>
        <v>Trek Farley Alloy Frameset - 2017</v>
      </c>
      <c r="E1896" s="21">
        <f>VLOOKUP(C1896,Products!$A$2:$D$322,4,0)</f>
        <v>6</v>
      </c>
      <c r="F1896" s="19" t="str">
        <f>VLOOKUP(E1896,[1]categories!$A$2:$B$8,2,0)</f>
        <v>Mountain Bikes</v>
      </c>
      <c r="G1896" s="7">
        <v>1</v>
      </c>
      <c r="H1896" s="9">
        <v>469.99</v>
      </c>
      <c r="I1896" s="9">
        <v>0.2</v>
      </c>
      <c r="J1896" s="3">
        <f>(H1896*G1896)-I1896</f>
        <v>469.79</v>
      </c>
    </row>
    <row r="1897" spans="1:10" x14ac:dyDescent="0.25">
      <c r="A1897" s="22">
        <v>675</v>
      </c>
      <c r="B1897" s="21">
        <v>3</v>
      </c>
      <c r="C1897" s="21">
        <v>19</v>
      </c>
      <c r="D1897" s="25" t="str">
        <f>VLOOKUP(C1897,Products!$A$2:$B$322,2,0)</f>
        <v>Pure Cycles William 3-Speed - 2016</v>
      </c>
      <c r="E1897" s="21">
        <f>VLOOKUP(C1897,Products!$A$2:$D$322,4,0)</f>
        <v>3</v>
      </c>
      <c r="F1897" s="19" t="str">
        <f>VLOOKUP(E1897,[1]categories!$A$2:$B$8,2,0)</f>
        <v>Cruisers Bicycles</v>
      </c>
      <c r="G1897" s="7">
        <v>1</v>
      </c>
      <c r="H1897" s="9">
        <v>449</v>
      </c>
      <c r="I1897" s="9">
        <v>7.0000000000000007E-2</v>
      </c>
      <c r="J1897" s="3">
        <f>(H1897*G1897)-I1897</f>
        <v>448.93</v>
      </c>
    </row>
    <row r="1898" spans="1:10" x14ac:dyDescent="0.25">
      <c r="A1898" s="22">
        <v>675</v>
      </c>
      <c r="B1898" s="21">
        <v>1</v>
      </c>
      <c r="C1898" s="21">
        <v>17</v>
      </c>
      <c r="D1898" s="25" t="str">
        <f>VLOOKUP(C1898,Products!$A$2:$B$322,2,0)</f>
        <v>Pure Cycles Vine 8-Speed - 2016</v>
      </c>
      <c r="E1898" s="21">
        <f>VLOOKUP(C1898,Products!$A$2:$D$322,4,0)</f>
        <v>3</v>
      </c>
      <c r="F1898" s="19" t="str">
        <f>VLOOKUP(E1898,[1]categories!$A$2:$B$8,2,0)</f>
        <v>Cruisers Bicycles</v>
      </c>
      <c r="G1898" s="7">
        <v>1</v>
      </c>
      <c r="H1898" s="9">
        <v>429</v>
      </c>
      <c r="I1898" s="9">
        <v>0.05</v>
      </c>
      <c r="J1898" s="3">
        <f>(H1898*G1898)-I1898</f>
        <v>428.95</v>
      </c>
    </row>
    <row r="1899" spans="1:10" x14ac:dyDescent="0.25">
      <c r="A1899" s="22">
        <v>675</v>
      </c>
      <c r="B1899" s="21">
        <v>2</v>
      </c>
      <c r="C1899" s="21">
        <v>89</v>
      </c>
      <c r="D1899" s="25" t="str">
        <f>VLOOKUP(C1899,Products!$A$2:$B$322,2,0)</f>
        <v>Trek Precaliber 16 Boys - 2017</v>
      </c>
      <c r="E1899" s="21">
        <f>VLOOKUP(C1899,Products!$A$2:$D$322,4,0)</f>
        <v>1</v>
      </c>
      <c r="F1899" s="19" t="str">
        <f>VLOOKUP(E1899,[1]categories!$A$2:$B$8,2,0)</f>
        <v>Children Bicycles</v>
      </c>
      <c r="G1899" s="7">
        <v>2</v>
      </c>
      <c r="H1899" s="9">
        <v>209.99</v>
      </c>
      <c r="I1899" s="9">
        <v>0.05</v>
      </c>
      <c r="J1899" s="3">
        <f>(H1899*G1899)-I1899</f>
        <v>419.93</v>
      </c>
    </row>
    <row r="1900" spans="1:10" x14ac:dyDescent="0.25">
      <c r="A1900" s="22">
        <v>676</v>
      </c>
      <c r="B1900" s="21">
        <v>4</v>
      </c>
      <c r="C1900" s="21">
        <v>29</v>
      </c>
      <c r="D1900" s="25" t="str">
        <f>VLOOKUP(C1900,Products!$A$2:$B$322,2,0)</f>
        <v>Trek X-Caliber 8 - 2017</v>
      </c>
      <c r="E1900" s="21">
        <f>VLOOKUP(C1900,Products!$A$2:$D$322,4,0)</f>
        <v>6</v>
      </c>
      <c r="F1900" s="19" t="str">
        <f>VLOOKUP(E1900,[1]categories!$A$2:$B$8,2,0)</f>
        <v>Mountain Bikes</v>
      </c>
      <c r="G1900" s="7">
        <v>1</v>
      </c>
      <c r="H1900" s="9">
        <v>999.99</v>
      </c>
      <c r="I1900" s="9">
        <v>0.2</v>
      </c>
      <c r="J1900" s="3">
        <f>(H1900*G1900)-I1900</f>
        <v>999.79</v>
      </c>
    </row>
    <row r="1901" spans="1:10" x14ac:dyDescent="0.25">
      <c r="A1901" s="22">
        <v>676</v>
      </c>
      <c r="B1901" s="21">
        <v>2</v>
      </c>
      <c r="C1901" s="21">
        <v>104</v>
      </c>
      <c r="D1901" s="25" t="str">
        <f>VLOOKUP(C1901,Products!$A$2:$B$322,2,0)</f>
        <v>Sun Bicycles Streamway - 2017</v>
      </c>
      <c r="E1901" s="21">
        <f>VLOOKUP(C1901,Products!$A$2:$D$322,4,0)</f>
        <v>2</v>
      </c>
      <c r="F1901" s="19" t="str">
        <f>VLOOKUP(E1901,[1]categories!$A$2:$B$8,2,0)</f>
        <v>Comfort Bicycles</v>
      </c>
      <c r="G1901" s="7">
        <v>2</v>
      </c>
      <c r="H1901" s="9">
        <v>481.99</v>
      </c>
      <c r="I1901" s="9">
        <v>7.0000000000000007E-2</v>
      </c>
      <c r="J1901" s="3">
        <f>(H1901*G1901)-I1901</f>
        <v>963.91</v>
      </c>
    </row>
    <row r="1902" spans="1:10" x14ac:dyDescent="0.25">
      <c r="A1902" s="22">
        <v>676</v>
      </c>
      <c r="B1902" s="21">
        <v>1</v>
      </c>
      <c r="C1902" s="21">
        <v>70</v>
      </c>
      <c r="D1902" s="25" t="str">
        <f>VLOOKUP(C1902,Products!$A$2:$B$322,2,0)</f>
        <v>Electra Amsterdam Original 3i - 2015/2017</v>
      </c>
      <c r="E1902" s="21">
        <f>VLOOKUP(C1902,Products!$A$2:$D$322,4,0)</f>
        <v>3</v>
      </c>
      <c r="F1902" s="19" t="str">
        <f>VLOOKUP(E1902,[1]categories!$A$2:$B$8,2,0)</f>
        <v>Cruisers Bicycles</v>
      </c>
      <c r="G1902" s="7">
        <v>1</v>
      </c>
      <c r="H1902" s="9">
        <v>659.99</v>
      </c>
      <c r="I1902" s="9">
        <v>0.2</v>
      </c>
      <c r="J1902" s="3">
        <f>(H1902*G1902)-I1902</f>
        <v>659.79</v>
      </c>
    </row>
    <row r="1903" spans="1:10" x14ac:dyDescent="0.25">
      <c r="A1903" s="22">
        <v>676</v>
      </c>
      <c r="B1903" s="21">
        <v>3</v>
      </c>
      <c r="C1903" s="21">
        <v>24</v>
      </c>
      <c r="D1903" s="25" t="str">
        <f>VLOOKUP(C1903,Products!$A$2:$B$322,2,0)</f>
        <v>Electra Townie Original 21D - 2016</v>
      </c>
      <c r="E1903" s="21">
        <f>VLOOKUP(C1903,Products!$A$2:$D$322,4,0)</f>
        <v>2</v>
      </c>
      <c r="F1903" s="19" t="str">
        <f>VLOOKUP(E1903,[1]categories!$A$2:$B$8,2,0)</f>
        <v>Comfort Bicycles</v>
      </c>
      <c r="G1903" s="7">
        <v>1</v>
      </c>
      <c r="H1903" s="9">
        <v>549.99</v>
      </c>
      <c r="I1903" s="9">
        <v>0.1</v>
      </c>
      <c r="J1903" s="3">
        <f>(H1903*G1903)-I1903</f>
        <v>549.89</v>
      </c>
    </row>
    <row r="1904" spans="1:10" x14ac:dyDescent="0.25">
      <c r="A1904" s="22">
        <v>677</v>
      </c>
      <c r="B1904" s="21">
        <v>2</v>
      </c>
      <c r="C1904" s="21">
        <v>7</v>
      </c>
      <c r="D1904" s="25" t="str">
        <f>VLOOKUP(C1904,Products!$A$2:$B$322,2,0)</f>
        <v>Trek Slash 8 27.5 - 2016</v>
      </c>
      <c r="E1904" s="21">
        <f>VLOOKUP(C1904,Products!$A$2:$D$322,4,0)</f>
        <v>6</v>
      </c>
      <c r="F1904" s="19" t="str">
        <f>VLOOKUP(E1904,[1]categories!$A$2:$B$8,2,0)</f>
        <v>Mountain Bikes</v>
      </c>
      <c r="G1904" s="7">
        <v>2</v>
      </c>
      <c r="H1904" s="9">
        <v>3999.99</v>
      </c>
      <c r="I1904" s="9">
        <v>7.0000000000000007E-2</v>
      </c>
      <c r="J1904" s="3">
        <f>(H1904*G1904)-I1904</f>
        <v>7999.91</v>
      </c>
    </row>
    <row r="1905" spans="1:10" x14ac:dyDescent="0.25">
      <c r="A1905" s="22">
        <v>677</v>
      </c>
      <c r="B1905" s="21">
        <v>5</v>
      </c>
      <c r="C1905" s="21">
        <v>54</v>
      </c>
      <c r="D1905" s="25" t="str">
        <f>VLOOKUP(C1905,Products!$A$2:$B$322,2,0)</f>
        <v>Trek Domane SL Disc Frameset - 2017</v>
      </c>
      <c r="E1905" s="21">
        <f>VLOOKUP(C1905,Products!$A$2:$D$322,4,0)</f>
        <v>7</v>
      </c>
      <c r="F1905" s="19" t="str">
        <f>VLOOKUP(E1905,[1]categories!$A$2:$B$8,2,0)</f>
        <v>Road Bikes</v>
      </c>
      <c r="G1905" s="7">
        <v>2</v>
      </c>
      <c r="H1905" s="9">
        <v>3199.99</v>
      </c>
      <c r="I1905" s="9">
        <v>0.1</v>
      </c>
      <c r="J1905" s="3">
        <f>(H1905*G1905)-I1905</f>
        <v>6399.8799999999992</v>
      </c>
    </row>
    <row r="1906" spans="1:10" x14ac:dyDescent="0.25">
      <c r="A1906" s="22">
        <v>677</v>
      </c>
      <c r="B1906" s="21">
        <v>3</v>
      </c>
      <c r="C1906" s="21">
        <v>105</v>
      </c>
      <c r="D1906" s="25" t="str">
        <f>VLOOKUP(C1906,Products!$A$2:$B$322,2,0)</f>
        <v>Sun Bicycles Streamway 7 - 2017</v>
      </c>
      <c r="E1906" s="21">
        <f>VLOOKUP(C1906,Products!$A$2:$D$322,4,0)</f>
        <v>2</v>
      </c>
      <c r="F1906" s="19" t="str">
        <f>VLOOKUP(E1906,[1]categories!$A$2:$B$8,2,0)</f>
        <v>Comfort Bicycles</v>
      </c>
      <c r="G1906" s="7">
        <v>2</v>
      </c>
      <c r="H1906" s="9">
        <v>533.99</v>
      </c>
      <c r="I1906" s="9">
        <v>7.0000000000000007E-2</v>
      </c>
      <c r="J1906" s="3">
        <f>(H1906*G1906)-I1906</f>
        <v>1067.9100000000001</v>
      </c>
    </row>
    <row r="1907" spans="1:10" x14ac:dyDescent="0.25">
      <c r="A1907" s="22">
        <v>677</v>
      </c>
      <c r="B1907" s="21">
        <v>4</v>
      </c>
      <c r="C1907" s="21">
        <v>91</v>
      </c>
      <c r="D1907" s="25" t="str">
        <f>VLOOKUP(C1907,Products!$A$2:$B$322,2,0)</f>
        <v>Trek Precaliber 24 (21-Speed) - Girls - 2017</v>
      </c>
      <c r="E1907" s="21">
        <f>VLOOKUP(C1907,Products!$A$2:$D$322,4,0)</f>
        <v>1</v>
      </c>
      <c r="F1907" s="19" t="str">
        <f>VLOOKUP(E1907,[1]categories!$A$2:$B$8,2,0)</f>
        <v>Children Bicycles</v>
      </c>
      <c r="G1907" s="7">
        <v>2</v>
      </c>
      <c r="H1907" s="9">
        <v>349.99</v>
      </c>
      <c r="I1907" s="9">
        <v>0.05</v>
      </c>
      <c r="J1907" s="3">
        <f>(H1907*G1907)-I1907</f>
        <v>699.93000000000006</v>
      </c>
    </row>
    <row r="1908" spans="1:10" x14ac:dyDescent="0.25">
      <c r="A1908" s="22">
        <v>677</v>
      </c>
      <c r="B1908" s="21">
        <v>1</v>
      </c>
      <c r="C1908" s="21">
        <v>75</v>
      </c>
      <c r="D1908" s="25" t="str">
        <f>VLOOKUP(C1908,Products!$A$2:$B$322,2,0)</f>
        <v>Electra Cruiser Lux Fat Tire 1 Ladies - 2017</v>
      </c>
      <c r="E1908" s="21">
        <f>VLOOKUP(C1908,Products!$A$2:$D$322,4,0)</f>
        <v>3</v>
      </c>
      <c r="F1908" s="19" t="str">
        <f>VLOOKUP(E1908,[1]categories!$A$2:$B$8,2,0)</f>
        <v>Cruisers Bicycles</v>
      </c>
      <c r="G1908" s="7">
        <v>1</v>
      </c>
      <c r="H1908" s="9">
        <v>599.99</v>
      </c>
      <c r="I1908" s="9">
        <v>7.0000000000000007E-2</v>
      </c>
      <c r="J1908" s="3">
        <f>(H1908*G1908)-I1908</f>
        <v>599.91999999999996</v>
      </c>
    </row>
    <row r="1909" spans="1:10" x14ac:dyDescent="0.25">
      <c r="A1909" s="22">
        <v>678</v>
      </c>
      <c r="B1909" s="21">
        <v>1</v>
      </c>
      <c r="C1909" s="21">
        <v>52</v>
      </c>
      <c r="D1909" s="25" t="str">
        <f>VLOOKUP(C1909,Products!$A$2:$B$322,2,0)</f>
        <v>Surly Steamroller - 2017</v>
      </c>
      <c r="E1909" s="21">
        <f>VLOOKUP(C1909,Products!$A$2:$D$322,4,0)</f>
        <v>7</v>
      </c>
      <c r="F1909" s="19" t="str">
        <f>VLOOKUP(E1909,[1]categories!$A$2:$B$8,2,0)</f>
        <v>Road Bikes</v>
      </c>
      <c r="G1909" s="7">
        <v>2</v>
      </c>
      <c r="H1909" s="9">
        <v>875.99</v>
      </c>
      <c r="I1909" s="9">
        <v>0.05</v>
      </c>
      <c r="J1909" s="3">
        <f>(H1909*G1909)-I1909</f>
        <v>1751.93</v>
      </c>
    </row>
    <row r="1910" spans="1:10" x14ac:dyDescent="0.25">
      <c r="A1910" s="22">
        <v>678</v>
      </c>
      <c r="B1910" s="21">
        <v>2</v>
      </c>
      <c r="C1910" s="21">
        <v>37</v>
      </c>
      <c r="D1910" s="25" t="str">
        <f>VLOOKUP(C1910,Products!$A$2:$B$322,2,0)</f>
        <v>Haro Flightline One ST - 2017</v>
      </c>
      <c r="E1910" s="21">
        <f>VLOOKUP(C1910,Products!$A$2:$D$322,4,0)</f>
        <v>6</v>
      </c>
      <c r="F1910" s="19" t="str">
        <f>VLOOKUP(E1910,[1]categories!$A$2:$B$8,2,0)</f>
        <v>Mountain Bikes</v>
      </c>
      <c r="G1910" s="7">
        <v>2</v>
      </c>
      <c r="H1910" s="9">
        <v>379.99</v>
      </c>
      <c r="I1910" s="9">
        <v>7.0000000000000007E-2</v>
      </c>
      <c r="J1910" s="3">
        <f>(H1910*G1910)-I1910</f>
        <v>759.91</v>
      </c>
    </row>
    <row r="1911" spans="1:10" x14ac:dyDescent="0.25">
      <c r="A1911" s="22">
        <v>679</v>
      </c>
      <c r="B1911" s="21">
        <v>1</v>
      </c>
      <c r="C1911" s="21">
        <v>15</v>
      </c>
      <c r="D1911" s="25" t="str">
        <f>VLOOKUP(C1911,Products!$A$2:$B$322,2,0)</f>
        <v>Electra Moto 1 - 2016</v>
      </c>
      <c r="E1911" s="21">
        <f>VLOOKUP(C1911,Products!$A$2:$D$322,4,0)</f>
        <v>3</v>
      </c>
      <c r="F1911" s="19" t="str">
        <f>VLOOKUP(E1911,[1]categories!$A$2:$B$8,2,0)</f>
        <v>Cruisers Bicycles</v>
      </c>
      <c r="G1911" s="7">
        <v>2</v>
      </c>
      <c r="H1911" s="9">
        <v>529.99</v>
      </c>
      <c r="I1911" s="9">
        <v>0.2</v>
      </c>
      <c r="J1911" s="3">
        <f>(H1911*G1911)-I1911</f>
        <v>1059.78</v>
      </c>
    </row>
    <row r="1912" spans="1:10" x14ac:dyDescent="0.25">
      <c r="A1912" s="22">
        <v>679</v>
      </c>
      <c r="B1912" s="21">
        <v>2</v>
      </c>
      <c r="C1912" s="21">
        <v>83</v>
      </c>
      <c r="D1912" s="25" t="str">
        <f>VLOOKUP(C1912,Products!$A$2:$B$322,2,0)</f>
        <v>Trek Boy's Kickster - 2015/2017</v>
      </c>
      <c r="E1912" s="21">
        <f>VLOOKUP(C1912,Products!$A$2:$D$322,4,0)</f>
        <v>1</v>
      </c>
      <c r="F1912" s="19" t="str">
        <f>VLOOKUP(E1912,[1]categories!$A$2:$B$8,2,0)</f>
        <v>Children Bicycles</v>
      </c>
      <c r="G1912" s="7">
        <v>2</v>
      </c>
      <c r="H1912" s="9">
        <v>149.99</v>
      </c>
      <c r="I1912" s="9">
        <v>0.05</v>
      </c>
      <c r="J1912" s="3">
        <f>(H1912*G1912)-I1912</f>
        <v>299.93</v>
      </c>
    </row>
    <row r="1913" spans="1:10" x14ac:dyDescent="0.25">
      <c r="A1913" s="22">
        <v>680</v>
      </c>
      <c r="B1913" s="21">
        <v>3</v>
      </c>
      <c r="C1913" s="21">
        <v>50</v>
      </c>
      <c r="D1913" s="25" t="str">
        <f>VLOOKUP(C1913,Products!$A$2:$B$322,2,0)</f>
        <v>Trek Silque SLR 7 Women's - 2017</v>
      </c>
      <c r="E1913" s="21">
        <f>VLOOKUP(C1913,Products!$A$2:$D$322,4,0)</f>
        <v>7</v>
      </c>
      <c r="F1913" s="19" t="str">
        <f>VLOOKUP(E1913,[1]categories!$A$2:$B$8,2,0)</f>
        <v>Road Bikes</v>
      </c>
      <c r="G1913" s="7">
        <v>1</v>
      </c>
      <c r="H1913" s="9">
        <v>5999.99</v>
      </c>
      <c r="I1913" s="9">
        <v>7.0000000000000007E-2</v>
      </c>
      <c r="J1913" s="3">
        <f>(H1913*G1913)-I1913</f>
        <v>5999.92</v>
      </c>
    </row>
    <row r="1914" spans="1:10" x14ac:dyDescent="0.25">
      <c r="A1914" s="22">
        <v>680</v>
      </c>
      <c r="B1914" s="21">
        <v>2</v>
      </c>
      <c r="C1914" s="21">
        <v>7</v>
      </c>
      <c r="D1914" s="25" t="str">
        <f>VLOOKUP(C1914,Products!$A$2:$B$322,2,0)</f>
        <v>Trek Slash 8 27.5 - 2016</v>
      </c>
      <c r="E1914" s="21">
        <f>VLOOKUP(C1914,Products!$A$2:$D$322,4,0)</f>
        <v>6</v>
      </c>
      <c r="F1914" s="19" t="str">
        <f>VLOOKUP(E1914,[1]categories!$A$2:$B$8,2,0)</f>
        <v>Mountain Bikes</v>
      </c>
      <c r="G1914" s="7">
        <v>1</v>
      </c>
      <c r="H1914" s="9">
        <v>3999.99</v>
      </c>
      <c r="I1914" s="9">
        <v>0.2</v>
      </c>
      <c r="J1914" s="3">
        <f>(H1914*G1914)-I1914</f>
        <v>3999.79</v>
      </c>
    </row>
    <row r="1915" spans="1:10" x14ac:dyDescent="0.25">
      <c r="A1915" s="22">
        <v>680</v>
      </c>
      <c r="B1915" s="21">
        <v>1</v>
      </c>
      <c r="C1915" s="21">
        <v>81</v>
      </c>
      <c r="D1915" s="25" t="str">
        <f>VLOOKUP(C1915,Products!$A$2:$B$322,2,0)</f>
        <v>Electra Amsterdam Fashion 7i Ladies' - 2017</v>
      </c>
      <c r="E1915" s="21">
        <f>VLOOKUP(C1915,Products!$A$2:$D$322,4,0)</f>
        <v>3</v>
      </c>
      <c r="F1915" s="19" t="str">
        <f>VLOOKUP(E1915,[1]categories!$A$2:$B$8,2,0)</f>
        <v>Cruisers Bicycles</v>
      </c>
      <c r="G1915" s="7">
        <v>2</v>
      </c>
      <c r="H1915" s="9">
        <v>1099.99</v>
      </c>
      <c r="I1915" s="9">
        <v>0.05</v>
      </c>
      <c r="J1915" s="3">
        <f>(H1915*G1915)-I1915</f>
        <v>2199.9299999999998</v>
      </c>
    </row>
    <row r="1916" spans="1:10" x14ac:dyDescent="0.25">
      <c r="A1916" s="22">
        <v>681</v>
      </c>
      <c r="B1916" s="21">
        <v>3</v>
      </c>
      <c r="C1916" s="21">
        <v>61</v>
      </c>
      <c r="D1916" s="25" t="str">
        <f>VLOOKUP(C1916,Products!$A$2:$B$322,2,0)</f>
        <v>Trek Powerfly 8 FS Plus - 2017</v>
      </c>
      <c r="E1916" s="21">
        <f>VLOOKUP(C1916,Products!$A$2:$D$322,4,0)</f>
        <v>5</v>
      </c>
      <c r="F1916" s="19" t="str">
        <f>VLOOKUP(E1916,[1]categories!$A$2:$B$8,2,0)</f>
        <v>Electric Bikes</v>
      </c>
      <c r="G1916" s="7">
        <v>1</v>
      </c>
      <c r="H1916" s="9">
        <v>4999.99</v>
      </c>
      <c r="I1916" s="9">
        <v>0.2</v>
      </c>
      <c r="J1916" s="3">
        <f>(H1916*G1916)-I1916</f>
        <v>4999.79</v>
      </c>
    </row>
    <row r="1917" spans="1:10" x14ac:dyDescent="0.25">
      <c r="A1917" s="22">
        <v>681</v>
      </c>
      <c r="B1917" s="21">
        <v>2</v>
      </c>
      <c r="C1917" s="21">
        <v>63</v>
      </c>
      <c r="D1917" s="25" t="str">
        <f>VLOOKUP(C1917,Products!$A$2:$B$322,2,0)</f>
        <v>Trek Boone Race Shop Limited - 2017</v>
      </c>
      <c r="E1917" s="21">
        <f>VLOOKUP(C1917,Products!$A$2:$D$322,4,0)</f>
        <v>4</v>
      </c>
      <c r="F1917" s="19" t="str">
        <f>VLOOKUP(E1917,[1]categories!$A$2:$B$8,2,0)</f>
        <v>Cyclocross Bicycles</v>
      </c>
      <c r="G1917" s="7">
        <v>1</v>
      </c>
      <c r="H1917" s="9">
        <v>3499.99</v>
      </c>
      <c r="I1917" s="9">
        <v>7.0000000000000007E-2</v>
      </c>
      <c r="J1917" s="3">
        <f>(H1917*G1917)-I1917</f>
        <v>3499.9199999999996</v>
      </c>
    </row>
    <row r="1918" spans="1:10" x14ac:dyDescent="0.25">
      <c r="A1918" s="22">
        <v>681</v>
      </c>
      <c r="B1918" s="21">
        <v>5</v>
      </c>
      <c r="C1918" s="21">
        <v>30</v>
      </c>
      <c r="D1918" s="25" t="str">
        <f>VLOOKUP(C1918,Products!$A$2:$B$322,2,0)</f>
        <v>Surly Ice Cream Truck Frameset - 2017</v>
      </c>
      <c r="E1918" s="21">
        <f>VLOOKUP(C1918,Products!$A$2:$D$322,4,0)</f>
        <v>6</v>
      </c>
      <c r="F1918" s="19" t="str">
        <f>VLOOKUP(E1918,[1]categories!$A$2:$B$8,2,0)</f>
        <v>Mountain Bikes</v>
      </c>
      <c r="G1918" s="7">
        <v>1</v>
      </c>
      <c r="H1918" s="9">
        <v>999.99</v>
      </c>
      <c r="I1918" s="9">
        <v>7.0000000000000007E-2</v>
      </c>
      <c r="J1918" s="3">
        <f>(H1918*G1918)-I1918</f>
        <v>999.92</v>
      </c>
    </row>
    <row r="1919" spans="1:10" x14ac:dyDescent="0.25">
      <c r="A1919" s="22">
        <v>681</v>
      </c>
      <c r="B1919" s="21">
        <v>4</v>
      </c>
      <c r="C1919" s="21">
        <v>6</v>
      </c>
      <c r="D1919" s="25" t="str">
        <f>VLOOKUP(C1919,Products!$A$2:$B$322,2,0)</f>
        <v>Surly Ice Cream Truck Frameset - 2016</v>
      </c>
      <c r="E1919" s="21">
        <f>VLOOKUP(C1919,Products!$A$2:$D$322,4,0)</f>
        <v>6</v>
      </c>
      <c r="F1919" s="19" t="str">
        <f>VLOOKUP(E1919,[1]categories!$A$2:$B$8,2,0)</f>
        <v>Mountain Bikes</v>
      </c>
      <c r="G1919" s="7">
        <v>2</v>
      </c>
      <c r="H1919" s="9">
        <v>469.99</v>
      </c>
      <c r="I1919" s="9">
        <v>0.05</v>
      </c>
      <c r="J1919" s="3">
        <f>(H1919*G1919)-I1919</f>
        <v>939.93000000000006</v>
      </c>
    </row>
    <row r="1920" spans="1:10" x14ac:dyDescent="0.25">
      <c r="A1920" s="22">
        <v>681</v>
      </c>
      <c r="B1920" s="21">
        <v>1</v>
      </c>
      <c r="C1920" s="21">
        <v>82</v>
      </c>
      <c r="D1920" s="25" t="str">
        <f>VLOOKUP(C1920,Products!$A$2:$B$322,2,0)</f>
        <v>Electra Amsterdam Original 3i Ladies' - 2017</v>
      </c>
      <c r="E1920" s="21">
        <f>VLOOKUP(C1920,Products!$A$2:$D$322,4,0)</f>
        <v>3</v>
      </c>
      <c r="F1920" s="19" t="str">
        <f>VLOOKUP(E1920,[1]categories!$A$2:$B$8,2,0)</f>
        <v>Cruisers Bicycles</v>
      </c>
      <c r="G1920" s="7">
        <v>1</v>
      </c>
      <c r="H1920" s="9">
        <v>659.99</v>
      </c>
      <c r="I1920" s="9">
        <v>0.05</v>
      </c>
      <c r="J1920" s="3">
        <f>(H1920*G1920)-I1920</f>
        <v>659.94</v>
      </c>
    </row>
    <row r="1921" spans="1:10" x14ac:dyDescent="0.25">
      <c r="A1921" s="22">
        <v>682</v>
      </c>
      <c r="B1921" s="21">
        <v>2</v>
      </c>
      <c r="C1921" s="21">
        <v>60</v>
      </c>
      <c r="D1921" s="25" t="str">
        <f>VLOOKUP(C1921,Products!$A$2:$B$322,2,0)</f>
        <v>Sun Bicycles ElectroLite - 2017</v>
      </c>
      <c r="E1921" s="21">
        <f>VLOOKUP(C1921,Products!$A$2:$D$322,4,0)</f>
        <v>5</v>
      </c>
      <c r="F1921" s="19" t="str">
        <f>VLOOKUP(E1921,[1]categories!$A$2:$B$8,2,0)</f>
        <v>Electric Bikes</v>
      </c>
      <c r="G1921" s="7">
        <v>2</v>
      </c>
      <c r="H1921" s="9">
        <v>1559.99</v>
      </c>
      <c r="I1921" s="9">
        <v>0.2</v>
      </c>
      <c r="J1921" s="3">
        <f>(H1921*G1921)-I1921</f>
        <v>3119.78</v>
      </c>
    </row>
    <row r="1922" spans="1:10" x14ac:dyDescent="0.25">
      <c r="A1922" s="22">
        <v>682</v>
      </c>
      <c r="B1922" s="21">
        <v>1</v>
      </c>
      <c r="C1922" s="21">
        <v>39</v>
      </c>
      <c r="D1922" s="25" t="str">
        <f>VLOOKUP(C1922,Products!$A$2:$B$322,2,0)</f>
        <v>Trek Stache 5 - 2017</v>
      </c>
      <c r="E1922" s="21">
        <f>VLOOKUP(C1922,Products!$A$2:$D$322,4,0)</f>
        <v>6</v>
      </c>
      <c r="F1922" s="19" t="str">
        <f>VLOOKUP(E1922,[1]categories!$A$2:$B$8,2,0)</f>
        <v>Mountain Bikes</v>
      </c>
      <c r="G1922" s="7">
        <v>1</v>
      </c>
      <c r="H1922" s="9">
        <v>1499.99</v>
      </c>
      <c r="I1922" s="9">
        <v>0.2</v>
      </c>
      <c r="J1922" s="3">
        <f>(H1922*G1922)-I1922</f>
        <v>1499.79</v>
      </c>
    </row>
    <row r="1923" spans="1:10" x14ac:dyDescent="0.25">
      <c r="A1923" s="22">
        <v>682</v>
      </c>
      <c r="B1923" s="21">
        <v>3</v>
      </c>
      <c r="C1923" s="21">
        <v>99</v>
      </c>
      <c r="D1923" s="25" t="str">
        <f>VLOOKUP(C1923,Products!$A$2:$B$322,2,0)</f>
        <v>Electra Sugar Skulls 1 (20-inch) - Girl's - 2017</v>
      </c>
      <c r="E1923" s="21">
        <f>VLOOKUP(C1923,Products!$A$2:$D$322,4,0)</f>
        <v>1</v>
      </c>
      <c r="F1923" s="19" t="str">
        <f>VLOOKUP(E1923,[1]categories!$A$2:$B$8,2,0)</f>
        <v>Children Bicycles</v>
      </c>
      <c r="G1923" s="7">
        <v>1</v>
      </c>
      <c r="H1923" s="9">
        <v>299.99</v>
      </c>
      <c r="I1923" s="9">
        <v>0.2</v>
      </c>
      <c r="J1923" s="3">
        <f>(H1923*G1923)-I1923</f>
        <v>299.79000000000002</v>
      </c>
    </row>
    <row r="1924" spans="1:10" x14ac:dyDescent="0.25">
      <c r="A1924" s="22">
        <v>683</v>
      </c>
      <c r="B1924" s="21">
        <v>1</v>
      </c>
      <c r="C1924" s="21">
        <v>2</v>
      </c>
      <c r="D1924" s="25" t="str">
        <f>VLOOKUP(C1924,Products!$A$2:$B$322,2,0)</f>
        <v>Ritchey Timberwolf Frameset - 2016</v>
      </c>
      <c r="E1924" s="21">
        <f>VLOOKUP(C1924,Products!$A$2:$D$322,4,0)</f>
        <v>6</v>
      </c>
      <c r="F1924" s="19" t="str">
        <f>VLOOKUP(E1924,[1]categories!$A$2:$B$8,2,0)</f>
        <v>Mountain Bikes</v>
      </c>
      <c r="G1924" s="7">
        <v>2</v>
      </c>
      <c r="H1924" s="9">
        <v>749.99</v>
      </c>
      <c r="I1924" s="9">
        <v>0.1</v>
      </c>
      <c r="J1924" s="3">
        <f>(H1924*G1924)-I1924</f>
        <v>1499.88</v>
      </c>
    </row>
    <row r="1925" spans="1:10" x14ac:dyDescent="0.25">
      <c r="A1925" s="22">
        <v>684</v>
      </c>
      <c r="B1925" s="21">
        <v>1</v>
      </c>
      <c r="C1925" s="21">
        <v>56</v>
      </c>
      <c r="D1925" s="25" t="str">
        <f>VLOOKUP(C1925,Products!$A$2:$B$322,2,0)</f>
        <v>Trek Domane SLR 6 Disc - 2017</v>
      </c>
      <c r="E1925" s="21">
        <f>VLOOKUP(C1925,Products!$A$2:$D$322,4,0)</f>
        <v>7</v>
      </c>
      <c r="F1925" s="19" t="str">
        <f>VLOOKUP(E1925,[1]categories!$A$2:$B$8,2,0)</f>
        <v>Road Bikes</v>
      </c>
      <c r="G1925" s="7">
        <v>1</v>
      </c>
      <c r="H1925" s="9">
        <v>5499.99</v>
      </c>
      <c r="I1925" s="9">
        <v>7.0000000000000007E-2</v>
      </c>
      <c r="J1925" s="3">
        <f>(H1925*G1925)-I1925</f>
        <v>5499.92</v>
      </c>
    </row>
    <row r="1926" spans="1:10" x14ac:dyDescent="0.25">
      <c r="A1926" s="22">
        <v>684</v>
      </c>
      <c r="B1926" s="21">
        <v>2</v>
      </c>
      <c r="C1926" s="21">
        <v>33</v>
      </c>
      <c r="D1926" s="25" t="str">
        <f>VLOOKUP(C1926,Products!$A$2:$B$322,2,0)</f>
        <v>Surly Wednesday Frameset - 2017</v>
      </c>
      <c r="E1926" s="21">
        <f>VLOOKUP(C1926,Products!$A$2:$D$322,4,0)</f>
        <v>6</v>
      </c>
      <c r="F1926" s="19" t="str">
        <f>VLOOKUP(E1926,[1]categories!$A$2:$B$8,2,0)</f>
        <v>Mountain Bikes</v>
      </c>
      <c r="G1926" s="7">
        <v>1</v>
      </c>
      <c r="H1926" s="9">
        <v>469.99</v>
      </c>
      <c r="I1926" s="9">
        <v>0.1</v>
      </c>
      <c r="J1926" s="3">
        <f>(H1926*G1926)-I1926</f>
        <v>469.89</v>
      </c>
    </row>
    <row r="1927" spans="1:10" x14ac:dyDescent="0.25">
      <c r="A1927" s="22">
        <v>685</v>
      </c>
      <c r="B1927" s="21">
        <v>5</v>
      </c>
      <c r="C1927" s="21">
        <v>56</v>
      </c>
      <c r="D1927" s="25" t="str">
        <f>VLOOKUP(C1927,Products!$A$2:$B$322,2,0)</f>
        <v>Trek Domane SLR 6 Disc - 2017</v>
      </c>
      <c r="E1927" s="21">
        <f>VLOOKUP(C1927,Products!$A$2:$D$322,4,0)</f>
        <v>7</v>
      </c>
      <c r="F1927" s="19" t="str">
        <f>VLOOKUP(E1927,[1]categories!$A$2:$B$8,2,0)</f>
        <v>Road Bikes</v>
      </c>
      <c r="G1927" s="7">
        <v>2</v>
      </c>
      <c r="H1927" s="9">
        <v>5499.99</v>
      </c>
      <c r="I1927" s="9">
        <v>0.05</v>
      </c>
      <c r="J1927" s="3">
        <f>(H1927*G1927)-I1927</f>
        <v>10999.93</v>
      </c>
    </row>
    <row r="1928" spans="1:10" x14ac:dyDescent="0.25">
      <c r="A1928" s="22">
        <v>685</v>
      </c>
      <c r="B1928" s="21">
        <v>2</v>
      </c>
      <c r="C1928" s="21">
        <v>48</v>
      </c>
      <c r="D1928" s="25" t="str">
        <f>VLOOKUP(C1928,Products!$A$2:$B$322,2,0)</f>
        <v>Trek Emonda S 4 - 2017</v>
      </c>
      <c r="E1928" s="21">
        <f>VLOOKUP(C1928,Products!$A$2:$D$322,4,0)</f>
        <v>7</v>
      </c>
      <c r="F1928" s="19" t="str">
        <f>VLOOKUP(E1928,[1]categories!$A$2:$B$8,2,0)</f>
        <v>Road Bikes</v>
      </c>
      <c r="G1928" s="7">
        <v>2</v>
      </c>
      <c r="H1928" s="9">
        <v>1499.99</v>
      </c>
      <c r="I1928" s="9">
        <v>0.05</v>
      </c>
      <c r="J1928" s="3">
        <f>(H1928*G1928)-I1928</f>
        <v>2999.93</v>
      </c>
    </row>
    <row r="1929" spans="1:10" x14ac:dyDescent="0.25">
      <c r="A1929" s="22">
        <v>685</v>
      </c>
      <c r="B1929" s="21">
        <v>1</v>
      </c>
      <c r="C1929" s="21">
        <v>59</v>
      </c>
      <c r="D1929" s="25" t="str">
        <f>VLOOKUP(C1929,Products!$A$2:$B$322,2,0)</f>
        <v>Trek Domane S 5 Disc - 2017</v>
      </c>
      <c r="E1929" s="21">
        <f>VLOOKUP(C1929,Products!$A$2:$D$322,4,0)</f>
        <v>7</v>
      </c>
      <c r="F1929" s="19" t="str">
        <f>VLOOKUP(E1929,[1]categories!$A$2:$B$8,2,0)</f>
        <v>Road Bikes</v>
      </c>
      <c r="G1929" s="7">
        <v>1</v>
      </c>
      <c r="H1929" s="9">
        <v>2599.9899999999998</v>
      </c>
      <c r="I1929" s="9">
        <v>0.05</v>
      </c>
      <c r="J1929" s="3">
        <f>(H1929*G1929)-I1929</f>
        <v>2599.9399999999996</v>
      </c>
    </row>
    <row r="1930" spans="1:10" x14ac:dyDescent="0.25">
      <c r="A1930" s="22">
        <v>685</v>
      </c>
      <c r="B1930" s="21">
        <v>4</v>
      </c>
      <c r="C1930" s="21">
        <v>98</v>
      </c>
      <c r="D1930" s="25" t="str">
        <f>VLOOKUP(C1930,Products!$A$2:$B$322,2,0)</f>
        <v>Electra Straight 8 3i (20-inch) - Boy's - 2017</v>
      </c>
      <c r="E1930" s="21">
        <f>VLOOKUP(C1930,Products!$A$2:$D$322,4,0)</f>
        <v>1</v>
      </c>
      <c r="F1930" s="19" t="str">
        <f>VLOOKUP(E1930,[1]categories!$A$2:$B$8,2,0)</f>
        <v>Children Bicycles</v>
      </c>
      <c r="G1930" s="7">
        <v>2</v>
      </c>
      <c r="H1930" s="9">
        <v>489.99</v>
      </c>
      <c r="I1930" s="9">
        <v>0.2</v>
      </c>
      <c r="J1930" s="3">
        <f>(H1930*G1930)-I1930</f>
        <v>979.78</v>
      </c>
    </row>
    <row r="1931" spans="1:10" x14ac:dyDescent="0.25">
      <c r="A1931" s="22">
        <v>685</v>
      </c>
      <c r="B1931" s="21">
        <v>3</v>
      </c>
      <c r="C1931" s="21">
        <v>107</v>
      </c>
      <c r="D1931" s="25" t="str">
        <f>VLOOKUP(C1931,Products!$A$2:$B$322,2,0)</f>
        <v>Sun Bicycles Cruz 7 - 2017</v>
      </c>
      <c r="E1931" s="21">
        <f>VLOOKUP(C1931,Products!$A$2:$D$322,4,0)</f>
        <v>2</v>
      </c>
      <c r="F1931" s="19" t="str">
        <f>VLOOKUP(E1931,[1]categories!$A$2:$B$8,2,0)</f>
        <v>Comfort Bicycles</v>
      </c>
      <c r="G1931" s="7">
        <v>1</v>
      </c>
      <c r="H1931" s="9">
        <v>416.99</v>
      </c>
      <c r="I1931" s="9">
        <v>0.05</v>
      </c>
      <c r="J1931" s="3">
        <f>(H1931*G1931)-I1931</f>
        <v>416.94</v>
      </c>
    </row>
    <row r="1932" spans="1:10" x14ac:dyDescent="0.25">
      <c r="A1932" s="22">
        <v>686</v>
      </c>
      <c r="B1932" s="21">
        <v>2</v>
      </c>
      <c r="C1932" s="21">
        <v>30</v>
      </c>
      <c r="D1932" s="25" t="str">
        <f>VLOOKUP(C1932,Products!$A$2:$B$322,2,0)</f>
        <v>Surly Ice Cream Truck Frameset - 2017</v>
      </c>
      <c r="E1932" s="21">
        <f>VLOOKUP(C1932,Products!$A$2:$D$322,4,0)</f>
        <v>6</v>
      </c>
      <c r="F1932" s="19" t="str">
        <f>VLOOKUP(E1932,[1]categories!$A$2:$B$8,2,0)</f>
        <v>Mountain Bikes</v>
      </c>
      <c r="G1932" s="7">
        <v>1</v>
      </c>
      <c r="H1932" s="9">
        <v>999.99</v>
      </c>
      <c r="I1932" s="9">
        <v>0.1</v>
      </c>
      <c r="J1932" s="3">
        <f>(H1932*G1932)-I1932</f>
        <v>999.89</v>
      </c>
    </row>
    <row r="1933" spans="1:10" x14ac:dyDescent="0.25">
      <c r="A1933" s="22">
        <v>686</v>
      </c>
      <c r="B1933" s="21">
        <v>4</v>
      </c>
      <c r="C1933" s="21">
        <v>19</v>
      </c>
      <c r="D1933" s="25" t="str">
        <f>VLOOKUP(C1933,Products!$A$2:$B$322,2,0)</f>
        <v>Pure Cycles William 3-Speed - 2016</v>
      </c>
      <c r="E1933" s="21">
        <f>VLOOKUP(C1933,Products!$A$2:$D$322,4,0)</f>
        <v>3</v>
      </c>
      <c r="F1933" s="19" t="str">
        <f>VLOOKUP(E1933,[1]categories!$A$2:$B$8,2,0)</f>
        <v>Cruisers Bicycles</v>
      </c>
      <c r="G1933" s="7">
        <v>2</v>
      </c>
      <c r="H1933" s="9">
        <v>449</v>
      </c>
      <c r="I1933" s="9">
        <v>0.2</v>
      </c>
      <c r="J1933" s="3">
        <f>(H1933*G1933)-I1933</f>
        <v>897.8</v>
      </c>
    </row>
    <row r="1934" spans="1:10" x14ac:dyDescent="0.25">
      <c r="A1934" s="22">
        <v>686</v>
      </c>
      <c r="B1934" s="21">
        <v>1</v>
      </c>
      <c r="C1934" s="21">
        <v>16</v>
      </c>
      <c r="D1934" s="25" t="str">
        <f>VLOOKUP(C1934,Products!$A$2:$B$322,2,0)</f>
        <v>Electra Townie Original 7D EQ - 2016</v>
      </c>
      <c r="E1934" s="21">
        <f>VLOOKUP(C1934,Products!$A$2:$D$322,4,0)</f>
        <v>3</v>
      </c>
      <c r="F1934" s="19" t="str">
        <f>VLOOKUP(E1934,[1]categories!$A$2:$B$8,2,0)</f>
        <v>Cruisers Bicycles</v>
      </c>
      <c r="G1934" s="7">
        <v>1</v>
      </c>
      <c r="H1934" s="9">
        <v>599.99</v>
      </c>
      <c r="I1934" s="9">
        <v>0.2</v>
      </c>
      <c r="J1934" s="3">
        <f>(H1934*G1934)-I1934</f>
        <v>599.79</v>
      </c>
    </row>
    <row r="1935" spans="1:10" x14ac:dyDescent="0.25">
      <c r="A1935" s="22">
        <v>686</v>
      </c>
      <c r="B1935" s="21">
        <v>5</v>
      </c>
      <c r="C1935" s="21">
        <v>104</v>
      </c>
      <c r="D1935" s="25" t="str">
        <f>VLOOKUP(C1935,Products!$A$2:$B$322,2,0)</f>
        <v>Sun Bicycles Streamway - 2017</v>
      </c>
      <c r="E1935" s="21">
        <f>VLOOKUP(C1935,Products!$A$2:$D$322,4,0)</f>
        <v>2</v>
      </c>
      <c r="F1935" s="19" t="str">
        <f>VLOOKUP(E1935,[1]categories!$A$2:$B$8,2,0)</f>
        <v>Comfort Bicycles</v>
      </c>
      <c r="G1935" s="7">
        <v>1</v>
      </c>
      <c r="H1935" s="9">
        <v>481.99</v>
      </c>
      <c r="I1935" s="9">
        <v>0.2</v>
      </c>
      <c r="J1935" s="3">
        <f>(H1935*G1935)-I1935</f>
        <v>481.79</v>
      </c>
    </row>
    <row r="1936" spans="1:10" x14ac:dyDescent="0.25">
      <c r="A1936" s="22">
        <v>686</v>
      </c>
      <c r="B1936" s="21">
        <v>3</v>
      </c>
      <c r="C1936" s="21">
        <v>88</v>
      </c>
      <c r="D1936" s="25" t="str">
        <f>VLOOKUP(C1936,Products!$A$2:$B$322,2,0)</f>
        <v>Trek Precaliber 12 Girls - 2017</v>
      </c>
      <c r="E1936" s="21">
        <f>VLOOKUP(C1936,Products!$A$2:$D$322,4,0)</f>
        <v>1</v>
      </c>
      <c r="F1936" s="19" t="str">
        <f>VLOOKUP(E1936,[1]categories!$A$2:$B$8,2,0)</f>
        <v>Children Bicycles</v>
      </c>
      <c r="G1936" s="7">
        <v>2</v>
      </c>
      <c r="H1936" s="9">
        <v>189.99</v>
      </c>
      <c r="I1936" s="9">
        <v>0.2</v>
      </c>
      <c r="J1936" s="3">
        <f>(H1936*G1936)-I1936</f>
        <v>379.78000000000003</v>
      </c>
    </row>
    <row r="1937" spans="1:10" x14ac:dyDescent="0.25">
      <c r="A1937" s="22">
        <v>687</v>
      </c>
      <c r="B1937" s="21">
        <v>1</v>
      </c>
      <c r="C1937" s="21">
        <v>48</v>
      </c>
      <c r="D1937" s="25" t="str">
        <f>VLOOKUP(C1937,Products!$A$2:$B$322,2,0)</f>
        <v>Trek Emonda S 4 - 2017</v>
      </c>
      <c r="E1937" s="21">
        <f>VLOOKUP(C1937,Products!$A$2:$D$322,4,0)</f>
        <v>7</v>
      </c>
      <c r="F1937" s="19" t="str">
        <f>VLOOKUP(E1937,[1]categories!$A$2:$B$8,2,0)</f>
        <v>Road Bikes</v>
      </c>
      <c r="G1937" s="7">
        <v>2</v>
      </c>
      <c r="H1937" s="9">
        <v>1499.99</v>
      </c>
      <c r="I1937" s="9">
        <v>0.05</v>
      </c>
      <c r="J1937" s="3">
        <f>(H1937*G1937)-I1937</f>
        <v>2999.93</v>
      </c>
    </row>
    <row r="1938" spans="1:10" x14ac:dyDescent="0.25">
      <c r="A1938" s="22">
        <v>687</v>
      </c>
      <c r="B1938" s="21">
        <v>3</v>
      </c>
      <c r="C1938" s="21">
        <v>5</v>
      </c>
      <c r="D1938" s="25" t="str">
        <f>VLOOKUP(C1938,Products!$A$2:$B$322,2,0)</f>
        <v>Heller Shagamaw Frame - 2016</v>
      </c>
      <c r="E1938" s="21">
        <f>VLOOKUP(C1938,Products!$A$2:$D$322,4,0)</f>
        <v>6</v>
      </c>
      <c r="F1938" s="19" t="str">
        <f>VLOOKUP(E1938,[1]categories!$A$2:$B$8,2,0)</f>
        <v>Mountain Bikes</v>
      </c>
      <c r="G1938" s="7">
        <v>2</v>
      </c>
      <c r="H1938" s="9">
        <v>1320.99</v>
      </c>
      <c r="I1938" s="9">
        <v>0.2</v>
      </c>
      <c r="J1938" s="3">
        <f>(H1938*G1938)-I1938</f>
        <v>2641.78</v>
      </c>
    </row>
    <row r="1939" spans="1:10" x14ac:dyDescent="0.25">
      <c r="A1939" s="22">
        <v>687</v>
      </c>
      <c r="B1939" s="21">
        <v>2</v>
      </c>
      <c r="C1939" s="21">
        <v>95</v>
      </c>
      <c r="D1939" s="25" t="str">
        <f>VLOOKUP(C1939,Products!$A$2:$B$322,2,0)</f>
        <v>Electra Girl's Hawaii 1 16" - 2017</v>
      </c>
      <c r="E1939" s="21">
        <f>VLOOKUP(C1939,Products!$A$2:$D$322,4,0)</f>
        <v>1</v>
      </c>
      <c r="F1939" s="19" t="str">
        <f>VLOOKUP(E1939,[1]categories!$A$2:$B$8,2,0)</f>
        <v>Children Bicycles</v>
      </c>
      <c r="G1939" s="7">
        <v>1</v>
      </c>
      <c r="H1939" s="9">
        <v>299.99</v>
      </c>
      <c r="I1939" s="9">
        <v>7.0000000000000007E-2</v>
      </c>
      <c r="J1939" s="3">
        <f>(H1939*G1939)-I1939</f>
        <v>299.92</v>
      </c>
    </row>
    <row r="1940" spans="1:10" x14ac:dyDescent="0.25">
      <c r="A1940" s="22">
        <v>687</v>
      </c>
      <c r="B1940" s="21">
        <v>4</v>
      </c>
      <c r="C1940" s="21">
        <v>83</v>
      </c>
      <c r="D1940" s="25" t="str">
        <f>VLOOKUP(C1940,Products!$A$2:$B$322,2,0)</f>
        <v>Trek Boy's Kickster - 2015/2017</v>
      </c>
      <c r="E1940" s="21">
        <f>VLOOKUP(C1940,Products!$A$2:$D$322,4,0)</f>
        <v>1</v>
      </c>
      <c r="F1940" s="19" t="str">
        <f>VLOOKUP(E1940,[1]categories!$A$2:$B$8,2,0)</f>
        <v>Children Bicycles</v>
      </c>
      <c r="G1940" s="7">
        <v>1</v>
      </c>
      <c r="H1940" s="9">
        <v>149.99</v>
      </c>
      <c r="I1940" s="9">
        <v>7.0000000000000007E-2</v>
      </c>
      <c r="J1940" s="3">
        <f>(H1940*G1940)-I1940</f>
        <v>149.92000000000002</v>
      </c>
    </row>
    <row r="1941" spans="1:10" x14ac:dyDescent="0.25">
      <c r="A1941" s="22">
        <v>688</v>
      </c>
      <c r="B1941" s="21">
        <v>1</v>
      </c>
      <c r="C1941" s="21">
        <v>8</v>
      </c>
      <c r="D1941" s="25" t="str">
        <f>VLOOKUP(C1941,Products!$A$2:$B$322,2,0)</f>
        <v>Trek Remedy 29 Carbon Frameset - 2016</v>
      </c>
      <c r="E1941" s="21">
        <f>VLOOKUP(C1941,Products!$A$2:$D$322,4,0)</f>
        <v>6</v>
      </c>
      <c r="F1941" s="19" t="str">
        <f>VLOOKUP(E1941,[1]categories!$A$2:$B$8,2,0)</f>
        <v>Mountain Bikes</v>
      </c>
      <c r="G1941" s="7">
        <v>1</v>
      </c>
      <c r="H1941" s="9">
        <v>1799.99</v>
      </c>
      <c r="I1941" s="9">
        <v>0.1</v>
      </c>
      <c r="J1941" s="3">
        <f>(H1941*G1941)-I1941</f>
        <v>1799.89</v>
      </c>
    </row>
    <row r="1942" spans="1:10" x14ac:dyDescent="0.25">
      <c r="A1942" s="22">
        <v>688</v>
      </c>
      <c r="B1942" s="21">
        <v>2</v>
      </c>
      <c r="C1942" s="21">
        <v>88</v>
      </c>
      <c r="D1942" s="25" t="str">
        <f>VLOOKUP(C1942,Products!$A$2:$B$322,2,0)</f>
        <v>Trek Precaliber 12 Girls - 2017</v>
      </c>
      <c r="E1942" s="21">
        <f>VLOOKUP(C1942,Products!$A$2:$D$322,4,0)</f>
        <v>1</v>
      </c>
      <c r="F1942" s="19" t="str">
        <f>VLOOKUP(E1942,[1]categories!$A$2:$B$8,2,0)</f>
        <v>Children Bicycles</v>
      </c>
      <c r="G1942" s="7">
        <v>1</v>
      </c>
      <c r="H1942" s="9">
        <v>189.99</v>
      </c>
      <c r="I1942" s="9">
        <v>0.05</v>
      </c>
      <c r="J1942" s="3">
        <f>(H1942*G1942)-I1942</f>
        <v>189.94</v>
      </c>
    </row>
    <row r="1943" spans="1:10" x14ac:dyDescent="0.25">
      <c r="A1943" s="22">
        <v>689</v>
      </c>
      <c r="B1943" s="21">
        <v>1</v>
      </c>
      <c r="C1943" s="21">
        <v>33</v>
      </c>
      <c r="D1943" s="25" t="str">
        <f>VLOOKUP(C1943,Products!$A$2:$B$322,2,0)</f>
        <v>Surly Wednesday Frameset - 2017</v>
      </c>
      <c r="E1943" s="21">
        <f>VLOOKUP(C1943,Products!$A$2:$D$322,4,0)</f>
        <v>6</v>
      </c>
      <c r="F1943" s="19" t="str">
        <f>VLOOKUP(E1943,[1]categories!$A$2:$B$8,2,0)</f>
        <v>Mountain Bikes</v>
      </c>
      <c r="G1943" s="7">
        <v>2</v>
      </c>
      <c r="H1943" s="9">
        <v>469.99</v>
      </c>
      <c r="I1943" s="9">
        <v>0.1</v>
      </c>
      <c r="J1943" s="3">
        <f>(H1943*G1943)-I1943</f>
        <v>939.88</v>
      </c>
    </row>
    <row r="1944" spans="1:10" x14ac:dyDescent="0.25">
      <c r="A1944" s="22">
        <v>690</v>
      </c>
      <c r="B1944" s="21">
        <v>2</v>
      </c>
      <c r="C1944" s="21">
        <v>11</v>
      </c>
      <c r="D1944" s="25" t="str">
        <f>VLOOKUP(C1944,Products!$A$2:$B$322,2,0)</f>
        <v>Surly Straggler 650b - 2016</v>
      </c>
      <c r="E1944" s="21">
        <f>VLOOKUP(C1944,Products!$A$2:$D$322,4,0)</f>
        <v>4</v>
      </c>
      <c r="F1944" s="19" t="str">
        <f>VLOOKUP(E1944,[1]categories!$A$2:$B$8,2,0)</f>
        <v>Cyclocross Bicycles</v>
      </c>
      <c r="G1944" s="7">
        <v>2</v>
      </c>
      <c r="H1944" s="9">
        <v>1680.99</v>
      </c>
      <c r="I1944" s="9">
        <v>7.0000000000000007E-2</v>
      </c>
      <c r="J1944" s="3">
        <f>(H1944*G1944)-I1944</f>
        <v>3361.91</v>
      </c>
    </row>
    <row r="1945" spans="1:10" x14ac:dyDescent="0.25">
      <c r="A1945" s="22">
        <v>690</v>
      </c>
      <c r="B1945" s="21">
        <v>4</v>
      </c>
      <c r="C1945" s="21">
        <v>109</v>
      </c>
      <c r="D1945" s="25" t="str">
        <f>VLOOKUP(C1945,Products!$A$2:$B$322,2,0)</f>
        <v>Sun Bicycles Cruz 7 - Women's - 2017</v>
      </c>
      <c r="E1945" s="21">
        <f>VLOOKUP(C1945,Products!$A$2:$D$322,4,0)</f>
        <v>2</v>
      </c>
      <c r="F1945" s="19" t="str">
        <f>VLOOKUP(E1945,[1]categories!$A$2:$B$8,2,0)</f>
        <v>Comfort Bicycles</v>
      </c>
      <c r="G1945" s="7">
        <v>2</v>
      </c>
      <c r="H1945" s="9">
        <v>416.99</v>
      </c>
      <c r="I1945" s="9">
        <v>0.2</v>
      </c>
      <c r="J1945" s="3">
        <f>(H1945*G1945)-I1945</f>
        <v>833.78</v>
      </c>
    </row>
    <row r="1946" spans="1:10" x14ac:dyDescent="0.25">
      <c r="A1946" s="22">
        <v>690</v>
      </c>
      <c r="B1946" s="21">
        <v>3</v>
      </c>
      <c r="C1946" s="21">
        <v>85</v>
      </c>
      <c r="D1946" s="25" t="str">
        <f>VLOOKUP(C1946,Products!$A$2:$B$322,2,0)</f>
        <v>Haro Downtown 16 - 2017</v>
      </c>
      <c r="E1946" s="21">
        <f>VLOOKUP(C1946,Products!$A$2:$D$322,4,0)</f>
        <v>1</v>
      </c>
      <c r="F1946" s="19" t="str">
        <f>VLOOKUP(E1946,[1]categories!$A$2:$B$8,2,0)</f>
        <v>Children Bicycles</v>
      </c>
      <c r="G1946" s="7">
        <v>1</v>
      </c>
      <c r="H1946" s="9">
        <v>329.99</v>
      </c>
      <c r="I1946" s="9">
        <v>0.05</v>
      </c>
      <c r="J1946" s="3">
        <f>(H1946*G1946)-I1946</f>
        <v>329.94</v>
      </c>
    </row>
    <row r="1947" spans="1:10" x14ac:dyDescent="0.25">
      <c r="A1947" s="22">
        <v>690</v>
      </c>
      <c r="B1947" s="21">
        <v>1</v>
      </c>
      <c r="C1947" s="21">
        <v>84</v>
      </c>
      <c r="D1947" s="25" t="str">
        <f>VLOOKUP(C1947,Products!$A$2:$B$322,2,0)</f>
        <v>Sun Bicycles Lil Kitt'n - 2017</v>
      </c>
      <c r="E1947" s="21">
        <f>VLOOKUP(C1947,Products!$A$2:$D$322,4,0)</f>
        <v>1</v>
      </c>
      <c r="F1947" s="19" t="str">
        <f>VLOOKUP(E1947,[1]categories!$A$2:$B$8,2,0)</f>
        <v>Children Bicycles</v>
      </c>
      <c r="G1947" s="7">
        <v>1</v>
      </c>
      <c r="H1947" s="9">
        <v>109.99</v>
      </c>
      <c r="I1947" s="9">
        <v>0.2</v>
      </c>
      <c r="J1947" s="3">
        <f>(H1947*G1947)-I1947</f>
        <v>109.78999999999999</v>
      </c>
    </row>
    <row r="1948" spans="1:10" x14ac:dyDescent="0.25">
      <c r="A1948" s="22">
        <v>691</v>
      </c>
      <c r="B1948" s="21">
        <v>3</v>
      </c>
      <c r="C1948" s="21">
        <v>55</v>
      </c>
      <c r="D1948" s="25" t="str">
        <f>VLOOKUP(C1948,Products!$A$2:$B$322,2,0)</f>
        <v>Trek Domane S 6 - 2017</v>
      </c>
      <c r="E1948" s="21">
        <f>VLOOKUP(C1948,Products!$A$2:$D$322,4,0)</f>
        <v>7</v>
      </c>
      <c r="F1948" s="19" t="str">
        <f>VLOOKUP(E1948,[1]categories!$A$2:$B$8,2,0)</f>
        <v>Road Bikes</v>
      </c>
      <c r="G1948" s="7">
        <v>2</v>
      </c>
      <c r="H1948" s="9">
        <v>2699.99</v>
      </c>
      <c r="I1948" s="9">
        <v>0.2</v>
      </c>
      <c r="J1948" s="3">
        <f>(H1948*G1948)-I1948</f>
        <v>5399.78</v>
      </c>
    </row>
    <row r="1949" spans="1:10" x14ac:dyDescent="0.25">
      <c r="A1949" s="22">
        <v>691</v>
      </c>
      <c r="B1949" s="21">
        <v>2</v>
      </c>
      <c r="C1949" s="21">
        <v>5</v>
      </c>
      <c r="D1949" s="25" t="str">
        <f>VLOOKUP(C1949,Products!$A$2:$B$322,2,0)</f>
        <v>Heller Shagamaw Frame - 2016</v>
      </c>
      <c r="E1949" s="21">
        <f>VLOOKUP(C1949,Products!$A$2:$D$322,4,0)</f>
        <v>6</v>
      </c>
      <c r="F1949" s="19" t="str">
        <f>VLOOKUP(E1949,[1]categories!$A$2:$B$8,2,0)</f>
        <v>Mountain Bikes</v>
      </c>
      <c r="G1949" s="7">
        <v>2</v>
      </c>
      <c r="H1949" s="9">
        <v>1320.99</v>
      </c>
      <c r="I1949" s="9">
        <v>0.1</v>
      </c>
      <c r="J1949" s="3">
        <f>(H1949*G1949)-I1949</f>
        <v>2641.88</v>
      </c>
    </row>
    <row r="1950" spans="1:10" x14ac:dyDescent="0.25">
      <c r="A1950" s="22">
        <v>691</v>
      </c>
      <c r="B1950" s="21">
        <v>1</v>
      </c>
      <c r="C1950" s="21">
        <v>23</v>
      </c>
      <c r="D1950" s="25" t="str">
        <f>VLOOKUP(C1950,Products!$A$2:$B$322,2,0)</f>
        <v>Electra Girl's Hawaii 1 (20-inch) - 2015/2016</v>
      </c>
      <c r="E1950" s="21">
        <f>VLOOKUP(C1950,Products!$A$2:$D$322,4,0)</f>
        <v>1</v>
      </c>
      <c r="F1950" s="19" t="str">
        <f>VLOOKUP(E1950,[1]categories!$A$2:$B$8,2,0)</f>
        <v>Children Bicycles</v>
      </c>
      <c r="G1950" s="7">
        <v>2</v>
      </c>
      <c r="H1950" s="9">
        <v>299.99</v>
      </c>
      <c r="I1950" s="9">
        <v>0.05</v>
      </c>
      <c r="J1950" s="3">
        <f>(H1950*G1950)-I1950</f>
        <v>599.93000000000006</v>
      </c>
    </row>
    <row r="1951" spans="1:10" x14ac:dyDescent="0.25">
      <c r="A1951" s="22">
        <v>691</v>
      </c>
      <c r="B1951" s="21">
        <v>4</v>
      </c>
      <c r="C1951" s="21">
        <v>20</v>
      </c>
      <c r="D1951" s="25" t="str">
        <f>VLOOKUP(C1951,Products!$A$2:$B$322,2,0)</f>
        <v>Electra Townie Original 7D EQ - Women's - 2016</v>
      </c>
      <c r="E1951" s="21">
        <f>VLOOKUP(C1951,Products!$A$2:$D$322,4,0)</f>
        <v>3</v>
      </c>
      <c r="F1951" s="19" t="str">
        <f>VLOOKUP(E1951,[1]categories!$A$2:$B$8,2,0)</f>
        <v>Cruisers Bicycles</v>
      </c>
      <c r="G1951" s="7">
        <v>1</v>
      </c>
      <c r="H1951" s="9">
        <v>599.99</v>
      </c>
      <c r="I1951" s="9">
        <v>0.2</v>
      </c>
      <c r="J1951" s="3">
        <f>(H1951*G1951)-I1951</f>
        <v>599.79</v>
      </c>
    </row>
    <row r="1952" spans="1:10" x14ac:dyDescent="0.25">
      <c r="A1952" s="22">
        <v>692</v>
      </c>
      <c r="B1952" s="21">
        <v>4</v>
      </c>
      <c r="C1952" s="21">
        <v>56</v>
      </c>
      <c r="D1952" s="25" t="str">
        <f>VLOOKUP(C1952,Products!$A$2:$B$322,2,0)</f>
        <v>Trek Domane SLR 6 Disc - 2017</v>
      </c>
      <c r="E1952" s="21">
        <f>VLOOKUP(C1952,Products!$A$2:$D$322,4,0)</f>
        <v>7</v>
      </c>
      <c r="F1952" s="19" t="str">
        <f>VLOOKUP(E1952,[1]categories!$A$2:$B$8,2,0)</f>
        <v>Road Bikes</v>
      </c>
      <c r="G1952" s="7">
        <v>2</v>
      </c>
      <c r="H1952" s="9">
        <v>5499.99</v>
      </c>
      <c r="I1952" s="9">
        <v>0.1</v>
      </c>
      <c r="J1952" s="3">
        <f>(H1952*G1952)-I1952</f>
        <v>10999.88</v>
      </c>
    </row>
    <row r="1953" spans="1:10" x14ac:dyDescent="0.25">
      <c r="A1953" s="22">
        <v>692</v>
      </c>
      <c r="B1953" s="21">
        <v>1</v>
      </c>
      <c r="C1953" s="21">
        <v>59</v>
      </c>
      <c r="D1953" s="25" t="str">
        <f>VLOOKUP(C1953,Products!$A$2:$B$322,2,0)</f>
        <v>Trek Domane S 5 Disc - 2017</v>
      </c>
      <c r="E1953" s="21">
        <f>VLOOKUP(C1953,Products!$A$2:$D$322,4,0)</f>
        <v>7</v>
      </c>
      <c r="F1953" s="19" t="str">
        <f>VLOOKUP(E1953,[1]categories!$A$2:$B$8,2,0)</f>
        <v>Road Bikes</v>
      </c>
      <c r="G1953" s="7">
        <v>1</v>
      </c>
      <c r="H1953" s="9">
        <v>2599.9899999999998</v>
      </c>
      <c r="I1953" s="9">
        <v>0.2</v>
      </c>
      <c r="J1953" s="3">
        <f>(H1953*G1953)-I1953</f>
        <v>2599.79</v>
      </c>
    </row>
    <row r="1954" spans="1:10" x14ac:dyDescent="0.25">
      <c r="A1954" s="22">
        <v>692</v>
      </c>
      <c r="B1954" s="21">
        <v>3</v>
      </c>
      <c r="C1954" s="21">
        <v>15</v>
      </c>
      <c r="D1954" s="25" t="str">
        <f>VLOOKUP(C1954,Products!$A$2:$B$322,2,0)</f>
        <v>Electra Moto 1 - 2016</v>
      </c>
      <c r="E1954" s="21">
        <f>VLOOKUP(C1954,Products!$A$2:$D$322,4,0)</f>
        <v>3</v>
      </c>
      <c r="F1954" s="19" t="str">
        <f>VLOOKUP(E1954,[1]categories!$A$2:$B$8,2,0)</f>
        <v>Cruisers Bicycles</v>
      </c>
      <c r="G1954" s="7">
        <v>2</v>
      </c>
      <c r="H1954" s="9">
        <v>529.99</v>
      </c>
      <c r="I1954" s="9">
        <v>7.0000000000000007E-2</v>
      </c>
      <c r="J1954" s="3">
        <f>(H1954*G1954)-I1954</f>
        <v>1059.9100000000001</v>
      </c>
    </row>
    <row r="1955" spans="1:10" x14ac:dyDescent="0.25">
      <c r="A1955" s="22">
        <v>692</v>
      </c>
      <c r="B1955" s="21">
        <v>2</v>
      </c>
      <c r="C1955" s="21">
        <v>75</v>
      </c>
      <c r="D1955" s="25" t="str">
        <f>VLOOKUP(C1955,Products!$A$2:$B$322,2,0)</f>
        <v>Electra Cruiser Lux Fat Tire 1 Ladies - 2017</v>
      </c>
      <c r="E1955" s="21">
        <f>VLOOKUP(C1955,Products!$A$2:$D$322,4,0)</f>
        <v>3</v>
      </c>
      <c r="F1955" s="19" t="str">
        <f>VLOOKUP(E1955,[1]categories!$A$2:$B$8,2,0)</f>
        <v>Cruisers Bicycles</v>
      </c>
      <c r="G1955" s="7">
        <v>1</v>
      </c>
      <c r="H1955" s="9">
        <v>599.99</v>
      </c>
      <c r="I1955" s="9">
        <v>7.0000000000000007E-2</v>
      </c>
      <c r="J1955" s="3">
        <f>(H1955*G1955)-I1955</f>
        <v>599.91999999999996</v>
      </c>
    </row>
    <row r="1956" spans="1:10" x14ac:dyDescent="0.25">
      <c r="A1956" s="22">
        <v>693</v>
      </c>
      <c r="B1956" s="21">
        <v>3</v>
      </c>
      <c r="C1956" s="21">
        <v>5</v>
      </c>
      <c r="D1956" s="25" t="str">
        <f>VLOOKUP(C1956,Products!$A$2:$B$322,2,0)</f>
        <v>Heller Shagamaw Frame - 2016</v>
      </c>
      <c r="E1956" s="21">
        <f>VLOOKUP(C1956,Products!$A$2:$D$322,4,0)</f>
        <v>6</v>
      </c>
      <c r="F1956" s="19" t="str">
        <f>VLOOKUP(E1956,[1]categories!$A$2:$B$8,2,0)</f>
        <v>Mountain Bikes</v>
      </c>
      <c r="G1956" s="7">
        <v>2</v>
      </c>
      <c r="H1956" s="9">
        <v>1320.99</v>
      </c>
      <c r="I1956" s="9">
        <v>0.05</v>
      </c>
      <c r="J1956" s="3">
        <f>(H1956*G1956)-I1956</f>
        <v>2641.93</v>
      </c>
    </row>
    <row r="1957" spans="1:10" x14ac:dyDescent="0.25">
      <c r="A1957" s="22">
        <v>693</v>
      </c>
      <c r="B1957" s="21">
        <v>4</v>
      </c>
      <c r="C1957" s="21">
        <v>31</v>
      </c>
      <c r="D1957" s="25" t="str">
        <f>VLOOKUP(C1957,Products!$A$2:$B$322,2,0)</f>
        <v>Surly Wednesday - 2017</v>
      </c>
      <c r="E1957" s="21">
        <f>VLOOKUP(C1957,Products!$A$2:$D$322,4,0)</f>
        <v>6</v>
      </c>
      <c r="F1957" s="19" t="str">
        <f>VLOOKUP(E1957,[1]categories!$A$2:$B$8,2,0)</f>
        <v>Mountain Bikes</v>
      </c>
      <c r="G1957" s="7">
        <v>1</v>
      </c>
      <c r="H1957" s="9">
        <v>1632.99</v>
      </c>
      <c r="I1957" s="9">
        <v>7.0000000000000007E-2</v>
      </c>
      <c r="J1957" s="3">
        <f>(H1957*G1957)-I1957</f>
        <v>1632.92</v>
      </c>
    </row>
    <row r="1958" spans="1:10" x14ac:dyDescent="0.25">
      <c r="A1958" s="22">
        <v>693</v>
      </c>
      <c r="B1958" s="21">
        <v>1</v>
      </c>
      <c r="C1958" s="21">
        <v>104</v>
      </c>
      <c r="D1958" s="25" t="str">
        <f>VLOOKUP(C1958,Products!$A$2:$B$322,2,0)</f>
        <v>Sun Bicycles Streamway - 2017</v>
      </c>
      <c r="E1958" s="21">
        <f>VLOOKUP(C1958,Products!$A$2:$D$322,4,0)</f>
        <v>2</v>
      </c>
      <c r="F1958" s="19" t="str">
        <f>VLOOKUP(E1958,[1]categories!$A$2:$B$8,2,0)</f>
        <v>Comfort Bicycles</v>
      </c>
      <c r="G1958" s="7">
        <v>2</v>
      </c>
      <c r="H1958" s="9">
        <v>481.99</v>
      </c>
      <c r="I1958" s="9">
        <v>0.2</v>
      </c>
      <c r="J1958" s="3">
        <f>(H1958*G1958)-I1958</f>
        <v>963.78</v>
      </c>
    </row>
    <row r="1959" spans="1:10" x14ac:dyDescent="0.25">
      <c r="A1959" s="22">
        <v>693</v>
      </c>
      <c r="B1959" s="21">
        <v>2</v>
      </c>
      <c r="C1959" s="21">
        <v>13</v>
      </c>
      <c r="D1959" s="25" t="str">
        <f>VLOOKUP(C1959,Products!$A$2:$B$322,2,0)</f>
        <v>Electra Cruiser 1 (24-Inch) - 2016</v>
      </c>
      <c r="E1959" s="21">
        <f>VLOOKUP(C1959,Products!$A$2:$D$322,4,0)</f>
        <v>3</v>
      </c>
      <c r="F1959" s="19" t="str">
        <f>VLOOKUP(E1959,[1]categories!$A$2:$B$8,2,0)</f>
        <v>Cruisers Bicycles</v>
      </c>
      <c r="G1959" s="7">
        <v>1</v>
      </c>
      <c r="H1959" s="9">
        <v>269.99</v>
      </c>
      <c r="I1959" s="9">
        <v>0.2</v>
      </c>
      <c r="J1959" s="3">
        <f>(H1959*G1959)-I1959</f>
        <v>269.79000000000002</v>
      </c>
    </row>
    <row r="1960" spans="1:10" x14ac:dyDescent="0.25">
      <c r="A1960" s="22">
        <v>694</v>
      </c>
      <c r="B1960" s="21">
        <v>3</v>
      </c>
      <c r="C1960" s="21">
        <v>55</v>
      </c>
      <c r="D1960" s="25" t="str">
        <f>VLOOKUP(C1960,Products!$A$2:$B$322,2,0)</f>
        <v>Trek Domane S 6 - 2017</v>
      </c>
      <c r="E1960" s="21">
        <f>VLOOKUP(C1960,Products!$A$2:$D$322,4,0)</f>
        <v>7</v>
      </c>
      <c r="F1960" s="19" t="str">
        <f>VLOOKUP(E1960,[1]categories!$A$2:$B$8,2,0)</f>
        <v>Road Bikes</v>
      </c>
      <c r="G1960" s="7">
        <v>2</v>
      </c>
      <c r="H1960" s="9">
        <v>2699.99</v>
      </c>
      <c r="I1960" s="9">
        <v>0.1</v>
      </c>
      <c r="J1960" s="3">
        <f>(H1960*G1960)-I1960</f>
        <v>5399.8799999999992</v>
      </c>
    </row>
    <row r="1961" spans="1:10" x14ac:dyDescent="0.25">
      <c r="A1961" s="22">
        <v>694</v>
      </c>
      <c r="B1961" s="21">
        <v>5</v>
      </c>
      <c r="C1961" s="21">
        <v>45</v>
      </c>
      <c r="D1961" s="25" t="str">
        <f>VLOOKUP(C1961,Products!$A$2:$B$322,2,0)</f>
        <v>Haro SR 1.2 - 2017</v>
      </c>
      <c r="E1961" s="21">
        <f>VLOOKUP(C1961,Products!$A$2:$D$322,4,0)</f>
        <v>6</v>
      </c>
      <c r="F1961" s="19" t="str">
        <f>VLOOKUP(E1961,[1]categories!$A$2:$B$8,2,0)</f>
        <v>Mountain Bikes</v>
      </c>
      <c r="G1961" s="7">
        <v>2</v>
      </c>
      <c r="H1961" s="9">
        <v>869.99</v>
      </c>
      <c r="I1961" s="9">
        <v>0.1</v>
      </c>
      <c r="J1961" s="3">
        <f>(H1961*G1961)-I1961</f>
        <v>1739.88</v>
      </c>
    </row>
    <row r="1962" spans="1:10" x14ac:dyDescent="0.25">
      <c r="A1962" s="22">
        <v>694</v>
      </c>
      <c r="B1962" s="21">
        <v>2</v>
      </c>
      <c r="C1962" s="21">
        <v>39</v>
      </c>
      <c r="D1962" s="25" t="str">
        <f>VLOOKUP(C1962,Products!$A$2:$B$322,2,0)</f>
        <v>Trek Stache 5 - 2017</v>
      </c>
      <c r="E1962" s="21">
        <f>VLOOKUP(C1962,Products!$A$2:$D$322,4,0)</f>
        <v>6</v>
      </c>
      <c r="F1962" s="19" t="str">
        <f>VLOOKUP(E1962,[1]categories!$A$2:$B$8,2,0)</f>
        <v>Mountain Bikes</v>
      </c>
      <c r="G1962" s="7">
        <v>1</v>
      </c>
      <c r="H1962" s="9">
        <v>1499.99</v>
      </c>
      <c r="I1962" s="9">
        <v>0.05</v>
      </c>
      <c r="J1962" s="3">
        <f>(H1962*G1962)-I1962</f>
        <v>1499.94</v>
      </c>
    </row>
    <row r="1963" spans="1:10" x14ac:dyDescent="0.25">
      <c r="A1963" s="22">
        <v>694</v>
      </c>
      <c r="B1963" s="21">
        <v>1</v>
      </c>
      <c r="C1963" s="21">
        <v>48</v>
      </c>
      <c r="D1963" s="25" t="str">
        <f>VLOOKUP(C1963,Products!$A$2:$B$322,2,0)</f>
        <v>Trek Emonda S 4 - 2017</v>
      </c>
      <c r="E1963" s="21">
        <f>VLOOKUP(C1963,Products!$A$2:$D$322,4,0)</f>
        <v>7</v>
      </c>
      <c r="F1963" s="19" t="str">
        <f>VLOOKUP(E1963,[1]categories!$A$2:$B$8,2,0)</f>
        <v>Road Bikes</v>
      </c>
      <c r="G1963" s="7">
        <v>1</v>
      </c>
      <c r="H1963" s="9">
        <v>1499.99</v>
      </c>
      <c r="I1963" s="9">
        <v>0.2</v>
      </c>
      <c r="J1963" s="3">
        <f>(H1963*G1963)-I1963</f>
        <v>1499.79</v>
      </c>
    </row>
    <row r="1964" spans="1:10" x14ac:dyDescent="0.25">
      <c r="A1964" s="22">
        <v>694</v>
      </c>
      <c r="B1964" s="21">
        <v>4</v>
      </c>
      <c r="C1964" s="21">
        <v>103</v>
      </c>
      <c r="D1964" s="25" t="str">
        <f>VLOOKUP(C1964,Products!$A$2:$B$322,2,0)</f>
        <v>Sun Bicycles Streamway 3 - 2017</v>
      </c>
      <c r="E1964" s="21">
        <f>VLOOKUP(C1964,Products!$A$2:$D$322,4,0)</f>
        <v>2</v>
      </c>
      <c r="F1964" s="19" t="str">
        <f>VLOOKUP(E1964,[1]categories!$A$2:$B$8,2,0)</f>
        <v>Comfort Bicycles</v>
      </c>
      <c r="G1964" s="7">
        <v>2</v>
      </c>
      <c r="H1964" s="9">
        <v>551.99</v>
      </c>
      <c r="I1964" s="9">
        <v>0.2</v>
      </c>
      <c r="J1964" s="3">
        <f>(H1964*G1964)-I1964</f>
        <v>1103.78</v>
      </c>
    </row>
    <row r="1965" spans="1:10" x14ac:dyDescent="0.25">
      <c r="A1965" s="22">
        <v>695</v>
      </c>
      <c r="B1965" s="21">
        <v>2</v>
      </c>
      <c r="C1965" s="21">
        <v>57</v>
      </c>
      <c r="D1965" s="25" t="str">
        <f>VLOOKUP(C1965,Products!$A$2:$B$322,2,0)</f>
        <v>Trek Emonda S 5 - 2017</v>
      </c>
      <c r="E1965" s="21">
        <f>VLOOKUP(C1965,Products!$A$2:$D$322,4,0)</f>
        <v>7</v>
      </c>
      <c r="F1965" s="19" t="str">
        <f>VLOOKUP(E1965,[1]categories!$A$2:$B$8,2,0)</f>
        <v>Road Bikes</v>
      </c>
      <c r="G1965" s="7">
        <v>2</v>
      </c>
      <c r="H1965" s="9">
        <v>1999.99</v>
      </c>
      <c r="I1965" s="9">
        <v>0.2</v>
      </c>
      <c r="J1965" s="3">
        <f>(H1965*G1965)-I1965</f>
        <v>3999.78</v>
      </c>
    </row>
    <row r="1966" spans="1:10" x14ac:dyDescent="0.25">
      <c r="A1966" s="22">
        <v>695</v>
      </c>
      <c r="B1966" s="21">
        <v>1</v>
      </c>
      <c r="C1966" s="21">
        <v>82</v>
      </c>
      <c r="D1966" s="25" t="str">
        <f>VLOOKUP(C1966,Products!$A$2:$B$322,2,0)</f>
        <v>Electra Amsterdam Original 3i Ladies' - 2017</v>
      </c>
      <c r="E1966" s="21">
        <f>VLOOKUP(C1966,Products!$A$2:$D$322,4,0)</f>
        <v>3</v>
      </c>
      <c r="F1966" s="19" t="str">
        <f>VLOOKUP(E1966,[1]categories!$A$2:$B$8,2,0)</f>
        <v>Cruisers Bicycles</v>
      </c>
      <c r="G1966" s="7">
        <v>2</v>
      </c>
      <c r="H1966" s="9">
        <v>659.99</v>
      </c>
      <c r="I1966" s="9">
        <v>0.1</v>
      </c>
      <c r="J1966" s="3">
        <f>(H1966*G1966)-I1966</f>
        <v>1319.88</v>
      </c>
    </row>
    <row r="1967" spans="1:10" x14ac:dyDescent="0.25">
      <c r="A1967" s="22">
        <v>696</v>
      </c>
      <c r="B1967" s="21">
        <v>2</v>
      </c>
      <c r="C1967" s="21">
        <v>7</v>
      </c>
      <c r="D1967" s="25" t="str">
        <f>VLOOKUP(C1967,Products!$A$2:$B$322,2,0)</f>
        <v>Trek Slash 8 27.5 - 2016</v>
      </c>
      <c r="E1967" s="21">
        <f>VLOOKUP(C1967,Products!$A$2:$D$322,4,0)</f>
        <v>6</v>
      </c>
      <c r="F1967" s="19" t="str">
        <f>VLOOKUP(E1967,[1]categories!$A$2:$B$8,2,0)</f>
        <v>Mountain Bikes</v>
      </c>
      <c r="G1967" s="7">
        <v>1</v>
      </c>
      <c r="H1967" s="9">
        <v>3999.99</v>
      </c>
      <c r="I1967" s="9">
        <v>0.1</v>
      </c>
      <c r="J1967" s="3">
        <f>(H1967*G1967)-I1967</f>
        <v>3999.89</v>
      </c>
    </row>
    <row r="1968" spans="1:10" x14ac:dyDescent="0.25">
      <c r="A1968" s="22">
        <v>696</v>
      </c>
      <c r="B1968" s="21">
        <v>3</v>
      </c>
      <c r="C1968" s="21">
        <v>45</v>
      </c>
      <c r="D1968" s="25" t="str">
        <f>VLOOKUP(C1968,Products!$A$2:$B$322,2,0)</f>
        <v>Haro SR 1.2 - 2017</v>
      </c>
      <c r="E1968" s="21">
        <f>VLOOKUP(C1968,Products!$A$2:$D$322,4,0)</f>
        <v>6</v>
      </c>
      <c r="F1968" s="19" t="str">
        <f>VLOOKUP(E1968,[1]categories!$A$2:$B$8,2,0)</f>
        <v>Mountain Bikes</v>
      </c>
      <c r="G1968" s="7">
        <v>1</v>
      </c>
      <c r="H1968" s="9">
        <v>869.99</v>
      </c>
      <c r="I1968" s="9">
        <v>7.0000000000000007E-2</v>
      </c>
      <c r="J1968" s="3">
        <f>(H1968*G1968)-I1968</f>
        <v>869.92</v>
      </c>
    </row>
    <row r="1969" spans="1:10" x14ac:dyDescent="0.25">
      <c r="A1969" s="22">
        <v>696</v>
      </c>
      <c r="B1969" s="21">
        <v>1</v>
      </c>
      <c r="C1969" s="21">
        <v>88</v>
      </c>
      <c r="D1969" s="25" t="str">
        <f>VLOOKUP(C1969,Products!$A$2:$B$322,2,0)</f>
        <v>Trek Precaliber 12 Girls - 2017</v>
      </c>
      <c r="E1969" s="21">
        <f>VLOOKUP(C1969,Products!$A$2:$D$322,4,0)</f>
        <v>1</v>
      </c>
      <c r="F1969" s="19" t="str">
        <f>VLOOKUP(E1969,[1]categories!$A$2:$B$8,2,0)</f>
        <v>Children Bicycles</v>
      </c>
      <c r="G1969" s="7">
        <v>2</v>
      </c>
      <c r="H1969" s="9">
        <v>189.99</v>
      </c>
      <c r="I1969" s="9">
        <v>7.0000000000000007E-2</v>
      </c>
      <c r="J1969" s="3">
        <f>(H1969*G1969)-I1969</f>
        <v>379.91</v>
      </c>
    </row>
    <row r="1970" spans="1:10" x14ac:dyDescent="0.25">
      <c r="A1970" s="22">
        <v>697</v>
      </c>
      <c r="B1970" s="21">
        <v>1</v>
      </c>
      <c r="C1970" s="21">
        <v>5</v>
      </c>
      <c r="D1970" s="25" t="str">
        <f>VLOOKUP(C1970,Products!$A$2:$B$322,2,0)</f>
        <v>Heller Shagamaw Frame - 2016</v>
      </c>
      <c r="E1970" s="21">
        <f>VLOOKUP(C1970,Products!$A$2:$D$322,4,0)</f>
        <v>6</v>
      </c>
      <c r="F1970" s="19" t="str">
        <f>VLOOKUP(E1970,[1]categories!$A$2:$B$8,2,0)</f>
        <v>Mountain Bikes</v>
      </c>
      <c r="G1970" s="7">
        <v>2</v>
      </c>
      <c r="H1970" s="9">
        <v>1320.99</v>
      </c>
      <c r="I1970" s="9">
        <v>0.05</v>
      </c>
      <c r="J1970" s="3">
        <f>(H1970*G1970)-I1970</f>
        <v>2641.93</v>
      </c>
    </row>
    <row r="1971" spans="1:10" x14ac:dyDescent="0.25">
      <c r="A1971" s="22">
        <v>698</v>
      </c>
      <c r="B1971" s="21">
        <v>3</v>
      </c>
      <c r="C1971" s="21">
        <v>40</v>
      </c>
      <c r="D1971" s="25" t="str">
        <f>VLOOKUP(C1971,Products!$A$2:$B$322,2,0)</f>
        <v>Trek Fuel EX 9.8 29 - 2017</v>
      </c>
      <c r="E1971" s="21">
        <f>VLOOKUP(C1971,Products!$A$2:$D$322,4,0)</f>
        <v>6</v>
      </c>
      <c r="F1971" s="19" t="str">
        <f>VLOOKUP(E1971,[1]categories!$A$2:$B$8,2,0)</f>
        <v>Mountain Bikes</v>
      </c>
      <c r="G1971" s="7">
        <v>2</v>
      </c>
      <c r="H1971" s="9">
        <v>4999.99</v>
      </c>
      <c r="I1971" s="9">
        <v>0.05</v>
      </c>
      <c r="J1971" s="3">
        <f>(H1971*G1971)-I1971</f>
        <v>9999.93</v>
      </c>
    </row>
    <row r="1972" spans="1:10" x14ac:dyDescent="0.25">
      <c r="A1972" s="22">
        <v>698</v>
      </c>
      <c r="B1972" s="21">
        <v>2</v>
      </c>
      <c r="C1972" s="21">
        <v>12</v>
      </c>
      <c r="D1972" s="25" t="str">
        <f>VLOOKUP(C1972,Products!$A$2:$B$322,2,0)</f>
        <v>Electra Townie Original 21D - 2016</v>
      </c>
      <c r="E1972" s="21">
        <f>VLOOKUP(C1972,Products!$A$2:$D$322,4,0)</f>
        <v>3</v>
      </c>
      <c r="F1972" s="19" t="str">
        <f>VLOOKUP(E1972,[1]categories!$A$2:$B$8,2,0)</f>
        <v>Cruisers Bicycles</v>
      </c>
      <c r="G1972" s="7">
        <v>1</v>
      </c>
      <c r="H1972" s="9">
        <v>549.99</v>
      </c>
      <c r="I1972" s="9">
        <v>7.0000000000000007E-2</v>
      </c>
      <c r="J1972" s="3">
        <f>(H1972*G1972)-I1972</f>
        <v>549.91999999999996</v>
      </c>
    </row>
    <row r="1973" spans="1:10" x14ac:dyDescent="0.25">
      <c r="A1973" s="22">
        <v>698</v>
      </c>
      <c r="B1973" s="21">
        <v>1</v>
      </c>
      <c r="C1973" s="21">
        <v>96</v>
      </c>
      <c r="D1973" s="25" t="str">
        <f>VLOOKUP(C1973,Products!$A$2:$B$322,2,0)</f>
        <v>Electra Moto 3i (20-inch) - Boy's - 2017</v>
      </c>
      <c r="E1973" s="21">
        <f>VLOOKUP(C1973,Products!$A$2:$D$322,4,0)</f>
        <v>1</v>
      </c>
      <c r="F1973" s="19" t="str">
        <f>VLOOKUP(E1973,[1]categories!$A$2:$B$8,2,0)</f>
        <v>Children Bicycles</v>
      </c>
      <c r="G1973" s="7">
        <v>1</v>
      </c>
      <c r="H1973" s="9">
        <v>349.99</v>
      </c>
      <c r="I1973" s="9">
        <v>7.0000000000000007E-2</v>
      </c>
      <c r="J1973" s="3">
        <f>(H1973*G1973)-I1973</f>
        <v>349.92</v>
      </c>
    </row>
    <row r="1974" spans="1:10" x14ac:dyDescent="0.25">
      <c r="A1974" s="22">
        <v>699</v>
      </c>
      <c r="B1974" s="21">
        <v>3</v>
      </c>
      <c r="C1974" s="21">
        <v>31</v>
      </c>
      <c r="D1974" s="25" t="str">
        <f>VLOOKUP(C1974,Products!$A$2:$B$322,2,0)</f>
        <v>Surly Wednesday - 2017</v>
      </c>
      <c r="E1974" s="21">
        <f>VLOOKUP(C1974,Products!$A$2:$D$322,4,0)</f>
        <v>6</v>
      </c>
      <c r="F1974" s="19" t="str">
        <f>VLOOKUP(E1974,[1]categories!$A$2:$B$8,2,0)</f>
        <v>Mountain Bikes</v>
      </c>
      <c r="G1974" s="7">
        <v>1</v>
      </c>
      <c r="H1974" s="9">
        <v>1632.99</v>
      </c>
      <c r="I1974" s="9">
        <v>0.2</v>
      </c>
      <c r="J1974" s="3">
        <f>(H1974*G1974)-I1974</f>
        <v>1632.79</v>
      </c>
    </row>
    <row r="1975" spans="1:10" x14ac:dyDescent="0.25">
      <c r="A1975" s="22">
        <v>699</v>
      </c>
      <c r="B1975" s="21">
        <v>2</v>
      </c>
      <c r="C1975" s="21">
        <v>48</v>
      </c>
      <c r="D1975" s="25" t="str">
        <f>VLOOKUP(C1975,Products!$A$2:$B$322,2,0)</f>
        <v>Trek Emonda S 4 - 2017</v>
      </c>
      <c r="E1975" s="21">
        <f>VLOOKUP(C1975,Products!$A$2:$D$322,4,0)</f>
        <v>7</v>
      </c>
      <c r="F1975" s="19" t="str">
        <f>VLOOKUP(E1975,[1]categories!$A$2:$B$8,2,0)</f>
        <v>Road Bikes</v>
      </c>
      <c r="G1975" s="7">
        <v>1</v>
      </c>
      <c r="H1975" s="9">
        <v>1499.99</v>
      </c>
      <c r="I1975" s="9">
        <v>7.0000000000000007E-2</v>
      </c>
      <c r="J1975" s="3">
        <f>(H1975*G1975)-I1975</f>
        <v>1499.92</v>
      </c>
    </row>
    <row r="1976" spans="1:10" x14ac:dyDescent="0.25">
      <c r="A1976" s="22">
        <v>699</v>
      </c>
      <c r="B1976" s="21">
        <v>5</v>
      </c>
      <c r="C1976" s="21">
        <v>82</v>
      </c>
      <c r="D1976" s="25" t="str">
        <f>VLOOKUP(C1976,Products!$A$2:$B$322,2,0)</f>
        <v>Electra Amsterdam Original 3i Ladies' - 2017</v>
      </c>
      <c r="E1976" s="21">
        <f>VLOOKUP(C1976,Products!$A$2:$D$322,4,0)</f>
        <v>3</v>
      </c>
      <c r="F1976" s="19" t="str">
        <f>VLOOKUP(E1976,[1]categories!$A$2:$B$8,2,0)</f>
        <v>Cruisers Bicycles</v>
      </c>
      <c r="G1976" s="7">
        <v>2</v>
      </c>
      <c r="H1976" s="9">
        <v>659.99</v>
      </c>
      <c r="I1976" s="9">
        <v>0.2</v>
      </c>
      <c r="J1976" s="3">
        <f>(H1976*G1976)-I1976</f>
        <v>1319.78</v>
      </c>
    </row>
    <row r="1977" spans="1:10" x14ac:dyDescent="0.25">
      <c r="A1977" s="22">
        <v>699</v>
      </c>
      <c r="B1977" s="21">
        <v>4</v>
      </c>
      <c r="C1977" s="21">
        <v>24</v>
      </c>
      <c r="D1977" s="25" t="str">
        <f>VLOOKUP(C1977,Products!$A$2:$B$322,2,0)</f>
        <v>Electra Townie Original 21D - 2016</v>
      </c>
      <c r="E1977" s="21">
        <f>VLOOKUP(C1977,Products!$A$2:$D$322,4,0)</f>
        <v>2</v>
      </c>
      <c r="F1977" s="19" t="str">
        <f>VLOOKUP(E1977,[1]categories!$A$2:$B$8,2,0)</f>
        <v>Comfort Bicycles</v>
      </c>
      <c r="G1977" s="7">
        <v>2</v>
      </c>
      <c r="H1977" s="9">
        <v>549.99</v>
      </c>
      <c r="I1977" s="9">
        <v>0.1</v>
      </c>
      <c r="J1977" s="3">
        <f>(H1977*G1977)-I1977</f>
        <v>1099.8800000000001</v>
      </c>
    </row>
    <row r="1978" spans="1:10" x14ac:dyDescent="0.25">
      <c r="A1978" s="22">
        <v>699</v>
      </c>
      <c r="B1978" s="21">
        <v>1</v>
      </c>
      <c r="C1978" s="21">
        <v>106</v>
      </c>
      <c r="D1978" s="25" t="str">
        <f>VLOOKUP(C1978,Products!$A$2:$B$322,2,0)</f>
        <v>Sun Bicycles Cruz 3 - 2017</v>
      </c>
      <c r="E1978" s="21">
        <f>VLOOKUP(C1978,Products!$A$2:$D$322,4,0)</f>
        <v>2</v>
      </c>
      <c r="F1978" s="19" t="str">
        <f>VLOOKUP(E1978,[1]categories!$A$2:$B$8,2,0)</f>
        <v>Comfort Bicycles</v>
      </c>
      <c r="G1978" s="7">
        <v>2</v>
      </c>
      <c r="H1978" s="9">
        <v>449.99</v>
      </c>
      <c r="I1978" s="9">
        <v>0.1</v>
      </c>
      <c r="J1978" s="3">
        <f>(H1978*G1978)-I1978</f>
        <v>899.88</v>
      </c>
    </row>
    <row r="1979" spans="1:10" x14ac:dyDescent="0.25">
      <c r="A1979" s="22">
        <v>700</v>
      </c>
      <c r="B1979" s="21">
        <v>1</v>
      </c>
      <c r="C1979" s="21">
        <v>7</v>
      </c>
      <c r="D1979" s="25" t="str">
        <f>VLOOKUP(C1979,Products!$A$2:$B$322,2,0)</f>
        <v>Trek Slash 8 27.5 - 2016</v>
      </c>
      <c r="E1979" s="21">
        <f>VLOOKUP(C1979,Products!$A$2:$D$322,4,0)</f>
        <v>6</v>
      </c>
      <c r="F1979" s="19" t="str">
        <f>VLOOKUP(E1979,[1]categories!$A$2:$B$8,2,0)</f>
        <v>Mountain Bikes</v>
      </c>
      <c r="G1979" s="7">
        <v>2</v>
      </c>
      <c r="H1979" s="9">
        <v>3999.99</v>
      </c>
      <c r="I1979" s="9">
        <v>0.05</v>
      </c>
      <c r="J1979" s="3">
        <f>(H1979*G1979)-I1979</f>
        <v>7999.9299999999994</v>
      </c>
    </row>
    <row r="1980" spans="1:10" x14ac:dyDescent="0.25">
      <c r="A1980" s="22">
        <v>700</v>
      </c>
      <c r="B1980" s="21">
        <v>2</v>
      </c>
      <c r="C1980" s="21">
        <v>63</v>
      </c>
      <c r="D1980" s="25" t="str">
        <f>VLOOKUP(C1980,Products!$A$2:$B$322,2,0)</f>
        <v>Trek Boone Race Shop Limited - 2017</v>
      </c>
      <c r="E1980" s="21">
        <f>VLOOKUP(C1980,Products!$A$2:$D$322,4,0)</f>
        <v>4</v>
      </c>
      <c r="F1980" s="19" t="str">
        <f>VLOOKUP(E1980,[1]categories!$A$2:$B$8,2,0)</f>
        <v>Cyclocross Bicycles</v>
      </c>
      <c r="G1980" s="7">
        <v>1</v>
      </c>
      <c r="H1980" s="9">
        <v>3499.99</v>
      </c>
      <c r="I1980" s="9">
        <v>0.2</v>
      </c>
      <c r="J1980" s="3">
        <f>(H1980*G1980)-I1980</f>
        <v>3499.79</v>
      </c>
    </row>
    <row r="1981" spans="1:10" x14ac:dyDescent="0.25">
      <c r="A1981" s="22">
        <v>701</v>
      </c>
      <c r="B1981" s="21">
        <v>1</v>
      </c>
      <c r="C1981" s="21">
        <v>84</v>
      </c>
      <c r="D1981" s="25" t="str">
        <f>VLOOKUP(C1981,Products!$A$2:$B$322,2,0)</f>
        <v>Sun Bicycles Lil Kitt'n - 2017</v>
      </c>
      <c r="E1981" s="21">
        <f>VLOOKUP(C1981,Products!$A$2:$D$322,4,0)</f>
        <v>1</v>
      </c>
      <c r="F1981" s="19" t="str">
        <f>VLOOKUP(E1981,[1]categories!$A$2:$B$8,2,0)</f>
        <v>Children Bicycles</v>
      </c>
      <c r="G1981" s="7">
        <v>1</v>
      </c>
      <c r="H1981" s="9">
        <v>109.99</v>
      </c>
      <c r="I1981" s="9">
        <v>0.05</v>
      </c>
      <c r="J1981" s="3">
        <f>(H1981*G1981)-I1981</f>
        <v>109.94</v>
      </c>
    </row>
    <row r="1982" spans="1:10" x14ac:dyDescent="0.25">
      <c r="A1982" s="22">
        <v>702</v>
      </c>
      <c r="B1982" s="21">
        <v>3</v>
      </c>
      <c r="C1982" s="21">
        <v>3</v>
      </c>
      <c r="D1982" s="25" t="str">
        <f>VLOOKUP(C1982,Products!$A$2:$B$322,2,0)</f>
        <v>Surly Wednesday Frameset - 2016</v>
      </c>
      <c r="E1982" s="21">
        <f>VLOOKUP(C1982,Products!$A$2:$D$322,4,0)</f>
        <v>6</v>
      </c>
      <c r="F1982" s="19" t="str">
        <f>VLOOKUP(E1982,[1]categories!$A$2:$B$8,2,0)</f>
        <v>Mountain Bikes</v>
      </c>
      <c r="G1982" s="7">
        <v>2</v>
      </c>
      <c r="H1982" s="9">
        <v>999.99</v>
      </c>
      <c r="I1982" s="9">
        <v>7.0000000000000007E-2</v>
      </c>
      <c r="J1982" s="3">
        <f>(H1982*G1982)-I1982</f>
        <v>1999.91</v>
      </c>
    </row>
    <row r="1983" spans="1:10" x14ac:dyDescent="0.25">
      <c r="A1983" s="22">
        <v>702</v>
      </c>
      <c r="B1983" s="21">
        <v>1</v>
      </c>
      <c r="C1983" s="21">
        <v>25</v>
      </c>
      <c r="D1983" s="25" t="str">
        <f>VLOOKUP(C1983,Products!$A$2:$B$322,2,0)</f>
        <v>Electra Townie Original 7D - 2015/2016</v>
      </c>
      <c r="E1983" s="21">
        <f>VLOOKUP(C1983,Products!$A$2:$D$322,4,0)</f>
        <v>2</v>
      </c>
      <c r="F1983" s="19" t="str">
        <f>VLOOKUP(E1983,[1]categories!$A$2:$B$8,2,0)</f>
        <v>Comfort Bicycles</v>
      </c>
      <c r="G1983" s="7">
        <v>2</v>
      </c>
      <c r="H1983" s="9">
        <v>499.99</v>
      </c>
      <c r="I1983" s="9">
        <v>0.05</v>
      </c>
      <c r="J1983" s="3">
        <f>(H1983*G1983)-I1983</f>
        <v>999.93000000000006</v>
      </c>
    </row>
    <row r="1984" spans="1:10" x14ac:dyDescent="0.25">
      <c r="A1984" s="22">
        <v>702</v>
      </c>
      <c r="B1984" s="21">
        <v>2</v>
      </c>
      <c r="C1984" s="21">
        <v>104</v>
      </c>
      <c r="D1984" s="25" t="str">
        <f>VLOOKUP(C1984,Products!$A$2:$B$322,2,0)</f>
        <v>Sun Bicycles Streamway - 2017</v>
      </c>
      <c r="E1984" s="21">
        <f>VLOOKUP(C1984,Products!$A$2:$D$322,4,0)</f>
        <v>2</v>
      </c>
      <c r="F1984" s="19" t="str">
        <f>VLOOKUP(E1984,[1]categories!$A$2:$B$8,2,0)</f>
        <v>Comfort Bicycles</v>
      </c>
      <c r="G1984" s="7">
        <v>1</v>
      </c>
      <c r="H1984" s="9">
        <v>481.99</v>
      </c>
      <c r="I1984" s="9">
        <v>0.1</v>
      </c>
      <c r="J1984" s="3">
        <f>(H1984*G1984)-I1984</f>
        <v>481.89</v>
      </c>
    </row>
    <row r="1985" spans="1:10" x14ac:dyDescent="0.25">
      <c r="A1985" s="22">
        <v>703</v>
      </c>
      <c r="B1985" s="21">
        <v>4</v>
      </c>
      <c r="C1985" s="21">
        <v>4</v>
      </c>
      <c r="D1985" s="25" t="str">
        <f>VLOOKUP(C1985,Products!$A$2:$B$322,2,0)</f>
        <v>Trek Fuel EX 8 29 - 2016</v>
      </c>
      <c r="E1985" s="21">
        <f>VLOOKUP(C1985,Products!$A$2:$D$322,4,0)</f>
        <v>6</v>
      </c>
      <c r="F1985" s="19" t="str">
        <f>VLOOKUP(E1985,[1]categories!$A$2:$B$8,2,0)</f>
        <v>Mountain Bikes</v>
      </c>
      <c r="G1985" s="7">
        <v>2</v>
      </c>
      <c r="H1985" s="9">
        <v>2899.99</v>
      </c>
      <c r="I1985" s="9">
        <v>0.2</v>
      </c>
      <c r="J1985" s="3">
        <f>(H1985*G1985)-I1985</f>
        <v>5799.78</v>
      </c>
    </row>
    <row r="1986" spans="1:10" x14ac:dyDescent="0.25">
      <c r="A1986" s="22">
        <v>703</v>
      </c>
      <c r="B1986" s="21">
        <v>1</v>
      </c>
      <c r="C1986" s="21">
        <v>45</v>
      </c>
      <c r="D1986" s="25" t="str">
        <f>VLOOKUP(C1986,Products!$A$2:$B$322,2,0)</f>
        <v>Haro SR 1.2 - 2017</v>
      </c>
      <c r="E1986" s="21">
        <f>VLOOKUP(C1986,Products!$A$2:$D$322,4,0)</f>
        <v>6</v>
      </c>
      <c r="F1986" s="19" t="str">
        <f>VLOOKUP(E1986,[1]categories!$A$2:$B$8,2,0)</f>
        <v>Mountain Bikes</v>
      </c>
      <c r="G1986" s="7">
        <v>2</v>
      </c>
      <c r="H1986" s="9">
        <v>869.99</v>
      </c>
      <c r="I1986" s="9">
        <v>0.2</v>
      </c>
      <c r="J1986" s="3">
        <f>(H1986*G1986)-I1986</f>
        <v>1739.78</v>
      </c>
    </row>
    <row r="1987" spans="1:10" x14ac:dyDescent="0.25">
      <c r="A1987" s="22">
        <v>703</v>
      </c>
      <c r="B1987" s="21">
        <v>3</v>
      </c>
      <c r="C1987" s="21">
        <v>72</v>
      </c>
      <c r="D1987" s="25" t="str">
        <f>VLOOKUP(C1987,Products!$A$2:$B$322,2,0)</f>
        <v>Sun Bicycles Biscayne Tandem 7 - 2017</v>
      </c>
      <c r="E1987" s="21">
        <f>VLOOKUP(C1987,Products!$A$2:$D$322,4,0)</f>
        <v>3</v>
      </c>
      <c r="F1987" s="19" t="str">
        <f>VLOOKUP(E1987,[1]categories!$A$2:$B$8,2,0)</f>
        <v>Cruisers Bicycles</v>
      </c>
      <c r="G1987" s="7">
        <v>1</v>
      </c>
      <c r="H1987" s="9">
        <v>619.99</v>
      </c>
      <c r="I1987" s="9">
        <v>0.2</v>
      </c>
      <c r="J1987" s="3">
        <f>(H1987*G1987)-I1987</f>
        <v>619.79</v>
      </c>
    </row>
    <row r="1988" spans="1:10" x14ac:dyDescent="0.25">
      <c r="A1988" s="22">
        <v>703</v>
      </c>
      <c r="B1988" s="21">
        <v>2</v>
      </c>
      <c r="C1988" s="21">
        <v>66</v>
      </c>
      <c r="D1988" s="25" t="str">
        <f>VLOOKUP(C1988,Products!$A$2:$B$322,2,0)</f>
        <v>Sun Bicycles Revolutions 24 - 2017</v>
      </c>
      <c r="E1988" s="21">
        <f>VLOOKUP(C1988,Products!$A$2:$D$322,4,0)</f>
        <v>3</v>
      </c>
      <c r="F1988" s="19" t="str">
        <f>VLOOKUP(E1988,[1]categories!$A$2:$B$8,2,0)</f>
        <v>Cruisers Bicycles</v>
      </c>
      <c r="G1988" s="7">
        <v>2</v>
      </c>
      <c r="H1988" s="9">
        <v>250.99</v>
      </c>
      <c r="I1988" s="9">
        <v>0.05</v>
      </c>
      <c r="J1988" s="3">
        <f>(H1988*G1988)-I1988</f>
        <v>501.93</v>
      </c>
    </row>
    <row r="1989" spans="1:10" x14ac:dyDescent="0.25">
      <c r="A1989" s="22">
        <v>704</v>
      </c>
      <c r="B1989" s="21">
        <v>2</v>
      </c>
      <c r="C1989" s="21">
        <v>62</v>
      </c>
      <c r="D1989" s="25" t="str">
        <f>VLOOKUP(C1989,Products!$A$2:$B$322,2,0)</f>
        <v>Trek Boone 7 - 2017</v>
      </c>
      <c r="E1989" s="21">
        <f>VLOOKUP(C1989,Products!$A$2:$D$322,4,0)</f>
        <v>4</v>
      </c>
      <c r="F1989" s="19" t="str">
        <f>VLOOKUP(E1989,[1]categories!$A$2:$B$8,2,0)</f>
        <v>Cyclocross Bicycles</v>
      </c>
      <c r="G1989" s="7">
        <v>1</v>
      </c>
      <c r="H1989" s="9">
        <v>3499.99</v>
      </c>
      <c r="I1989" s="9">
        <v>0.2</v>
      </c>
      <c r="J1989" s="3">
        <f>(H1989*G1989)-I1989</f>
        <v>3499.79</v>
      </c>
    </row>
    <row r="1990" spans="1:10" x14ac:dyDescent="0.25">
      <c r="A1990" s="22">
        <v>704</v>
      </c>
      <c r="B1990" s="21">
        <v>1</v>
      </c>
      <c r="C1990" s="21">
        <v>10</v>
      </c>
      <c r="D1990" s="25" t="str">
        <f>VLOOKUP(C1990,Products!$A$2:$B$322,2,0)</f>
        <v>Surly Straggler - 2016</v>
      </c>
      <c r="E1990" s="21">
        <f>VLOOKUP(C1990,Products!$A$2:$D$322,4,0)</f>
        <v>4</v>
      </c>
      <c r="F1990" s="19" t="str">
        <f>VLOOKUP(E1990,[1]categories!$A$2:$B$8,2,0)</f>
        <v>Cyclocross Bicycles</v>
      </c>
      <c r="G1990" s="7">
        <v>2</v>
      </c>
      <c r="H1990" s="9">
        <v>1549</v>
      </c>
      <c r="I1990" s="9">
        <v>0.05</v>
      </c>
      <c r="J1990" s="3">
        <f>(H1990*G1990)-I1990</f>
        <v>3097.95</v>
      </c>
    </row>
    <row r="1991" spans="1:10" x14ac:dyDescent="0.25">
      <c r="A1991" s="22">
        <v>704</v>
      </c>
      <c r="B1991" s="21">
        <v>3</v>
      </c>
      <c r="C1991" s="21">
        <v>100</v>
      </c>
      <c r="D1991" s="25" t="str">
        <f>VLOOKUP(C1991,Products!$A$2:$B$322,2,0)</f>
        <v>Electra Townie 3i EQ (20-inch) - Boys' - 2017</v>
      </c>
      <c r="E1991" s="21">
        <f>VLOOKUP(C1991,Products!$A$2:$D$322,4,0)</f>
        <v>1</v>
      </c>
      <c r="F1991" s="19" t="str">
        <f>VLOOKUP(E1991,[1]categories!$A$2:$B$8,2,0)</f>
        <v>Children Bicycles</v>
      </c>
      <c r="G1991" s="7">
        <v>2</v>
      </c>
      <c r="H1991" s="9">
        <v>489.99</v>
      </c>
      <c r="I1991" s="9">
        <v>7.0000000000000007E-2</v>
      </c>
      <c r="J1991" s="3">
        <f>(H1991*G1991)-I1991</f>
        <v>979.91</v>
      </c>
    </row>
    <row r="1992" spans="1:10" x14ac:dyDescent="0.25">
      <c r="A1992" s="22">
        <v>705</v>
      </c>
      <c r="B1992" s="21">
        <v>1</v>
      </c>
      <c r="C1992" s="21">
        <v>61</v>
      </c>
      <c r="D1992" s="25" t="str">
        <f>VLOOKUP(C1992,Products!$A$2:$B$322,2,0)</f>
        <v>Trek Powerfly 8 FS Plus - 2017</v>
      </c>
      <c r="E1992" s="21">
        <f>VLOOKUP(C1992,Products!$A$2:$D$322,4,0)</f>
        <v>5</v>
      </c>
      <c r="F1992" s="19" t="str">
        <f>VLOOKUP(E1992,[1]categories!$A$2:$B$8,2,0)</f>
        <v>Electric Bikes</v>
      </c>
      <c r="G1992" s="7">
        <v>1</v>
      </c>
      <c r="H1992" s="9">
        <v>4999.99</v>
      </c>
      <c r="I1992" s="9">
        <v>0.1</v>
      </c>
      <c r="J1992" s="3">
        <f>(H1992*G1992)-I1992</f>
        <v>4999.8899999999994</v>
      </c>
    </row>
    <row r="1993" spans="1:10" x14ac:dyDescent="0.25">
      <c r="A1993" s="22">
        <v>706</v>
      </c>
      <c r="B1993" s="21">
        <v>3</v>
      </c>
      <c r="C1993" s="21">
        <v>60</v>
      </c>
      <c r="D1993" s="25" t="str">
        <f>VLOOKUP(C1993,Products!$A$2:$B$322,2,0)</f>
        <v>Sun Bicycles ElectroLite - 2017</v>
      </c>
      <c r="E1993" s="21">
        <f>VLOOKUP(C1993,Products!$A$2:$D$322,4,0)</f>
        <v>5</v>
      </c>
      <c r="F1993" s="19" t="str">
        <f>VLOOKUP(E1993,[1]categories!$A$2:$B$8,2,0)</f>
        <v>Electric Bikes</v>
      </c>
      <c r="G1993" s="7">
        <v>1</v>
      </c>
      <c r="H1993" s="9">
        <v>1559.99</v>
      </c>
      <c r="I1993" s="9">
        <v>0.2</v>
      </c>
      <c r="J1993" s="3">
        <f>(H1993*G1993)-I1993</f>
        <v>1559.79</v>
      </c>
    </row>
    <row r="1994" spans="1:10" x14ac:dyDescent="0.25">
      <c r="A1994" s="22">
        <v>706</v>
      </c>
      <c r="B1994" s="21">
        <v>1</v>
      </c>
      <c r="C1994" s="21">
        <v>27</v>
      </c>
      <c r="D1994" s="25" t="str">
        <f>VLOOKUP(C1994,Products!$A$2:$B$322,2,0)</f>
        <v>Surly Big Dummy Frameset - 2017</v>
      </c>
      <c r="E1994" s="21">
        <f>VLOOKUP(C1994,Products!$A$2:$D$322,4,0)</f>
        <v>6</v>
      </c>
      <c r="F1994" s="19" t="str">
        <f>VLOOKUP(E1994,[1]categories!$A$2:$B$8,2,0)</f>
        <v>Mountain Bikes</v>
      </c>
      <c r="G1994" s="7">
        <v>1</v>
      </c>
      <c r="H1994" s="9">
        <v>999.99</v>
      </c>
      <c r="I1994" s="9">
        <v>0.1</v>
      </c>
      <c r="J1994" s="3">
        <f>(H1994*G1994)-I1994</f>
        <v>999.89</v>
      </c>
    </row>
    <row r="1995" spans="1:10" x14ac:dyDescent="0.25">
      <c r="A1995" s="22">
        <v>706</v>
      </c>
      <c r="B1995" s="21">
        <v>2</v>
      </c>
      <c r="C1995" s="21">
        <v>23</v>
      </c>
      <c r="D1995" s="25" t="str">
        <f>VLOOKUP(C1995,Products!$A$2:$B$322,2,0)</f>
        <v>Electra Girl's Hawaii 1 (20-inch) - 2015/2016</v>
      </c>
      <c r="E1995" s="21">
        <f>VLOOKUP(C1995,Products!$A$2:$D$322,4,0)</f>
        <v>1</v>
      </c>
      <c r="F1995" s="19" t="str">
        <f>VLOOKUP(E1995,[1]categories!$A$2:$B$8,2,0)</f>
        <v>Children Bicycles</v>
      </c>
      <c r="G1995" s="7">
        <v>2</v>
      </c>
      <c r="H1995" s="9">
        <v>299.99</v>
      </c>
      <c r="I1995" s="9">
        <v>0.05</v>
      </c>
      <c r="J1995" s="3">
        <f>(H1995*G1995)-I1995</f>
        <v>599.93000000000006</v>
      </c>
    </row>
    <row r="1996" spans="1:10" x14ac:dyDescent="0.25">
      <c r="A1996" s="22">
        <v>707</v>
      </c>
      <c r="B1996" s="21">
        <v>3</v>
      </c>
      <c r="C1996" s="21">
        <v>11</v>
      </c>
      <c r="D1996" s="25" t="str">
        <f>VLOOKUP(C1996,Products!$A$2:$B$322,2,0)</f>
        <v>Surly Straggler 650b - 2016</v>
      </c>
      <c r="E1996" s="21">
        <f>VLOOKUP(C1996,Products!$A$2:$D$322,4,0)</f>
        <v>4</v>
      </c>
      <c r="F1996" s="19" t="str">
        <f>VLOOKUP(E1996,[1]categories!$A$2:$B$8,2,0)</f>
        <v>Cyclocross Bicycles</v>
      </c>
      <c r="G1996" s="7">
        <v>2</v>
      </c>
      <c r="H1996" s="9">
        <v>1680.99</v>
      </c>
      <c r="I1996" s="9">
        <v>0.1</v>
      </c>
      <c r="J1996" s="3">
        <f>(H1996*G1996)-I1996</f>
        <v>3361.88</v>
      </c>
    </row>
    <row r="1997" spans="1:10" x14ac:dyDescent="0.25">
      <c r="A1997" s="22">
        <v>707</v>
      </c>
      <c r="B1997" s="21">
        <v>4</v>
      </c>
      <c r="C1997" s="21">
        <v>26</v>
      </c>
      <c r="D1997" s="25" t="str">
        <f>VLOOKUP(C1997,Products!$A$2:$B$322,2,0)</f>
        <v>Electra Townie Original 7D EQ - 2016</v>
      </c>
      <c r="E1997" s="21">
        <f>VLOOKUP(C1997,Products!$A$2:$D$322,4,0)</f>
        <v>2</v>
      </c>
      <c r="F1997" s="19" t="str">
        <f>VLOOKUP(E1997,[1]categories!$A$2:$B$8,2,0)</f>
        <v>Comfort Bicycles</v>
      </c>
      <c r="G1997" s="7">
        <v>2</v>
      </c>
      <c r="H1997" s="9">
        <v>599.99</v>
      </c>
      <c r="I1997" s="9">
        <v>0.1</v>
      </c>
      <c r="J1997" s="3">
        <f>(H1997*G1997)-I1997</f>
        <v>1199.8800000000001</v>
      </c>
    </row>
    <row r="1998" spans="1:10" x14ac:dyDescent="0.25">
      <c r="A1998" s="22">
        <v>707</v>
      </c>
      <c r="B1998" s="21">
        <v>1</v>
      </c>
      <c r="C1998" s="21">
        <v>106</v>
      </c>
      <c r="D1998" s="25" t="str">
        <f>VLOOKUP(C1998,Products!$A$2:$B$322,2,0)</f>
        <v>Sun Bicycles Cruz 3 - 2017</v>
      </c>
      <c r="E1998" s="21">
        <f>VLOOKUP(C1998,Products!$A$2:$D$322,4,0)</f>
        <v>2</v>
      </c>
      <c r="F1998" s="19" t="str">
        <f>VLOOKUP(E1998,[1]categories!$A$2:$B$8,2,0)</f>
        <v>Comfort Bicycles</v>
      </c>
      <c r="G1998" s="7">
        <v>2</v>
      </c>
      <c r="H1998" s="9">
        <v>449.99</v>
      </c>
      <c r="I1998" s="9">
        <v>0.05</v>
      </c>
      <c r="J1998" s="3">
        <f>(H1998*G1998)-I1998</f>
        <v>899.93000000000006</v>
      </c>
    </row>
    <row r="1999" spans="1:10" x14ac:dyDescent="0.25">
      <c r="A1999" s="22">
        <v>707</v>
      </c>
      <c r="B1999" s="21">
        <v>2</v>
      </c>
      <c r="C1999" s="21">
        <v>100</v>
      </c>
      <c r="D1999" s="25" t="str">
        <f>VLOOKUP(C1999,Products!$A$2:$B$322,2,0)</f>
        <v>Electra Townie 3i EQ (20-inch) - Boys' - 2017</v>
      </c>
      <c r="E1999" s="21">
        <f>VLOOKUP(C1999,Products!$A$2:$D$322,4,0)</f>
        <v>1</v>
      </c>
      <c r="F1999" s="19" t="str">
        <f>VLOOKUP(E1999,[1]categories!$A$2:$B$8,2,0)</f>
        <v>Children Bicycles</v>
      </c>
      <c r="G1999" s="7">
        <v>1</v>
      </c>
      <c r="H1999" s="9">
        <v>489.99</v>
      </c>
      <c r="I1999" s="9">
        <v>7.0000000000000007E-2</v>
      </c>
      <c r="J1999" s="3">
        <f>(H1999*G1999)-I1999</f>
        <v>489.92</v>
      </c>
    </row>
    <row r="2000" spans="1:10" x14ac:dyDescent="0.25">
      <c r="A2000" s="22">
        <v>708</v>
      </c>
      <c r="B2000" s="21">
        <v>2</v>
      </c>
      <c r="C2000" s="21">
        <v>47</v>
      </c>
      <c r="D2000" s="25" t="str">
        <f>VLOOKUP(C2000,Products!$A$2:$B$322,2,0)</f>
        <v>Trek Remedy 9.8 - 2017</v>
      </c>
      <c r="E2000" s="21">
        <f>VLOOKUP(C2000,Products!$A$2:$D$322,4,0)</f>
        <v>6</v>
      </c>
      <c r="F2000" s="19" t="str">
        <f>VLOOKUP(E2000,[1]categories!$A$2:$B$8,2,0)</f>
        <v>Mountain Bikes</v>
      </c>
      <c r="G2000" s="7">
        <v>1</v>
      </c>
      <c r="H2000" s="9">
        <v>5299.99</v>
      </c>
      <c r="I2000" s="9">
        <v>0.1</v>
      </c>
      <c r="J2000" s="3">
        <f>(H2000*G2000)-I2000</f>
        <v>5299.8899999999994</v>
      </c>
    </row>
    <row r="2001" spans="1:10" x14ac:dyDescent="0.25">
      <c r="A2001" s="22">
        <v>708</v>
      </c>
      <c r="B2001" s="21">
        <v>3</v>
      </c>
      <c r="C2001" s="21">
        <v>34</v>
      </c>
      <c r="D2001" s="25" t="str">
        <f>VLOOKUP(C2001,Products!$A$2:$B$322,2,0)</f>
        <v>Trek Session DH 27.5 Carbon Frameset - 2017</v>
      </c>
      <c r="E2001" s="21">
        <f>VLOOKUP(C2001,Products!$A$2:$D$322,4,0)</f>
        <v>6</v>
      </c>
      <c r="F2001" s="19" t="str">
        <f>VLOOKUP(E2001,[1]categories!$A$2:$B$8,2,0)</f>
        <v>Mountain Bikes</v>
      </c>
      <c r="G2001" s="7">
        <v>2</v>
      </c>
      <c r="H2001" s="9">
        <v>469.99</v>
      </c>
      <c r="I2001" s="9">
        <v>0.2</v>
      </c>
      <c r="J2001" s="3">
        <f>(H2001*G2001)-I2001</f>
        <v>939.78</v>
      </c>
    </row>
    <row r="2002" spans="1:10" x14ac:dyDescent="0.25">
      <c r="A2002" s="22">
        <v>708</v>
      </c>
      <c r="B2002" s="21">
        <v>1</v>
      </c>
      <c r="C2002" s="21">
        <v>6</v>
      </c>
      <c r="D2002" s="25" t="str">
        <f>VLOOKUP(C2002,Products!$A$2:$B$322,2,0)</f>
        <v>Surly Ice Cream Truck Frameset - 2016</v>
      </c>
      <c r="E2002" s="21">
        <f>VLOOKUP(C2002,Products!$A$2:$D$322,4,0)</f>
        <v>6</v>
      </c>
      <c r="F2002" s="19" t="str">
        <f>VLOOKUP(E2002,[1]categories!$A$2:$B$8,2,0)</f>
        <v>Mountain Bikes</v>
      </c>
      <c r="G2002" s="7">
        <v>1</v>
      </c>
      <c r="H2002" s="9">
        <v>469.99</v>
      </c>
      <c r="I2002" s="9">
        <v>7.0000000000000007E-2</v>
      </c>
      <c r="J2002" s="3">
        <f>(H2002*G2002)-I2002</f>
        <v>469.92</v>
      </c>
    </row>
    <row r="2003" spans="1:10" x14ac:dyDescent="0.25">
      <c r="A2003" s="22">
        <v>709</v>
      </c>
      <c r="B2003" s="21">
        <v>1</v>
      </c>
      <c r="C2003" s="21">
        <v>55</v>
      </c>
      <c r="D2003" s="25" t="str">
        <f>VLOOKUP(C2003,Products!$A$2:$B$322,2,0)</f>
        <v>Trek Domane S 6 - 2017</v>
      </c>
      <c r="E2003" s="21">
        <f>VLOOKUP(C2003,Products!$A$2:$D$322,4,0)</f>
        <v>7</v>
      </c>
      <c r="F2003" s="19" t="str">
        <f>VLOOKUP(E2003,[1]categories!$A$2:$B$8,2,0)</f>
        <v>Road Bikes</v>
      </c>
      <c r="G2003" s="7">
        <v>2</v>
      </c>
      <c r="H2003" s="9">
        <v>2699.99</v>
      </c>
      <c r="I2003" s="9">
        <v>0.05</v>
      </c>
      <c r="J2003" s="3">
        <f>(H2003*G2003)-I2003</f>
        <v>5399.9299999999994</v>
      </c>
    </row>
    <row r="2004" spans="1:10" x14ac:dyDescent="0.25">
      <c r="A2004" s="22">
        <v>709</v>
      </c>
      <c r="B2004" s="21">
        <v>3</v>
      </c>
      <c r="C2004" s="21">
        <v>48</v>
      </c>
      <c r="D2004" s="25" t="str">
        <f>VLOOKUP(C2004,Products!$A$2:$B$322,2,0)</f>
        <v>Trek Emonda S 4 - 2017</v>
      </c>
      <c r="E2004" s="21">
        <f>VLOOKUP(C2004,Products!$A$2:$D$322,4,0)</f>
        <v>7</v>
      </c>
      <c r="F2004" s="19" t="str">
        <f>VLOOKUP(E2004,[1]categories!$A$2:$B$8,2,0)</f>
        <v>Road Bikes</v>
      </c>
      <c r="G2004" s="7">
        <v>1</v>
      </c>
      <c r="H2004" s="9">
        <v>1499.99</v>
      </c>
      <c r="I2004" s="9">
        <v>7.0000000000000007E-2</v>
      </c>
      <c r="J2004" s="3">
        <f>(H2004*G2004)-I2004</f>
        <v>1499.92</v>
      </c>
    </row>
    <row r="2005" spans="1:10" x14ac:dyDescent="0.25">
      <c r="A2005" s="22">
        <v>709</v>
      </c>
      <c r="B2005" s="21">
        <v>2</v>
      </c>
      <c r="C2005" s="21">
        <v>101</v>
      </c>
      <c r="D2005" s="25" t="str">
        <f>VLOOKUP(C2005,Products!$A$2:$B$322,2,0)</f>
        <v>Electra Townie 7D (20-inch) - Boys' - 2017</v>
      </c>
      <c r="E2005" s="21">
        <f>VLOOKUP(C2005,Products!$A$2:$D$322,4,0)</f>
        <v>1</v>
      </c>
      <c r="F2005" s="19" t="str">
        <f>VLOOKUP(E2005,[1]categories!$A$2:$B$8,2,0)</f>
        <v>Children Bicycles</v>
      </c>
      <c r="G2005" s="7">
        <v>2</v>
      </c>
      <c r="H2005" s="9">
        <v>339.99</v>
      </c>
      <c r="I2005" s="9">
        <v>7.0000000000000007E-2</v>
      </c>
      <c r="J2005" s="3">
        <f>(H2005*G2005)-I2005</f>
        <v>679.91</v>
      </c>
    </row>
    <row r="2006" spans="1:10" x14ac:dyDescent="0.25">
      <c r="A2006" s="22">
        <v>710</v>
      </c>
      <c r="B2006" s="21">
        <v>2</v>
      </c>
      <c r="C2006" s="21">
        <v>60</v>
      </c>
      <c r="D2006" s="25" t="str">
        <f>VLOOKUP(C2006,Products!$A$2:$B$322,2,0)</f>
        <v>Sun Bicycles ElectroLite - 2017</v>
      </c>
      <c r="E2006" s="21">
        <f>VLOOKUP(C2006,Products!$A$2:$D$322,4,0)</f>
        <v>5</v>
      </c>
      <c r="F2006" s="19" t="str">
        <f>VLOOKUP(E2006,[1]categories!$A$2:$B$8,2,0)</f>
        <v>Electric Bikes</v>
      </c>
      <c r="G2006" s="7">
        <v>2</v>
      </c>
      <c r="H2006" s="9">
        <v>1559.99</v>
      </c>
      <c r="I2006" s="9">
        <v>0.2</v>
      </c>
      <c r="J2006" s="3">
        <f>(H2006*G2006)-I2006</f>
        <v>3119.78</v>
      </c>
    </row>
    <row r="2007" spans="1:10" x14ac:dyDescent="0.25">
      <c r="A2007" s="22">
        <v>710</v>
      </c>
      <c r="B2007" s="21">
        <v>3</v>
      </c>
      <c r="C2007" s="21">
        <v>39</v>
      </c>
      <c r="D2007" s="25" t="str">
        <f>VLOOKUP(C2007,Products!$A$2:$B$322,2,0)</f>
        <v>Trek Stache 5 - 2017</v>
      </c>
      <c r="E2007" s="21">
        <f>VLOOKUP(C2007,Products!$A$2:$D$322,4,0)</f>
        <v>6</v>
      </c>
      <c r="F2007" s="19" t="str">
        <f>VLOOKUP(E2007,[1]categories!$A$2:$B$8,2,0)</f>
        <v>Mountain Bikes</v>
      </c>
      <c r="G2007" s="7">
        <v>2</v>
      </c>
      <c r="H2007" s="9">
        <v>1499.99</v>
      </c>
      <c r="I2007" s="9">
        <v>0.2</v>
      </c>
      <c r="J2007" s="3">
        <f>(H2007*G2007)-I2007</f>
        <v>2999.78</v>
      </c>
    </row>
    <row r="2008" spans="1:10" x14ac:dyDescent="0.25">
      <c r="A2008" s="22">
        <v>710</v>
      </c>
      <c r="B2008" s="21">
        <v>5</v>
      </c>
      <c r="C2008" s="21">
        <v>28</v>
      </c>
      <c r="D2008" s="25" t="str">
        <f>VLOOKUP(C2008,Products!$A$2:$B$322,2,0)</f>
        <v>Surly Karate Monkey 27.5+ Frameset - 2017</v>
      </c>
      <c r="E2008" s="21">
        <f>VLOOKUP(C2008,Products!$A$2:$D$322,4,0)</f>
        <v>6</v>
      </c>
      <c r="F2008" s="19" t="str">
        <f>VLOOKUP(E2008,[1]categories!$A$2:$B$8,2,0)</f>
        <v>Mountain Bikes</v>
      </c>
      <c r="G2008" s="7">
        <v>1</v>
      </c>
      <c r="H2008" s="9">
        <v>2499.9899999999998</v>
      </c>
      <c r="I2008" s="9">
        <v>0.05</v>
      </c>
      <c r="J2008" s="3">
        <f>(H2008*G2008)-I2008</f>
        <v>2499.9399999999996</v>
      </c>
    </row>
    <row r="2009" spans="1:10" x14ac:dyDescent="0.25">
      <c r="A2009" s="22">
        <v>710</v>
      </c>
      <c r="B2009" s="21">
        <v>1</v>
      </c>
      <c r="C2009" s="21">
        <v>42</v>
      </c>
      <c r="D2009" s="25" t="str">
        <f>VLOOKUP(C2009,Products!$A$2:$B$322,2,0)</f>
        <v>Trek Fuel EX 5 27.5 Plus - 2017</v>
      </c>
      <c r="E2009" s="21">
        <f>VLOOKUP(C2009,Products!$A$2:$D$322,4,0)</f>
        <v>6</v>
      </c>
      <c r="F2009" s="19" t="str">
        <f>VLOOKUP(E2009,[1]categories!$A$2:$B$8,2,0)</f>
        <v>Mountain Bikes</v>
      </c>
      <c r="G2009" s="7">
        <v>1</v>
      </c>
      <c r="H2009" s="9">
        <v>2299.9899999999998</v>
      </c>
      <c r="I2009" s="9">
        <v>0.05</v>
      </c>
      <c r="J2009" s="3">
        <f>(H2009*G2009)-I2009</f>
        <v>2299.9399999999996</v>
      </c>
    </row>
    <row r="2010" spans="1:10" x14ac:dyDescent="0.25">
      <c r="A2010" s="22">
        <v>710</v>
      </c>
      <c r="B2010" s="21">
        <v>4</v>
      </c>
      <c r="C2010" s="21">
        <v>57</v>
      </c>
      <c r="D2010" s="25" t="str">
        <f>VLOOKUP(C2010,Products!$A$2:$B$322,2,0)</f>
        <v>Trek Emonda S 5 - 2017</v>
      </c>
      <c r="E2010" s="21">
        <f>VLOOKUP(C2010,Products!$A$2:$D$322,4,0)</f>
        <v>7</v>
      </c>
      <c r="F2010" s="19" t="str">
        <f>VLOOKUP(E2010,[1]categories!$A$2:$B$8,2,0)</f>
        <v>Road Bikes</v>
      </c>
      <c r="G2010" s="7">
        <v>1</v>
      </c>
      <c r="H2010" s="9">
        <v>1999.99</v>
      </c>
      <c r="I2010" s="9">
        <v>0.2</v>
      </c>
      <c r="J2010" s="3">
        <f>(H2010*G2010)-I2010</f>
        <v>1999.79</v>
      </c>
    </row>
    <row r="2011" spans="1:10" x14ac:dyDescent="0.25">
      <c r="A2011" s="22">
        <v>711</v>
      </c>
      <c r="B2011" s="21">
        <v>1</v>
      </c>
      <c r="C2011" s="21">
        <v>5</v>
      </c>
      <c r="D2011" s="25" t="str">
        <f>VLOOKUP(C2011,Products!$A$2:$B$322,2,0)</f>
        <v>Heller Shagamaw Frame - 2016</v>
      </c>
      <c r="E2011" s="21">
        <f>VLOOKUP(C2011,Products!$A$2:$D$322,4,0)</f>
        <v>6</v>
      </c>
      <c r="F2011" s="19" t="str">
        <f>VLOOKUP(E2011,[1]categories!$A$2:$B$8,2,0)</f>
        <v>Mountain Bikes</v>
      </c>
      <c r="G2011" s="7">
        <v>2</v>
      </c>
      <c r="H2011" s="9">
        <v>1320.99</v>
      </c>
      <c r="I2011" s="9">
        <v>0.05</v>
      </c>
      <c r="J2011" s="3">
        <f>(H2011*G2011)-I2011</f>
        <v>2641.93</v>
      </c>
    </row>
    <row r="2012" spans="1:10" x14ac:dyDescent="0.25">
      <c r="A2012" s="22">
        <v>711</v>
      </c>
      <c r="B2012" s="21">
        <v>3</v>
      </c>
      <c r="C2012" s="21">
        <v>72</v>
      </c>
      <c r="D2012" s="25" t="str">
        <f>VLOOKUP(C2012,Products!$A$2:$B$322,2,0)</f>
        <v>Sun Bicycles Biscayne Tandem 7 - 2017</v>
      </c>
      <c r="E2012" s="21">
        <f>VLOOKUP(C2012,Products!$A$2:$D$322,4,0)</f>
        <v>3</v>
      </c>
      <c r="F2012" s="19" t="str">
        <f>VLOOKUP(E2012,[1]categories!$A$2:$B$8,2,0)</f>
        <v>Cruisers Bicycles</v>
      </c>
      <c r="G2012" s="7">
        <v>2</v>
      </c>
      <c r="H2012" s="9">
        <v>619.99</v>
      </c>
      <c r="I2012" s="9">
        <v>0.05</v>
      </c>
      <c r="J2012" s="3">
        <f>(H2012*G2012)-I2012</f>
        <v>1239.93</v>
      </c>
    </row>
    <row r="2013" spans="1:10" x14ac:dyDescent="0.25">
      <c r="A2013" s="22">
        <v>711</v>
      </c>
      <c r="B2013" s="21">
        <v>2</v>
      </c>
      <c r="C2013" s="21">
        <v>95</v>
      </c>
      <c r="D2013" s="25" t="str">
        <f>VLOOKUP(C2013,Products!$A$2:$B$322,2,0)</f>
        <v>Electra Girl's Hawaii 1 16" - 2017</v>
      </c>
      <c r="E2013" s="21">
        <f>VLOOKUP(C2013,Products!$A$2:$D$322,4,0)</f>
        <v>1</v>
      </c>
      <c r="F2013" s="19" t="str">
        <f>VLOOKUP(E2013,[1]categories!$A$2:$B$8,2,0)</f>
        <v>Children Bicycles</v>
      </c>
      <c r="G2013" s="7">
        <v>2</v>
      </c>
      <c r="H2013" s="9">
        <v>299.99</v>
      </c>
      <c r="I2013" s="9">
        <v>0.2</v>
      </c>
      <c r="J2013" s="3">
        <f>(H2013*G2013)-I2013</f>
        <v>599.78</v>
      </c>
    </row>
    <row r="2014" spans="1:10" x14ac:dyDescent="0.25">
      <c r="A2014" s="22">
        <v>712</v>
      </c>
      <c r="B2014" s="21">
        <v>5</v>
      </c>
      <c r="C2014" s="21">
        <v>4</v>
      </c>
      <c r="D2014" s="25" t="str">
        <f>VLOOKUP(C2014,Products!$A$2:$B$322,2,0)</f>
        <v>Trek Fuel EX 8 29 - 2016</v>
      </c>
      <c r="E2014" s="21">
        <f>VLOOKUP(C2014,Products!$A$2:$D$322,4,0)</f>
        <v>6</v>
      </c>
      <c r="F2014" s="19" t="str">
        <f>VLOOKUP(E2014,[1]categories!$A$2:$B$8,2,0)</f>
        <v>Mountain Bikes</v>
      </c>
      <c r="G2014" s="7">
        <v>2</v>
      </c>
      <c r="H2014" s="9">
        <v>2899.99</v>
      </c>
      <c r="I2014" s="9">
        <v>0.05</v>
      </c>
      <c r="J2014" s="3">
        <f>(H2014*G2014)-I2014</f>
        <v>5799.9299999999994</v>
      </c>
    </row>
    <row r="2015" spans="1:10" x14ac:dyDescent="0.25">
      <c r="A2015" s="22">
        <v>712</v>
      </c>
      <c r="B2015" s="21">
        <v>1</v>
      </c>
      <c r="C2015" s="21">
        <v>44</v>
      </c>
      <c r="D2015" s="25" t="str">
        <f>VLOOKUP(C2015,Products!$A$2:$B$322,2,0)</f>
        <v>Haro SR 1.1 - 2017</v>
      </c>
      <c r="E2015" s="21">
        <f>VLOOKUP(C2015,Products!$A$2:$D$322,4,0)</f>
        <v>6</v>
      </c>
      <c r="F2015" s="19" t="str">
        <f>VLOOKUP(E2015,[1]categories!$A$2:$B$8,2,0)</f>
        <v>Mountain Bikes</v>
      </c>
      <c r="G2015" s="7">
        <v>2</v>
      </c>
      <c r="H2015" s="9">
        <v>539.99</v>
      </c>
      <c r="I2015" s="9">
        <v>0.2</v>
      </c>
      <c r="J2015" s="3">
        <f>(H2015*G2015)-I2015</f>
        <v>1079.78</v>
      </c>
    </row>
    <row r="2016" spans="1:10" x14ac:dyDescent="0.25">
      <c r="A2016" s="22">
        <v>712</v>
      </c>
      <c r="B2016" s="21">
        <v>2</v>
      </c>
      <c r="C2016" s="21">
        <v>74</v>
      </c>
      <c r="D2016" s="25" t="str">
        <f>VLOOKUP(C2016,Products!$A$2:$B$322,2,0)</f>
        <v>Electra Cruiser Lux 1 - 2017</v>
      </c>
      <c r="E2016" s="21">
        <f>VLOOKUP(C2016,Products!$A$2:$D$322,4,0)</f>
        <v>3</v>
      </c>
      <c r="F2016" s="19" t="str">
        <f>VLOOKUP(E2016,[1]categories!$A$2:$B$8,2,0)</f>
        <v>Cruisers Bicycles</v>
      </c>
      <c r="G2016" s="7">
        <v>2</v>
      </c>
      <c r="H2016" s="9">
        <v>439.99</v>
      </c>
      <c r="I2016" s="9">
        <v>0.1</v>
      </c>
      <c r="J2016" s="3">
        <f>(H2016*G2016)-I2016</f>
        <v>879.88</v>
      </c>
    </row>
    <row r="2017" spans="1:10" x14ac:dyDescent="0.25">
      <c r="A2017" s="22">
        <v>712</v>
      </c>
      <c r="B2017" s="21">
        <v>3</v>
      </c>
      <c r="C2017" s="21">
        <v>35</v>
      </c>
      <c r="D2017" s="25" t="str">
        <f>VLOOKUP(C2017,Products!$A$2:$B$322,2,0)</f>
        <v>Sun Bicycles Spider 3i - 2017</v>
      </c>
      <c r="E2017" s="21">
        <f>VLOOKUP(C2017,Products!$A$2:$D$322,4,0)</f>
        <v>6</v>
      </c>
      <c r="F2017" s="19" t="str">
        <f>VLOOKUP(E2017,[1]categories!$A$2:$B$8,2,0)</f>
        <v>Mountain Bikes</v>
      </c>
      <c r="G2017" s="7">
        <v>1</v>
      </c>
      <c r="H2017" s="9">
        <v>832.99</v>
      </c>
      <c r="I2017" s="9">
        <v>0.2</v>
      </c>
      <c r="J2017" s="3">
        <f>(H2017*G2017)-I2017</f>
        <v>832.79</v>
      </c>
    </row>
    <row r="2018" spans="1:10" x14ac:dyDescent="0.25">
      <c r="A2018" s="22">
        <v>712</v>
      </c>
      <c r="B2018" s="21">
        <v>4</v>
      </c>
      <c r="C2018" s="21">
        <v>76</v>
      </c>
      <c r="D2018" s="25" t="str">
        <f>VLOOKUP(C2018,Products!$A$2:$B$322,2,0)</f>
        <v>Electra Girl's Hawaii 1 16" - 2017</v>
      </c>
      <c r="E2018" s="21">
        <f>VLOOKUP(C2018,Products!$A$2:$D$322,4,0)</f>
        <v>3</v>
      </c>
      <c r="F2018" s="19" t="str">
        <f>VLOOKUP(E2018,[1]categories!$A$2:$B$8,2,0)</f>
        <v>Cruisers Bicycles</v>
      </c>
      <c r="G2018" s="7">
        <v>1</v>
      </c>
      <c r="H2018" s="9">
        <v>299.99</v>
      </c>
      <c r="I2018" s="9">
        <v>0.2</v>
      </c>
      <c r="J2018" s="3">
        <f>(H2018*G2018)-I2018</f>
        <v>299.79000000000002</v>
      </c>
    </row>
    <row r="2019" spans="1:10" x14ac:dyDescent="0.25">
      <c r="A2019" s="22">
        <v>713</v>
      </c>
      <c r="B2019" s="21">
        <v>4</v>
      </c>
      <c r="C2019" s="21">
        <v>108</v>
      </c>
      <c r="D2019" s="25" t="str">
        <f>VLOOKUP(C2019,Products!$A$2:$B$322,2,0)</f>
        <v>Sun Bicycles Cruz 3 - Women's - 2017</v>
      </c>
      <c r="E2019" s="21">
        <f>VLOOKUP(C2019,Products!$A$2:$D$322,4,0)</f>
        <v>2</v>
      </c>
      <c r="F2019" s="19" t="str">
        <f>VLOOKUP(E2019,[1]categories!$A$2:$B$8,2,0)</f>
        <v>Comfort Bicycles</v>
      </c>
      <c r="G2019" s="7">
        <v>2</v>
      </c>
      <c r="H2019" s="9">
        <v>449.99</v>
      </c>
      <c r="I2019" s="9">
        <v>7.0000000000000007E-2</v>
      </c>
      <c r="J2019" s="3">
        <f>(H2019*G2019)-I2019</f>
        <v>899.91</v>
      </c>
    </row>
    <row r="2020" spans="1:10" x14ac:dyDescent="0.25">
      <c r="A2020" s="22">
        <v>713</v>
      </c>
      <c r="B2020" s="21">
        <v>3</v>
      </c>
      <c r="C2020" s="21">
        <v>53</v>
      </c>
      <c r="D2020" s="25" t="str">
        <f>VLOOKUP(C2020,Products!$A$2:$B$322,2,0)</f>
        <v>Surly Ogre Frameset - 2017</v>
      </c>
      <c r="E2020" s="21">
        <f>VLOOKUP(C2020,Products!$A$2:$D$322,4,0)</f>
        <v>7</v>
      </c>
      <c r="F2020" s="19" t="str">
        <f>VLOOKUP(E2020,[1]categories!$A$2:$B$8,2,0)</f>
        <v>Road Bikes</v>
      </c>
      <c r="G2020" s="7">
        <v>1</v>
      </c>
      <c r="H2020" s="9">
        <v>749.99</v>
      </c>
      <c r="I2020" s="9">
        <v>7.0000000000000007E-2</v>
      </c>
      <c r="J2020" s="3">
        <f>(H2020*G2020)-I2020</f>
        <v>749.92</v>
      </c>
    </row>
    <row r="2021" spans="1:10" x14ac:dyDescent="0.25">
      <c r="A2021" s="22">
        <v>713</v>
      </c>
      <c r="B2021" s="21">
        <v>2</v>
      </c>
      <c r="C2021" s="21">
        <v>97</v>
      </c>
      <c r="D2021" s="25" t="str">
        <f>VLOOKUP(C2021,Products!$A$2:$B$322,2,0)</f>
        <v>Electra Savannah 3i (20-inch) - Girl's - 2017</v>
      </c>
      <c r="E2021" s="21">
        <f>VLOOKUP(C2021,Products!$A$2:$D$322,4,0)</f>
        <v>1</v>
      </c>
      <c r="F2021" s="19" t="str">
        <f>VLOOKUP(E2021,[1]categories!$A$2:$B$8,2,0)</f>
        <v>Children Bicycles</v>
      </c>
      <c r="G2021" s="7">
        <v>2</v>
      </c>
      <c r="H2021" s="9">
        <v>349.99</v>
      </c>
      <c r="I2021" s="9">
        <v>0.1</v>
      </c>
      <c r="J2021" s="3">
        <f>(H2021*G2021)-I2021</f>
        <v>699.88</v>
      </c>
    </row>
    <row r="2022" spans="1:10" x14ac:dyDescent="0.25">
      <c r="A2022" s="22">
        <v>713</v>
      </c>
      <c r="B2022" s="21">
        <v>1</v>
      </c>
      <c r="C2022" s="21">
        <v>93</v>
      </c>
      <c r="D2022" s="25" t="str">
        <f>VLOOKUP(C2022,Products!$A$2:$B$322,2,0)</f>
        <v>Haro Shredder 20 Girls - 2017</v>
      </c>
      <c r="E2022" s="21">
        <f>VLOOKUP(C2022,Products!$A$2:$D$322,4,0)</f>
        <v>1</v>
      </c>
      <c r="F2022" s="19" t="str">
        <f>VLOOKUP(E2022,[1]categories!$A$2:$B$8,2,0)</f>
        <v>Children Bicycles</v>
      </c>
      <c r="G2022" s="7">
        <v>2</v>
      </c>
      <c r="H2022" s="9">
        <v>209.99</v>
      </c>
      <c r="I2022" s="9">
        <v>0.2</v>
      </c>
      <c r="J2022" s="3">
        <f>(H2022*G2022)-I2022</f>
        <v>419.78000000000003</v>
      </c>
    </row>
    <row r="2023" spans="1:10" x14ac:dyDescent="0.25">
      <c r="A2023" s="22">
        <v>714</v>
      </c>
      <c r="B2023" s="21">
        <v>1</v>
      </c>
      <c r="C2023" s="21">
        <v>92</v>
      </c>
      <c r="D2023" s="25" t="str">
        <f>VLOOKUP(C2023,Products!$A$2:$B$322,2,0)</f>
        <v>Haro Shredder 20 - 2017</v>
      </c>
      <c r="E2023" s="21">
        <f>VLOOKUP(C2023,Products!$A$2:$D$322,4,0)</f>
        <v>1</v>
      </c>
      <c r="F2023" s="19" t="str">
        <f>VLOOKUP(E2023,[1]categories!$A$2:$B$8,2,0)</f>
        <v>Children Bicycles</v>
      </c>
      <c r="G2023" s="7">
        <v>2</v>
      </c>
      <c r="H2023" s="9">
        <v>209.99</v>
      </c>
      <c r="I2023" s="9">
        <v>0.2</v>
      </c>
      <c r="J2023" s="3">
        <f>(H2023*G2023)-I2023</f>
        <v>419.78000000000003</v>
      </c>
    </row>
    <row r="2024" spans="1:10" x14ac:dyDescent="0.25">
      <c r="A2024" s="22">
        <v>715</v>
      </c>
      <c r="B2024" s="21">
        <v>1</v>
      </c>
      <c r="C2024" s="21">
        <v>61</v>
      </c>
      <c r="D2024" s="25" t="str">
        <f>VLOOKUP(C2024,Products!$A$2:$B$322,2,0)</f>
        <v>Trek Powerfly 8 FS Plus - 2017</v>
      </c>
      <c r="E2024" s="21">
        <f>VLOOKUP(C2024,Products!$A$2:$D$322,4,0)</f>
        <v>5</v>
      </c>
      <c r="F2024" s="19" t="str">
        <f>VLOOKUP(E2024,[1]categories!$A$2:$B$8,2,0)</f>
        <v>Electric Bikes</v>
      </c>
      <c r="G2024" s="7">
        <v>2</v>
      </c>
      <c r="H2024" s="9">
        <v>4999.99</v>
      </c>
      <c r="I2024" s="9">
        <v>0.1</v>
      </c>
      <c r="J2024" s="3">
        <f>(H2024*G2024)-I2024</f>
        <v>9999.8799999999992</v>
      </c>
    </row>
    <row r="2025" spans="1:10" x14ac:dyDescent="0.25">
      <c r="A2025" s="22">
        <v>715</v>
      </c>
      <c r="B2025" s="21">
        <v>2</v>
      </c>
      <c r="C2025" s="21">
        <v>50</v>
      </c>
      <c r="D2025" s="25" t="str">
        <f>VLOOKUP(C2025,Products!$A$2:$B$322,2,0)</f>
        <v>Trek Silque SLR 7 Women's - 2017</v>
      </c>
      <c r="E2025" s="21">
        <f>VLOOKUP(C2025,Products!$A$2:$D$322,4,0)</f>
        <v>7</v>
      </c>
      <c r="F2025" s="19" t="str">
        <f>VLOOKUP(E2025,[1]categories!$A$2:$B$8,2,0)</f>
        <v>Road Bikes</v>
      </c>
      <c r="G2025" s="7">
        <v>1</v>
      </c>
      <c r="H2025" s="9">
        <v>5999.99</v>
      </c>
      <c r="I2025" s="9">
        <v>0.2</v>
      </c>
      <c r="J2025" s="3">
        <f>(H2025*G2025)-I2025</f>
        <v>5999.79</v>
      </c>
    </row>
    <row r="2026" spans="1:10" x14ac:dyDescent="0.25">
      <c r="A2026" s="22">
        <v>716</v>
      </c>
      <c r="B2026" s="21">
        <v>4</v>
      </c>
      <c r="C2026" s="21">
        <v>4</v>
      </c>
      <c r="D2026" s="25" t="str">
        <f>VLOOKUP(C2026,Products!$A$2:$B$322,2,0)</f>
        <v>Trek Fuel EX 8 29 - 2016</v>
      </c>
      <c r="E2026" s="21">
        <f>VLOOKUP(C2026,Products!$A$2:$D$322,4,0)</f>
        <v>6</v>
      </c>
      <c r="F2026" s="19" t="str">
        <f>VLOOKUP(E2026,[1]categories!$A$2:$B$8,2,0)</f>
        <v>Mountain Bikes</v>
      </c>
      <c r="G2026" s="7">
        <v>2</v>
      </c>
      <c r="H2026" s="9">
        <v>2899.99</v>
      </c>
      <c r="I2026" s="9">
        <v>0.05</v>
      </c>
      <c r="J2026" s="3">
        <f>(H2026*G2026)-I2026</f>
        <v>5799.9299999999994</v>
      </c>
    </row>
    <row r="2027" spans="1:10" x14ac:dyDescent="0.25">
      <c r="A2027" s="22">
        <v>716</v>
      </c>
      <c r="B2027" s="21">
        <v>1</v>
      </c>
      <c r="C2027" s="21">
        <v>111</v>
      </c>
      <c r="D2027" s="25" t="str">
        <f>VLOOKUP(C2027,Products!$A$2:$B$322,2,0)</f>
        <v>Sun Bicycles Drifter 7 - Women's - 2017</v>
      </c>
      <c r="E2027" s="21">
        <f>VLOOKUP(C2027,Products!$A$2:$D$322,4,0)</f>
        <v>2</v>
      </c>
      <c r="F2027" s="19" t="str">
        <f>VLOOKUP(E2027,[1]categories!$A$2:$B$8,2,0)</f>
        <v>Comfort Bicycles</v>
      </c>
      <c r="G2027" s="7">
        <v>2</v>
      </c>
      <c r="H2027" s="9">
        <v>470.99</v>
      </c>
      <c r="I2027" s="9">
        <v>0.1</v>
      </c>
      <c r="J2027" s="3">
        <f>(H2027*G2027)-I2027</f>
        <v>941.88</v>
      </c>
    </row>
    <row r="2028" spans="1:10" x14ac:dyDescent="0.25">
      <c r="A2028" s="22">
        <v>716</v>
      </c>
      <c r="B2028" s="21">
        <v>2</v>
      </c>
      <c r="C2028" s="21">
        <v>93</v>
      </c>
      <c r="D2028" s="25" t="str">
        <f>VLOOKUP(C2028,Products!$A$2:$B$322,2,0)</f>
        <v>Haro Shredder 20 Girls - 2017</v>
      </c>
      <c r="E2028" s="21">
        <f>VLOOKUP(C2028,Products!$A$2:$D$322,4,0)</f>
        <v>1</v>
      </c>
      <c r="F2028" s="19" t="str">
        <f>VLOOKUP(E2028,[1]categories!$A$2:$B$8,2,0)</f>
        <v>Children Bicycles</v>
      </c>
      <c r="G2028" s="7">
        <v>2</v>
      </c>
      <c r="H2028" s="9">
        <v>209.99</v>
      </c>
      <c r="I2028" s="9">
        <v>7.0000000000000007E-2</v>
      </c>
      <c r="J2028" s="3">
        <f>(H2028*G2028)-I2028</f>
        <v>419.91</v>
      </c>
    </row>
    <row r="2029" spans="1:10" x14ac:dyDescent="0.25">
      <c r="A2029" s="22">
        <v>716</v>
      </c>
      <c r="B2029" s="21">
        <v>3</v>
      </c>
      <c r="C2029" s="21">
        <v>79</v>
      </c>
      <c r="D2029" s="25" t="str">
        <f>VLOOKUP(C2029,Products!$A$2:$B$322,2,0)</f>
        <v>Sun Bicycles Boardwalk (24-inch Wheels) - 2017</v>
      </c>
      <c r="E2029" s="21">
        <f>VLOOKUP(C2029,Products!$A$2:$D$322,4,0)</f>
        <v>3</v>
      </c>
      <c r="F2029" s="19" t="str">
        <f>VLOOKUP(E2029,[1]categories!$A$2:$B$8,2,0)</f>
        <v>Cruisers Bicycles</v>
      </c>
      <c r="G2029" s="7">
        <v>1</v>
      </c>
      <c r="H2029" s="9">
        <v>402.99</v>
      </c>
      <c r="I2029" s="9">
        <v>0.1</v>
      </c>
      <c r="J2029" s="3">
        <f>(H2029*G2029)-I2029</f>
        <v>402.89</v>
      </c>
    </row>
    <row r="2030" spans="1:10" x14ac:dyDescent="0.25">
      <c r="A2030" s="22">
        <v>717</v>
      </c>
      <c r="B2030" s="21">
        <v>1</v>
      </c>
      <c r="C2030" s="21">
        <v>56</v>
      </c>
      <c r="D2030" s="25" t="str">
        <f>VLOOKUP(C2030,Products!$A$2:$B$322,2,0)</f>
        <v>Trek Domane SLR 6 Disc - 2017</v>
      </c>
      <c r="E2030" s="21">
        <f>VLOOKUP(C2030,Products!$A$2:$D$322,4,0)</f>
        <v>7</v>
      </c>
      <c r="F2030" s="19" t="str">
        <f>VLOOKUP(E2030,[1]categories!$A$2:$B$8,2,0)</f>
        <v>Road Bikes</v>
      </c>
      <c r="G2030" s="7">
        <v>2</v>
      </c>
      <c r="H2030" s="9">
        <v>5499.99</v>
      </c>
      <c r="I2030" s="9">
        <v>0.05</v>
      </c>
      <c r="J2030" s="3">
        <f>(H2030*G2030)-I2030</f>
        <v>10999.93</v>
      </c>
    </row>
    <row r="2031" spans="1:10" x14ac:dyDescent="0.25">
      <c r="A2031" s="22">
        <v>717</v>
      </c>
      <c r="B2031" s="21">
        <v>2</v>
      </c>
      <c r="C2031" s="21">
        <v>93</v>
      </c>
      <c r="D2031" s="25" t="str">
        <f>VLOOKUP(C2031,Products!$A$2:$B$322,2,0)</f>
        <v>Haro Shredder 20 Girls - 2017</v>
      </c>
      <c r="E2031" s="21">
        <f>VLOOKUP(C2031,Products!$A$2:$D$322,4,0)</f>
        <v>1</v>
      </c>
      <c r="F2031" s="19" t="str">
        <f>VLOOKUP(E2031,[1]categories!$A$2:$B$8,2,0)</f>
        <v>Children Bicycles</v>
      </c>
      <c r="G2031" s="7">
        <v>1</v>
      </c>
      <c r="H2031" s="9">
        <v>209.99</v>
      </c>
      <c r="I2031" s="9">
        <v>0.2</v>
      </c>
      <c r="J2031" s="3">
        <f>(H2031*G2031)-I2031</f>
        <v>209.79000000000002</v>
      </c>
    </row>
    <row r="2032" spans="1:10" x14ac:dyDescent="0.25">
      <c r="A2032" s="22">
        <v>718</v>
      </c>
      <c r="B2032" s="21">
        <v>2</v>
      </c>
      <c r="C2032" s="21">
        <v>40</v>
      </c>
      <c r="D2032" s="25" t="str">
        <f>VLOOKUP(C2032,Products!$A$2:$B$322,2,0)</f>
        <v>Trek Fuel EX 9.8 29 - 2017</v>
      </c>
      <c r="E2032" s="21">
        <f>VLOOKUP(C2032,Products!$A$2:$D$322,4,0)</f>
        <v>6</v>
      </c>
      <c r="F2032" s="19" t="str">
        <f>VLOOKUP(E2032,[1]categories!$A$2:$B$8,2,0)</f>
        <v>Mountain Bikes</v>
      </c>
      <c r="G2032" s="7">
        <v>2</v>
      </c>
      <c r="H2032" s="9">
        <v>4999.99</v>
      </c>
      <c r="I2032" s="9">
        <v>7.0000000000000007E-2</v>
      </c>
      <c r="J2032" s="3">
        <f>(H2032*G2032)-I2032</f>
        <v>9999.91</v>
      </c>
    </row>
    <row r="2033" spans="1:10" x14ac:dyDescent="0.25">
      <c r="A2033" s="22">
        <v>718</v>
      </c>
      <c r="B2033" s="21">
        <v>3</v>
      </c>
      <c r="C2033" s="21">
        <v>64</v>
      </c>
      <c r="D2033" s="25" t="str">
        <f>VLOOKUP(C2033,Products!$A$2:$B$322,2,0)</f>
        <v>Electra Townie Original 7D - 2017</v>
      </c>
      <c r="E2033" s="21">
        <f>VLOOKUP(C2033,Products!$A$2:$D$322,4,0)</f>
        <v>3</v>
      </c>
      <c r="F2033" s="19" t="str">
        <f>VLOOKUP(E2033,[1]categories!$A$2:$B$8,2,0)</f>
        <v>Cruisers Bicycles</v>
      </c>
      <c r="G2033" s="7">
        <v>2</v>
      </c>
      <c r="H2033" s="9">
        <v>489.99</v>
      </c>
      <c r="I2033" s="9">
        <v>0.1</v>
      </c>
      <c r="J2033" s="3">
        <f>(H2033*G2033)-I2033</f>
        <v>979.88</v>
      </c>
    </row>
    <row r="2034" spans="1:10" x14ac:dyDescent="0.25">
      <c r="A2034" s="22">
        <v>718</v>
      </c>
      <c r="B2034" s="21">
        <v>1</v>
      </c>
      <c r="C2034" s="21">
        <v>92</v>
      </c>
      <c r="D2034" s="25" t="str">
        <f>VLOOKUP(C2034,Products!$A$2:$B$322,2,0)</f>
        <v>Haro Shredder 20 - 2017</v>
      </c>
      <c r="E2034" s="21">
        <f>VLOOKUP(C2034,Products!$A$2:$D$322,4,0)</f>
        <v>1</v>
      </c>
      <c r="F2034" s="19" t="str">
        <f>VLOOKUP(E2034,[1]categories!$A$2:$B$8,2,0)</f>
        <v>Children Bicycles</v>
      </c>
      <c r="G2034" s="7">
        <v>2</v>
      </c>
      <c r="H2034" s="9">
        <v>209.99</v>
      </c>
      <c r="I2034" s="9">
        <v>7.0000000000000007E-2</v>
      </c>
      <c r="J2034" s="3">
        <f>(H2034*G2034)-I2034</f>
        <v>419.91</v>
      </c>
    </row>
    <row r="2035" spans="1:10" x14ac:dyDescent="0.25">
      <c r="A2035" s="22">
        <v>719</v>
      </c>
      <c r="B2035" s="21">
        <v>1</v>
      </c>
      <c r="C2035" s="21">
        <v>100</v>
      </c>
      <c r="D2035" s="25" t="str">
        <f>VLOOKUP(C2035,Products!$A$2:$B$322,2,0)</f>
        <v>Electra Townie 3i EQ (20-inch) - Boys' - 2017</v>
      </c>
      <c r="E2035" s="21">
        <f>VLOOKUP(C2035,Products!$A$2:$D$322,4,0)</f>
        <v>1</v>
      </c>
      <c r="F2035" s="19" t="str">
        <f>VLOOKUP(E2035,[1]categories!$A$2:$B$8,2,0)</f>
        <v>Children Bicycles</v>
      </c>
      <c r="G2035" s="7">
        <v>1</v>
      </c>
      <c r="H2035" s="9">
        <v>489.99</v>
      </c>
      <c r="I2035" s="9">
        <v>0.2</v>
      </c>
      <c r="J2035" s="3">
        <f>(H2035*G2035)-I2035</f>
        <v>489.79</v>
      </c>
    </row>
    <row r="2036" spans="1:10" x14ac:dyDescent="0.25">
      <c r="A2036" s="22">
        <v>720</v>
      </c>
      <c r="B2036" s="21">
        <v>1</v>
      </c>
      <c r="C2036" s="21">
        <v>111</v>
      </c>
      <c r="D2036" s="25" t="str">
        <f>VLOOKUP(C2036,Products!$A$2:$B$322,2,0)</f>
        <v>Sun Bicycles Drifter 7 - Women's - 2017</v>
      </c>
      <c r="E2036" s="21">
        <f>VLOOKUP(C2036,Products!$A$2:$D$322,4,0)</f>
        <v>2</v>
      </c>
      <c r="F2036" s="19" t="str">
        <f>VLOOKUP(E2036,[1]categories!$A$2:$B$8,2,0)</f>
        <v>Comfort Bicycles</v>
      </c>
      <c r="G2036" s="7">
        <v>1</v>
      </c>
      <c r="H2036" s="9">
        <v>470.99</v>
      </c>
      <c r="I2036" s="9">
        <v>7.0000000000000007E-2</v>
      </c>
      <c r="J2036" s="3">
        <f>(H2036*G2036)-I2036</f>
        <v>470.92</v>
      </c>
    </row>
    <row r="2037" spans="1:10" x14ac:dyDescent="0.25">
      <c r="A2037" s="22">
        <v>720</v>
      </c>
      <c r="B2037" s="21">
        <v>2</v>
      </c>
      <c r="C2037" s="21">
        <v>6</v>
      </c>
      <c r="D2037" s="25" t="str">
        <f>VLOOKUP(C2037,Products!$A$2:$B$322,2,0)</f>
        <v>Surly Ice Cream Truck Frameset - 2016</v>
      </c>
      <c r="E2037" s="21">
        <f>VLOOKUP(C2037,Products!$A$2:$D$322,4,0)</f>
        <v>6</v>
      </c>
      <c r="F2037" s="19" t="str">
        <f>VLOOKUP(E2037,[1]categories!$A$2:$B$8,2,0)</f>
        <v>Mountain Bikes</v>
      </c>
      <c r="G2037" s="7">
        <v>1</v>
      </c>
      <c r="H2037" s="9">
        <v>469.99</v>
      </c>
      <c r="I2037" s="9">
        <v>0.1</v>
      </c>
      <c r="J2037" s="3">
        <f>(H2037*G2037)-I2037</f>
        <v>469.89</v>
      </c>
    </row>
    <row r="2038" spans="1:10" x14ac:dyDescent="0.25">
      <c r="A2038" s="22">
        <v>721</v>
      </c>
      <c r="B2038" s="21">
        <v>1</v>
      </c>
      <c r="C2038" s="21">
        <v>45</v>
      </c>
      <c r="D2038" s="25" t="str">
        <f>VLOOKUP(C2038,Products!$A$2:$B$322,2,0)</f>
        <v>Haro SR 1.2 - 2017</v>
      </c>
      <c r="E2038" s="21">
        <f>VLOOKUP(C2038,Products!$A$2:$D$322,4,0)</f>
        <v>6</v>
      </c>
      <c r="F2038" s="19" t="str">
        <f>VLOOKUP(E2038,[1]categories!$A$2:$B$8,2,0)</f>
        <v>Mountain Bikes</v>
      </c>
      <c r="G2038" s="7">
        <v>2</v>
      </c>
      <c r="H2038" s="9">
        <v>869.99</v>
      </c>
      <c r="I2038" s="9">
        <v>7.0000000000000007E-2</v>
      </c>
      <c r="J2038" s="3">
        <f>(H2038*G2038)-I2038</f>
        <v>1739.91</v>
      </c>
    </row>
    <row r="2039" spans="1:10" x14ac:dyDescent="0.25">
      <c r="A2039" s="22">
        <v>721</v>
      </c>
      <c r="B2039" s="21">
        <v>3</v>
      </c>
      <c r="C2039" s="21">
        <v>73</v>
      </c>
      <c r="D2039" s="25" t="str">
        <f>VLOOKUP(C2039,Products!$A$2:$B$322,2,0)</f>
        <v>Sun Bicycles Brickell Tandem 7 - 2017</v>
      </c>
      <c r="E2039" s="21">
        <f>VLOOKUP(C2039,Products!$A$2:$D$322,4,0)</f>
        <v>3</v>
      </c>
      <c r="F2039" s="19" t="str">
        <f>VLOOKUP(E2039,[1]categories!$A$2:$B$8,2,0)</f>
        <v>Cruisers Bicycles</v>
      </c>
      <c r="G2039" s="7">
        <v>2</v>
      </c>
      <c r="H2039" s="9">
        <v>749.99</v>
      </c>
      <c r="I2039" s="9">
        <v>0.05</v>
      </c>
      <c r="J2039" s="3">
        <f>(H2039*G2039)-I2039</f>
        <v>1499.93</v>
      </c>
    </row>
    <row r="2040" spans="1:10" x14ac:dyDescent="0.25">
      <c r="A2040" s="22">
        <v>721</v>
      </c>
      <c r="B2040" s="21">
        <v>2</v>
      </c>
      <c r="C2040" s="21">
        <v>102</v>
      </c>
      <c r="D2040" s="25" t="str">
        <f>VLOOKUP(C2040,Products!$A$2:$B$322,2,0)</f>
        <v>Electra Townie Original 7D - 2017</v>
      </c>
      <c r="E2040" s="21">
        <f>VLOOKUP(C2040,Products!$A$2:$D$322,4,0)</f>
        <v>2</v>
      </c>
      <c r="F2040" s="19" t="str">
        <f>VLOOKUP(E2040,[1]categories!$A$2:$B$8,2,0)</f>
        <v>Comfort Bicycles</v>
      </c>
      <c r="G2040" s="7">
        <v>1</v>
      </c>
      <c r="H2040" s="9">
        <v>489.99</v>
      </c>
      <c r="I2040" s="9">
        <v>0.1</v>
      </c>
      <c r="J2040" s="3">
        <f>(H2040*G2040)-I2040</f>
        <v>489.89</v>
      </c>
    </row>
    <row r="2041" spans="1:10" x14ac:dyDescent="0.25">
      <c r="A2041" s="22">
        <v>721</v>
      </c>
      <c r="B2041" s="21">
        <v>4</v>
      </c>
      <c r="C2041" s="21">
        <v>33</v>
      </c>
      <c r="D2041" s="25" t="str">
        <f>VLOOKUP(C2041,Products!$A$2:$B$322,2,0)</f>
        <v>Surly Wednesday Frameset - 2017</v>
      </c>
      <c r="E2041" s="21">
        <f>VLOOKUP(C2041,Products!$A$2:$D$322,4,0)</f>
        <v>6</v>
      </c>
      <c r="F2041" s="19" t="str">
        <f>VLOOKUP(E2041,[1]categories!$A$2:$B$8,2,0)</f>
        <v>Mountain Bikes</v>
      </c>
      <c r="G2041" s="7">
        <v>1</v>
      </c>
      <c r="H2041" s="9">
        <v>469.99</v>
      </c>
      <c r="I2041" s="9">
        <v>0.2</v>
      </c>
      <c r="J2041" s="3">
        <f>(H2041*G2041)-I2041</f>
        <v>469.79</v>
      </c>
    </row>
    <row r="2042" spans="1:10" x14ac:dyDescent="0.25">
      <c r="A2042" s="22">
        <v>722</v>
      </c>
      <c r="B2042" s="21">
        <v>2</v>
      </c>
      <c r="C2042" s="21">
        <v>3</v>
      </c>
      <c r="D2042" s="25" t="str">
        <f>VLOOKUP(C2042,Products!$A$2:$B$322,2,0)</f>
        <v>Surly Wednesday Frameset - 2016</v>
      </c>
      <c r="E2042" s="21">
        <f>VLOOKUP(C2042,Products!$A$2:$D$322,4,0)</f>
        <v>6</v>
      </c>
      <c r="F2042" s="19" t="str">
        <f>VLOOKUP(E2042,[1]categories!$A$2:$B$8,2,0)</f>
        <v>Mountain Bikes</v>
      </c>
      <c r="G2042" s="7">
        <v>1</v>
      </c>
      <c r="H2042" s="9">
        <v>999.99</v>
      </c>
      <c r="I2042" s="9">
        <v>0.05</v>
      </c>
      <c r="J2042" s="3">
        <f>(H2042*G2042)-I2042</f>
        <v>999.94</v>
      </c>
    </row>
    <row r="2043" spans="1:10" x14ac:dyDescent="0.25">
      <c r="A2043" s="22">
        <v>722</v>
      </c>
      <c r="B2043" s="21">
        <v>3</v>
      </c>
      <c r="C2043" s="21">
        <v>104</v>
      </c>
      <c r="D2043" s="25" t="str">
        <f>VLOOKUP(C2043,Products!$A$2:$B$322,2,0)</f>
        <v>Sun Bicycles Streamway - 2017</v>
      </c>
      <c r="E2043" s="21">
        <f>VLOOKUP(C2043,Products!$A$2:$D$322,4,0)</f>
        <v>2</v>
      </c>
      <c r="F2043" s="19" t="str">
        <f>VLOOKUP(E2043,[1]categories!$A$2:$B$8,2,0)</f>
        <v>Comfort Bicycles</v>
      </c>
      <c r="G2043" s="7">
        <v>2</v>
      </c>
      <c r="H2043" s="9">
        <v>481.99</v>
      </c>
      <c r="I2043" s="9">
        <v>0.1</v>
      </c>
      <c r="J2043" s="3">
        <f>(H2043*G2043)-I2043</f>
        <v>963.88</v>
      </c>
    </row>
    <row r="2044" spans="1:10" x14ac:dyDescent="0.25">
      <c r="A2044" s="22">
        <v>722</v>
      </c>
      <c r="B2044" s="21">
        <v>1</v>
      </c>
      <c r="C2044" s="21">
        <v>22</v>
      </c>
      <c r="D2044" s="25" t="str">
        <f>VLOOKUP(C2044,Products!$A$2:$B$322,2,0)</f>
        <v>Electra Girl's Hawaii 1 (16-inch) - 2015/2016</v>
      </c>
      <c r="E2044" s="21">
        <f>VLOOKUP(C2044,Products!$A$2:$D$322,4,0)</f>
        <v>1</v>
      </c>
      <c r="F2044" s="19" t="str">
        <f>VLOOKUP(E2044,[1]categories!$A$2:$B$8,2,0)</f>
        <v>Children Bicycles</v>
      </c>
      <c r="G2044" s="7">
        <v>2</v>
      </c>
      <c r="H2044" s="9">
        <v>269.99</v>
      </c>
      <c r="I2044" s="9">
        <v>7.0000000000000007E-2</v>
      </c>
      <c r="J2044" s="3">
        <f>(H2044*G2044)-I2044</f>
        <v>539.91</v>
      </c>
    </row>
    <row r="2045" spans="1:10" x14ac:dyDescent="0.25">
      <c r="A2045" s="22">
        <v>723</v>
      </c>
      <c r="B2045" s="21">
        <v>1</v>
      </c>
      <c r="C2045" s="21">
        <v>24</v>
      </c>
      <c r="D2045" s="25" t="str">
        <f>VLOOKUP(C2045,Products!$A$2:$B$322,2,0)</f>
        <v>Electra Townie Original 21D - 2016</v>
      </c>
      <c r="E2045" s="21">
        <f>VLOOKUP(C2045,Products!$A$2:$D$322,4,0)</f>
        <v>2</v>
      </c>
      <c r="F2045" s="19" t="str">
        <f>VLOOKUP(E2045,[1]categories!$A$2:$B$8,2,0)</f>
        <v>Comfort Bicycles</v>
      </c>
      <c r="G2045" s="7">
        <v>2</v>
      </c>
      <c r="H2045" s="9">
        <v>549.99</v>
      </c>
      <c r="I2045" s="9">
        <v>7.0000000000000007E-2</v>
      </c>
      <c r="J2045" s="3">
        <f>(H2045*G2045)-I2045</f>
        <v>1099.9100000000001</v>
      </c>
    </row>
    <row r="2046" spans="1:10" x14ac:dyDescent="0.25">
      <c r="A2046" s="22">
        <v>723</v>
      </c>
      <c r="B2046" s="21">
        <v>2</v>
      </c>
      <c r="C2046" s="21">
        <v>16</v>
      </c>
      <c r="D2046" s="25" t="str">
        <f>VLOOKUP(C2046,Products!$A$2:$B$322,2,0)</f>
        <v>Electra Townie Original 7D EQ - 2016</v>
      </c>
      <c r="E2046" s="21">
        <f>VLOOKUP(C2046,Products!$A$2:$D$322,4,0)</f>
        <v>3</v>
      </c>
      <c r="F2046" s="19" t="str">
        <f>VLOOKUP(E2046,[1]categories!$A$2:$B$8,2,0)</f>
        <v>Cruisers Bicycles</v>
      </c>
      <c r="G2046" s="7">
        <v>1</v>
      </c>
      <c r="H2046" s="9">
        <v>599.99</v>
      </c>
      <c r="I2046" s="9">
        <v>0.05</v>
      </c>
      <c r="J2046" s="3">
        <f>(H2046*G2046)-I2046</f>
        <v>599.94000000000005</v>
      </c>
    </row>
    <row r="2047" spans="1:10" x14ac:dyDescent="0.25">
      <c r="A2047" s="22">
        <v>723</v>
      </c>
      <c r="B2047" s="21">
        <v>3</v>
      </c>
      <c r="C2047" s="21">
        <v>108</v>
      </c>
      <c r="D2047" s="25" t="str">
        <f>VLOOKUP(C2047,Products!$A$2:$B$322,2,0)</f>
        <v>Sun Bicycles Cruz 3 - Women's - 2017</v>
      </c>
      <c r="E2047" s="21">
        <f>VLOOKUP(C2047,Products!$A$2:$D$322,4,0)</f>
        <v>2</v>
      </c>
      <c r="F2047" s="19" t="str">
        <f>VLOOKUP(E2047,[1]categories!$A$2:$B$8,2,0)</f>
        <v>Comfort Bicycles</v>
      </c>
      <c r="G2047" s="7">
        <v>1</v>
      </c>
      <c r="H2047" s="9">
        <v>449.99</v>
      </c>
      <c r="I2047" s="9">
        <v>7.0000000000000007E-2</v>
      </c>
      <c r="J2047" s="3">
        <f>(H2047*G2047)-I2047</f>
        <v>449.92</v>
      </c>
    </row>
    <row r="2048" spans="1:10" x14ac:dyDescent="0.25">
      <c r="A2048" s="22">
        <v>724</v>
      </c>
      <c r="B2048" s="21">
        <v>4</v>
      </c>
      <c r="C2048" s="21">
        <v>55</v>
      </c>
      <c r="D2048" s="25" t="str">
        <f>VLOOKUP(C2048,Products!$A$2:$B$322,2,0)</f>
        <v>Trek Domane S 6 - 2017</v>
      </c>
      <c r="E2048" s="21">
        <f>VLOOKUP(C2048,Products!$A$2:$D$322,4,0)</f>
        <v>7</v>
      </c>
      <c r="F2048" s="19" t="str">
        <f>VLOOKUP(E2048,[1]categories!$A$2:$B$8,2,0)</f>
        <v>Road Bikes</v>
      </c>
      <c r="G2048" s="7">
        <v>1</v>
      </c>
      <c r="H2048" s="9">
        <v>2699.99</v>
      </c>
      <c r="I2048" s="9">
        <v>0.2</v>
      </c>
      <c r="J2048" s="3">
        <f>(H2048*G2048)-I2048</f>
        <v>2699.79</v>
      </c>
    </row>
    <row r="2049" spans="1:10" x14ac:dyDescent="0.25">
      <c r="A2049" s="22">
        <v>724</v>
      </c>
      <c r="B2049" s="21">
        <v>2</v>
      </c>
      <c r="C2049" s="21">
        <v>75</v>
      </c>
      <c r="D2049" s="25" t="str">
        <f>VLOOKUP(C2049,Products!$A$2:$B$322,2,0)</f>
        <v>Electra Cruiser Lux Fat Tire 1 Ladies - 2017</v>
      </c>
      <c r="E2049" s="21">
        <f>VLOOKUP(C2049,Products!$A$2:$D$322,4,0)</f>
        <v>3</v>
      </c>
      <c r="F2049" s="19" t="str">
        <f>VLOOKUP(E2049,[1]categories!$A$2:$B$8,2,0)</f>
        <v>Cruisers Bicycles</v>
      </c>
      <c r="G2049" s="7">
        <v>1</v>
      </c>
      <c r="H2049" s="9">
        <v>599.99</v>
      </c>
      <c r="I2049" s="9">
        <v>0.2</v>
      </c>
      <c r="J2049" s="3">
        <f>(H2049*G2049)-I2049</f>
        <v>599.79</v>
      </c>
    </row>
    <row r="2050" spans="1:10" x14ac:dyDescent="0.25">
      <c r="A2050" s="22">
        <v>724</v>
      </c>
      <c r="B2050" s="21">
        <v>3</v>
      </c>
      <c r="C2050" s="21">
        <v>102</v>
      </c>
      <c r="D2050" s="25" t="str">
        <f>VLOOKUP(C2050,Products!$A$2:$B$322,2,0)</f>
        <v>Electra Townie Original 7D - 2017</v>
      </c>
      <c r="E2050" s="21">
        <f>VLOOKUP(C2050,Products!$A$2:$D$322,4,0)</f>
        <v>2</v>
      </c>
      <c r="F2050" s="19" t="str">
        <f>VLOOKUP(E2050,[1]categories!$A$2:$B$8,2,0)</f>
        <v>Comfort Bicycles</v>
      </c>
      <c r="G2050" s="7">
        <v>1</v>
      </c>
      <c r="H2050" s="9">
        <v>489.99</v>
      </c>
      <c r="I2050" s="9">
        <v>0.05</v>
      </c>
      <c r="J2050" s="3">
        <f>(H2050*G2050)-I2050</f>
        <v>489.94</v>
      </c>
    </row>
    <row r="2051" spans="1:10" x14ac:dyDescent="0.25">
      <c r="A2051" s="22">
        <v>724</v>
      </c>
      <c r="B2051" s="21">
        <v>1</v>
      </c>
      <c r="C2051" s="21">
        <v>23</v>
      </c>
      <c r="D2051" s="25" t="str">
        <f>VLOOKUP(C2051,Products!$A$2:$B$322,2,0)</f>
        <v>Electra Girl's Hawaii 1 (20-inch) - 2015/2016</v>
      </c>
      <c r="E2051" s="21">
        <f>VLOOKUP(C2051,Products!$A$2:$D$322,4,0)</f>
        <v>1</v>
      </c>
      <c r="F2051" s="19" t="str">
        <f>VLOOKUP(E2051,[1]categories!$A$2:$B$8,2,0)</f>
        <v>Children Bicycles</v>
      </c>
      <c r="G2051" s="7">
        <v>1</v>
      </c>
      <c r="H2051" s="9">
        <v>299.99</v>
      </c>
      <c r="I2051" s="9">
        <v>0.05</v>
      </c>
      <c r="J2051" s="3">
        <f>(H2051*G2051)-I2051</f>
        <v>299.94</v>
      </c>
    </row>
    <row r="2052" spans="1:10" x14ac:dyDescent="0.25">
      <c r="A2052" s="22">
        <v>725</v>
      </c>
      <c r="B2052" s="21">
        <v>4</v>
      </c>
      <c r="C2052" s="21">
        <v>62</v>
      </c>
      <c r="D2052" s="25" t="str">
        <f>VLOOKUP(C2052,Products!$A$2:$B$322,2,0)</f>
        <v>Trek Boone 7 - 2017</v>
      </c>
      <c r="E2052" s="21">
        <f>VLOOKUP(C2052,Products!$A$2:$D$322,4,0)</f>
        <v>4</v>
      </c>
      <c r="F2052" s="19" t="str">
        <f>VLOOKUP(E2052,[1]categories!$A$2:$B$8,2,0)</f>
        <v>Cyclocross Bicycles</v>
      </c>
      <c r="G2052" s="7">
        <v>2</v>
      </c>
      <c r="H2052" s="9">
        <v>3499.99</v>
      </c>
      <c r="I2052" s="9">
        <v>0.1</v>
      </c>
      <c r="J2052" s="3">
        <f>(H2052*G2052)-I2052</f>
        <v>6999.8799999999992</v>
      </c>
    </row>
    <row r="2053" spans="1:10" x14ac:dyDescent="0.25">
      <c r="A2053" s="22">
        <v>725</v>
      </c>
      <c r="B2053" s="21">
        <v>3</v>
      </c>
      <c r="C2053" s="21">
        <v>77</v>
      </c>
      <c r="D2053" s="25" t="str">
        <f>VLOOKUP(C2053,Products!$A$2:$B$322,2,0)</f>
        <v>Electra Glam Punk 3i Ladies' - 2017</v>
      </c>
      <c r="E2053" s="21">
        <f>VLOOKUP(C2053,Products!$A$2:$D$322,4,0)</f>
        <v>3</v>
      </c>
      <c r="F2053" s="19" t="str">
        <f>VLOOKUP(E2053,[1]categories!$A$2:$B$8,2,0)</f>
        <v>Cruisers Bicycles</v>
      </c>
      <c r="G2053" s="7">
        <v>2</v>
      </c>
      <c r="H2053" s="9">
        <v>799.99</v>
      </c>
      <c r="I2053" s="9">
        <v>7.0000000000000007E-2</v>
      </c>
      <c r="J2053" s="3">
        <f>(H2053*G2053)-I2053</f>
        <v>1599.91</v>
      </c>
    </row>
    <row r="2054" spans="1:10" x14ac:dyDescent="0.25">
      <c r="A2054" s="22">
        <v>725</v>
      </c>
      <c r="B2054" s="21">
        <v>2</v>
      </c>
      <c r="C2054" s="21">
        <v>91</v>
      </c>
      <c r="D2054" s="25" t="str">
        <f>VLOOKUP(C2054,Products!$A$2:$B$322,2,0)</f>
        <v>Trek Precaliber 24 (21-Speed) - Girls - 2017</v>
      </c>
      <c r="E2054" s="21">
        <f>VLOOKUP(C2054,Products!$A$2:$D$322,4,0)</f>
        <v>1</v>
      </c>
      <c r="F2054" s="19" t="str">
        <f>VLOOKUP(E2054,[1]categories!$A$2:$B$8,2,0)</f>
        <v>Children Bicycles</v>
      </c>
      <c r="G2054" s="7">
        <v>1</v>
      </c>
      <c r="H2054" s="9">
        <v>349.99</v>
      </c>
      <c r="I2054" s="9">
        <v>0.05</v>
      </c>
      <c r="J2054" s="3">
        <f>(H2054*G2054)-I2054</f>
        <v>349.94</v>
      </c>
    </row>
    <row r="2055" spans="1:10" x14ac:dyDescent="0.25">
      <c r="A2055" s="22">
        <v>725</v>
      </c>
      <c r="B2055" s="21">
        <v>1</v>
      </c>
      <c r="C2055" s="21">
        <v>90</v>
      </c>
      <c r="D2055" s="25" t="str">
        <f>VLOOKUP(C2055,Products!$A$2:$B$322,2,0)</f>
        <v>Trek Precaliber 16 Girls - 2017</v>
      </c>
      <c r="E2055" s="21">
        <f>VLOOKUP(C2055,Products!$A$2:$D$322,4,0)</f>
        <v>1</v>
      </c>
      <c r="F2055" s="19" t="str">
        <f>VLOOKUP(E2055,[1]categories!$A$2:$B$8,2,0)</f>
        <v>Children Bicycles</v>
      </c>
      <c r="G2055" s="7">
        <v>1</v>
      </c>
      <c r="H2055" s="9">
        <v>209.99</v>
      </c>
      <c r="I2055" s="9">
        <v>0.1</v>
      </c>
      <c r="J2055" s="3">
        <f>(H2055*G2055)-I2055</f>
        <v>209.89000000000001</v>
      </c>
    </row>
    <row r="2056" spans="1:10" x14ac:dyDescent="0.25">
      <c r="A2056" s="22">
        <v>726</v>
      </c>
      <c r="B2056" s="21">
        <v>1</v>
      </c>
      <c r="C2056" s="21">
        <v>64</v>
      </c>
      <c r="D2056" s="25" t="str">
        <f>VLOOKUP(C2056,Products!$A$2:$B$322,2,0)</f>
        <v>Electra Townie Original 7D - 2017</v>
      </c>
      <c r="E2056" s="21">
        <f>VLOOKUP(C2056,Products!$A$2:$D$322,4,0)</f>
        <v>3</v>
      </c>
      <c r="F2056" s="19" t="str">
        <f>VLOOKUP(E2056,[1]categories!$A$2:$B$8,2,0)</f>
        <v>Cruisers Bicycles</v>
      </c>
      <c r="G2056" s="7">
        <v>1</v>
      </c>
      <c r="H2056" s="9">
        <v>489.99</v>
      </c>
      <c r="I2056" s="9">
        <v>0.2</v>
      </c>
      <c r="J2056" s="3">
        <f>(H2056*G2056)-I2056</f>
        <v>489.79</v>
      </c>
    </row>
    <row r="2057" spans="1:10" x14ac:dyDescent="0.25">
      <c r="A2057" s="22">
        <v>727</v>
      </c>
      <c r="B2057" s="21">
        <v>2</v>
      </c>
      <c r="C2057" s="21">
        <v>82</v>
      </c>
      <c r="D2057" s="25" t="str">
        <f>VLOOKUP(C2057,Products!$A$2:$B$322,2,0)</f>
        <v>Electra Amsterdam Original 3i Ladies' - 2017</v>
      </c>
      <c r="E2057" s="21">
        <f>VLOOKUP(C2057,Products!$A$2:$D$322,4,0)</f>
        <v>3</v>
      </c>
      <c r="F2057" s="19" t="str">
        <f>VLOOKUP(E2057,[1]categories!$A$2:$B$8,2,0)</f>
        <v>Cruisers Bicycles</v>
      </c>
      <c r="G2057" s="7">
        <v>2</v>
      </c>
      <c r="H2057" s="9">
        <v>659.99</v>
      </c>
      <c r="I2057" s="9">
        <v>0.05</v>
      </c>
      <c r="J2057" s="3">
        <f>(H2057*G2057)-I2057</f>
        <v>1319.93</v>
      </c>
    </row>
    <row r="2058" spans="1:10" x14ac:dyDescent="0.25">
      <c r="A2058" s="22">
        <v>727</v>
      </c>
      <c r="B2058" s="21">
        <v>1</v>
      </c>
      <c r="C2058" s="21">
        <v>78</v>
      </c>
      <c r="D2058" s="25" t="str">
        <f>VLOOKUP(C2058,Products!$A$2:$B$322,2,0)</f>
        <v>Sun Bicycles Biscayne Tandem CB - 2017</v>
      </c>
      <c r="E2058" s="21">
        <f>VLOOKUP(C2058,Products!$A$2:$D$322,4,0)</f>
        <v>3</v>
      </c>
      <c r="F2058" s="19" t="str">
        <f>VLOOKUP(E2058,[1]categories!$A$2:$B$8,2,0)</f>
        <v>Cruisers Bicycles</v>
      </c>
      <c r="G2058" s="7">
        <v>1</v>
      </c>
      <c r="H2058" s="9">
        <v>647.99</v>
      </c>
      <c r="I2058" s="9">
        <v>7.0000000000000007E-2</v>
      </c>
      <c r="J2058" s="3">
        <f>(H2058*G2058)-I2058</f>
        <v>647.91999999999996</v>
      </c>
    </row>
    <row r="2059" spans="1:10" x14ac:dyDescent="0.25">
      <c r="A2059" s="22">
        <v>728</v>
      </c>
      <c r="B2059" s="21">
        <v>2</v>
      </c>
      <c r="C2059" s="21">
        <v>56</v>
      </c>
      <c r="D2059" s="25" t="str">
        <f>VLOOKUP(C2059,Products!$A$2:$B$322,2,0)</f>
        <v>Trek Domane SLR 6 Disc - 2017</v>
      </c>
      <c r="E2059" s="21">
        <f>VLOOKUP(C2059,Products!$A$2:$D$322,4,0)</f>
        <v>7</v>
      </c>
      <c r="F2059" s="19" t="str">
        <f>VLOOKUP(E2059,[1]categories!$A$2:$B$8,2,0)</f>
        <v>Road Bikes</v>
      </c>
      <c r="G2059" s="7">
        <v>1</v>
      </c>
      <c r="H2059" s="9">
        <v>5499.99</v>
      </c>
      <c r="I2059" s="9">
        <v>0.1</v>
      </c>
      <c r="J2059" s="3">
        <f>(H2059*G2059)-I2059</f>
        <v>5499.8899999999994</v>
      </c>
    </row>
    <row r="2060" spans="1:10" x14ac:dyDescent="0.25">
      <c r="A2060" s="22">
        <v>728</v>
      </c>
      <c r="B2060" s="21">
        <v>4</v>
      </c>
      <c r="C2060" s="21">
        <v>58</v>
      </c>
      <c r="D2060" s="25" t="str">
        <f>VLOOKUP(C2060,Products!$A$2:$B$322,2,0)</f>
        <v>Trek Madone 9.2 - 2017</v>
      </c>
      <c r="E2060" s="21">
        <f>VLOOKUP(C2060,Products!$A$2:$D$322,4,0)</f>
        <v>7</v>
      </c>
      <c r="F2060" s="19" t="str">
        <f>VLOOKUP(E2060,[1]categories!$A$2:$B$8,2,0)</f>
        <v>Road Bikes</v>
      </c>
      <c r="G2060" s="7">
        <v>1</v>
      </c>
      <c r="H2060" s="9">
        <v>4999.99</v>
      </c>
      <c r="I2060" s="9">
        <v>7.0000000000000007E-2</v>
      </c>
      <c r="J2060" s="3">
        <f>(H2060*G2060)-I2060</f>
        <v>4999.92</v>
      </c>
    </row>
    <row r="2061" spans="1:10" x14ac:dyDescent="0.25">
      <c r="A2061" s="22">
        <v>728</v>
      </c>
      <c r="B2061" s="21">
        <v>1</v>
      </c>
      <c r="C2061" s="21">
        <v>70</v>
      </c>
      <c r="D2061" s="25" t="str">
        <f>VLOOKUP(C2061,Products!$A$2:$B$322,2,0)</f>
        <v>Electra Amsterdam Original 3i - 2015/2017</v>
      </c>
      <c r="E2061" s="21">
        <f>VLOOKUP(C2061,Products!$A$2:$D$322,4,0)</f>
        <v>3</v>
      </c>
      <c r="F2061" s="19" t="str">
        <f>VLOOKUP(E2061,[1]categories!$A$2:$B$8,2,0)</f>
        <v>Cruisers Bicycles</v>
      </c>
      <c r="G2061" s="7">
        <v>1</v>
      </c>
      <c r="H2061" s="9">
        <v>659.99</v>
      </c>
      <c r="I2061" s="9">
        <v>0.05</v>
      </c>
      <c r="J2061" s="3">
        <f>(H2061*G2061)-I2061</f>
        <v>659.94</v>
      </c>
    </row>
    <row r="2062" spans="1:10" x14ac:dyDescent="0.25">
      <c r="A2062" s="22">
        <v>728</v>
      </c>
      <c r="B2062" s="21">
        <v>3</v>
      </c>
      <c r="C2062" s="21">
        <v>91</v>
      </c>
      <c r="D2062" s="25" t="str">
        <f>VLOOKUP(C2062,Products!$A$2:$B$322,2,0)</f>
        <v>Trek Precaliber 24 (21-Speed) - Girls - 2017</v>
      </c>
      <c r="E2062" s="21">
        <f>VLOOKUP(C2062,Products!$A$2:$D$322,4,0)</f>
        <v>1</v>
      </c>
      <c r="F2062" s="19" t="str">
        <f>VLOOKUP(E2062,[1]categories!$A$2:$B$8,2,0)</f>
        <v>Children Bicycles</v>
      </c>
      <c r="G2062" s="7">
        <v>1</v>
      </c>
      <c r="H2062" s="9">
        <v>349.99</v>
      </c>
      <c r="I2062" s="9">
        <v>0.1</v>
      </c>
      <c r="J2062" s="3">
        <f>(H2062*G2062)-I2062</f>
        <v>349.89</v>
      </c>
    </row>
    <row r="2063" spans="1:10" x14ac:dyDescent="0.25">
      <c r="A2063" s="22">
        <v>729</v>
      </c>
      <c r="B2063" s="21">
        <v>1</v>
      </c>
      <c r="C2063" s="21">
        <v>101</v>
      </c>
      <c r="D2063" s="25" t="str">
        <f>VLOOKUP(C2063,Products!$A$2:$B$322,2,0)</f>
        <v>Electra Townie 7D (20-inch) - Boys' - 2017</v>
      </c>
      <c r="E2063" s="21">
        <f>VLOOKUP(C2063,Products!$A$2:$D$322,4,0)</f>
        <v>1</v>
      </c>
      <c r="F2063" s="19" t="str">
        <f>VLOOKUP(E2063,[1]categories!$A$2:$B$8,2,0)</f>
        <v>Children Bicycles</v>
      </c>
      <c r="G2063" s="7">
        <v>2</v>
      </c>
      <c r="H2063" s="9">
        <v>339.99</v>
      </c>
      <c r="I2063" s="9">
        <v>0.1</v>
      </c>
      <c r="J2063" s="3">
        <f>(H2063*G2063)-I2063</f>
        <v>679.88</v>
      </c>
    </row>
    <row r="2064" spans="1:10" x14ac:dyDescent="0.25">
      <c r="A2064" s="22">
        <v>730</v>
      </c>
      <c r="B2064" s="21">
        <v>1</v>
      </c>
      <c r="C2064" s="21">
        <v>59</v>
      </c>
      <c r="D2064" s="25" t="str">
        <f>VLOOKUP(C2064,Products!$A$2:$B$322,2,0)</f>
        <v>Trek Domane S 5 Disc - 2017</v>
      </c>
      <c r="E2064" s="21">
        <f>VLOOKUP(C2064,Products!$A$2:$D$322,4,0)</f>
        <v>7</v>
      </c>
      <c r="F2064" s="19" t="str">
        <f>VLOOKUP(E2064,[1]categories!$A$2:$B$8,2,0)</f>
        <v>Road Bikes</v>
      </c>
      <c r="G2064" s="7">
        <v>2</v>
      </c>
      <c r="H2064" s="9">
        <v>2599.9899999999998</v>
      </c>
      <c r="I2064" s="9">
        <v>0.05</v>
      </c>
      <c r="J2064" s="3">
        <f>(H2064*G2064)-I2064</f>
        <v>5199.9299999999994</v>
      </c>
    </row>
    <row r="2065" spans="1:10" x14ac:dyDescent="0.25">
      <c r="A2065" s="22">
        <v>730</v>
      </c>
      <c r="B2065" s="21">
        <v>3</v>
      </c>
      <c r="C2065" s="21">
        <v>96</v>
      </c>
      <c r="D2065" s="25" t="str">
        <f>VLOOKUP(C2065,Products!$A$2:$B$322,2,0)</f>
        <v>Electra Moto 3i (20-inch) - Boy's - 2017</v>
      </c>
      <c r="E2065" s="21">
        <f>VLOOKUP(C2065,Products!$A$2:$D$322,4,0)</f>
        <v>1</v>
      </c>
      <c r="F2065" s="19" t="str">
        <f>VLOOKUP(E2065,[1]categories!$A$2:$B$8,2,0)</f>
        <v>Children Bicycles</v>
      </c>
      <c r="G2065" s="7">
        <v>2</v>
      </c>
      <c r="H2065" s="9">
        <v>349.99</v>
      </c>
      <c r="I2065" s="9">
        <v>7.0000000000000007E-2</v>
      </c>
      <c r="J2065" s="3">
        <f>(H2065*G2065)-I2065</f>
        <v>699.91</v>
      </c>
    </row>
    <row r="2066" spans="1:10" x14ac:dyDescent="0.25">
      <c r="A2066" s="22">
        <v>730</v>
      </c>
      <c r="B2066" s="21">
        <v>2</v>
      </c>
      <c r="C2066" s="21">
        <v>79</v>
      </c>
      <c r="D2066" s="25" t="str">
        <f>VLOOKUP(C2066,Products!$A$2:$B$322,2,0)</f>
        <v>Sun Bicycles Boardwalk (24-inch Wheels) - 2017</v>
      </c>
      <c r="E2066" s="21">
        <f>VLOOKUP(C2066,Products!$A$2:$D$322,4,0)</f>
        <v>3</v>
      </c>
      <c r="F2066" s="19" t="str">
        <f>VLOOKUP(E2066,[1]categories!$A$2:$B$8,2,0)</f>
        <v>Cruisers Bicycles</v>
      </c>
      <c r="G2066" s="7">
        <v>1</v>
      </c>
      <c r="H2066" s="9">
        <v>402.99</v>
      </c>
      <c r="I2066" s="9">
        <v>0.1</v>
      </c>
      <c r="J2066" s="3">
        <f>(H2066*G2066)-I2066</f>
        <v>402.89</v>
      </c>
    </row>
    <row r="2067" spans="1:10" x14ac:dyDescent="0.25">
      <c r="A2067" s="22">
        <v>730</v>
      </c>
      <c r="B2067" s="21">
        <v>4</v>
      </c>
      <c r="C2067" s="21">
        <v>13</v>
      </c>
      <c r="D2067" s="25" t="str">
        <f>VLOOKUP(C2067,Products!$A$2:$B$322,2,0)</f>
        <v>Electra Cruiser 1 (24-Inch) - 2016</v>
      </c>
      <c r="E2067" s="21">
        <f>VLOOKUP(C2067,Products!$A$2:$D$322,4,0)</f>
        <v>3</v>
      </c>
      <c r="F2067" s="19" t="str">
        <f>VLOOKUP(E2067,[1]categories!$A$2:$B$8,2,0)</f>
        <v>Cruisers Bicycles</v>
      </c>
      <c r="G2067" s="7">
        <v>1</v>
      </c>
      <c r="H2067" s="9">
        <v>269.99</v>
      </c>
      <c r="I2067" s="9">
        <v>0.1</v>
      </c>
      <c r="J2067" s="3">
        <f>(H2067*G2067)-I2067</f>
        <v>269.89</v>
      </c>
    </row>
    <row r="2068" spans="1:10" x14ac:dyDescent="0.25">
      <c r="A2068" s="22">
        <v>731</v>
      </c>
      <c r="B2068" s="21">
        <v>2</v>
      </c>
      <c r="C2068" s="21">
        <v>49</v>
      </c>
      <c r="D2068" s="25" t="str">
        <f>VLOOKUP(C2068,Products!$A$2:$B$322,2,0)</f>
        <v>Trek Domane SL 6 - 2017</v>
      </c>
      <c r="E2068" s="21">
        <f>VLOOKUP(C2068,Products!$A$2:$D$322,4,0)</f>
        <v>7</v>
      </c>
      <c r="F2068" s="19" t="str">
        <f>VLOOKUP(E2068,[1]categories!$A$2:$B$8,2,0)</f>
        <v>Road Bikes</v>
      </c>
      <c r="G2068" s="7">
        <v>1</v>
      </c>
      <c r="H2068" s="9">
        <v>3499.99</v>
      </c>
      <c r="I2068" s="9">
        <v>0.2</v>
      </c>
      <c r="J2068" s="3">
        <f>(H2068*G2068)-I2068</f>
        <v>3499.79</v>
      </c>
    </row>
    <row r="2069" spans="1:10" x14ac:dyDescent="0.25">
      <c r="A2069" s="22">
        <v>731</v>
      </c>
      <c r="B2069" s="21">
        <v>4</v>
      </c>
      <c r="C2069" s="21">
        <v>29</v>
      </c>
      <c r="D2069" s="25" t="str">
        <f>VLOOKUP(C2069,Products!$A$2:$B$322,2,0)</f>
        <v>Trek X-Caliber 8 - 2017</v>
      </c>
      <c r="E2069" s="21">
        <f>VLOOKUP(C2069,Products!$A$2:$D$322,4,0)</f>
        <v>6</v>
      </c>
      <c r="F2069" s="19" t="str">
        <f>VLOOKUP(E2069,[1]categories!$A$2:$B$8,2,0)</f>
        <v>Mountain Bikes</v>
      </c>
      <c r="G2069" s="7">
        <v>1</v>
      </c>
      <c r="H2069" s="9">
        <v>999.99</v>
      </c>
      <c r="I2069" s="9">
        <v>0.2</v>
      </c>
      <c r="J2069" s="3">
        <f>(H2069*G2069)-I2069</f>
        <v>999.79</v>
      </c>
    </row>
    <row r="2070" spans="1:10" x14ac:dyDescent="0.25">
      <c r="A2070" s="22">
        <v>731</v>
      </c>
      <c r="B2070" s="21">
        <v>3</v>
      </c>
      <c r="C2070" s="21">
        <v>67</v>
      </c>
      <c r="D2070" s="25" t="str">
        <f>VLOOKUP(C2070,Products!$A$2:$B$322,2,0)</f>
        <v>Sun Bicycles Revolutions 24 - Girl's - 2017</v>
      </c>
      <c r="E2070" s="21">
        <f>VLOOKUP(C2070,Products!$A$2:$D$322,4,0)</f>
        <v>3</v>
      </c>
      <c r="F2070" s="19" t="str">
        <f>VLOOKUP(E2070,[1]categories!$A$2:$B$8,2,0)</f>
        <v>Cruisers Bicycles</v>
      </c>
      <c r="G2070" s="7">
        <v>2</v>
      </c>
      <c r="H2070" s="9">
        <v>250.99</v>
      </c>
      <c r="I2070" s="9">
        <v>0.2</v>
      </c>
      <c r="J2070" s="3">
        <f>(H2070*G2070)-I2070</f>
        <v>501.78000000000003</v>
      </c>
    </row>
    <row r="2071" spans="1:10" x14ac:dyDescent="0.25">
      <c r="A2071" s="22">
        <v>731</v>
      </c>
      <c r="B2071" s="21">
        <v>1</v>
      </c>
      <c r="C2071" s="21">
        <v>91</v>
      </c>
      <c r="D2071" s="25" t="str">
        <f>VLOOKUP(C2071,Products!$A$2:$B$322,2,0)</f>
        <v>Trek Precaliber 24 (21-Speed) - Girls - 2017</v>
      </c>
      <c r="E2071" s="21">
        <f>VLOOKUP(C2071,Products!$A$2:$D$322,4,0)</f>
        <v>1</v>
      </c>
      <c r="F2071" s="19" t="str">
        <f>VLOOKUP(E2071,[1]categories!$A$2:$B$8,2,0)</f>
        <v>Children Bicycles</v>
      </c>
      <c r="G2071" s="7">
        <v>1</v>
      </c>
      <c r="H2071" s="9">
        <v>349.99</v>
      </c>
      <c r="I2071" s="9">
        <v>0.05</v>
      </c>
      <c r="J2071" s="3">
        <f>(H2071*G2071)-I2071</f>
        <v>349.94</v>
      </c>
    </row>
    <row r="2072" spans="1:10" x14ac:dyDescent="0.25">
      <c r="A2072" s="22">
        <v>732</v>
      </c>
      <c r="B2072" s="21">
        <v>2</v>
      </c>
      <c r="C2072" s="21">
        <v>4</v>
      </c>
      <c r="D2072" s="25" t="str">
        <f>VLOOKUP(C2072,Products!$A$2:$B$322,2,0)</f>
        <v>Trek Fuel EX 8 29 - 2016</v>
      </c>
      <c r="E2072" s="21">
        <f>VLOOKUP(C2072,Products!$A$2:$D$322,4,0)</f>
        <v>6</v>
      </c>
      <c r="F2072" s="19" t="str">
        <f>VLOOKUP(E2072,[1]categories!$A$2:$B$8,2,0)</f>
        <v>Mountain Bikes</v>
      </c>
      <c r="G2072" s="7">
        <v>2</v>
      </c>
      <c r="H2072" s="9">
        <v>2899.99</v>
      </c>
      <c r="I2072" s="9">
        <v>7.0000000000000007E-2</v>
      </c>
      <c r="J2072" s="3">
        <f>(H2072*G2072)-I2072</f>
        <v>5799.91</v>
      </c>
    </row>
    <row r="2073" spans="1:10" x14ac:dyDescent="0.25">
      <c r="A2073" s="22">
        <v>732</v>
      </c>
      <c r="B2073" s="21">
        <v>1</v>
      </c>
      <c r="C2073" s="21">
        <v>47</v>
      </c>
      <c r="D2073" s="25" t="str">
        <f>VLOOKUP(C2073,Products!$A$2:$B$322,2,0)</f>
        <v>Trek Remedy 9.8 - 2017</v>
      </c>
      <c r="E2073" s="21">
        <f>VLOOKUP(C2073,Products!$A$2:$D$322,4,0)</f>
        <v>6</v>
      </c>
      <c r="F2073" s="19" t="str">
        <f>VLOOKUP(E2073,[1]categories!$A$2:$B$8,2,0)</f>
        <v>Mountain Bikes</v>
      </c>
      <c r="G2073" s="7">
        <v>1</v>
      </c>
      <c r="H2073" s="9">
        <v>5299.99</v>
      </c>
      <c r="I2073" s="9">
        <v>7.0000000000000007E-2</v>
      </c>
      <c r="J2073" s="3">
        <f>(H2073*G2073)-I2073</f>
        <v>5299.92</v>
      </c>
    </row>
    <row r="2074" spans="1:10" x14ac:dyDescent="0.25">
      <c r="A2074" s="22">
        <v>733</v>
      </c>
      <c r="B2074" s="21">
        <v>2</v>
      </c>
      <c r="C2074" s="21">
        <v>55</v>
      </c>
      <c r="D2074" s="25" t="str">
        <f>VLOOKUP(C2074,Products!$A$2:$B$322,2,0)</f>
        <v>Trek Domane S 6 - 2017</v>
      </c>
      <c r="E2074" s="21">
        <f>VLOOKUP(C2074,Products!$A$2:$D$322,4,0)</f>
        <v>7</v>
      </c>
      <c r="F2074" s="19" t="str">
        <f>VLOOKUP(E2074,[1]categories!$A$2:$B$8,2,0)</f>
        <v>Road Bikes</v>
      </c>
      <c r="G2074" s="7">
        <v>1</v>
      </c>
      <c r="H2074" s="9">
        <v>2699.99</v>
      </c>
      <c r="I2074" s="9">
        <v>0.2</v>
      </c>
      <c r="J2074" s="3">
        <f>(H2074*G2074)-I2074</f>
        <v>2699.79</v>
      </c>
    </row>
    <row r="2075" spans="1:10" x14ac:dyDescent="0.25">
      <c r="A2075" s="22">
        <v>733</v>
      </c>
      <c r="B2075" s="21">
        <v>3</v>
      </c>
      <c r="C2075" s="21">
        <v>102</v>
      </c>
      <c r="D2075" s="25" t="str">
        <f>VLOOKUP(C2075,Products!$A$2:$B$322,2,0)</f>
        <v>Electra Townie Original 7D - 2017</v>
      </c>
      <c r="E2075" s="21">
        <f>VLOOKUP(C2075,Products!$A$2:$D$322,4,0)</f>
        <v>2</v>
      </c>
      <c r="F2075" s="19" t="str">
        <f>VLOOKUP(E2075,[1]categories!$A$2:$B$8,2,0)</f>
        <v>Comfort Bicycles</v>
      </c>
      <c r="G2075" s="7">
        <v>2</v>
      </c>
      <c r="H2075" s="9">
        <v>489.99</v>
      </c>
      <c r="I2075" s="9">
        <v>0.1</v>
      </c>
      <c r="J2075" s="3">
        <f>(H2075*G2075)-I2075</f>
        <v>979.88</v>
      </c>
    </row>
    <row r="2076" spans="1:10" x14ac:dyDescent="0.25">
      <c r="A2076" s="22">
        <v>733</v>
      </c>
      <c r="B2076" s="21">
        <v>1</v>
      </c>
      <c r="C2076" s="21">
        <v>84</v>
      </c>
      <c r="D2076" s="25" t="str">
        <f>VLOOKUP(C2076,Products!$A$2:$B$322,2,0)</f>
        <v>Sun Bicycles Lil Kitt'n - 2017</v>
      </c>
      <c r="E2076" s="21">
        <f>VLOOKUP(C2076,Products!$A$2:$D$322,4,0)</f>
        <v>1</v>
      </c>
      <c r="F2076" s="19" t="str">
        <f>VLOOKUP(E2076,[1]categories!$A$2:$B$8,2,0)</f>
        <v>Children Bicycles</v>
      </c>
      <c r="G2076" s="7">
        <v>1</v>
      </c>
      <c r="H2076" s="9">
        <v>109.99</v>
      </c>
      <c r="I2076" s="9">
        <v>0.05</v>
      </c>
      <c r="J2076" s="3">
        <f>(H2076*G2076)-I2076</f>
        <v>109.94</v>
      </c>
    </row>
    <row r="2077" spans="1:10" x14ac:dyDescent="0.25">
      <c r="A2077" s="22">
        <v>734</v>
      </c>
      <c r="B2077" s="21">
        <v>2</v>
      </c>
      <c r="C2077" s="21">
        <v>3</v>
      </c>
      <c r="D2077" s="25" t="str">
        <f>VLOOKUP(C2077,Products!$A$2:$B$322,2,0)</f>
        <v>Surly Wednesday Frameset - 2016</v>
      </c>
      <c r="E2077" s="21">
        <f>VLOOKUP(C2077,Products!$A$2:$D$322,4,0)</f>
        <v>6</v>
      </c>
      <c r="F2077" s="19" t="str">
        <f>VLOOKUP(E2077,[1]categories!$A$2:$B$8,2,0)</f>
        <v>Mountain Bikes</v>
      </c>
      <c r="G2077" s="7">
        <v>1</v>
      </c>
      <c r="H2077" s="9">
        <v>999.99</v>
      </c>
      <c r="I2077" s="9">
        <v>0.05</v>
      </c>
      <c r="J2077" s="3">
        <f>(H2077*G2077)-I2077</f>
        <v>999.94</v>
      </c>
    </row>
    <row r="2078" spans="1:10" x14ac:dyDescent="0.25">
      <c r="A2078" s="22">
        <v>734</v>
      </c>
      <c r="B2078" s="21">
        <v>4</v>
      </c>
      <c r="C2078" s="21">
        <v>65</v>
      </c>
      <c r="D2078" s="25" t="str">
        <f>VLOOKUP(C2078,Products!$A$2:$B$322,2,0)</f>
        <v>Sun Bicycles Lil Bolt Type-R - 2017</v>
      </c>
      <c r="E2078" s="21">
        <f>VLOOKUP(C2078,Products!$A$2:$D$322,4,0)</f>
        <v>3</v>
      </c>
      <c r="F2078" s="19" t="str">
        <f>VLOOKUP(E2078,[1]categories!$A$2:$B$8,2,0)</f>
        <v>Cruisers Bicycles</v>
      </c>
      <c r="G2078" s="7">
        <v>2</v>
      </c>
      <c r="H2078" s="9">
        <v>346.99</v>
      </c>
      <c r="I2078" s="9">
        <v>0.1</v>
      </c>
      <c r="J2078" s="3">
        <f>(H2078*G2078)-I2078</f>
        <v>693.88</v>
      </c>
    </row>
    <row r="2079" spans="1:10" x14ac:dyDescent="0.25">
      <c r="A2079" s="22">
        <v>734</v>
      </c>
      <c r="B2079" s="21">
        <v>1</v>
      </c>
      <c r="C2079" s="21">
        <v>26</v>
      </c>
      <c r="D2079" s="25" t="str">
        <f>VLOOKUP(C2079,Products!$A$2:$B$322,2,0)</f>
        <v>Electra Townie Original 7D EQ - 2016</v>
      </c>
      <c r="E2079" s="21">
        <f>VLOOKUP(C2079,Products!$A$2:$D$322,4,0)</f>
        <v>2</v>
      </c>
      <c r="F2079" s="19" t="str">
        <f>VLOOKUP(E2079,[1]categories!$A$2:$B$8,2,0)</f>
        <v>Comfort Bicycles</v>
      </c>
      <c r="G2079" s="7">
        <v>1</v>
      </c>
      <c r="H2079" s="9">
        <v>599.99</v>
      </c>
      <c r="I2079" s="9">
        <v>0.2</v>
      </c>
      <c r="J2079" s="3">
        <f>(H2079*G2079)-I2079</f>
        <v>599.79</v>
      </c>
    </row>
    <row r="2080" spans="1:10" x14ac:dyDescent="0.25">
      <c r="A2080" s="22">
        <v>734</v>
      </c>
      <c r="B2080" s="21">
        <v>3</v>
      </c>
      <c r="C2080" s="21">
        <v>84</v>
      </c>
      <c r="D2080" s="25" t="str">
        <f>VLOOKUP(C2080,Products!$A$2:$B$322,2,0)</f>
        <v>Sun Bicycles Lil Kitt'n - 2017</v>
      </c>
      <c r="E2080" s="21">
        <f>VLOOKUP(C2080,Products!$A$2:$D$322,4,0)</f>
        <v>1</v>
      </c>
      <c r="F2080" s="19" t="str">
        <f>VLOOKUP(E2080,[1]categories!$A$2:$B$8,2,0)</f>
        <v>Children Bicycles</v>
      </c>
      <c r="G2080" s="7">
        <v>2</v>
      </c>
      <c r="H2080" s="9">
        <v>109.99</v>
      </c>
      <c r="I2080" s="9">
        <v>0.2</v>
      </c>
      <c r="J2080" s="3">
        <f>(H2080*G2080)-I2080</f>
        <v>219.78</v>
      </c>
    </row>
    <row r="2081" spans="1:10" x14ac:dyDescent="0.25">
      <c r="A2081" s="22">
        <v>735</v>
      </c>
      <c r="B2081" s="21">
        <v>2</v>
      </c>
      <c r="C2081" s="21">
        <v>10</v>
      </c>
      <c r="D2081" s="25" t="str">
        <f>VLOOKUP(C2081,Products!$A$2:$B$322,2,0)</f>
        <v>Surly Straggler - 2016</v>
      </c>
      <c r="E2081" s="21">
        <f>VLOOKUP(C2081,Products!$A$2:$D$322,4,0)</f>
        <v>4</v>
      </c>
      <c r="F2081" s="19" t="str">
        <f>VLOOKUP(E2081,[1]categories!$A$2:$B$8,2,0)</f>
        <v>Cyclocross Bicycles</v>
      </c>
      <c r="G2081" s="7">
        <v>2</v>
      </c>
      <c r="H2081" s="9">
        <v>1549</v>
      </c>
      <c r="I2081" s="9">
        <v>7.0000000000000007E-2</v>
      </c>
      <c r="J2081" s="3">
        <f>(H2081*G2081)-I2081</f>
        <v>3097.93</v>
      </c>
    </row>
    <row r="2082" spans="1:10" x14ac:dyDescent="0.25">
      <c r="A2082" s="22">
        <v>735</v>
      </c>
      <c r="B2082" s="21">
        <v>1</v>
      </c>
      <c r="C2082" s="21">
        <v>71</v>
      </c>
      <c r="D2082" s="25" t="str">
        <f>VLOOKUP(C2082,Products!$A$2:$B$322,2,0)</f>
        <v>Sun Bicycles Atlas X-Type - 2017</v>
      </c>
      <c r="E2082" s="21">
        <f>VLOOKUP(C2082,Products!$A$2:$D$322,4,0)</f>
        <v>3</v>
      </c>
      <c r="F2082" s="19" t="str">
        <f>VLOOKUP(E2082,[1]categories!$A$2:$B$8,2,0)</f>
        <v>Cruisers Bicycles</v>
      </c>
      <c r="G2082" s="7">
        <v>2</v>
      </c>
      <c r="H2082" s="9">
        <v>416.99</v>
      </c>
      <c r="I2082" s="9">
        <v>0.1</v>
      </c>
      <c r="J2082" s="3">
        <f>(H2082*G2082)-I2082</f>
        <v>833.88</v>
      </c>
    </row>
    <row r="2083" spans="1:10" x14ac:dyDescent="0.25">
      <c r="A2083" s="22">
        <v>736</v>
      </c>
      <c r="B2083" s="21">
        <v>1</v>
      </c>
      <c r="C2083" s="21">
        <v>56</v>
      </c>
      <c r="D2083" s="25" t="str">
        <f>VLOOKUP(C2083,Products!$A$2:$B$322,2,0)</f>
        <v>Trek Domane SLR 6 Disc - 2017</v>
      </c>
      <c r="E2083" s="21">
        <f>VLOOKUP(C2083,Products!$A$2:$D$322,4,0)</f>
        <v>7</v>
      </c>
      <c r="F2083" s="19" t="str">
        <f>VLOOKUP(E2083,[1]categories!$A$2:$B$8,2,0)</f>
        <v>Road Bikes</v>
      </c>
      <c r="G2083" s="7">
        <v>2</v>
      </c>
      <c r="H2083" s="9">
        <v>5499.99</v>
      </c>
      <c r="I2083" s="9">
        <v>0.05</v>
      </c>
      <c r="J2083" s="3">
        <f>(H2083*G2083)-I2083</f>
        <v>10999.93</v>
      </c>
    </row>
    <row r="2084" spans="1:10" x14ac:dyDescent="0.25">
      <c r="A2084" s="22">
        <v>736</v>
      </c>
      <c r="B2084" s="21">
        <v>3</v>
      </c>
      <c r="C2084" s="21">
        <v>62</v>
      </c>
      <c r="D2084" s="25" t="str">
        <f>VLOOKUP(C2084,Products!$A$2:$B$322,2,0)</f>
        <v>Trek Boone 7 - 2017</v>
      </c>
      <c r="E2084" s="21">
        <f>VLOOKUP(C2084,Products!$A$2:$D$322,4,0)</f>
        <v>4</v>
      </c>
      <c r="F2084" s="19" t="str">
        <f>VLOOKUP(E2084,[1]categories!$A$2:$B$8,2,0)</f>
        <v>Cyclocross Bicycles</v>
      </c>
      <c r="G2084" s="7">
        <v>2</v>
      </c>
      <c r="H2084" s="9">
        <v>3499.99</v>
      </c>
      <c r="I2084" s="9">
        <v>0.2</v>
      </c>
      <c r="J2084" s="3">
        <f>(H2084*G2084)-I2084</f>
        <v>6999.78</v>
      </c>
    </row>
    <row r="2085" spans="1:10" x14ac:dyDescent="0.25">
      <c r="A2085" s="22">
        <v>736</v>
      </c>
      <c r="B2085" s="21">
        <v>2</v>
      </c>
      <c r="C2085" s="21">
        <v>17</v>
      </c>
      <c r="D2085" s="25" t="str">
        <f>VLOOKUP(C2085,Products!$A$2:$B$322,2,0)</f>
        <v>Pure Cycles Vine 8-Speed - 2016</v>
      </c>
      <c r="E2085" s="21">
        <f>VLOOKUP(C2085,Products!$A$2:$D$322,4,0)</f>
        <v>3</v>
      </c>
      <c r="F2085" s="19" t="str">
        <f>VLOOKUP(E2085,[1]categories!$A$2:$B$8,2,0)</f>
        <v>Cruisers Bicycles</v>
      </c>
      <c r="G2085" s="7">
        <v>1</v>
      </c>
      <c r="H2085" s="9">
        <v>429</v>
      </c>
      <c r="I2085" s="9">
        <v>0.1</v>
      </c>
      <c r="J2085" s="3">
        <f>(H2085*G2085)-I2085</f>
        <v>428.9</v>
      </c>
    </row>
    <row r="2086" spans="1:10" x14ac:dyDescent="0.25">
      <c r="A2086" s="22">
        <v>737</v>
      </c>
      <c r="B2086" s="21">
        <v>3</v>
      </c>
      <c r="C2086" s="21">
        <v>77</v>
      </c>
      <c r="D2086" s="25" t="str">
        <f>VLOOKUP(C2086,Products!$A$2:$B$322,2,0)</f>
        <v>Electra Glam Punk 3i Ladies' - 2017</v>
      </c>
      <c r="E2086" s="21">
        <f>VLOOKUP(C2086,Products!$A$2:$D$322,4,0)</f>
        <v>3</v>
      </c>
      <c r="F2086" s="19" t="str">
        <f>VLOOKUP(E2086,[1]categories!$A$2:$B$8,2,0)</f>
        <v>Cruisers Bicycles</v>
      </c>
      <c r="G2086" s="7">
        <v>2</v>
      </c>
      <c r="H2086" s="9">
        <v>799.99</v>
      </c>
      <c r="I2086" s="9">
        <v>7.0000000000000007E-2</v>
      </c>
      <c r="J2086" s="3">
        <f>(H2086*G2086)-I2086</f>
        <v>1599.91</v>
      </c>
    </row>
    <row r="2087" spans="1:10" x14ac:dyDescent="0.25">
      <c r="A2087" s="22">
        <v>737</v>
      </c>
      <c r="B2087" s="21">
        <v>2</v>
      </c>
      <c r="C2087" s="21">
        <v>19</v>
      </c>
      <c r="D2087" s="25" t="str">
        <f>VLOOKUP(C2087,Products!$A$2:$B$322,2,0)</f>
        <v>Pure Cycles William 3-Speed - 2016</v>
      </c>
      <c r="E2087" s="21">
        <f>VLOOKUP(C2087,Products!$A$2:$D$322,4,0)</f>
        <v>3</v>
      </c>
      <c r="F2087" s="19" t="str">
        <f>VLOOKUP(E2087,[1]categories!$A$2:$B$8,2,0)</f>
        <v>Cruisers Bicycles</v>
      </c>
      <c r="G2087" s="7">
        <v>2</v>
      </c>
      <c r="H2087" s="9">
        <v>449</v>
      </c>
      <c r="I2087" s="9">
        <v>7.0000000000000007E-2</v>
      </c>
      <c r="J2087" s="3">
        <f>(H2087*G2087)-I2087</f>
        <v>897.93</v>
      </c>
    </row>
    <row r="2088" spans="1:10" x14ac:dyDescent="0.25">
      <c r="A2088" s="22">
        <v>737</v>
      </c>
      <c r="B2088" s="21">
        <v>1</v>
      </c>
      <c r="C2088" s="21">
        <v>52</v>
      </c>
      <c r="D2088" s="25" t="str">
        <f>VLOOKUP(C2088,Products!$A$2:$B$322,2,0)</f>
        <v>Surly Steamroller - 2017</v>
      </c>
      <c r="E2088" s="21">
        <f>VLOOKUP(C2088,Products!$A$2:$D$322,4,0)</f>
        <v>7</v>
      </c>
      <c r="F2088" s="19" t="str">
        <f>VLOOKUP(E2088,[1]categories!$A$2:$B$8,2,0)</f>
        <v>Road Bikes</v>
      </c>
      <c r="G2088" s="7">
        <v>1</v>
      </c>
      <c r="H2088" s="9">
        <v>875.99</v>
      </c>
      <c r="I2088" s="9">
        <v>0.05</v>
      </c>
      <c r="J2088" s="3">
        <f>(H2088*G2088)-I2088</f>
        <v>875.94</v>
      </c>
    </row>
    <row r="2089" spans="1:10" x14ac:dyDescent="0.25">
      <c r="A2089" s="22">
        <v>737</v>
      </c>
      <c r="B2089" s="21">
        <v>4</v>
      </c>
      <c r="C2089" s="21">
        <v>34</v>
      </c>
      <c r="D2089" s="25" t="str">
        <f>VLOOKUP(C2089,Products!$A$2:$B$322,2,0)</f>
        <v>Trek Session DH 27.5 Carbon Frameset - 2017</v>
      </c>
      <c r="E2089" s="21">
        <f>VLOOKUP(C2089,Products!$A$2:$D$322,4,0)</f>
        <v>6</v>
      </c>
      <c r="F2089" s="19" t="str">
        <f>VLOOKUP(E2089,[1]categories!$A$2:$B$8,2,0)</f>
        <v>Mountain Bikes</v>
      </c>
      <c r="G2089" s="7">
        <v>1</v>
      </c>
      <c r="H2089" s="9">
        <v>469.99</v>
      </c>
      <c r="I2089" s="9">
        <v>0.2</v>
      </c>
      <c r="J2089" s="3">
        <f>(H2089*G2089)-I2089</f>
        <v>469.79</v>
      </c>
    </row>
    <row r="2090" spans="1:10" x14ac:dyDescent="0.25">
      <c r="A2090" s="22">
        <v>738</v>
      </c>
      <c r="B2090" s="21">
        <v>4</v>
      </c>
      <c r="C2090" s="21">
        <v>63</v>
      </c>
      <c r="D2090" s="25" t="str">
        <f>VLOOKUP(C2090,Products!$A$2:$B$322,2,0)</f>
        <v>Trek Boone Race Shop Limited - 2017</v>
      </c>
      <c r="E2090" s="21">
        <f>VLOOKUP(C2090,Products!$A$2:$D$322,4,0)</f>
        <v>4</v>
      </c>
      <c r="F2090" s="19" t="str">
        <f>VLOOKUP(E2090,[1]categories!$A$2:$B$8,2,0)</f>
        <v>Cyclocross Bicycles</v>
      </c>
      <c r="G2090" s="7">
        <v>1</v>
      </c>
      <c r="H2090" s="9">
        <v>3499.99</v>
      </c>
      <c r="I2090" s="9">
        <v>7.0000000000000007E-2</v>
      </c>
      <c r="J2090" s="3">
        <f>(H2090*G2090)-I2090</f>
        <v>3499.9199999999996</v>
      </c>
    </row>
    <row r="2091" spans="1:10" x14ac:dyDescent="0.25">
      <c r="A2091" s="22">
        <v>738</v>
      </c>
      <c r="B2091" s="21">
        <v>1</v>
      </c>
      <c r="C2091" s="21">
        <v>82</v>
      </c>
      <c r="D2091" s="25" t="str">
        <f>VLOOKUP(C2091,Products!$A$2:$B$322,2,0)</f>
        <v>Electra Amsterdam Original 3i Ladies' - 2017</v>
      </c>
      <c r="E2091" s="21">
        <f>VLOOKUP(C2091,Products!$A$2:$D$322,4,0)</f>
        <v>3</v>
      </c>
      <c r="F2091" s="19" t="str">
        <f>VLOOKUP(E2091,[1]categories!$A$2:$B$8,2,0)</f>
        <v>Cruisers Bicycles</v>
      </c>
      <c r="G2091" s="7">
        <v>2</v>
      </c>
      <c r="H2091" s="9">
        <v>659.99</v>
      </c>
      <c r="I2091" s="9">
        <v>7.0000000000000007E-2</v>
      </c>
      <c r="J2091" s="3">
        <f>(H2091*G2091)-I2091</f>
        <v>1319.91</v>
      </c>
    </row>
    <row r="2092" spans="1:10" x14ac:dyDescent="0.25">
      <c r="A2092" s="22">
        <v>738</v>
      </c>
      <c r="B2092" s="21">
        <v>2</v>
      </c>
      <c r="C2092" s="21">
        <v>38</v>
      </c>
      <c r="D2092" s="25" t="str">
        <f>VLOOKUP(C2092,Products!$A$2:$B$322,2,0)</f>
        <v>Haro Flightline Two 26 Plus - 2017</v>
      </c>
      <c r="E2092" s="21">
        <f>VLOOKUP(C2092,Products!$A$2:$D$322,4,0)</f>
        <v>6</v>
      </c>
      <c r="F2092" s="19" t="str">
        <f>VLOOKUP(E2092,[1]categories!$A$2:$B$8,2,0)</f>
        <v>Mountain Bikes</v>
      </c>
      <c r="G2092" s="7">
        <v>2</v>
      </c>
      <c r="H2092" s="9">
        <v>549.99</v>
      </c>
      <c r="I2092" s="9">
        <v>0.2</v>
      </c>
      <c r="J2092" s="3">
        <f>(H2092*G2092)-I2092</f>
        <v>1099.78</v>
      </c>
    </row>
    <row r="2093" spans="1:10" x14ac:dyDescent="0.25">
      <c r="A2093" s="22">
        <v>738</v>
      </c>
      <c r="B2093" s="21">
        <v>3</v>
      </c>
      <c r="C2093" s="21">
        <v>25</v>
      </c>
      <c r="D2093" s="25" t="str">
        <f>VLOOKUP(C2093,Products!$A$2:$B$322,2,0)</f>
        <v>Electra Townie Original 7D - 2015/2016</v>
      </c>
      <c r="E2093" s="21">
        <f>VLOOKUP(C2093,Products!$A$2:$D$322,4,0)</f>
        <v>2</v>
      </c>
      <c r="F2093" s="19" t="str">
        <f>VLOOKUP(E2093,[1]categories!$A$2:$B$8,2,0)</f>
        <v>Comfort Bicycles</v>
      </c>
      <c r="G2093" s="7">
        <v>1</v>
      </c>
      <c r="H2093" s="9">
        <v>499.99</v>
      </c>
      <c r="I2093" s="9">
        <v>0.1</v>
      </c>
      <c r="J2093" s="3">
        <f>(H2093*G2093)-I2093</f>
        <v>499.89</v>
      </c>
    </row>
    <row r="2094" spans="1:10" x14ac:dyDescent="0.25">
      <c r="A2094" s="22">
        <v>739</v>
      </c>
      <c r="B2094" s="21">
        <v>1</v>
      </c>
      <c r="C2094" s="21">
        <v>3</v>
      </c>
      <c r="D2094" s="25" t="str">
        <f>VLOOKUP(C2094,Products!$A$2:$B$322,2,0)</f>
        <v>Surly Wednesday Frameset - 2016</v>
      </c>
      <c r="E2094" s="21">
        <f>VLOOKUP(C2094,Products!$A$2:$D$322,4,0)</f>
        <v>6</v>
      </c>
      <c r="F2094" s="19" t="str">
        <f>VLOOKUP(E2094,[1]categories!$A$2:$B$8,2,0)</f>
        <v>Mountain Bikes</v>
      </c>
      <c r="G2094" s="7">
        <v>1</v>
      </c>
      <c r="H2094" s="9">
        <v>999.99</v>
      </c>
      <c r="I2094" s="9">
        <v>0.2</v>
      </c>
      <c r="J2094" s="3">
        <f>(H2094*G2094)-I2094</f>
        <v>999.79</v>
      </c>
    </row>
    <row r="2095" spans="1:10" x14ac:dyDescent="0.25">
      <c r="A2095" s="22">
        <v>740</v>
      </c>
      <c r="B2095" s="21">
        <v>3</v>
      </c>
      <c r="C2095" s="21">
        <v>11</v>
      </c>
      <c r="D2095" s="25" t="str">
        <f>VLOOKUP(C2095,Products!$A$2:$B$322,2,0)</f>
        <v>Surly Straggler 650b - 2016</v>
      </c>
      <c r="E2095" s="21">
        <f>VLOOKUP(C2095,Products!$A$2:$D$322,4,0)</f>
        <v>4</v>
      </c>
      <c r="F2095" s="19" t="str">
        <f>VLOOKUP(E2095,[1]categories!$A$2:$B$8,2,0)</f>
        <v>Cyclocross Bicycles</v>
      </c>
      <c r="G2095" s="7">
        <v>1</v>
      </c>
      <c r="H2095" s="9">
        <v>1680.99</v>
      </c>
      <c r="I2095" s="9">
        <v>0.2</v>
      </c>
      <c r="J2095" s="3">
        <f>(H2095*G2095)-I2095</f>
        <v>1680.79</v>
      </c>
    </row>
    <row r="2096" spans="1:10" x14ac:dyDescent="0.25">
      <c r="A2096" s="22">
        <v>740</v>
      </c>
      <c r="B2096" s="21">
        <v>1</v>
      </c>
      <c r="C2096" s="21">
        <v>81</v>
      </c>
      <c r="D2096" s="25" t="str">
        <f>VLOOKUP(C2096,Products!$A$2:$B$322,2,0)</f>
        <v>Electra Amsterdam Fashion 7i Ladies' - 2017</v>
      </c>
      <c r="E2096" s="21">
        <f>VLOOKUP(C2096,Products!$A$2:$D$322,4,0)</f>
        <v>3</v>
      </c>
      <c r="F2096" s="19" t="str">
        <f>VLOOKUP(E2096,[1]categories!$A$2:$B$8,2,0)</f>
        <v>Cruisers Bicycles</v>
      </c>
      <c r="G2096" s="7">
        <v>1</v>
      </c>
      <c r="H2096" s="9">
        <v>1099.99</v>
      </c>
      <c r="I2096" s="9">
        <v>0.05</v>
      </c>
      <c r="J2096" s="3">
        <f>(H2096*G2096)-I2096</f>
        <v>1099.94</v>
      </c>
    </row>
    <row r="2097" spans="1:10" x14ac:dyDescent="0.25">
      <c r="A2097" s="22">
        <v>740</v>
      </c>
      <c r="B2097" s="21">
        <v>5</v>
      </c>
      <c r="C2097" s="21">
        <v>12</v>
      </c>
      <c r="D2097" s="25" t="str">
        <f>VLOOKUP(C2097,Products!$A$2:$B$322,2,0)</f>
        <v>Electra Townie Original 21D - 2016</v>
      </c>
      <c r="E2097" s="21">
        <f>VLOOKUP(C2097,Products!$A$2:$D$322,4,0)</f>
        <v>3</v>
      </c>
      <c r="F2097" s="19" t="str">
        <f>VLOOKUP(E2097,[1]categories!$A$2:$B$8,2,0)</f>
        <v>Cruisers Bicycles</v>
      </c>
      <c r="G2097" s="7">
        <v>2</v>
      </c>
      <c r="H2097" s="9">
        <v>549.99</v>
      </c>
      <c r="I2097" s="9">
        <v>7.0000000000000007E-2</v>
      </c>
      <c r="J2097" s="3">
        <f>(H2097*G2097)-I2097</f>
        <v>1099.9100000000001</v>
      </c>
    </row>
    <row r="2098" spans="1:10" x14ac:dyDescent="0.25">
      <c r="A2098" s="22">
        <v>740</v>
      </c>
      <c r="B2098" s="21">
        <v>2</v>
      </c>
      <c r="C2098" s="21">
        <v>94</v>
      </c>
      <c r="D2098" s="25" t="str">
        <f>VLOOKUP(C2098,Products!$A$2:$B$322,2,0)</f>
        <v>Haro Shredder Pro 20 - 2017</v>
      </c>
      <c r="E2098" s="21">
        <f>VLOOKUP(C2098,Products!$A$2:$D$322,4,0)</f>
        <v>1</v>
      </c>
      <c r="F2098" s="19" t="str">
        <f>VLOOKUP(E2098,[1]categories!$A$2:$B$8,2,0)</f>
        <v>Children Bicycles</v>
      </c>
      <c r="G2098" s="7">
        <v>2</v>
      </c>
      <c r="H2098" s="9">
        <v>249.99</v>
      </c>
      <c r="I2098" s="9">
        <v>0.2</v>
      </c>
      <c r="J2098" s="3">
        <f>(H2098*G2098)-I2098</f>
        <v>499.78000000000003</v>
      </c>
    </row>
    <row r="2099" spans="1:10" x14ac:dyDescent="0.25">
      <c r="A2099" s="22">
        <v>740</v>
      </c>
      <c r="B2099" s="21">
        <v>4</v>
      </c>
      <c r="C2099" s="21">
        <v>19</v>
      </c>
      <c r="D2099" s="25" t="str">
        <f>VLOOKUP(C2099,Products!$A$2:$B$322,2,0)</f>
        <v>Pure Cycles William 3-Speed - 2016</v>
      </c>
      <c r="E2099" s="21">
        <f>VLOOKUP(C2099,Products!$A$2:$D$322,4,0)</f>
        <v>3</v>
      </c>
      <c r="F2099" s="19" t="str">
        <f>VLOOKUP(E2099,[1]categories!$A$2:$B$8,2,0)</f>
        <v>Cruisers Bicycles</v>
      </c>
      <c r="G2099" s="7">
        <v>1</v>
      </c>
      <c r="H2099" s="9">
        <v>449</v>
      </c>
      <c r="I2099" s="9">
        <v>0.2</v>
      </c>
      <c r="J2099" s="3">
        <f>(H2099*G2099)-I2099</f>
        <v>448.8</v>
      </c>
    </row>
    <row r="2100" spans="1:10" x14ac:dyDescent="0.25">
      <c r="A2100" s="22">
        <v>741</v>
      </c>
      <c r="B2100" s="21">
        <v>4</v>
      </c>
      <c r="C2100" s="21">
        <v>56</v>
      </c>
      <c r="D2100" s="25" t="str">
        <f>VLOOKUP(C2100,Products!$A$2:$B$322,2,0)</f>
        <v>Trek Domane SLR 6 Disc - 2017</v>
      </c>
      <c r="E2100" s="21">
        <f>VLOOKUP(C2100,Products!$A$2:$D$322,4,0)</f>
        <v>7</v>
      </c>
      <c r="F2100" s="19" t="str">
        <f>VLOOKUP(E2100,[1]categories!$A$2:$B$8,2,0)</f>
        <v>Road Bikes</v>
      </c>
      <c r="G2100" s="7">
        <v>2</v>
      </c>
      <c r="H2100" s="9">
        <v>5499.99</v>
      </c>
      <c r="I2100" s="9">
        <v>0.05</v>
      </c>
      <c r="J2100" s="3">
        <f>(H2100*G2100)-I2100</f>
        <v>10999.93</v>
      </c>
    </row>
    <row r="2101" spans="1:10" x14ac:dyDescent="0.25">
      <c r="A2101" s="22">
        <v>741</v>
      </c>
      <c r="B2101" s="21">
        <v>1</v>
      </c>
      <c r="C2101" s="21">
        <v>58</v>
      </c>
      <c r="D2101" s="25" t="str">
        <f>VLOOKUP(C2101,Products!$A$2:$B$322,2,0)</f>
        <v>Trek Madone 9.2 - 2017</v>
      </c>
      <c r="E2101" s="21">
        <f>VLOOKUP(C2101,Products!$A$2:$D$322,4,0)</f>
        <v>7</v>
      </c>
      <c r="F2101" s="19" t="str">
        <f>VLOOKUP(E2101,[1]categories!$A$2:$B$8,2,0)</f>
        <v>Road Bikes</v>
      </c>
      <c r="G2101" s="7">
        <v>1</v>
      </c>
      <c r="H2101" s="9">
        <v>4999.99</v>
      </c>
      <c r="I2101" s="9">
        <v>0.05</v>
      </c>
      <c r="J2101" s="3">
        <f>(H2101*G2101)-I2101</f>
        <v>4999.9399999999996</v>
      </c>
    </row>
    <row r="2102" spans="1:10" x14ac:dyDescent="0.25">
      <c r="A2102" s="22">
        <v>741</v>
      </c>
      <c r="B2102" s="21">
        <v>3</v>
      </c>
      <c r="C2102" s="21">
        <v>21</v>
      </c>
      <c r="D2102" s="25" t="str">
        <f>VLOOKUP(C2102,Products!$A$2:$B$322,2,0)</f>
        <v>Electra Cruiser 1 (24-Inch) - 2016</v>
      </c>
      <c r="E2102" s="21">
        <f>VLOOKUP(C2102,Products!$A$2:$D$322,4,0)</f>
        <v>1</v>
      </c>
      <c r="F2102" s="19" t="str">
        <f>VLOOKUP(E2102,[1]categories!$A$2:$B$8,2,0)</f>
        <v>Children Bicycles</v>
      </c>
      <c r="G2102" s="7">
        <v>2</v>
      </c>
      <c r="H2102" s="9">
        <v>269.99</v>
      </c>
      <c r="I2102" s="9">
        <v>7.0000000000000007E-2</v>
      </c>
      <c r="J2102" s="3">
        <f>(H2102*G2102)-I2102</f>
        <v>539.91</v>
      </c>
    </row>
    <row r="2103" spans="1:10" x14ac:dyDescent="0.25">
      <c r="A2103" s="22">
        <v>741</v>
      </c>
      <c r="B2103" s="21">
        <v>2</v>
      </c>
      <c r="C2103" s="21">
        <v>76</v>
      </c>
      <c r="D2103" s="25" t="str">
        <f>VLOOKUP(C2103,Products!$A$2:$B$322,2,0)</f>
        <v>Electra Girl's Hawaii 1 16" - 2017</v>
      </c>
      <c r="E2103" s="21">
        <f>VLOOKUP(C2103,Products!$A$2:$D$322,4,0)</f>
        <v>3</v>
      </c>
      <c r="F2103" s="19" t="str">
        <f>VLOOKUP(E2103,[1]categories!$A$2:$B$8,2,0)</f>
        <v>Cruisers Bicycles</v>
      </c>
      <c r="G2103" s="7">
        <v>1</v>
      </c>
      <c r="H2103" s="9">
        <v>299.99</v>
      </c>
      <c r="I2103" s="9">
        <v>7.0000000000000007E-2</v>
      </c>
      <c r="J2103" s="3">
        <f>(H2103*G2103)-I2103</f>
        <v>299.92</v>
      </c>
    </row>
    <row r="2104" spans="1:10" x14ac:dyDescent="0.25">
      <c r="A2104" s="22">
        <v>742</v>
      </c>
      <c r="B2104" s="21">
        <v>2</v>
      </c>
      <c r="C2104" s="21">
        <v>45</v>
      </c>
      <c r="D2104" s="25" t="str">
        <f>VLOOKUP(C2104,Products!$A$2:$B$322,2,0)</f>
        <v>Haro SR 1.2 - 2017</v>
      </c>
      <c r="E2104" s="21">
        <f>VLOOKUP(C2104,Products!$A$2:$D$322,4,0)</f>
        <v>6</v>
      </c>
      <c r="F2104" s="19" t="str">
        <f>VLOOKUP(E2104,[1]categories!$A$2:$B$8,2,0)</f>
        <v>Mountain Bikes</v>
      </c>
      <c r="G2104" s="7">
        <v>1</v>
      </c>
      <c r="H2104" s="9">
        <v>869.99</v>
      </c>
      <c r="I2104" s="9">
        <v>7.0000000000000007E-2</v>
      </c>
      <c r="J2104" s="3">
        <f>(H2104*G2104)-I2104</f>
        <v>869.92</v>
      </c>
    </row>
    <row r="2105" spans="1:10" x14ac:dyDescent="0.25">
      <c r="A2105" s="22">
        <v>742</v>
      </c>
      <c r="B2105" s="21">
        <v>1</v>
      </c>
      <c r="C2105" s="21">
        <v>107</v>
      </c>
      <c r="D2105" s="25" t="str">
        <f>VLOOKUP(C2105,Products!$A$2:$B$322,2,0)</f>
        <v>Sun Bicycles Cruz 7 - 2017</v>
      </c>
      <c r="E2105" s="21">
        <f>VLOOKUP(C2105,Products!$A$2:$D$322,4,0)</f>
        <v>2</v>
      </c>
      <c r="F2105" s="19" t="str">
        <f>VLOOKUP(E2105,[1]categories!$A$2:$B$8,2,0)</f>
        <v>Comfort Bicycles</v>
      </c>
      <c r="G2105" s="7">
        <v>2</v>
      </c>
      <c r="H2105" s="9">
        <v>416.99</v>
      </c>
      <c r="I2105" s="9">
        <v>0.05</v>
      </c>
      <c r="J2105" s="3">
        <f>(H2105*G2105)-I2105</f>
        <v>833.93000000000006</v>
      </c>
    </row>
    <row r="2106" spans="1:10" x14ac:dyDescent="0.25">
      <c r="A2106" s="22">
        <v>743</v>
      </c>
      <c r="B2106" s="21">
        <v>1</v>
      </c>
      <c r="C2106" s="21">
        <v>80</v>
      </c>
      <c r="D2106" s="25" t="str">
        <f>VLOOKUP(C2106,Products!$A$2:$B$322,2,0)</f>
        <v>Sun Bicycles Brickell Tandem CB - 2017</v>
      </c>
      <c r="E2106" s="21">
        <f>VLOOKUP(C2106,Products!$A$2:$D$322,4,0)</f>
        <v>3</v>
      </c>
      <c r="F2106" s="19" t="str">
        <f>VLOOKUP(E2106,[1]categories!$A$2:$B$8,2,0)</f>
        <v>Cruisers Bicycles</v>
      </c>
      <c r="G2106" s="7">
        <v>1</v>
      </c>
      <c r="H2106" s="9">
        <v>761.99</v>
      </c>
      <c r="I2106" s="9">
        <v>0.05</v>
      </c>
      <c r="J2106" s="3">
        <f>(H2106*G2106)-I2106</f>
        <v>761.94</v>
      </c>
    </row>
    <row r="2107" spans="1:10" x14ac:dyDescent="0.25">
      <c r="A2107" s="22">
        <v>744</v>
      </c>
      <c r="B2107" s="21">
        <v>1</v>
      </c>
      <c r="C2107" s="21">
        <v>33</v>
      </c>
      <c r="D2107" s="25" t="str">
        <f>VLOOKUP(C2107,Products!$A$2:$B$322,2,0)</f>
        <v>Surly Wednesday Frameset - 2017</v>
      </c>
      <c r="E2107" s="21">
        <f>VLOOKUP(C2107,Products!$A$2:$D$322,4,0)</f>
        <v>6</v>
      </c>
      <c r="F2107" s="19" t="str">
        <f>VLOOKUP(E2107,[1]categories!$A$2:$B$8,2,0)</f>
        <v>Mountain Bikes</v>
      </c>
      <c r="G2107" s="7">
        <v>2</v>
      </c>
      <c r="H2107" s="9">
        <v>469.99</v>
      </c>
      <c r="I2107" s="9">
        <v>0.2</v>
      </c>
      <c r="J2107" s="3">
        <f>(H2107*G2107)-I2107</f>
        <v>939.78</v>
      </c>
    </row>
    <row r="2108" spans="1:10" x14ac:dyDescent="0.25">
      <c r="A2108" s="22">
        <v>745</v>
      </c>
      <c r="B2108" s="21">
        <v>3</v>
      </c>
      <c r="C2108" s="21">
        <v>78</v>
      </c>
      <c r="D2108" s="25" t="str">
        <f>VLOOKUP(C2108,Products!$A$2:$B$322,2,0)</f>
        <v>Sun Bicycles Biscayne Tandem CB - 2017</v>
      </c>
      <c r="E2108" s="21">
        <f>VLOOKUP(C2108,Products!$A$2:$D$322,4,0)</f>
        <v>3</v>
      </c>
      <c r="F2108" s="19" t="str">
        <f>VLOOKUP(E2108,[1]categories!$A$2:$B$8,2,0)</f>
        <v>Cruisers Bicycles</v>
      </c>
      <c r="G2108" s="7">
        <v>1</v>
      </c>
      <c r="H2108" s="9">
        <v>647.99</v>
      </c>
      <c r="I2108" s="9">
        <v>0.1</v>
      </c>
      <c r="J2108" s="3">
        <f>(H2108*G2108)-I2108</f>
        <v>647.89</v>
      </c>
    </row>
    <row r="2109" spans="1:10" x14ac:dyDescent="0.25">
      <c r="A2109" s="22">
        <v>745</v>
      </c>
      <c r="B2109" s="21">
        <v>1</v>
      </c>
      <c r="C2109" s="21">
        <v>95</v>
      </c>
      <c r="D2109" s="25" t="str">
        <f>VLOOKUP(C2109,Products!$A$2:$B$322,2,0)</f>
        <v>Electra Girl's Hawaii 1 16" - 2017</v>
      </c>
      <c r="E2109" s="21">
        <f>VLOOKUP(C2109,Products!$A$2:$D$322,4,0)</f>
        <v>1</v>
      </c>
      <c r="F2109" s="19" t="str">
        <f>VLOOKUP(E2109,[1]categories!$A$2:$B$8,2,0)</f>
        <v>Children Bicycles</v>
      </c>
      <c r="G2109" s="7">
        <v>2</v>
      </c>
      <c r="H2109" s="9">
        <v>299.99</v>
      </c>
      <c r="I2109" s="9">
        <v>0.05</v>
      </c>
      <c r="J2109" s="3">
        <f>(H2109*G2109)-I2109</f>
        <v>599.93000000000006</v>
      </c>
    </row>
    <row r="2110" spans="1:10" x14ac:dyDescent="0.25">
      <c r="A2110" s="22">
        <v>745</v>
      </c>
      <c r="B2110" s="21">
        <v>2</v>
      </c>
      <c r="C2110" s="21">
        <v>22</v>
      </c>
      <c r="D2110" s="25" t="str">
        <f>VLOOKUP(C2110,Products!$A$2:$B$322,2,0)</f>
        <v>Electra Girl's Hawaii 1 (16-inch) - 2015/2016</v>
      </c>
      <c r="E2110" s="21">
        <f>VLOOKUP(C2110,Products!$A$2:$D$322,4,0)</f>
        <v>1</v>
      </c>
      <c r="F2110" s="19" t="str">
        <f>VLOOKUP(E2110,[1]categories!$A$2:$B$8,2,0)</f>
        <v>Children Bicycles</v>
      </c>
      <c r="G2110" s="7">
        <v>2</v>
      </c>
      <c r="H2110" s="9">
        <v>269.99</v>
      </c>
      <c r="I2110" s="9">
        <v>0.2</v>
      </c>
      <c r="J2110" s="3">
        <f>(H2110*G2110)-I2110</f>
        <v>539.78</v>
      </c>
    </row>
    <row r="2111" spans="1:10" x14ac:dyDescent="0.25">
      <c r="A2111" s="22">
        <v>746</v>
      </c>
      <c r="B2111" s="21">
        <v>1</v>
      </c>
      <c r="C2111" s="21">
        <v>99</v>
      </c>
      <c r="D2111" s="25" t="str">
        <f>VLOOKUP(C2111,Products!$A$2:$B$322,2,0)</f>
        <v>Electra Sugar Skulls 1 (20-inch) - Girl's - 2017</v>
      </c>
      <c r="E2111" s="21">
        <f>VLOOKUP(C2111,Products!$A$2:$D$322,4,0)</f>
        <v>1</v>
      </c>
      <c r="F2111" s="19" t="str">
        <f>VLOOKUP(E2111,[1]categories!$A$2:$B$8,2,0)</f>
        <v>Children Bicycles</v>
      </c>
      <c r="G2111" s="7">
        <v>1</v>
      </c>
      <c r="H2111" s="9">
        <v>299.99</v>
      </c>
      <c r="I2111" s="9">
        <v>0.1</v>
      </c>
      <c r="J2111" s="3">
        <f>(H2111*G2111)-I2111</f>
        <v>299.89</v>
      </c>
    </row>
    <row r="2112" spans="1:10" x14ac:dyDescent="0.25">
      <c r="A2112" s="22">
        <v>747</v>
      </c>
      <c r="B2112" s="21">
        <v>4</v>
      </c>
      <c r="C2112" s="21">
        <v>81</v>
      </c>
      <c r="D2112" s="25" t="str">
        <f>VLOOKUP(C2112,Products!$A$2:$B$322,2,0)</f>
        <v>Electra Amsterdam Fashion 7i Ladies' - 2017</v>
      </c>
      <c r="E2112" s="21">
        <f>VLOOKUP(C2112,Products!$A$2:$D$322,4,0)</f>
        <v>3</v>
      </c>
      <c r="F2112" s="19" t="str">
        <f>VLOOKUP(E2112,[1]categories!$A$2:$B$8,2,0)</f>
        <v>Cruisers Bicycles</v>
      </c>
      <c r="G2112" s="7">
        <v>1</v>
      </c>
      <c r="H2112" s="9">
        <v>1099.99</v>
      </c>
      <c r="I2112" s="9">
        <v>7.0000000000000007E-2</v>
      </c>
      <c r="J2112" s="3">
        <f>(H2112*G2112)-I2112</f>
        <v>1099.92</v>
      </c>
    </row>
    <row r="2113" spans="1:10" x14ac:dyDescent="0.25">
      <c r="A2113" s="22">
        <v>747</v>
      </c>
      <c r="B2113" s="21">
        <v>3</v>
      </c>
      <c r="C2113" s="21">
        <v>33</v>
      </c>
      <c r="D2113" s="25" t="str">
        <f>VLOOKUP(C2113,Products!$A$2:$B$322,2,0)</f>
        <v>Surly Wednesday Frameset - 2017</v>
      </c>
      <c r="E2113" s="21">
        <f>VLOOKUP(C2113,Products!$A$2:$D$322,4,0)</f>
        <v>6</v>
      </c>
      <c r="F2113" s="19" t="str">
        <f>VLOOKUP(E2113,[1]categories!$A$2:$B$8,2,0)</f>
        <v>Mountain Bikes</v>
      </c>
      <c r="G2113" s="7">
        <v>2</v>
      </c>
      <c r="H2113" s="9">
        <v>469.99</v>
      </c>
      <c r="I2113" s="9">
        <v>0.1</v>
      </c>
      <c r="J2113" s="3">
        <f>(H2113*G2113)-I2113</f>
        <v>939.88</v>
      </c>
    </row>
    <row r="2114" spans="1:10" x14ac:dyDescent="0.25">
      <c r="A2114" s="22">
        <v>747</v>
      </c>
      <c r="B2114" s="21">
        <v>1</v>
      </c>
      <c r="C2114" s="21">
        <v>110</v>
      </c>
      <c r="D2114" s="25" t="str">
        <f>VLOOKUP(C2114,Products!$A$2:$B$322,2,0)</f>
        <v>Sun Bicycles Drifter 7 - 2017</v>
      </c>
      <c r="E2114" s="21">
        <f>VLOOKUP(C2114,Products!$A$2:$D$322,4,0)</f>
        <v>2</v>
      </c>
      <c r="F2114" s="19" t="str">
        <f>VLOOKUP(E2114,[1]categories!$A$2:$B$8,2,0)</f>
        <v>Comfort Bicycles</v>
      </c>
      <c r="G2114" s="7">
        <v>1</v>
      </c>
      <c r="H2114" s="9">
        <v>470.99</v>
      </c>
      <c r="I2114" s="9">
        <v>7.0000000000000007E-2</v>
      </c>
      <c r="J2114" s="3">
        <f>(H2114*G2114)-I2114</f>
        <v>470.92</v>
      </c>
    </row>
    <row r="2115" spans="1:10" x14ac:dyDescent="0.25">
      <c r="A2115" s="22">
        <v>747</v>
      </c>
      <c r="B2115" s="21">
        <v>2</v>
      </c>
      <c r="C2115" s="21">
        <v>86</v>
      </c>
      <c r="D2115" s="25" t="str">
        <f>VLOOKUP(C2115,Products!$A$2:$B$322,2,0)</f>
        <v>Trek Girl's Kickster - 2017</v>
      </c>
      <c r="E2115" s="21">
        <f>VLOOKUP(C2115,Products!$A$2:$D$322,4,0)</f>
        <v>1</v>
      </c>
      <c r="F2115" s="19" t="str">
        <f>VLOOKUP(E2115,[1]categories!$A$2:$B$8,2,0)</f>
        <v>Children Bicycles</v>
      </c>
      <c r="G2115" s="7">
        <v>1</v>
      </c>
      <c r="H2115" s="9">
        <v>149.99</v>
      </c>
      <c r="I2115" s="9">
        <v>0.2</v>
      </c>
      <c r="J2115" s="3">
        <f>(H2115*G2115)-I2115</f>
        <v>149.79000000000002</v>
      </c>
    </row>
    <row r="2116" spans="1:10" x14ac:dyDescent="0.25">
      <c r="A2116" s="22">
        <v>748</v>
      </c>
      <c r="B2116" s="21">
        <v>4</v>
      </c>
      <c r="C2116" s="21">
        <v>35</v>
      </c>
      <c r="D2116" s="25" t="str">
        <f>VLOOKUP(C2116,Products!$A$2:$B$322,2,0)</f>
        <v>Sun Bicycles Spider 3i - 2017</v>
      </c>
      <c r="E2116" s="21">
        <f>VLOOKUP(C2116,Products!$A$2:$D$322,4,0)</f>
        <v>6</v>
      </c>
      <c r="F2116" s="19" t="str">
        <f>VLOOKUP(E2116,[1]categories!$A$2:$B$8,2,0)</f>
        <v>Mountain Bikes</v>
      </c>
      <c r="G2116" s="7">
        <v>2</v>
      </c>
      <c r="H2116" s="9">
        <v>832.99</v>
      </c>
      <c r="I2116" s="9">
        <v>0.2</v>
      </c>
      <c r="J2116" s="3">
        <f>(H2116*G2116)-I2116</f>
        <v>1665.78</v>
      </c>
    </row>
    <row r="2117" spans="1:10" x14ac:dyDescent="0.25">
      <c r="A2117" s="22">
        <v>748</v>
      </c>
      <c r="B2117" s="21">
        <v>3</v>
      </c>
      <c r="C2117" s="21">
        <v>41</v>
      </c>
      <c r="D2117" s="25" t="str">
        <f>VLOOKUP(C2117,Products!$A$2:$B$322,2,0)</f>
        <v>Haro Shift R3 - 2017</v>
      </c>
      <c r="E2117" s="21">
        <f>VLOOKUP(C2117,Products!$A$2:$D$322,4,0)</f>
        <v>6</v>
      </c>
      <c r="F2117" s="19" t="str">
        <f>VLOOKUP(E2117,[1]categories!$A$2:$B$8,2,0)</f>
        <v>Mountain Bikes</v>
      </c>
      <c r="G2117" s="7">
        <v>1</v>
      </c>
      <c r="H2117" s="9">
        <v>1469.99</v>
      </c>
      <c r="I2117" s="9">
        <v>7.0000000000000007E-2</v>
      </c>
      <c r="J2117" s="3">
        <f>(H2117*G2117)-I2117</f>
        <v>1469.92</v>
      </c>
    </row>
    <row r="2118" spans="1:10" x14ac:dyDescent="0.25">
      <c r="A2118" s="22">
        <v>748</v>
      </c>
      <c r="B2118" s="21">
        <v>1</v>
      </c>
      <c r="C2118" s="21">
        <v>16</v>
      </c>
      <c r="D2118" s="25" t="str">
        <f>VLOOKUP(C2118,Products!$A$2:$B$322,2,0)</f>
        <v>Electra Townie Original 7D EQ - 2016</v>
      </c>
      <c r="E2118" s="21">
        <f>VLOOKUP(C2118,Products!$A$2:$D$322,4,0)</f>
        <v>3</v>
      </c>
      <c r="F2118" s="19" t="str">
        <f>VLOOKUP(E2118,[1]categories!$A$2:$B$8,2,0)</f>
        <v>Cruisers Bicycles</v>
      </c>
      <c r="G2118" s="7">
        <v>2</v>
      </c>
      <c r="H2118" s="9">
        <v>599.99</v>
      </c>
      <c r="I2118" s="9">
        <v>0.1</v>
      </c>
      <c r="J2118" s="3">
        <f>(H2118*G2118)-I2118</f>
        <v>1199.8800000000001</v>
      </c>
    </row>
    <row r="2119" spans="1:10" x14ac:dyDescent="0.25">
      <c r="A2119" s="22">
        <v>748</v>
      </c>
      <c r="B2119" s="21">
        <v>2</v>
      </c>
      <c r="C2119" s="21">
        <v>83</v>
      </c>
      <c r="D2119" s="25" t="str">
        <f>VLOOKUP(C2119,Products!$A$2:$B$322,2,0)</f>
        <v>Trek Boy's Kickster - 2015/2017</v>
      </c>
      <c r="E2119" s="21">
        <f>VLOOKUP(C2119,Products!$A$2:$D$322,4,0)</f>
        <v>1</v>
      </c>
      <c r="F2119" s="19" t="str">
        <f>VLOOKUP(E2119,[1]categories!$A$2:$B$8,2,0)</f>
        <v>Children Bicycles</v>
      </c>
      <c r="G2119" s="7">
        <v>2</v>
      </c>
      <c r="H2119" s="9">
        <v>149.99</v>
      </c>
      <c r="I2119" s="9">
        <v>0.05</v>
      </c>
      <c r="J2119" s="3">
        <f>(H2119*G2119)-I2119</f>
        <v>299.93</v>
      </c>
    </row>
    <row r="2120" spans="1:10" x14ac:dyDescent="0.25">
      <c r="A2120" s="22">
        <v>749</v>
      </c>
      <c r="B2120" s="21">
        <v>5</v>
      </c>
      <c r="C2120" s="21">
        <v>40</v>
      </c>
      <c r="D2120" s="25" t="str">
        <f>VLOOKUP(C2120,Products!$A$2:$B$322,2,0)</f>
        <v>Trek Fuel EX 9.8 29 - 2017</v>
      </c>
      <c r="E2120" s="21">
        <f>VLOOKUP(C2120,Products!$A$2:$D$322,4,0)</f>
        <v>6</v>
      </c>
      <c r="F2120" s="19" t="str">
        <f>VLOOKUP(E2120,[1]categories!$A$2:$B$8,2,0)</f>
        <v>Mountain Bikes</v>
      </c>
      <c r="G2120" s="7">
        <v>1</v>
      </c>
      <c r="H2120" s="9">
        <v>4999.99</v>
      </c>
      <c r="I2120" s="9">
        <v>7.0000000000000007E-2</v>
      </c>
      <c r="J2120" s="3">
        <f>(H2120*G2120)-I2120</f>
        <v>4999.92</v>
      </c>
    </row>
    <row r="2121" spans="1:10" x14ac:dyDescent="0.25">
      <c r="A2121" s="22">
        <v>749</v>
      </c>
      <c r="B2121" s="21">
        <v>1</v>
      </c>
      <c r="C2121" s="21">
        <v>9</v>
      </c>
      <c r="D2121" s="25" t="str">
        <f>VLOOKUP(C2121,Products!$A$2:$B$322,2,0)</f>
        <v>Trek Conduit+ - 2016</v>
      </c>
      <c r="E2121" s="21">
        <f>VLOOKUP(C2121,Products!$A$2:$D$322,4,0)</f>
        <v>5</v>
      </c>
      <c r="F2121" s="19" t="str">
        <f>VLOOKUP(E2121,[1]categories!$A$2:$B$8,2,0)</f>
        <v>Electric Bikes</v>
      </c>
      <c r="G2121" s="7">
        <v>1</v>
      </c>
      <c r="H2121" s="9">
        <v>2999.99</v>
      </c>
      <c r="I2121" s="9">
        <v>0.2</v>
      </c>
      <c r="J2121" s="3">
        <f>(H2121*G2121)-I2121</f>
        <v>2999.79</v>
      </c>
    </row>
    <row r="2122" spans="1:10" x14ac:dyDescent="0.25">
      <c r="A2122" s="22">
        <v>749</v>
      </c>
      <c r="B2122" s="21">
        <v>2</v>
      </c>
      <c r="C2122" s="21">
        <v>28</v>
      </c>
      <c r="D2122" s="25" t="str">
        <f>VLOOKUP(C2122,Products!$A$2:$B$322,2,0)</f>
        <v>Surly Karate Monkey 27.5+ Frameset - 2017</v>
      </c>
      <c r="E2122" s="21">
        <f>VLOOKUP(C2122,Products!$A$2:$D$322,4,0)</f>
        <v>6</v>
      </c>
      <c r="F2122" s="19" t="str">
        <f>VLOOKUP(E2122,[1]categories!$A$2:$B$8,2,0)</f>
        <v>Mountain Bikes</v>
      </c>
      <c r="G2122" s="7">
        <v>1</v>
      </c>
      <c r="H2122" s="9">
        <v>2499.9899999999998</v>
      </c>
      <c r="I2122" s="9">
        <v>0.05</v>
      </c>
      <c r="J2122" s="3">
        <f>(H2122*G2122)-I2122</f>
        <v>2499.9399999999996</v>
      </c>
    </row>
    <row r="2123" spans="1:10" x14ac:dyDescent="0.25">
      <c r="A2123" s="22">
        <v>749</v>
      </c>
      <c r="B2123" s="21">
        <v>4</v>
      </c>
      <c r="C2123" s="21">
        <v>24</v>
      </c>
      <c r="D2123" s="25" t="str">
        <f>VLOOKUP(C2123,Products!$A$2:$B$322,2,0)</f>
        <v>Electra Townie Original 21D - 2016</v>
      </c>
      <c r="E2123" s="21">
        <f>VLOOKUP(C2123,Products!$A$2:$D$322,4,0)</f>
        <v>2</v>
      </c>
      <c r="F2123" s="19" t="str">
        <f>VLOOKUP(E2123,[1]categories!$A$2:$B$8,2,0)</f>
        <v>Comfort Bicycles</v>
      </c>
      <c r="G2123" s="7">
        <v>1</v>
      </c>
      <c r="H2123" s="9">
        <v>549.99</v>
      </c>
      <c r="I2123" s="9">
        <v>0.05</v>
      </c>
      <c r="J2123" s="3">
        <f>(H2123*G2123)-I2123</f>
        <v>549.94000000000005</v>
      </c>
    </row>
    <row r="2124" spans="1:10" x14ac:dyDescent="0.25">
      <c r="A2124" s="22">
        <v>749</v>
      </c>
      <c r="B2124" s="21">
        <v>3</v>
      </c>
      <c r="C2124" s="21">
        <v>79</v>
      </c>
      <c r="D2124" s="25" t="str">
        <f>VLOOKUP(C2124,Products!$A$2:$B$322,2,0)</f>
        <v>Sun Bicycles Boardwalk (24-inch Wheels) - 2017</v>
      </c>
      <c r="E2124" s="21">
        <f>VLOOKUP(C2124,Products!$A$2:$D$322,4,0)</f>
        <v>3</v>
      </c>
      <c r="F2124" s="19" t="str">
        <f>VLOOKUP(E2124,[1]categories!$A$2:$B$8,2,0)</f>
        <v>Cruisers Bicycles</v>
      </c>
      <c r="G2124" s="7">
        <v>1</v>
      </c>
      <c r="H2124" s="9">
        <v>402.99</v>
      </c>
      <c r="I2124" s="9">
        <v>0.2</v>
      </c>
      <c r="J2124" s="3">
        <f>(H2124*G2124)-I2124</f>
        <v>402.79</v>
      </c>
    </row>
    <row r="2125" spans="1:10" x14ac:dyDescent="0.25">
      <c r="A2125" s="22">
        <v>750</v>
      </c>
      <c r="B2125" s="21">
        <v>2</v>
      </c>
      <c r="C2125" s="21">
        <v>78</v>
      </c>
      <c r="D2125" s="25" t="str">
        <f>VLOOKUP(C2125,Products!$A$2:$B$322,2,0)</f>
        <v>Sun Bicycles Biscayne Tandem CB - 2017</v>
      </c>
      <c r="E2125" s="21">
        <f>VLOOKUP(C2125,Products!$A$2:$D$322,4,0)</f>
        <v>3</v>
      </c>
      <c r="F2125" s="19" t="str">
        <f>VLOOKUP(E2125,[1]categories!$A$2:$B$8,2,0)</f>
        <v>Cruisers Bicycles</v>
      </c>
      <c r="G2125" s="7">
        <v>2</v>
      </c>
      <c r="H2125" s="9">
        <v>647.99</v>
      </c>
      <c r="I2125" s="9">
        <v>0.1</v>
      </c>
      <c r="J2125" s="3">
        <f>(H2125*G2125)-I2125</f>
        <v>1295.8800000000001</v>
      </c>
    </row>
    <row r="2126" spans="1:10" x14ac:dyDescent="0.25">
      <c r="A2126" s="22">
        <v>750</v>
      </c>
      <c r="B2126" s="21">
        <v>1</v>
      </c>
      <c r="C2126" s="21">
        <v>72</v>
      </c>
      <c r="D2126" s="25" t="str">
        <f>VLOOKUP(C2126,Products!$A$2:$B$322,2,0)</f>
        <v>Sun Bicycles Biscayne Tandem 7 - 2017</v>
      </c>
      <c r="E2126" s="21">
        <f>VLOOKUP(C2126,Products!$A$2:$D$322,4,0)</f>
        <v>3</v>
      </c>
      <c r="F2126" s="19" t="str">
        <f>VLOOKUP(E2126,[1]categories!$A$2:$B$8,2,0)</f>
        <v>Cruisers Bicycles</v>
      </c>
      <c r="G2126" s="7">
        <v>1</v>
      </c>
      <c r="H2126" s="9">
        <v>619.99</v>
      </c>
      <c r="I2126" s="9">
        <v>0.05</v>
      </c>
      <c r="J2126" s="3">
        <f>(H2126*G2126)-I2126</f>
        <v>619.94000000000005</v>
      </c>
    </row>
    <row r="2127" spans="1:10" x14ac:dyDescent="0.25">
      <c r="A2127" s="22">
        <v>751</v>
      </c>
      <c r="B2127" s="21">
        <v>1</v>
      </c>
      <c r="C2127" s="21">
        <v>45</v>
      </c>
      <c r="D2127" s="25" t="str">
        <f>VLOOKUP(C2127,Products!$A$2:$B$322,2,0)</f>
        <v>Haro SR 1.2 - 2017</v>
      </c>
      <c r="E2127" s="21">
        <f>VLOOKUP(C2127,Products!$A$2:$D$322,4,0)</f>
        <v>6</v>
      </c>
      <c r="F2127" s="19" t="str">
        <f>VLOOKUP(E2127,[1]categories!$A$2:$B$8,2,0)</f>
        <v>Mountain Bikes</v>
      </c>
      <c r="G2127" s="7">
        <v>2</v>
      </c>
      <c r="H2127" s="9">
        <v>869.99</v>
      </c>
      <c r="I2127" s="9">
        <v>0.05</v>
      </c>
      <c r="J2127" s="3">
        <f>(H2127*G2127)-I2127</f>
        <v>1739.93</v>
      </c>
    </row>
    <row r="2128" spans="1:10" x14ac:dyDescent="0.25">
      <c r="A2128" s="22">
        <v>752</v>
      </c>
      <c r="B2128" s="21">
        <v>2</v>
      </c>
      <c r="C2128" s="21">
        <v>31</v>
      </c>
      <c r="D2128" s="25" t="str">
        <f>VLOOKUP(C2128,Products!$A$2:$B$322,2,0)</f>
        <v>Surly Wednesday - 2017</v>
      </c>
      <c r="E2128" s="21">
        <f>VLOOKUP(C2128,Products!$A$2:$D$322,4,0)</f>
        <v>6</v>
      </c>
      <c r="F2128" s="19" t="str">
        <f>VLOOKUP(E2128,[1]categories!$A$2:$B$8,2,0)</f>
        <v>Mountain Bikes</v>
      </c>
      <c r="G2128" s="7">
        <v>2</v>
      </c>
      <c r="H2128" s="9">
        <v>1632.99</v>
      </c>
      <c r="I2128" s="9">
        <v>0.05</v>
      </c>
      <c r="J2128" s="3">
        <f>(H2128*G2128)-I2128</f>
        <v>3265.93</v>
      </c>
    </row>
    <row r="2129" spans="1:10" x14ac:dyDescent="0.25">
      <c r="A2129" s="22">
        <v>752</v>
      </c>
      <c r="B2129" s="21">
        <v>1</v>
      </c>
      <c r="C2129" s="21">
        <v>12</v>
      </c>
      <c r="D2129" s="25" t="str">
        <f>VLOOKUP(C2129,Products!$A$2:$B$322,2,0)</f>
        <v>Electra Townie Original 21D - 2016</v>
      </c>
      <c r="E2129" s="21">
        <f>VLOOKUP(C2129,Products!$A$2:$D$322,4,0)</f>
        <v>3</v>
      </c>
      <c r="F2129" s="19" t="str">
        <f>VLOOKUP(E2129,[1]categories!$A$2:$B$8,2,0)</f>
        <v>Cruisers Bicycles</v>
      </c>
      <c r="G2129" s="7">
        <v>2</v>
      </c>
      <c r="H2129" s="9">
        <v>549.99</v>
      </c>
      <c r="I2129" s="9">
        <v>0.05</v>
      </c>
      <c r="J2129" s="3">
        <f>(H2129*G2129)-I2129</f>
        <v>1099.93</v>
      </c>
    </row>
    <row r="2130" spans="1:10" x14ac:dyDescent="0.25">
      <c r="A2130" s="22">
        <v>753</v>
      </c>
      <c r="B2130" s="21">
        <v>2</v>
      </c>
      <c r="C2130" s="21">
        <v>7</v>
      </c>
      <c r="D2130" s="25" t="str">
        <f>VLOOKUP(C2130,Products!$A$2:$B$322,2,0)</f>
        <v>Trek Slash 8 27.5 - 2016</v>
      </c>
      <c r="E2130" s="21">
        <f>VLOOKUP(C2130,Products!$A$2:$D$322,4,0)</f>
        <v>6</v>
      </c>
      <c r="F2130" s="19" t="str">
        <f>VLOOKUP(E2130,[1]categories!$A$2:$B$8,2,0)</f>
        <v>Mountain Bikes</v>
      </c>
      <c r="G2130" s="7">
        <v>2</v>
      </c>
      <c r="H2130" s="9">
        <v>3999.99</v>
      </c>
      <c r="I2130" s="9">
        <v>0.2</v>
      </c>
      <c r="J2130" s="3">
        <f>(H2130*G2130)-I2130</f>
        <v>7999.78</v>
      </c>
    </row>
    <row r="2131" spans="1:10" x14ac:dyDescent="0.25">
      <c r="A2131" s="22">
        <v>753</v>
      </c>
      <c r="B2131" s="21">
        <v>3</v>
      </c>
      <c r="C2131" s="21">
        <v>36</v>
      </c>
      <c r="D2131" s="25" t="str">
        <f>VLOOKUP(C2131,Products!$A$2:$B$322,2,0)</f>
        <v>Surly Troll Frameset - 2017</v>
      </c>
      <c r="E2131" s="21">
        <f>VLOOKUP(C2131,Products!$A$2:$D$322,4,0)</f>
        <v>6</v>
      </c>
      <c r="F2131" s="19" t="str">
        <f>VLOOKUP(E2131,[1]categories!$A$2:$B$8,2,0)</f>
        <v>Mountain Bikes</v>
      </c>
      <c r="G2131" s="7">
        <v>2</v>
      </c>
      <c r="H2131" s="9">
        <v>832.99</v>
      </c>
      <c r="I2131" s="9">
        <v>0.1</v>
      </c>
      <c r="J2131" s="3">
        <f>(H2131*G2131)-I2131</f>
        <v>1665.88</v>
      </c>
    </row>
    <row r="2132" spans="1:10" x14ac:dyDescent="0.25">
      <c r="A2132" s="22">
        <v>753</v>
      </c>
      <c r="B2132" s="21">
        <v>1</v>
      </c>
      <c r="C2132" s="21">
        <v>105</v>
      </c>
      <c r="D2132" s="25" t="str">
        <f>VLOOKUP(C2132,Products!$A$2:$B$322,2,0)</f>
        <v>Sun Bicycles Streamway 7 - 2017</v>
      </c>
      <c r="E2132" s="21">
        <f>VLOOKUP(C2132,Products!$A$2:$D$322,4,0)</f>
        <v>2</v>
      </c>
      <c r="F2132" s="19" t="str">
        <f>VLOOKUP(E2132,[1]categories!$A$2:$B$8,2,0)</f>
        <v>Comfort Bicycles</v>
      </c>
      <c r="G2132" s="7">
        <v>2</v>
      </c>
      <c r="H2132" s="9">
        <v>533.99</v>
      </c>
      <c r="I2132" s="9">
        <v>7.0000000000000007E-2</v>
      </c>
      <c r="J2132" s="3">
        <f>(H2132*G2132)-I2132</f>
        <v>1067.9100000000001</v>
      </c>
    </row>
    <row r="2133" spans="1:10" x14ac:dyDescent="0.25">
      <c r="A2133" s="22">
        <v>753</v>
      </c>
      <c r="B2133" s="21">
        <v>4</v>
      </c>
      <c r="C2133" s="21">
        <v>95</v>
      </c>
      <c r="D2133" s="25" t="str">
        <f>VLOOKUP(C2133,Products!$A$2:$B$322,2,0)</f>
        <v>Electra Girl's Hawaii 1 16" - 2017</v>
      </c>
      <c r="E2133" s="21">
        <f>VLOOKUP(C2133,Products!$A$2:$D$322,4,0)</f>
        <v>1</v>
      </c>
      <c r="F2133" s="19" t="str">
        <f>VLOOKUP(E2133,[1]categories!$A$2:$B$8,2,0)</f>
        <v>Children Bicycles</v>
      </c>
      <c r="G2133" s="7">
        <v>1</v>
      </c>
      <c r="H2133" s="9">
        <v>299.99</v>
      </c>
      <c r="I2133" s="9">
        <v>7.0000000000000007E-2</v>
      </c>
      <c r="J2133" s="3">
        <f>(H2133*G2133)-I2133</f>
        <v>299.92</v>
      </c>
    </row>
    <row r="2134" spans="1:10" x14ac:dyDescent="0.25">
      <c r="A2134" s="22">
        <v>753</v>
      </c>
      <c r="B2134" s="21">
        <v>5</v>
      </c>
      <c r="C2134" s="21">
        <v>66</v>
      </c>
      <c r="D2134" s="25" t="str">
        <f>VLOOKUP(C2134,Products!$A$2:$B$322,2,0)</f>
        <v>Sun Bicycles Revolutions 24 - 2017</v>
      </c>
      <c r="E2134" s="21">
        <f>VLOOKUP(C2134,Products!$A$2:$D$322,4,0)</f>
        <v>3</v>
      </c>
      <c r="F2134" s="19" t="str">
        <f>VLOOKUP(E2134,[1]categories!$A$2:$B$8,2,0)</f>
        <v>Cruisers Bicycles</v>
      </c>
      <c r="G2134" s="7">
        <v>1</v>
      </c>
      <c r="H2134" s="9">
        <v>250.99</v>
      </c>
      <c r="I2134" s="9">
        <v>0.2</v>
      </c>
      <c r="J2134" s="3">
        <f>(H2134*G2134)-I2134</f>
        <v>250.79000000000002</v>
      </c>
    </row>
    <row r="2135" spans="1:10" x14ac:dyDescent="0.25">
      <c r="A2135" s="22">
        <v>754</v>
      </c>
      <c r="B2135" s="21">
        <v>5</v>
      </c>
      <c r="C2135" s="21">
        <v>7</v>
      </c>
      <c r="D2135" s="25" t="str">
        <f>VLOOKUP(C2135,Products!$A$2:$B$322,2,0)</f>
        <v>Trek Slash 8 27.5 - 2016</v>
      </c>
      <c r="E2135" s="21">
        <f>VLOOKUP(C2135,Products!$A$2:$D$322,4,0)</f>
        <v>6</v>
      </c>
      <c r="F2135" s="19" t="str">
        <f>VLOOKUP(E2135,[1]categories!$A$2:$B$8,2,0)</f>
        <v>Mountain Bikes</v>
      </c>
      <c r="G2135" s="7">
        <v>1</v>
      </c>
      <c r="H2135" s="9">
        <v>3999.99</v>
      </c>
      <c r="I2135" s="9">
        <v>0.2</v>
      </c>
      <c r="J2135" s="3">
        <f>(H2135*G2135)-I2135</f>
        <v>3999.79</v>
      </c>
    </row>
    <row r="2136" spans="1:10" x14ac:dyDescent="0.25">
      <c r="A2136" s="22">
        <v>754</v>
      </c>
      <c r="B2136" s="21">
        <v>2</v>
      </c>
      <c r="C2136" s="21">
        <v>12</v>
      </c>
      <c r="D2136" s="25" t="str">
        <f>VLOOKUP(C2136,Products!$A$2:$B$322,2,0)</f>
        <v>Electra Townie Original 21D - 2016</v>
      </c>
      <c r="E2136" s="21">
        <f>VLOOKUP(C2136,Products!$A$2:$D$322,4,0)</f>
        <v>3</v>
      </c>
      <c r="F2136" s="19" t="str">
        <f>VLOOKUP(E2136,[1]categories!$A$2:$B$8,2,0)</f>
        <v>Cruisers Bicycles</v>
      </c>
      <c r="G2136" s="7">
        <v>2</v>
      </c>
      <c r="H2136" s="9">
        <v>549.99</v>
      </c>
      <c r="I2136" s="9">
        <v>7.0000000000000007E-2</v>
      </c>
      <c r="J2136" s="3">
        <f>(H2136*G2136)-I2136</f>
        <v>1099.9100000000001</v>
      </c>
    </row>
    <row r="2137" spans="1:10" x14ac:dyDescent="0.25">
      <c r="A2137" s="22">
        <v>754</v>
      </c>
      <c r="B2137" s="21">
        <v>3</v>
      </c>
      <c r="C2137" s="21">
        <v>3</v>
      </c>
      <c r="D2137" s="25" t="str">
        <f>VLOOKUP(C2137,Products!$A$2:$B$322,2,0)</f>
        <v>Surly Wednesday Frameset - 2016</v>
      </c>
      <c r="E2137" s="21">
        <f>VLOOKUP(C2137,Products!$A$2:$D$322,4,0)</f>
        <v>6</v>
      </c>
      <c r="F2137" s="19" t="str">
        <f>VLOOKUP(E2137,[1]categories!$A$2:$B$8,2,0)</f>
        <v>Mountain Bikes</v>
      </c>
      <c r="G2137" s="7">
        <v>1</v>
      </c>
      <c r="H2137" s="9">
        <v>999.99</v>
      </c>
      <c r="I2137" s="9">
        <v>0.05</v>
      </c>
      <c r="J2137" s="3">
        <f>(H2137*G2137)-I2137</f>
        <v>999.94</v>
      </c>
    </row>
    <row r="2138" spans="1:10" x14ac:dyDescent="0.25">
      <c r="A2138" s="22">
        <v>754</v>
      </c>
      <c r="B2138" s="21">
        <v>1</v>
      </c>
      <c r="C2138" s="21">
        <v>74</v>
      </c>
      <c r="D2138" s="25" t="str">
        <f>VLOOKUP(C2138,Products!$A$2:$B$322,2,0)</f>
        <v>Electra Cruiser Lux 1 - 2017</v>
      </c>
      <c r="E2138" s="21">
        <f>VLOOKUP(C2138,Products!$A$2:$D$322,4,0)</f>
        <v>3</v>
      </c>
      <c r="F2138" s="19" t="str">
        <f>VLOOKUP(E2138,[1]categories!$A$2:$B$8,2,0)</f>
        <v>Cruisers Bicycles</v>
      </c>
      <c r="G2138" s="7">
        <v>2</v>
      </c>
      <c r="H2138" s="9">
        <v>439.99</v>
      </c>
      <c r="I2138" s="9">
        <v>7.0000000000000007E-2</v>
      </c>
      <c r="J2138" s="3">
        <f>(H2138*G2138)-I2138</f>
        <v>879.91</v>
      </c>
    </row>
    <row r="2139" spans="1:10" x14ac:dyDescent="0.25">
      <c r="A2139" s="22">
        <v>754</v>
      </c>
      <c r="B2139" s="21">
        <v>4</v>
      </c>
      <c r="C2139" s="21">
        <v>67</v>
      </c>
      <c r="D2139" s="25" t="str">
        <f>VLOOKUP(C2139,Products!$A$2:$B$322,2,0)</f>
        <v>Sun Bicycles Revolutions 24 - Girl's - 2017</v>
      </c>
      <c r="E2139" s="21">
        <f>VLOOKUP(C2139,Products!$A$2:$D$322,4,0)</f>
        <v>3</v>
      </c>
      <c r="F2139" s="19" t="str">
        <f>VLOOKUP(E2139,[1]categories!$A$2:$B$8,2,0)</f>
        <v>Cruisers Bicycles</v>
      </c>
      <c r="G2139" s="7">
        <v>2</v>
      </c>
      <c r="H2139" s="9">
        <v>250.99</v>
      </c>
      <c r="I2139" s="9">
        <v>0.05</v>
      </c>
      <c r="J2139" s="3">
        <f>(H2139*G2139)-I2139</f>
        <v>501.93</v>
      </c>
    </row>
    <row r="2140" spans="1:10" x14ac:dyDescent="0.25">
      <c r="A2140" s="22">
        <v>755</v>
      </c>
      <c r="B2140" s="21">
        <v>2</v>
      </c>
      <c r="C2140" s="21">
        <v>43</v>
      </c>
      <c r="D2140" s="25" t="str">
        <f>VLOOKUP(C2140,Products!$A$2:$B$322,2,0)</f>
        <v>Trek Fuel EX 9.8 27.5 Plus - 2017</v>
      </c>
      <c r="E2140" s="21">
        <f>VLOOKUP(C2140,Products!$A$2:$D$322,4,0)</f>
        <v>6</v>
      </c>
      <c r="F2140" s="19" t="str">
        <f>VLOOKUP(E2140,[1]categories!$A$2:$B$8,2,0)</f>
        <v>Mountain Bikes</v>
      </c>
      <c r="G2140" s="7">
        <v>2</v>
      </c>
      <c r="H2140" s="9">
        <v>5299.99</v>
      </c>
      <c r="I2140" s="9">
        <v>0.05</v>
      </c>
      <c r="J2140" s="3">
        <f>(H2140*G2140)-I2140</f>
        <v>10599.93</v>
      </c>
    </row>
    <row r="2141" spans="1:10" x14ac:dyDescent="0.25">
      <c r="A2141" s="22">
        <v>755</v>
      </c>
      <c r="B2141" s="21">
        <v>3</v>
      </c>
      <c r="C2141" s="21">
        <v>57</v>
      </c>
      <c r="D2141" s="25" t="str">
        <f>VLOOKUP(C2141,Products!$A$2:$B$322,2,0)</f>
        <v>Trek Emonda S 5 - 2017</v>
      </c>
      <c r="E2141" s="21">
        <f>VLOOKUP(C2141,Products!$A$2:$D$322,4,0)</f>
        <v>7</v>
      </c>
      <c r="F2141" s="19" t="str">
        <f>VLOOKUP(E2141,[1]categories!$A$2:$B$8,2,0)</f>
        <v>Road Bikes</v>
      </c>
      <c r="G2141" s="7">
        <v>2</v>
      </c>
      <c r="H2141" s="9">
        <v>1999.99</v>
      </c>
      <c r="I2141" s="9">
        <v>0.1</v>
      </c>
      <c r="J2141" s="3">
        <f>(H2141*G2141)-I2141</f>
        <v>3999.88</v>
      </c>
    </row>
    <row r="2142" spans="1:10" x14ac:dyDescent="0.25">
      <c r="A2142" s="22">
        <v>755</v>
      </c>
      <c r="B2142" s="21">
        <v>1</v>
      </c>
      <c r="C2142" s="21">
        <v>80</v>
      </c>
      <c r="D2142" s="25" t="str">
        <f>VLOOKUP(C2142,Products!$A$2:$B$322,2,0)</f>
        <v>Sun Bicycles Brickell Tandem CB - 2017</v>
      </c>
      <c r="E2142" s="21">
        <f>VLOOKUP(C2142,Products!$A$2:$D$322,4,0)</f>
        <v>3</v>
      </c>
      <c r="F2142" s="19" t="str">
        <f>VLOOKUP(E2142,[1]categories!$A$2:$B$8,2,0)</f>
        <v>Cruisers Bicycles</v>
      </c>
      <c r="G2142" s="7">
        <v>2</v>
      </c>
      <c r="H2142" s="9">
        <v>761.99</v>
      </c>
      <c r="I2142" s="9">
        <v>7.0000000000000007E-2</v>
      </c>
      <c r="J2142" s="3">
        <f>(H2142*G2142)-I2142</f>
        <v>1523.91</v>
      </c>
    </row>
    <row r="2143" spans="1:10" x14ac:dyDescent="0.25">
      <c r="A2143" s="22">
        <v>756</v>
      </c>
      <c r="B2143" s="21">
        <v>2</v>
      </c>
      <c r="C2143" s="21">
        <v>17</v>
      </c>
      <c r="D2143" s="25" t="str">
        <f>VLOOKUP(C2143,Products!$A$2:$B$322,2,0)</f>
        <v>Pure Cycles Vine 8-Speed - 2016</v>
      </c>
      <c r="E2143" s="21">
        <f>VLOOKUP(C2143,Products!$A$2:$D$322,4,0)</f>
        <v>3</v>
      </c>
      <c r="F2143" s="19" t="str">
        <f>VLOOKUP(E2143,[1]categories!$A$2:$B$8,2,0)</f>
        <v>Cruisers Bicycles</v>
      </c>
      <c r="G2143" s="7">
        <v>2</v>
      </c>
      <c r="H2143" s="9">
        <v>429</v>
      </c>
      <c r="I2143" s="9">
        <v>0.05</v>
      </c>
      <c r="J2143" s="3">
        <f>(H2143*G2143)-I2143</f>
        <v>857.95</v>
      </c>
    </row>
    <row r="2144" spans="1:10" x14ac:dyDescent="0.25">
      <c r="A2144" s="22">
        <v>756</v>
      </c>
      <c r="B2144" s="21">
        <v>1</v>
      </c>
      <c r="C2144" s="21">
        <v>64</v>
      </c>
      <c r="D2144" s="25" t="str">
        <f>VLOOKUP(C2144,Products!$A$2:$B$322,2,0)</f>
        <v>Electra Townie Original 7D - 2017</v>
      </c>
      <c r="E2144" s="21">
        <f>VLOOKUP(C2144,Products!$A$2:$D$322,4,0)</f>
        <v>3</v>
      </c>
      <c r="F2144" s="19" t="str">
        <f>VLOOKUP(E2144,[1]categories!$A$2:$B$8,2,0)</f>
        <v>Cruisers Bicycles</v>
      </c>
      <c r="G2144" s="7">
        <v>1</v>
      </c>
      <c r="H2144" s="9">
        <v>489.99</v>
      </c>
      <c r="I2144" s="9">
        <v>0.1</v>
      </c>
      <c r="J2144" s="3">
        <f>(H2144*G2144)-I2144</f>
        <v>489.89</v>
      </c>
    </row>
    <row r="2145" spans="1:10" x14ac:dyDescent="0.25">
      <c r="A2145" s="22">
        <v>757</v>
      </c>
      <c r="B2145" s="21">
        <v>1</v>
      </c>
      <c r="C2145" s="21">
        <v>95</v>
      </c>
      <c r="D2145" s="25" t="str">
        <f>VLOOKUP(C2145,Products!$A$2:$B$322,2,0)</f>
        <v>Electra Girl's Hawaii 1 16" - 2017</v>
      </c>
      <c r="E2145" s="21">
        <f>VLOOKUP(C2145,Products!$A$2:$D$322,4,0)</f>
        <v>1</v>
      </c>
      <c r="F2145" s="19" t="str">
        <f>VLOOKUP(E2145,[1]categories!$A$2:$B$8,2,0)</f>
        <v>Children Bicycles</v>
      </c>
      <c r="G2145" s="7">
        <v>1</v>
      </c>
      <c r="H2145" s="9">
        <v>299.99</v>
      </c>
      <c r="I2145" s="9">
        <v>0.1</v>
      </c>
      <c r="J2145" s="3">
        <f>(H2145*G2145)-I2145</f>
        <v>299.89</v>
      </c>
    </row>
    <row r="2146" spans="1:10" x14ac:dyDescent="0.25">
      <c r="A2146" s="22">
        <v>758</v>
      </c>
      <c r="B2146" s="21">
        <v>3</v>
      </c>
      <c r="C2146" s="21">
        <v>27</v>
      </c>
      <c r="D2146" s="25" t="str">
        <f>VLOOKUP(C2146,Products!$A$2:$B$322,2,0)</f>
        <v>Surly Big Dummy Frameset - 2017</v>
      </c>
      <c r="E2146" s="21">
        <f>VLOOKUP(C2146,Products!$A$2:$D$322,4,0)</f>
        <v>6</v>
      </c>
      <c r="F2146" s="19" t="str">
        <f>VLOOKUP(E2146,[1]categories!$A$2:$B$8,2,0)</f>
        <v>Mountain Bikes</v>
      </c>
      <c r="G2146" s="7">
        <v>1</v>
      </c>
      <c r="H2146" s="9">
        <v>999.99</v>
      </c>
      <c r="I2146" s="9">
        <v>7.0000000000000007E-2</v>
      </c>
      <c r="J2146" s="3">
        <f>(H2146*G2146)-I2146</f>
        <v>999.92</v>
      </c>
    </row>
    <row r="2147" spans="1:10" x14ac:dyDescent="0.25">
      <c r="A2147" s="22">
        <v>758</v>
      </c>
      <c r="B2147" s="21">
        <v>4</v>
      </c>
      <c r="C2147" s="21">
        <v>65</v>
      </c>
      <c r="D2147" s="25" t="str">
        <f>VLOOKUP(C2147,Products!$A$2:$B$322,2,0)</f>
        <v>Sun Bicycles Lil Bolt Type-R - 2017</v>
      </c>
      <c r="E2147" s="21">
        <f>VLOOKUP(C2147,Products!$A$2:$D$322,4,0)</f>
        <v>3</v>
      </c>
      <c r="F2147" s="19" t="str">
        <f>VLOOKUP(E2147,[1]categories!$A$2:$B$8,2,0)</f>
        <v>Cruisers Bicycles</v>
      </c>
      <c r="G2147" s="7">
        <v>2</v>
      </c>
      <c r="H2147" s="9">
        <v>346.99</v>
      </c>
      <c r="I2147" s="9">
        <v>7.0000000000000007E-2</v>
      </c>
      <c r="J2147" s="3">
        <f>(H2147*G2147)-I2147</f>
        <v>693.91</v>
      </c>
    </row>
    <row r="2148" spans="1:10" x14ac:dyDescent="0.25">
      <c r="A2148" s="22">
        <v>758</v>
      </c>
      <c r="B2148" s="21">
        <v>1</v>
      </c>
      <c r="C2148" s="21">
        <v>22</v>
      </c>
      <c r="D2148" s="25" t="str">
        <f>VLOOKUP(C2148,Products!$A$2:$B$322,2,0)</f>
        <v>Electra Girl's Hawaii 1 (16-inch) - 2015/2016</v>
      </c>
      <c r="E2148" s="21">
        <f>VLOOKUP(C2148,Products!$A$2:$D$322,4,0)</f>
        <v>1</v>
      </c>
      <c r="F2148" s="19" t="str">
        <f>VLOOKUP(E2148,[1]categories!$A$2:$B$8,2,0)</f>
        <v>Children Bicycles</v>
      </c>
      <c r="G2148" s="7">
        <v>2</v>
      </c>
      <c r="H2148" s="9">
        <v>269.99</v>
      </c>
      <c r="I2148" s="9">
        <v>7.0000000000000007E-2</v>
      </c>
      <c r="J2148" s="3">
        <f>(H2148*G2148)-I2148</f>
        <v>539.91</v>
      </c>
    </row>
    <row r="2149" spans="1:10" x14ac:dyDescent="0.25">
      <c r="A2149" s="22">
        <v>758</v>
      </c>
      <c r="B2149" s="21">
        <v>5</v>
      </c>
      <c r="C2149" s="21">
        <v>109</v>
      </c>
      <c r="D2149" s="25" t="str">
        <f>VLOOKUP(C2149,Products!$A$2:$B$322,2,0)</f>
        <v>Sun Bicycles Cruz 7 - Women's - 2017</v>
      </c>
      <c r="E2149" s="21">
        <f>VLOOKUP(C2149,Products!$A$2:$D$322,4,0)</f>
        <v>2</v>
      </c>
      <c r="F2149" s="19" t="str">
        <f>VLOOKUP(E2149,[1]categories!$A$2:$B$8,2,0)</f>
        <v>Comfort Bicycles</v>
      </c>
      <c r="G2149" s="7">
        <v>1</v>
      </c>
      <c r="H2149" s="9">
        <v>416.99</v>
      </c>
      <c r="I2149" s="9">
        <v>0.2</v>
      </c>
      <c r="J2149" s="3">
        <f>(H2149*G2149)-I2149</f>
        <v>416.79</v>
      </c>
    </row>
    <row r="2150" spans="1:10" x14ac:dyDescent="0.25">
      <c r="A2150" s="22">
        <v>758</v>
      </c>
      <c r="B2150" s="21">
        <v>2</v>
      </c>
      <c r="C2150" s="21">
        <v>99</v>
      </c>
      <c r="D2150" s="25" t="str">
        <f>VLOOKUP(C2150,Products!$A$2:$B$322,2,0)</f>
        <v>Electra Sugar Skulls 1 (20-inch) - Girl's - 2017</v>
      </c>
      <c r="E2150" s="21">
        <f>VLOOKUP(C2150,Products!$A$2:$D$322,4,0)</f>
        <v>1</v>
      </c>
      <c r="F2150" s="19" t="str">
        <f>VLOOKUP(E2150,[1]categories!$A$2:$B$8,2,0)</f>
        <v>Children Bicycles</v>
      </c>
      <c r="G2150" s="7">
        <v>1</v>
      </c>
      <c r="H2150" s="9">
        <v>299.99</v>
      </c>
      <c r="I2150" s="9">
        <v>0.1</v>
      </c>
      <c r="J2150" s="3">
        <f>(H2150*G2150)-I2150</f>
        <v>299.89</v>
      </c>
    </row>
    <row r="2151" spans="1:10" x14ac:dyDescent="0.25">
      <c r="A2151" s="22">
        <v>759</v>
      </c>
      <c r="B2151" s="21">
        <v>2</v>
      </c>
      <c r="C2151" s="21">
        <v>78</v>
      </c>
      <c r="D2151" s="25" t="str">
        <f>VLOOKUP(C2151,Products!$A$2:$B$322,2,0)</f>
        <v>Sun Bicycles Biscayne Tandem CB - 2017</v>
      </c>
      <c r="E2151" s="21">
        <f>VLOOKUP(C2151,Products!$A$2:$D$322,4,0)</f>
        <v>3</v>
      </c>
      <c r="F2151" s="19" t="str">
        <f>VLOOKUP(E2151,[1]categories!$A$2:$B$8,2,0)</f>
        <v>Cruisers Bicycles</v>
      </c>
      <c r="G2151" s="7">
        <v>1</v>
      </c>
      <c r="H2151" s="9">
        <v>647.99</v>
      </c>
      <c r="I2151" s="9">
        <v>7.0000000000000007E-2</v>
      </c>
      <c r="J2151" s="3">
        <f>(H2151*G2151)-I2151</f>
        <v>647.91999999999996</v>
      </c>
    </row>
    <row r="2152" spans="1:10" x14ac:dyDescent="0.25">
      <c r="A2152" s="22">
        <v>759</v>
      </c>
      <c r="B2152" s="21">
        <v>1</v>
      </c>
      <c r="C2152" s="21">
        <v>93</v>
      </c>
      <c r="D2152" s="25" t="str">
        <f>VLOOKUP(C2152,Products!$A$2:$B$322,2,0)</f>
        <v>Haro Shredder 20 Girls - 2017</v>
      </c>
      <c r="E2152" s="21">
        <f>VLOOKUP(C2152,Products!$A$2:$D$322,4,0)</f>
        <v>1</v>
      </c>
      <c r="F2152" s="19" t="str">
        <f>VLOOKUP(E2152,[1]categories!$A$2:$B$8,2,0)</f>
        <v>Children Bicycles</v>
      </c>
      <c r="G2152" s="7">
        <v>2</v>
      </c>
      <c r="H2152" s="9">
        <v>209.99</v>
      </c>
      <c r="I2152" s="9">
        <v>0.05</v>
      </c>
      <c r="J2152" s="3">
        <f>(H2152*G2152)-I2152</f>
        <v>419.93</v>
      </c>
    </row>
    <row r="2153" spans="1:10" x14ac:dyDescent="0.25">
      <c r="A2153" s="22">
        <v>760</v>
      </c>
      <c r="B2153" s="21">
        <v>2</v>
      </c>
      <c r="C2153" s="21">
        <v>29</v>
      </c>
      <c r="D2153" s="25" t="str">
        <f>VLOOKUP(C2153,Products!$A$2:$B$322,2,0)</f>
        <v>Trek X-Caliber 8 - 2017</v>
      </c>
      <c r="E2153" s="21">
        <f>VLOOKUP(C2153,Products!$A$2:$D$322,4,0)</f>
        <v>6</v>
      </c>
      <c r="F2153" s="19" t="str">
        <f>VLOOKUP(E2153,[1]categories!$A$2:$B$8,2,0)</f>
        <v>Mountain Bikes</v>
      </c>
      <c r="G2153" s="7">
        <v>2</v>
      </c>
      <c r="H2153" s="9">
        <v>999.99</v>
      </c>
      <c r="I2153" s="9">
        <v>7.0000000000000007E-2</v>
      </c>
      <c r="J2153" s="3">
        <f>(H2153*G2153)-I2153</f>
        <v>1999.91</v>
      </c>
    </row>
    <row r="2154" spans="1:10" x14ac:dyDescent="0.25">
      <c r="A2154" s="22">
        <v>760</v>
      </c>
      <c r="B2154" s="21">
        <v>1</v>
      </c>
      <c r="C2154" s="21">
        <v>21</v>
      </c>
      <c r="D2154" s="25" t="str">
        <f>VLOOKUP(C2154,Products!$A$2:$B$322,2,0)</f>
        <v>Electra Cruiser 1 (24-Inch) - 2016</v>
      </c>
      <c r="E2154" s="21">
        <f>VLOOKUP(C2154,Products!$A$2:$D$322,4,0)</f>
        <v>1</v>
      </c>
      <c r="F2154" s="19" t="str">
        <f>VLOOKUP(E2154,[1]categories!$A$2:$B$8,2,0)</f>
        <v>Children Bicycles</v>
      </c>
      <c r="G2154" s="7">
        <v>2</v>
      </c>
      <c r="H2154" s="9">
        <v>269.99</v>
      </c>
      <c r="I2154" s="9">
        <v>7.0000000000000007E-2</v>
      </c>
      <c r="J2154" s="3">
        <f>(H2154*G2154)-I2154</f>
        <v>539.91</v>
      </c>
    </row>
    <row r="2155" spans="1:10" x14ac:dyDescent="0.25">
      <c r="A2155" s="22">
        <v>761</v>
      </c>
      <c r="B2155" s="21">
        <v>1</v>
      </c>
      <c r="C2155" s="21">
        <v>43</v>
      </c>
      <c r="D2155" s="25" t="str">
        <f>VLOOKUP(C2155,Products!$A$2:$B$322,2,0)</f>
        <v>Trek Fuel EX 9.8 27.5 Plus - 2017</v>
      </c>
      <c r="E2155" s="21">
        <f>VLOOKUP(C2155,Products!$A$2:$D$322,4,0)</f>
        <v>6</v>
      </c>
      <c r="F2155" s="19" t="str">
        <f>VLOOKUP(E2155,[1]categories!$A$2:$B$8,2,0)</f>
        <v>Mountain Bikes</v>
      </c>
      <c r="G2155" s="7">
        <v>1</v>
      </c>
      <c r="H2155" s="9">
        <v>5299.99</v>
      </c>
      <c r="I2155" s="9">
        <v>7.0000000000000007E-2</v>
      </c>
      <c r="J2155" s="3">
        <f>(H2155*G2155)-I2155</f>
        <v>5299.92</v>
      </c>
    </row>
    <row r="2156" spans="1:10" x14ac:dyDescent="0.25">
      <c r="A2156" s="22">
        <v>761</v>
      </c>
      <c r="B2156" s="21">
        <v>2</v>
      </c>
      <c r="C2156" s="21">
        <v>52</v>
      </c>
      <c r="D2156" s="25" t="str">
        <f>VLOOKUP(C2156,Products!$A$2:$B$322,2,0)</f>
        <v>Surly Steamroller - 2017</v>
      </c>
      <c r="E2156" s="21">
        <f>VLOOKUP(C2156,Products!$A$2:$D$322,4,0)</f>
        <v>7</v>
      </c>
      <c r="F2156" s="19" t="str">
        <f>VLOOKUP(E2156,[1]categories!$A$2:$B$8,2,0)</f>
        <v>Road Bikes</v>
      </c>
      <c r="G2156" s="7">
        <v>2</v>
      </c>
      <c r="H2156" s="9">
        <v>875.99</v>
      </c>
      <c r="I2156" s="9">
        <v>0.2</v>
      </c>
      <c r="J2156" s="3">
        <f>(H2156*G2156)-I2156</f>
        <v>1751.78</v>
      </c>
    </row>
    <row r="2157" spans="1:10" x14ac:dyDescent="0.25">
      <c r="A2157" s="22">
        <v>762</v>
      </c>
      <c r="B2157" s="21">
        <v>1</v>
      </c>
      <c r="C2157" s="21">
        <v>102</v>
      </c>
      <c r="D2157" s="25" t="str">
        <f>VLOOKUP(C2157,Products!$A$2:$B$322,2,0)</f>
        <v>Electra Townie Original 7D - 2017</v>
      </c>
      <c r="E2157" s="21">
        <f>VLOOKUP(C2157,Products!$A$2:$D$322,4,0)</f>
        <v>2</v>
      </c>
      <c r="F2157" s="19" t="str">
        <f>VLOOKUP(E2157,[1]categories!$A$2:$B$8,2,0)</f>
        <v>Comfort Bicycles</v>
      </c>
      <c r="G2157" s="7">
        <v>2</v>
      </c>
      <c r="H2157" s="9">
        <v>489.99</v>
      </c>
      <c r="I2157" s="9">
        <v>0.05</v>
      </c>
      <c r="J2157" s="3">
        <f>(H2157*G2157)-I2157</f>
        <v>979.93000000000006</v>
      </c>
    </row>
    <row r="2158" spans="1:10" x14ac:dyDescent="0.25">
      <c r="A2158" s="22">
        <v>763</v>
      </c>
      <c r="B2158" s="21">
        <v>2</v>
      </c>
      <c r="C2158" s="21">
        <v>103</v>
      </c>
      <c r="D2158" s="25" t="str">
        <f>VLOOKUP(C2158,Products!$A$2:$B$322,2,0)</f>
        <v>Sun Bicycles Streamway 3 - 2017</v>
      </c>
      <c r="E2158" s="21">
        <f>VLOOKUP(C2158,Products!$A$2:$D$322,4,0)</f>
        <v>2</v>
      </c>
      <c r="F2158" s="19" t="str">
        <f>VLOOKUP(E2158,[1]categories!$A$2:$B$8,2,0)</f>
        <v>Comfort Bicycles</v>
      </c>
      <c r="G2158" s="7">
        <v>1</v>
      </c>
      <c r="H2158" s="9">
        <v>551.99</v>
      </c>
      <c r="I2158" s="9">
        <v>0.1</v>
      </c>
      <c r="J2158" s="3">
        <f>(H2158*G2158)-I2158</f>
        <v>551.89</v>
      </c>
    </row>
    <row r="2159" spans="1:10" x14ac:dyDescent="0.25">
      <c r="A2159" s="22">
        <v>763</v>
      </c>
      <c r="B2159" s="21">
        <v>1</v>
      </c>
      <c r="C2159" s="21">
        <v>90</v>
      </c>
      <c r="D2159" s="25" t="str">
        <f>VLOOKUP(C2159,Products!$A$2:$B$322,2,0)</f>
        <v>Trek Precaliber 16 Girls - 2017</v>
      </c>
      <c r="E2159" s="21">
        <f>VLOOKUP(C2159,Products!$A$2:$D$322,4,0)</f>
        <v>1</v>
      </c>
      <c r="F2159" s="19" t="str">
        <f>VLOOKUP(E2159,[1]categories!$A$2:$B$8,2,0)</f>
        <v>Children Bicycles</v>
      </c>
      <c r="G2159" s="7">
        <v>1</v>
      </c>
      <c r="H2159" s="9">
        <v>209.99</v>
      </c>
      <c r="I2159" s="9">
        <v>7.0000000000000007E-2</v>
      </c>
      <c r="J2159" s="3">
        <f>(H2159*G2159)-I2159</f>
        <v>209.92000000000002</v>
      </c>
    </row>
    <row r="2160" spans="1:10" x14ac:dyDescent="0.25">
      <c r="A2160" s="22">
        <v>764</v>
      </c>
      <c r="B2160" s="21">
        <v>1</v>
      </c>
      <c r="C2160" s="21">
        <v>55</v>
      </c>
      <c r="D2160" s="25" t="str">
        <f>VLOOKUP(C2160,Products!$A$2:$B$322,2,0)</f>
        <v>Trek Domane S 6 - 2017</v>
      </c>
      <c r="E2160" s="21">
        <f>VLOOKUP(C2160,Products!$A$2:$D$322,4,0)</f>
        <v>7</v>
      </c>
      <c r="F2160" s="19" t="str">
        <f>VLOOKUP(E2160,[1]categories!$A$2:$B$8,2,0)</f>
        <v>Road Bikes</v>
      </c>
      <c r="G2160" s="7">
        <v>1</v>
      </c>
      <c r="H2160" s="9">
        <v>2699.99</v>
      </c>
      <c r="I2160" s="9">
        <v>7.0000000000000007E-2</v>
      </c>
      <c r="J2160" s="3">
        <f>(H2160*G2160)-I2160</f>
        <v>2699.9199999999996</v>
      </c>
    </row>
    <row r="2161" spans="1:10" x14ac:dyDescent="0.25">
      <c r="A2161" s="22">
        <v>764</v>
      </c>
      <c r="B2161" s="21">
        <v>3</v>
      </c>
      <c r="C2161" s="21">
        <v>81</v>
      </c>
      <c r="D2161" s="25" t="str">
        <f>VLOOKUP(C2161,Products!$A$2:$B$322,2,0)</f>
        <v>Electra Amsterdam Fashion 7i Ladies' - 2017</v>
      </c>
      <c r="E2161" s="21">
        <f>VLOOKUP(C2161,Products!$A$2:$D$322,4,0)</f>
        <v>3</v>
      </c>
      <c r="F2161" s="19" t="str">
        <f>VLOOKUP(E2161,[1]categories!$A$2:$B$8,2,0)</f>
        <v>Cruisers Bicycles</v>
      </c>
      <c r="G2161" s="7">
        <v>2</v>
      </c>
      <c r="H2161" s="9">
        <v>1099.99</v>
      </c>
      <c r="I2161" s="9">
        <v>7.0000000000000007E-2</v>
      </c>
      <c r="J2161" s="3">
        <f>(H2161*G2161)-I2161</f>
        <v>2199.91</v>
      </c>
    </row>
    <row r="2162" spans="1:10" x14ac:dyDescent="0.25">
      <c r="A2162" s="22">
        <v>764</v>
      </c>
      <c r="B2162" s="21">
        <v>2</v>
      </c>
      <c r="C2162" s="21">
        <v>95</v>
      </c>
      <c r="D2162" s="25" t="str">
        <f>VLOOKUP(C2162,Products!$A$2:$B$322,2,0)</f>
        <v>Electra Girl's Hawaii 1 16" - 2017</v>
      </c>
      <c r="E2162" s="21">
        <f>VLOOKUP(C2162,Products!$A$2:$D$322,4,0)</f>
        <v>1</v>
      </c>
      <c r="F2162" s="19" t="str">
        <f>VLOOKUP(E2162,[1]categories!$A$2:$B$8,2,0)</f>
        <v>Children Bicycles</v>
      </c>
      <c r="G2162" s="7">
        <v>2</v>
      </c>
      <c r="H2162" s="9">
        <v>299.99</v>
      </c>
      <c r="I2162" s="9">
        <v>0.05</v>
      </c>
      <c r="J2162" s="3">
        <f>(H2162*G2162)-I2162</f>
        <v>599.93000000000006</v>
      </c>
    </row>
    <row r="2163" spans="1:10" x14ac:dyDescent="0.25">
      <c r="A2163" s="22">
        <v>765</v>
      </c>
      <c r="B2163" s="21">
        <v>1</v>
      </c>
      <c r="C2163" s="21">
        <v>28</v>
      </c>
      <c r="D2163" s="25" t="str">
        <f>VLOOKUP(C2163,Products!$A$2:$B$322,2,0)</f>
        <v>Surly Karate Monkey 27.5+ Frameset - 2017</v>
      </c>
      <c r="E2163" s="21">
        <f>VLOOKUP(C2163,Products!$A$2:$D$322,4,0)</f>
        <v>6</v>
      </c>
      <c r="F2163" s="19" t="str">
        <f>VLOOKUP(E2163,[1]categories!$A$2:$B$8,2,0)</f>
        <v>Mountain Bikes</v>
      </c>
      <c r="G2163" s="7">
        <v>2</v>
      </c>
      <c r="H2163" s="9">
        <v>2499.9899999999998</v>
      </c>
      <c r="I2163" s="9">
        <v>0.2</v>
      </c>
      <c r="J2163" s="3">
        <f>(H2163*G2163)-I2163</f>
        <v>4999.78</v>
      </c>
    </row>
    <row r="2164" spans="1:10" x14ac:dyDescent="0.25">
      <c r="A2164" s="22">
        <v>765</v>
      </c>
      <c r="B2164" s="21">
        <v>4</v>
      </c>
      <c r="C2164" s="21">
        <v>53</v>
      </c>
      <c r="D2164" s="25" t="str">
        <f>VLOOKUP(C2164,Products!$A$2:$B$322,2,0)</f>
        <v>Surly Ogre Frameset - 2017</v>
      </c>
      <c r="E2164" s="21">
        <f>VLOOKUP(C2164,Products!$A$2:$D$322,4,0)</f>
        <v>7</v>
      </c>
      <c r="F2164" s="19" t="str">
        <f>VLOOKUP(E2164,[1]categories!$A$2:$B$8,2,0)</f>
        <v>Road Bikes</v>
      </c>
      <c r="G2164" s="7">
        <v>1</v>
      </c>
      <c r="H2164" s="9">
        <v>749.99</v>
      </c>
      <c r="I2164" s="9">
        <v>0.2</v>
      </c>
      <c r="J2164" s="3">
        <f>(H2164*G2164)-I2164</f>
        <v>749.79</v>
      </c>
    </row>
    <row r="2165" spans="1:10" x14ac:dyDescent="0.25">
      <c r="A2165" s="22">
        <v>765</v>
      </c>
      <c r="B2165" s="21">
        <v>2</v>
      </c>
      <c r="C2165" s="21">
        <v>12</v>
      </c>
      <c r="D2165" s="25" t="str">
        <f>VLOOKUP(C2165,Products!$A$2:$B$322,2,0)</f>
        <v>Electra Townie Original 21D - 2016</v>
      </c>
      <c r="E2165" s="21">
        <f>VLOOKUP(C2165,Products!$A$2:$D$322,4,0)</f>
        <v>3</v>
      </c>
      <c r="F2165" s="19" t="str">
        <f>VLOOKUP(E2165,[1]categories!$A$2:$B$8,2,0)</f>
        <v>Cruisers Bicycles</v>
      </c>
      <c r="G2165" s="7">
        <v>1</v>
      </c>
      <c r="H2165" s="9">
        <v>549.99</v>
      </c>
      <c r="I2165" s="9">
        <v>7.0000000000000007E-2</v>
      </c>
      <c r="J2165" s="3">
        <f>(H2165*G2165)-I2165</f>
        <v>549.91999999999996</v>
      </c>
    </row>
    <row r="2166" spans="1:10" x14ac:dyDescent="0.25">
      <c r="A2166" s="22">
        <v>765</v>
      </c>
      <c r="B2166" s="21">
        <v>3</v>
      </c>
      <c r="C2166" s="21">
        <v>25</v>
      </c>
      <c r="D2166" s="25" t="str">
        <f>VLOOKUP(C2166,Products!$A$2:$B$322,2,0)</f>
        <v>Electra Townie Original 7D - 2015/2016</v>
      </c>
      <c r="E2166" s="21">
        <f>VLOOKUP(C2166,Products!$A$2:$D$322,4,0)</f>
        <v>2</v>
      </c>
      <c r="F2166" s="19" t="str">
        <f>VLOOKUP(E2166,[1]categories!$A$2:$B$8,2,0)</f>
        <v>Comfort Bicycles</v>
      </c>
      <c r="G2166" s="7">
        <v>1</v>
      </c>
      <c r="H2166" s="9">
        <v>499.99</v>
      </c>
      <c r="I2166" s="9">
        <v>0.2</v>
      </c>
      <c r="J2166" s="3">
        <f>(H2166*G2166)-I2166</f>
        <v>499.79</v>
      </c>
    </row>
    <row r="2167" spans="1:10" x14ac:dyDescent="0.25">
      <c r="A2167" s="22">
        <v>765</v>
      </c>
      <c r="B2167" s="21">
        <v>5</v>
      </c>
      <c r="C2167" s="21">
        <v>65</v>
      </c>
      <c r="D2167" s="25" t="str">
        <f>VLOOKUP(C2167,Products!$A$2:$B$322,2,0)</f>
        <v>Sun Bicycles Lil Bolt Type-R - 2017</v>
      </c>
      <c r="E2167" s="21">
        <f>VLOOKUP(C2167,Products!$A$2:$D$322,4,0)</f>
        <v>3</v>
      </c>
      <c r="F2167" s="19" t="str">
        <f>VLOOKUP(E2167,[1]categories!$A$2:$B$8,2,0)</f>
        <v>Cruisers Bicycles</v>
      </c>
      <c r="G2167" s="7">
        <v>1</v>
      </c>
      <c r="H2167" s="9">
        <v>346.99</v>
      </c>
      <c r="I2167" s="9">
        <v>0.05</v>
      </c>
      <c r="J2167" s="3">
        <f>(H2167*G2167)-I2167</f>
        <v>346.94</v>
      </c>
    </row>
    <row r="2168" spans="1:10" x14ac:dyDescent="0.25">
      <c r="A2168" s="22">
        <v>766</v>
      </c>
      <c r="B2168" s="21">
        <v>1</v>
      </c>
      <c r="C2168" s="21">
        <v>111</v>
      </c>
      <c r="D2168" s="25" t="str">
        <f>VLOOKUP(C2168,Products!$A$2:$B$322,2,0)</f>
        <v>Sun Bicycles Drifter 7 - Women's - 2017</v>
      </c>
      <c r="E2168" s="21">
        <f>VLOOKUP(C2168,Products!$A$2:$D$322,4,0)</f>
        <v>2</v>
      </c>
      <c r="F2168" s="19" t="str">
        <f>VLOOKUP(E2168,[1]categories!$A$2:$B$8,2,0)</f>
        <v>Comfort Bicycles</v>
      </c>
      <c r="G2168" s="7">
        <v>1</v>
      </c>
      <c r="H2168" s="9">
        <v>470.99</v>
      </c>
      <c r="I2168" s="9">
        <v>0.2</v>
      </c>
      <c r="J2168" s="3">
        <f>(H2168*G2168)-I2168</f>
        <v>470.79</v>
      </c>
    </row>
    <row r="2169" spans="1:10" x14ac:dyDescent="0.25">
      <c r="A2169" s="22">
        <v>767</v>
      </c>
      <c r="B2169" s="21">
        <v>1</v>
      </c>
      <c r="C2169" s="21">
        <v>63</v>
      </c>
      <c r="D2169" s="25" t="str">
        <f>VLOOKUP(C2169,Products!$A$2:$B$322,2,0)</f>
        <v>Trek Boone Race Shop Limited - 2017</v>
      </c>
      <c r="E2169" s="21">
        <f>VLOOKUP(C2169,Products!$A$2:$D$322,4,0)</f>
        <v>4</v>
      </c>
      <c r="F2169" s="19" t="str">
        <f>VLOOKUP(E2169,[1]categories!$A$2:$B$8,2,0)</f>
        <v>Cyclocross Bicycles</v>
      </c>
      <c r="G2169" s="7">
        <v>1</v>
      </c>
      <c r="H2169" s="9">
        <v>3499.99</v>
      </c>
      <c r="I2169" s="9">
        <v>0.1</v>
      </c>
      <c r="J2169" s="3">
        <f>(H2169*G2169)-I2169</f>
        <v>3499.89</v>
      </c>
    </row>
    <row r="2170" spans="1:10" x14ac:dyDescent="0.25">
      <c r="A2170" s="22">
        <v>767</v>
      </c>
      <c r="B2170" s="21">
        <v>3</v>
      </c>
      <c r="C2170" s="21">
        <v>41</v>
      </c>
      <c r="D2170" s="25" t="str">
        <f>VLOOKUP(C2170,Products!$A$2:$B$322,2,0)</f>
        <v>Haro Shift R3 - 2017</v>
      </c>
      <c r="E2170" s="21">
        <f>VLOOKUP(C2170,Products!$A$2:$D$322,4,0)</f>
        <v>6</v>
      </c>
      <c r="F2170" s="19" t="str">
        <f>VLOOKUP(E2170,[1]categories!$A$2:$B$8,2,0)</f>
        <v>Mountain Bikes</v>
      </c>
      <c r="G2170" s="7">
        <v>2</v>
      </c>
      <c r="H2170" s="9">
        <v>1469.99</v>
      </c>
      <c r="I2170" s="9">
        <v>0.05</v>
      </c>
      <c r="J2170" s="3">
        <f>(H2170*G2170)-I2170</f>
        <v>2939.93</v>
      </c>
    </row>
    <row r="2171" spans="1:10" x14ac:dyDescent="0.25">
      <c r="A2171" s="22">
        <v>767</v>
      </c>
      <c r="B2171" s="21">
        <v>4</v>
      </c>
      <c r="C2171" s="21">
        <v>77</v>
      </c>
      <c r="D2171" s="25" t="str">
        <f>VLOOKUP(C2171,Products!$A$2:$B$322,2,0)</f>
        <v>Electra Glam Punk 3i Ladies' - 2017</v>
      </c>
      <c r="E2171" s="21">
        <f>VLOOKUP(C2171,Products!$A$2:$D$322,4,0)</f>
        <v>3</v>
      </c>
      <c r="F2171" s="19" t="str">
        <f>VLOOKUP(E2171,[1]categories!$A$2:$B$8,2,0)</f>
        <v>Cruisers Bicycles</v>
      </c>
      <c r="G2171" s="7">
        <v>2</v>
      </c>
      <c r="H2171" s="9">
        <v>799.99</v>
      </c>
      <c r="I2171" s="9">
        <v>0.05</v>
      </c>
      <c r="J2171" s="3">
        <f>(H2171*G2171)-I2171</f>
        <v>1599.93</v>
      </c>
    </row>
    <row r="2172" spans="1:10" x14ac:dyDescent="0.25">
      <c r="A2172" s="22">
        <v>767</v>
      </c>
      <c r="B2172" s="21">
        <v>2</v>
      </c>
      <c r="C2172" s="21">
        <v>29</v>
      </c>
      <c r="D2172" s="25" t="str">
        <f>VLOOKUP(C2172,Products!$A$2:$B$322,2,0)</f>
        <v>Trek X-Caliber 8 - 2017</v>
      </c>
      <c r="E2172" s="21">
        <f>VLOOKUP(C2172,Products!$A$2:$D$322,4,0)</f>
        <v>6</v>
      </c>
      <c r="F2172" s="19" t="str">
        <f>VLOOKUP(E2172,[1]categories!$A$2:$B$8,2,0)</f>
        <v>Mountain Bikes</v>
      </c>
      <c r="G2172" s="7">
        <v>1</v>
      </c>
      <c r="H2172" s="9">
        <v>999.99</v>
      </c>
      <c r="I2172" s="9">
        <v>7.0000000000000007E-2</v>
      </c>
      <c r="J2172" s="3">
        <f>(H2172*G2172)-I2172</f>
        <v>999.92</v>
      </c>
    </row>
    <row r="2173" spans="1:10" x14ac:dyDescent="0.25">
      <c r="A2173" s="22">
        <v>768</v>
      </c>
      <c r="B2173" s="21">
        <v>1</v>
      </c>
      <c r="C2173" s="21">
        <v>31</v>
      </c>
      <c r="D2173" s="25" t="str">
        <f>VLOOKUP(C2173,Products!$A$2:$B$322,2,0)</f>
        <v>Surly Wednesday - 2017</v>
      </c>
      <c r="E2173" s="21">
        <f>VLOOKUP(C2173,Products!$A$2:$D$322,4,0)</f>
        <v>6</v>
      </c>
      <c r="F2173" s="19" t="str">
        <f>VLOOKUP(E2173,[1]categories!$A$2:$B$8,2,0)</f>
        <v>Mountain Bikes</v>
      </c>
      <c r="G2173" s="7">
        <v>1</v>
      </c>
      <c r="H2173" s="9">
        <v>1632.99</v>
      </c>
      <c r="I2173" s="9">
        <v>0.2</v>
      </c>
      <c r="J2173" s="3">
        <f>(H2173*G2173)-I2173</f>
        <v>1632.79</v>
      </c>
    </row>
    <row r="2174" spans="1:10" x14ac:dyDescent="0.25">
      <c r="A2174" s="22">
        <v>768</v>
      </c>
      <c r="B2174" s="21">
        <v>2</v>
      </c>
      <c r="C2174" s="21">
        <v>76</v>
      </c>
      <c r="D2174" s="25" t="str">
        <f>VLOOKUP(C2174,Products!$A$2:$B$322,2,0)</f>
        <v>Electra Girl's Hawaii 1 16" - 2017</v>
      </c>
      <c r="E2174" s="21">
        <f>VLOOKUP(C2174,Products!$A$2:$D$322,4,0)</f>
        <v>3</v>
      </c>
      <c r="F2174" s="19" t="str">
        <f>VLOOKUP(E2174,[1]categories!$A$2:$B$8,2,0)</f>
        <v>Cruisers Bicycles</v>
      </c>
      <c r="G2174" s="7">
        <v>1</v>
      </c>
      <c r="H2174" s="9">
        <v>299.99</v>
      </c>
      <c r="I2174" s="9">
        <v>0.2</v>
      </c>
      <c r="J2174" s="3">
        <f>(H2174*G2174)-I2174</f>
        <v>299.79000000000002</v>
      </c>
    </row>
    <row r="2175" spans="1:10" x14ac:dyDescent="0.25">
      <c r="A2175" s="22">
        <v>769</v>
      </c>
      <c r="B2175" s="21">
        <v>1</v>
      </c>
      <c r="C2175" s="21">
        <v>8</v>
      </c>
      <c r="D2175" s="25" t="str">
        <f>VLOOKUP(C2175,Products!$A$2:$B$322,2,0)</f>
        <v>Trek Remedy 29 Carbon Frameset - 2016</v>
      </c>
      <c r="E2175" s="21">
        <f>VLOOKUP(C2175,Products!$A$2:$D$322,4,0)</f>
        <v>6</v>
      </c>
      <c r="F2175" s="19" t="str">
        <f>VLOOKUP(E2175,[1]categories!$A$2:$B$8,2,0)</f>
        <v>Mountain Bikes</v>
      </c>
      <c r="G2175" s="7">
        <v>1</v>
      </c>
      <c r="H2175" s="9">
        <v>1799.99</v>
      </c>
      <c r="I2175" s="9">
        <v>0.1</v>
      </c>
      <c r="J2175" s="3">
        <f>(H2175*G2175)-I2175</f>
        <v>1799.89</v>
      </c>
    </row>
    <row r="2176" spans="1:10" x14ac:dyDescent="0.25">
      <c r="A2176" s="22">
        <v>769</v>
      </c>
      <c r="B2176" s="21">
        <v>3</v>
      </c>
      <c r="C2176" s="21">
        <v>36</v>
      </c>
      <c r="D2176" s="25" t="str">
        <f>VLOOKUP(C2176,Products!$A$2:$B$322,2,0)</f>
        <v>Surly Troll Frameset - 2017</v>
      </c>
      <c r="E2176" s="21">
        <f>VLOOKUP(C2176,Products!$A$2:$D$322,4,0)</f>
        <v>6</v>
      </c>
      <c r="F2176" s="19" t="str">
        <f>VLOOKUP(E2176,[1]categories!$A$2:$B$8,2,0)</f>
        <v>Mountain Bikes</v>
      </c>
      <c r="G2176" s="7">
        <v>2</v>
      </c>
      <c r="H2176" s="9">
        <v>832.99</v>
      </c>
      <c r="I2176" s="9">
        <v>7.0000000000000007E-2</v>
      </c>
      <c r="J2176" s="3">
        <f>(H2176*G2176)-I2176</f>
        <v>1665.91</v>
      </c>
    </row>
    <row r="2177" spans="1:10" x14ac:dyDescent="0.25">
      <c r="A2177" s="22">
        <v>769</v>
      </c>
      <c r="B2177" s="21">
        <v>2</v>
      </c>
      <c r="C2177" s="21">
        <v>6</v>
      </c>
      <c r="D2177" s="25" t="str">
        <f>VLOOKUP(C2177,Products!$A$2:$B$322,2,0)</f>
        <v>Surly Ice Cream Truck Frameset - 2016</v>
      </c>
      <c r="E2177" s="21">
        <f>VLOOKUP(C2177,Products!$A$2:$D$322,4,0)</f>
        <v>6</v>
      </c>
      <c r="F2177" s="19" t="str">
        <f>VLOOKUP(E2177,[1]categories!$A$2:$B$8,2,0)</f>
        <v>Mountain Bikes</v>
      </c>
      <c r="G2177" s="7">
        <v>2</v>
      </c>
      <c r="H2177" s="9">
        <v>469.99</v>
      </c>
      <c r="I2177" s="9">
        <v>0.05</v>
      </c>
      <c r="J2177" s="3">
        <f>(H2177*G2177)-I2177</f>
        <v>939.93000000000006</v>
      </c>
    </row>
    <row r="2178" spans="1:10" x14ac:dyDescent="0.25">
      <c r="A2178" s="22">
        <v>770</v>
      </c>
      <c r="B2178" s="21">
        <v>4</v>
      </c>
      <c r="C2178" s="21">
        <v>11</v>
      </c>
      <c r="D2178" s="25" t="str">
        <f>VLOOKUP(C2178,Products!$A$2:$B$322,2,0)</f>
        <v>Surly Straggler 650b - 2016</v>
      </c>
      <c r="E2178" s="21">
        <f>VLOOKUP(C2178,Products!$A$2:$D$322,4,0)</f>
        <v>4</v>
      </c>
      <c r="F2178" s="19" t="str">
        <f>VLOOKUP(E2178,[1]categories!$A$2:$B$8,2,0)</f>
        <v>Cyclocross Bicycles</v>
      </c>
      <c r="G2178" s="7">
        <v>2</v>
      </c>
      <c r="H2178" s="9">
        <v>1680.99</v>
      </c>
      <c r="I2178" s="9">
        <v>0.05</v>
      </c>
      <c r="J2178" s="3">
        <f>(H2178*G2178)-I2178</f>
        <v>3361.93</v>
      </c>
    </row>
    <row r="2179" spans="1:10" x14ac:dyDescent="0.25">
      <c r="A2179" s="22">
        <v>770</v>
      </c>
      <c r="B2179" s="21">
        <v>2</v>
      </c>
      <c r="C2179" s="21">
        <v>42</v>
      </c>
      <c r="D2179" s="25" t="str">
        <f>VLOOKUP(C2179,Products!$A$2:$B$322,2,0)</f>
        <v>Trek Fuel EX 5 27.5 Plus - 2017</v>
      </c>
      <c r="E2179" s="21">
        <f>VLOOKUP(C2179,Products!$A$2:$D$322,4,0)</f>
        <v>6</v>
      </c>
      <c r="F2179" s="19" t="str">
        <f>VLOOKUP(E2179,[1]categories!$A$2:$B$8,2,0)</f>
        <v>Mountain Bikes</v>
      </c>
      <c r="G2179" s="7">
        <v>1</v>
      </c>
      <c r="H2179" s="9">
        <v>2299.9899999999998</v>
      </c>
      <c r="I2179" s="9">
        <v>0.2</v>
      </c>
      <c r="J2179" s="3">
        <f>(H2179*G2179)-I2179</f>
        <v>2299.79</v>
      </c>
    </row>
    <row r="2180" spans="1:10" x14ac:dyDescent="0.25">
      <c r="A2180" s="22">
        <v>770</v>
      </c>
      <c r="B2180" s="21">
        <v>3</v>
      </c>
      <c r="C2180" s="21">
        <v>103</v>
      </c>
      <c r="D2180" s="25" t="str">
        <f>VLOOKUP(C2180,Products!$A$2:$B$322,2,0)</f>
        <v>Sun Bicycles Streamway 3 - 2017</v>
      </c>
      <c r="E2180" s="21">
        <f>VLOOKUP(C2180,Products!$A$2:$D$322,4,0)</f>
        <v>2</v>
      </c>
      <c r="F2180" s="19" t="str">
        <f>VLOOKUP(E2180,[1]categories!$A$2:$B$8,2,0)</f>
        <v>Comfort Bicycles</v>
      </c>
      <c r="G2180" s="7">
        <v>1</v>
      </c>
      <c r="H2180" s="9">
        <v>551.99</v>
      </c>
      <c r="I2180" s="9">
        <v>0.2</v>
      </c>
      <c r="J2180" s="3">
        <f>(H2180*G2180)-I2180</f>
        <v>551.79</v>
      </c>
    </row>
    <row r="2181" spans="1:10" x14ac:dyDescent="0.25">
      <c r="A2181" s="22">
        <v>770</v>
      </c>
      <c r="B2181" s="21">
        <v>1</v>
      </c>
      <c r="C2181" s="21">
        <v>110</v>
      </c>
      <c r="D2181" s="25" t="str">
        <f>VLOOKUP(C2181,Products!$A$2:$B$322,2,0)</f>
        <v>Sun Bicycles Drifter 7 - 2017</v>
      </c>
      <c r="E2181" s="21">
        <f>VLOOKUP(C2181,Products!$A$2:$D$322,4,0)</f>
        <v>2</v>
      </c>
      <c r="F2181" s="19" t="str">
        <f>VLOOKUP(E2181,[1]categories!$A$2:$B$8,2,0)</f>
        <v>Comfort Bicycles</v>
      </c>
      <c r="G2181" s="7">
        <v>1</v>
      </c>
      <c r="H2181" s="9">
        <v>470.99</v>
      </c>
      <c r="I2181" s="9">
        <v>0.05</v>
      </c>
      <c r="J2181" s="3">
        <f>(H2181*G2181)-I2181</f>
        <v>470.94</v>
      </c>
    </row>
    <row r="2182" spans="1:10" x14ac:dyDescent="0.25">
      <c r="A2182" s="22">
        <v>771</v>
      </c>
      <c r="B2182" s="21">
        <v>1</v>
      </c>
      <c r="C2182" s="21">
        <v>13</v>
      </c>
      <c r="D2182" s="25" t="str">
        <f>VLOOKUP(C2182,Products!$A$2:$B$322,2,0)</f>
        <v>Electra Cruiser 1 (24-Inch) - 2016</v>
      </c>
      <c r="E2182" s="21">
        <f>VLOOKUP(C2182,Products!$A$2:$D$322,4,0)</f>
        <v>3</v>
      </c>
      <c r="F2182" s="19" t="str">
        <f>VLOOKUP(E2182,[1]categories!$A$2:$B$8,2,0)</f>
        <v>Cruisers Bicycles</v>
      </c>
      <c r="G2182" s="7">
        <v>2</v>
      </c>
      <c r="H2182" s="9">
        <v>269.99</v>
      </c>
      <c r="I2182" s="9">
        <v>0.2</v>
      </c>
      <c r="J2182" s="3">
        <f>(H2182*G2182)-I2182</f>
        <v>539.78</v>
      </c>
    </row>
    <row r="2183" spans="1:10" x14ac:dyDescent="0.25">
      <c r="A2183" s="22">
        <v>771</v>
      </c>
      <c r="B2183" s="21">
        <v>2</v>
      </c>
      <c r="C2183" s="21">
        <v>88</v>
      </c>
      <c r="D2183" s="25" t="str">
        <f>VLOOKUP(C2183,Products!$A$2:$B$322,2,0)</f>
        <v>Trek Precaliber 12 Girls - 2017</v>
      </c>
      <c r="E2183" s="21">
        <f>VLOOKUP(C2183,Products!$A$2:$D$322,4,0)</f>
        <v>1</v>
      </c>
      <c r="F2183" s="19" t="str">
        <f>VLOOKUP(E2183,[1]categories!$A$2:$B$8,2,0)</f>
        <v>Children Bicycles</v>
      </c>
      <c r="G2183" s="7">
        <v>1</v>
      </c>
      <c r="H2183" s="9">
        <v>189.99</v>
      </c>
      <c r="I2183" s="9">
        <v>0.2</v>
      </c>
      <c r="J2183" s="3">
        <f>(H2183*G2183)-I2183</f>
        <v>189.79000000000002</v>
      </c>
    </row>
    <row r="2184" spans="1:10" x14ac:dyDescent="0.25">
      <c r="A2184" s="22">
        <v>772</v>
      </c>
      <c r="B2184" s="21">
        <v>1</v>
      </c>
      <c r="C2184" s="21">
        <v>103</v>
      </c>
      <c r="D2184" s="25" t="str">
        <f>VLOOKUP(C2184,Products!$A$2:$B$322,2,0)</f>
        <v>Sun Bicycles Streamway 3 - 2017</v>
      </c>
      <c r="E2184" s="21">
        <f>VLOOKUP(C2184,Products!$A$2:$D$322,4,0)</f>
        <v>2</v>
      </c>
      <c r="F2184" s="19" t="str">
        <f>VLOOKUP(E2184,[1]categories!$A$2:$B$8,2,0)</f>
        <v>Comfort Bicycles</v>
      </c>
      <c r="G2184" s="7">
        <v>1</v>
      </c>
      <c r="H2184" s="9">
        <v>551.99</v>
      </c>
      <c r="I2184" s="9">
        <v>7.0000000000000007E-2</v>
      </c>
      <c r="J2184" s="3">
        <f>(H2184*G2184)-I2184</f>
        <v>551.91999999999996</v>
      </c>
    </row>
    <row r="2185" spans="1:10" x14ac:dyDescent="0.25">
      <c r="A2185" s="22">
        <v>773</v>
      </c>
      <c r="B2185" s="21">
        <v>4</v>
      </c>
      <c r="C2185" s="21">
        <v>33</v>
      </c>
      <c r="D2185" s="25" t="str">
        <f>VLOOKUP(C2185,Products!$A$2:$B$322,2,0)</f>
        <v>Surly Wednesday Frameset - 2017</v>
      </c>
      <c r="E2185" s="21">
        <f>VLOOKUP(C2185,Products!$A$2:$D$322,4,0)</f>
        <v>6</v>
      </c>
      <c r="F2185" s="19" t="str">
        <f>VLOOKUP(E2185,[1]categories!$A$2:$B$8,2,0)</f>
        <v>Mountain Bikes</v>
      </c>
      <c r="G2185" s="7">
        <v>2</v>
      </c>
      <c r="H2185" s="9">
        <v>469.99</v>
      </c>
      <c r="I2185" s="9">
        <v>7.0000000000000007E-2</v>
      </c>
      <c r="J2185" s="3">
        <f>(H2185*G2185)-I2185</f>
        <v>939.91</v>
      </c>
    </row>
    <row r="2186" spans="1:10" x14ac:dyDescent="0.25">
      <c r="A2186" s="22">
        <v>773</v>
      </c>
      <c r="B2186" s="21">
        <v>3</v>
      </c>
      <c r="C2186" s="21">
        <v>17</v>
      </c>
      <c r="D2186" s="25" t="str">
        <f>VLOOKUP(C2186,Products!$A$2:$B$322,2,0)</f>
        <v>Pure Cycles Vine 8-Speed - 2016</v>
      </c>
      <c r="E2186" s="21">
        <f>VLOOKUP(C2186,Products!$A$2:$D$322,4,0)</f>
        <v>3</v>
      </c>
      <c r="F2186" s="19" t="str">
        <f>VLOOKUP(E2186,[1]categories!$A$2:$B$8,2,0)</f>
        <v>Cruisers Bicycles</v>
      </c>
      <c r="G2186" s="7">
        <v>2</v>
      </c>
      <c r="H2186" s="9">
        <v>429</v>
      </c>
      <c r="I2186" s="9">
        <v>0.2</v>
      </c>
      <c r="J2186" s="3">
        <f>(H2186*G2186)-I2186</f>
        <v>857.8</v>
      </c>
    </row>
    <row r="2187" spans="1:10" x14ac:dyDescent="0.25">
      <c r="A2187" s="22">
        <v>773</v>
      </c>
      <c r="B2187" s="21">
        <v>2</v>
      </c>
      <c r="C2187" s="21">
        <v>14</v>
      </c>
      <c r="D2187" s="25" t="str">
        <f>VLOOKUP(C2187,Products!$A$2:$B$322,2,0)</f>
        <v>Electra Girl's Hawaii 1 (16-inch) - 2015/2016</v>
      </c>
      <c r="E2187" s="21">
        <f>VLOOKUP(C2187,Products!$A$2:$D$322,4,0)</f>
        <v>3</v>
      </c>
      <c r="F2187" s="19" t="str">
        <f>VLOOKUP(E2187,[1]categories!$A$2:$B$8,2,0)</f>
        <v>Cruisers Bicycles</v>
      </c>
      <c r="G2187" s="7">
        <v>1</v>
      </c>
      <c r="H2187" s="9">
        <v>269.99</v>
      </c>
      <c r="I2187" s="9">
        <v>0.05</v>
      </c>
      <c r="J2187" s="3">
        <f>(H2187*G2187)-I2187</f>
        <v>269.94</v>
      </c>
    </row>
    <row r="2188" spans="1:10" x14ac:dyDescent="0.25">
      <c r="A2188" s="22">
        <v>773</v>
      </c>
      <c r="B2188" s="21">
        <v>1</v>
      </c>
      <c r="C2188" s="21">
        <v>92</v>
      </c>
      <c r="D2188" s="25" t="str">
        <f>VLOOKUP(C2188,Products!$A$2:$B$322,2,0)</f>
        <v>Haro Shredder 20 - 2017</v>
      </c>
      <c r="E2188" s="21">
        <f>VLOOKUP(C2188,Products!$A$2:$D$322,4,0)</f>
        <v>1</v>
      </c>
      <c r="F2188" s="19" t="str">
        <f>VLOOKUP(E2188,[1]categories!$A$2:$B$8,2,0)</f>
        <v>Children Bicycles</v>
      </c>
      <c r="G2188" s="7">
        <v>1</v>
      </c>
      <c r="H2188" s="9">
        <v>209.99</v>
      </c>
      <c r="I2188" s="9">
        <v>0.1</v>
      </c>
      <c r="J2188" s="3">
        <f>(H2188*G2188)-I2188</f>
        <v>209.89000000000001</v>
      </c>
    </row>
    <row r="2189" spans="1:10" x14ac:dyDescent="0.25">
      <c r="A2189" s="22">
        <v>774</v>
      </c>
      <c r="B2189" s="21">
        <v>5</v>
      </c>
      <c r="C2189" s="21">
        <v>58</v>
      </c>
      <c r="D2189" s="25" t="str">
        <f>VLOOKUP(C2189,Products!$A$2:$B$322,2,0)</f>
        <v>Trek Madone 9.2 - 2017</v>
      </c>
      <c r="E2189" s="21">
        <f>VLOOKUP(C2189,Products!$A$2:$D$322,4,0)</f>
        <v>7</v>
      </c>
      <c r="F2189" s="19" t="str">
        <f>VLOOKUP(E2189,[1]categories!$A$2:$B$8,2,0)</f>
        <v>Road Bikes</v>
      </c>
      <c r="G2189" s="7">
        <v>2</v>
      </c>
      <c r="H2189" s="9">
        <v>4999.99</v>
      </c>
      <c r="I2189" s="9">
        <v>0.1</v>
      </c>
      <c r="J2189" s="3">
        <f>(H2189*G2189)-I2189</f>
        <v>9999.8799999999992</v>
      </c>
    </row>
    <row r="2190" spans="1:10" x14ac:dyDescent="0.25">
      <c r="A2190" s="22">
        <v>774</v>
      </c>
      <c r="B2190" s="21">
        <v>2</v>
      </c>
      <c r="C2190" s="21">
        <v>36</v>
      </c>
      <c r="D2190" s="25" t="str">
        <f>VLOOKUP(C2190,Products!$A$2:$B$322,2,0)</f>
        <v>Surly Troll Frameset - 2017</v>
      </c>
      <c r="E2190" s="21">
        <f>VLOOKUP(C2190,Products!$A$2:$D$322,4,0)</f>
        <v>6</v>
      </c>
      <c r="F2190" s="19" t="str">
        <f>VLOOKUP(E2190,[1]categories!$A$2:$B$8,2,0)</f>
        <v>Mountain Bikes</v>
      </c>
      <c r="G2190" s="7">
        <v>2</v>
      </c>
      <c r="H2190" s="9">
        <v>832.99</v>
      </c>
      <c r="I2190" s="9">
        <v>0.05</v>
      </c>
      <c r="J2190" s="3">
        <f>(H2190*G2190)-I2190</f>
        <v>1665.93</v>
      </c>
    </row>
    <row r="2191" spans="1:10" x14ac:dyDescent="0.25">
      <c r="A2191" s="22">
        <v>774</v>
      </c>
      <c r="B2191" s="21">
        <v>4</v>
      </c>
      <c r="C2191" s="21">
        <v>73</v>
      </c>
      <c r="D2191" s="25" t="str">
        <f>VLOOKUP(C2191,Products!$A$2:$B$322,2,0)</f>
        <v>Sun Bicycles Brickell Tandem 7 - 2017</v>
      </c>
      <c r="E2191" s="21">
        <f>VLOOKUP(C2191,Products!$A$2:$D$322,4,0)</f>
        <v>3</v>
      </c>
      <c r="F2191" s="19" t="str">
        <f>VLOOKUP(E2191,[1]categories!$A$2:$B$8,2,0)</f>
        <v>Cruisers Bicycles</v>
      </c>
      <c r="G2191" s="7">
        <v>1</v>
      </c>
      <c r="H2191" s="9">
        <v>749.99</v>
      </c>
      <c r="I2191" s="9">
        <v>0.05</v>
      </c>
      <c r="J2191" s="3">
        <f>(H2191*G2191)-I2191</f>
        <v>749.94</v>
      </c>
    </row>
    <row r="2192" spans="1:10" x14ac:dyDescent="0.25">
      <c r="A2192" s="22">
        <v>774</v>
      </c>
      <c r="B2192" s="21">
        <v>3</v>
      </c>
      <c r="C2192" s="21">
        <v>20</v>
      </c>
      <c r="D2192" s="25" t="str">
        <f>VLOOKUP(C2192,Products!$A$2:$B$322,2,0)</f>
        <v>Electra Townie Original 7D EQ - Women's - 2016</v>
      </c>
      <c r="E2192" s="21">
        <f>VLOOKUP(C2192,Products!$A$2:$D$322,4,0)</f>
        <v>3</v>
      </c>
      <c r="F2192" s="19" t="str">
        <f>VLOOKUP(E2192,[1]categories!$A$2:$B$8,2,0)</f>
        <v>Cruisers Bicycles</v>
      </c>
      <c r="G2192" s="7">
        <v>1</v>
      </c>
      <c r="H2192" s="9">
        <v>599.99</v>
      </c>
      <c r="I2192" s="9">
        <v>0.2</v>
      </c>
      <c r="J2192" s="3">
        <f>(H2192*G2192)-I2192</f>
        <v>599.79</v>
      </c>
    </row>
    <row r="2193" spans="1:10" x14ac:dyDescent="0.25">
      <c r="A2193" s="22">
        <v>774</v>
      </c>
      <c r="B2193" s="21">
        <v>1</v>
      </c>
      <c r="C2193" s="21">
        <v>65</v>
      </c>
      <c r="D2193" s="25" t="str">
        <f>VLOOKUP(C2193,Products!$A$2:$B$322,2,0)</f>
        <v>Sun Bicycles Lil Bolt Type-R - 2017</v>
      </c>
      <c r="E2193" s="21">
        <f>VLOOKUP(C2193,Products!$A$2:$D$322,4,0)</f>
        <v>3</v>
      </c>
      <c r="F2193" s="19" t="str">
        <f>VLOOKUP(E2193,[1]categories!$A$2:$B$8,2,0)</f>
        <v>Cruisers Bicycles</v>
      </c>
      <c r="G2193" s="7">
        <v>1</v>
      </c>
      <c r="H2193" s="9">
        <v>346.99</v>
      </c>
      <c r="I2193" s="9">
        <v>0.05</v>
      </c>
      <c r="J2193" s="3">
        <f>(H2193*G2193)-I2193</f>
        <v>346.94</v>
      </c>
    </row>
    <row r="2194" spans="1:10" x14ac:dyDescent="0.25">
      <c r="A2194" s="22">
        <v>775</v>
      </c>
      <c r="B2194" s="21">
        <v>1</v>
      </c>
      <c r="C2194" s="21">
        <v>39</v>
      </c>
      <c r="D2194" s="25" t="str">
        <f>VLOOKUP(C2194,Products!$A$2:$B$322,2,0)</f>
        <v>Trek Stache 5 - 2017</v>
      </c>
      <c r="E2194" s="21">
        <f>VLOOKUP(C2194,Products!$A$2:$D$322,4,0)</f>
        <v>6</v>
      </c>
      <c r="F2194" s="19" t="str">
        <f>VLOOKUP(E2194,[1]categories!$A$2:$B$8,2,0)</f>
        <v>Mountain Bikes</v>
      </c>
      <c r="G2194" s="7">
        <v>1</v>
      </c>
      <c r="H2194" s="9">
        <v>1499.99</v>
      </c>
      <c r="I2194" s="9">
        <v>7.0000000000000007E-2</v>
      </c>
      <c r="J2194" s="3">
        <f>(H2194*G2194)-I2194</f>
        <v>1499.92</v>
      </c>
    </row>
    <row r="2195" spans="1:10" x14ac:dyDescent="0.25">
      <c r="A2195" s="22">
        <v>776</v>
      </c>
      <c r="B2195" s="21">
        <v>2</v>
      </c>
      <c r="C2195" s="21">
        <v>42</v>
      </c>
      <c r="D2195" s="25" t="str">
        <f>VLOOKUP(C2195,Products!$A$2:$B$322,2,0)</f>
        <v>Trek Fuel EX 5 27.5 Plus - 2017</v>
      </c>
      <c r="E2195" s="21">
        <f>VLOOKUP(C2195,Products!$A$2:$D$322,4,0)</f>
        <v>6</v>
      </c>
      <c r="F2195" s="19" t="str">
        <f>VLOOKUP(E2195,[1]categories!$A$2:$B$8,2,0)</f>
        <v>Mountain Bikes</v>
      </c>
      <c r="G2195" s="7">
        <v>2</v>
      </c>
      <c r="H2195" s="9">
        <v>2299.9899999999998</v>
      </c>
      <c r="I2195" s="9">
        <v>0.2</v>
      </c>
      <c r="J2195" s="3">
        <f>(H2195*G2195)-I2195</f>
        <v>4599.78</v>
      </c>
    </row>
    <row r="2196" spans="1:10" x14ac:dyDescent="0.25">
      <c r="A2196" s="22">
        <v>776</v>
      </c>
      <c r="B2196" s="21">
        <v>1</v>
      </c>
      <c r="C2196" s="21">
        <v>28</v>
      </c>
      <c r="D2196" s="25" t="str">
        <f>VLOOKUP(C2196,Products!$A$2:$B$322,2,0)</f>
        <v>Surly Karate Monkey 27.5+ Frameset - 2017</v>
      </c>
      <c r="E2196" s="21">
        <f>VLOOKUP(C2196,Products!$A$2:$D$322,4,0)</f>
        <v>6</v>
      </c>
      <c r="F2196" s="19" t="str">
        <f>VLOOKUP(E2196,[1]categories!$A$2:$B$8,2,0)</f>
        <v>Mountain Bikes</v>
      </c>
      <c r="G2196" s="7">
        <v>1</v>
      </c>
      <c r="H2196" s="9">
        <v>2499.9899999999998</v>
      </c>
      <c r="I2196" s="9">
        <v>0.2</v>
      </c>
      <c r="J2196" s="3">
        <f>(H2196*G2196)-I2196</f>
        <v>2499.79</v>
      </c>
    </row>
    <row r="2197" spans="1:10" x14ac:dyDescent="0.25">
      <c r="A2197" s="22">
        <v>776</v>
      </c>
      <c r="B2197" s="21">
        <v>4</v>
      </c>
      <c r="C2197" s="21">
        <v>35</v>
      </c>
      <c r="D2197" s="25" t="str">
        <f>VLOOKUP(C2197,Products!$A$2:$B$322,2,0)</f>
        <v>Sun Bicycles Spider 3i - 2017</v>
      </c>
      <c r="E2197" s="21">
        <f>VLOOKUP(C2197,Products!$A$2:$D$322,4,0)</f>
        <v>6</v>
      </c>
      <c r="F2197" s="19" t="str">
        <f>VLOOKUP(E2197,[1]categories!$A$2:$B$8,2,0)</f>
        <v>Mountain Bikes</v>
      </c>
      <c r="G2197" s="7">
        <v>1</v>
      </c>
      <c r="H2197" s="9">
        <v>832.99</v>
      </c>
      <c r="I2197" s="9">
        <v>0.1</v>
      </c>
      <c r="J2197" s="3">
        <f>(H2197*G2197)-I2197</f>
        <v>832.89</v>
      </c>
    </row>
    <row r="2198" spans="1:10" x14ac:dyDescent="0.25">
      <c r="A2198" s="22">
        <v>776</v>
      </c>
      <c r="B2198" s="21">
        <v>3</v>
      </c>
      <c r="C2198" s="21">
        <v>71</v>
      </c>
      <c r="D2198" s="25" t="str">
        <f>VLOOKUP(C2198,Products!$A$2:$B$322,2,0)</f>
        <v>Sun Bicycles Atlas X-Type - 2017</v>
      </c>
      <c r="E2198" s="21">
        <f>VLOOKUP(C2198,Products!$A$2:$D$322,4,0)</f>
        <v>3</v>
      </c>
      <c r="F2198" s="19" t="str">
        <f>VLOOKUP(E2198,[1]categories!$A$2:$B$8,2,0)</f>
        <v>Cruisers Bicycles</v>
      </c>
      <c r="G2198" s="7">
        <v>1</v>
      </c>
      <c r="H2198" s="9">
        <v>416.99</v>
      </c>
      <c r="I2198" s="9">
        <v>0.1</v>
      </c>
      <c r="J2198" s="3">
        <f>(H2198*G2198)-I2198</f>
        <v>416.89</v>
      </c>
    </row>
    <row r="2199" spans="1:10" x14ac:dyDescent="0.25">
      <c r="A2199" s="22">
        <v>777</v>
      </c>
      <c r="B2199" s="21">
        <v>2</v>
      </c>
      <c r="C2199" s="21">
        <v>7</v>
      </c>
      <c r="D2199" s="25" t="str">
        <f>VLOOKUP(C2199,Products!$A$2:$B$322,2,0)</f>
        <v>Trek Slash 8 27.5 - 2016</v>
      </c>
      <c r="E2199" s="21">
        <f>VLOOKUP(C2199,Products!$A$2:$D$322,4,0)</f>
        <v>6</v>
      </c>
      <c r="F2199" s="19" t="str">
        <f>VLOOKUP(E2199,[1]categories!$A$2:$B$8,2,0)</f>
        <v>Mountain Bikes</v>
      </c>
      <c r="G2199" s="7">
        <v>2</v>
      </c>
      <c r="H2199" s="9">
        <v>3999.99</v>
      </c>
      <c r="I2199" s="9">
        <v>0.2</v>
      </c>
      <c r="J2199" s="3">
        <f>(H2199*G2199)-I2199</f>
        <v>7999.78</v>
      </c>
    </row>
    <row r="2200" spans="1:10" x14ac:dyDescent="0.25">
      <c r="A2200" s="22">
        <v>777</v>
      </c>
      <c r="B2200" s="21">
        <v>1</v>
      </c>
      <c r="C2200" s="21">
        <v>5</v>
      </c>
      <c r="D2200" s="25" t="str">
        <f>VLOOKUP(C2200,Products!$A$2:$B$322,2,0)</f>
        <v>Heller Shagamaw Frame - 2016</v>
      </c>
      <c r="E2200" s="21">
        <f>VLOOKUP(C2200,Products!$A$2:$D$322,4,0)</f>
        <v>6</v>
      </c>
      <c r="F2200" s="19" t="str">
        <f>VLOOKUP(E2200,[1]categories!$A$2:$B$8,2,0)</f>
        <v>Mountain Bikes</v>
      </c>
      <c r="G2200" s="7">
        <v>1</v>
      </c>
      <c r="H2200" s="9">
        <v>1320.99</v>
      </c>
      <c r="I2200" s="9">
        <v>0.2</v>
      </c>
      <c r="J2200" s="3">
        <f>(H2200*G2200)-I2200</f>
        <v>1320.79</v>
      </c>
    </row>
    <row r="2201" spans="1:10" x14ac:dyDescent="0.25">
      <c r="A2201" s="22">
        <v>777</v>
      </c>
      <c r="B2201" s="21">
        <v>3</v>
      </c>
      <c r="C2201" s="21">
        <v>2</v>
      </c>
      <c r="D2201" s="25" t="str">
        <f>VLOOKUP(C2201,Products!$A$2:$B$322,2,0)</f>
        <v>Ritchey Timberwolf Frameset - 2016</v>
      </c>
      <c r="E2201" s="21">
        <f>VLOOKUP(C2201,Products!$A$2:$D$322,4,0)</f>
        <v>6</v>
      </c>
      <c r="F2201" s="19" t="str">
        <f>VLOOKUP(E2201,[1]categories!$A$2:$B$8,2,0)</f>
        <v>Mountain Bikes</v>
      </c>
      <c r="G2201" s="7">
        <v>1</v>
      </c>
      <c r="H2201" s="9">
        <v>749.99</v>
      </c>
      <c r="I2201" s="9">
        <v>0.2</v>
      </c>
      <c r="J2201" s="3">
        <f>(H2201*G2201)-I2201</f>
        <v>749.79</v>
      </c>
    </row>
    <row r="2202" spans="1:10" x14ac:dyDescent="0.25">
      <c r="A2202" s="22">
        <v>778</v>
      </c>
      <c r="B2202" s="21">
        <v>1</v>
      </c>
      <c r="C2202" s="21">
        <v>64</v>
      </c>
      <c r="D2202" s="25" t="str">
        <f>VLOOKUP(C2202,Products!$A$2:$B$322,2,0)</f>
        <v>Electra Townie Original 7D - 2017</v>
      </c>
      <c r="E2202" s="21">
        <f>VLOOKUP(C2202,Products!$A$2:$D$322,4,0)</f>
        <v>3</v>
      </c>
      <c r="F2202" s="19" t="str">
        <f>VLOOKUP(E2202,[1]categories!$A$2:$B$8,2,0)</f>
        <v>Cruisers Bicycles</v>
      </c>
      <c r="G2202" s="7">
        <v>1</v>
      </c>
      <c r="H2202" s="9">
        <v>489.99</v>
      </c>
      <c r="I2202" s="9">
        <v>0.1</v>
      </c>
      <c r="J2202" s="3">
        <f>(H2202*G2202)-I2202</f>
        <v>489.89</v>
      </c>
    </row>
    <row r="2203" spans="1:10" x14ac:dyDescent="0.25">
      <c r="A2203" s="22">
        <v>778</v>
      </c>
      <c r="B2203" s="21">
        <v>2</v>
      </c>
      <c r="C2203" s="21">
        <v>85</v>
      </c>
      <c r="D2203" s="25" t="str">
        <f>VLOOKUP(C2203,Products!$A$2:$B$322,2,0)</f>
        <v>Haro Downtown 16 - 2017</v>
      </c>
      <c r="E2203" s="21">
        <f>VLOOKUP(C2203,Products!$A$2:$D$322,4,0)</f>
        <v>1</v>
      </c>
      <c r="F2203" s="19" t="str">
        <f>VLOOKUP(E2203,[1]categories!$A$2:$B$8,2,0)</f>
        <v>Children Bicycles</v>
      </c>
      <c r="G2203" s="7">
        <v>1</v>
      </c>
      <c r="H2203" s="9">
        <v>329.99</v>
      </c>
      <c r="I2203" s="9">
        <v>0.05</v>
      </c>
      <c r="J2203" s="3">
        <f>(H2203*G2203)-I2203</f>
        <v>329.94</v>
      </c>
    </row>
    <row r="2204" spans="1:10" x14ac:dyDescent="0.25">
      <c r="A2204" s="22">
        <v>779</v>
      </c>
      <c r="B2204" s="21">
        <v>3</v>
      </c>
      <c r="C2204" s="21">
        <v>47</v>
      </c>
      <c r="D2204" s="25" t="str">
        <f>VLOOKUP(C2204,Products!$A$2:$B$322,2,0)</f>
        <v>Trek Remedy 9.8 - 2017</v>
      </c>
      <c r="E2204" s="21">
        <f>VLOOKUP(C2204,Products!$A$2:$D$322,4,0)</f>
        <v>6</v>
      </c>
      <c r="F2204" s="19" t="str">
        <f>VLOOKUP(E2204,[1]categories!$A$2:$B$8,2,0)</f>
        <v>Mountain Bikes</v>
      </c>
      <c r="G2204" s="7">
        <v>1</v>
      </c>
      <c r="H2204" s="9">
        <v>5299.99</v>
      </c>
      <c r="I2204" s="9">
        <v>0.2</v>
      </c>
      <c r="J2204" s="3">
        <f>(H2204*G2204)-I2204</f>
        <v>5299.79</v>
      </c>
    </row>
    <row r="2205" spans="1:10" x14ac:dyDescent="0.25">
      <c r="A2205" s="22">
        <v>779</v>
      </c>
      <c r="B2205" s="21">
        <v>4</v>
      </c>
      <c r="C2205" s="21">
        <v>8</v>
      </c>
      <c r="D2205" s="25" t="str">
        <f>VLOOKUP(C2205,Products!$A$2:$B$322,2,0)</f>
        <v>Trek Remedy 29 Carbon Frameset - 2016</v>
      </c>
      <c r="E2205" s="21">
        <f>VLOOKUP(C2205,Products!$A$2:$D$322,4,0)</f>
        <v>6</v>
      </c>
      <c r="F2205" s="19" t="str">
        <f>VLOOKUP(E2205,[1]categories!$A$2:$B$8,2,0)</f>
        <v>Mountain Bikes</v>
      </c>
      <c r="G2205" s="7">
        <v>1</v>
      </c>
      <c r="H2205" s="9">
        <v>1799.99</v>
      </c>
      <c r="I2205" s="9">
        <v>0.2</v>
      </c>
      <c r="J2205" s="3">
        <f>(H2205*G2205)-I2205</f>
        <v>1799.79</v>
      </c>
    </row>
    <row r="2206" spans="1:10" x14ac:dyDescent="0.25">
      <c r="A2206" s="22">
        <v>779</v>
      </c>
      <c r="B2206" s="21">
        <v>2</v>
      </c>
      <c r="C2206" s="21">
        <v>90</v>
      </c>
      <c r="D2206" s="25" t="str">
        <f>VLOOKUP(C2206,Products!$A$2:$B$322,2,0)</f>
        <v>Trek Precaliber 16 Girls - 2017</v>
      </c>
      <c r="E2206" s="21">
        <f>VLOOKUP(C2206,Products!$A$2:$D$322,4,0)</f>
        <v>1</v>
      </c>
      <c r="F2206" s="19" t="str">
        <f>VLOOKUP(E2206,[1]categories!$A$2:$B$8,2,0)</f>
        <v>Children Bicycles</v>
      </c>
      <c r="G2206" s="7">
        <v>2</v>
      </c>
      <c r="H2206" s="9">
        <v>209.99</v>
      </c>
      <c r="I2206" s="9">
        <v>0.2</v>
      </c>
      <c r="J2206" s="3">
        <f>(H2206*G2206)-I2206</f>
        <v>419.78000000000003</v>
      </c>
    </row>
    <row r="2207" spans="1:10" x14ac:dyDescent="0.25">
      <c r="A2207" s="22">
        <v>779</v>
      </c>
      <c r="B2207" s="21">
        <v>1</v>
      </c>
      <c r="C2207" s="21">
        <v>101</v>
      </c>
      <c r="D2207" s="25" t="str">
        <f>VLOOKUP(C2207,Products!$A$2:$B$322,2,0)</f>
        <v>Electra Townie 7D (20-inch) - Boys' - 2017</v>
      </c>
      <c r="E2207" s="21">
        <f>VLOOKUP(C2207,Products!$A$2:$D$322,4,0)</f>
        <v>1</v>
      </c>
      <c r="F2207" s="19" t="str">
        <f>VLOOKUP(E2207,[1]categories!$A$2:$B$8,2,0)</f>
        <v>Children Bicycles</v>
      </c>
      <c r="G2207" s="7">
        <v>1</v>
      </c>
      <c r="H2207" s="9">
        <v>339.99</v>
      </c>
      <c r="I2207" s="9">
        <v>0.05</v>
      </c>
      <c r="J2207" s="3">
        <f>(H2207*G2207)-I2207</f>
        <v>339.94</v>
      </c>
    </row>
    <row r="2208" spans="1:10" x14ac:dyDescent="0.25">
      <c r="A2208" s="22">
        <v>779</v>
      </c>
      <c r="B2208" s="21">
        <v>5</v>
      </c>
      <c r="C2208" s="21">
        <v>85</v>
      </c>
      <c r="D2208" s="25" t="str">
        <f>VLOOKUP(C2208,Products!$A$2:$B$322,2,0)</f>
        <v>Haro Downtown 16 - 2017</v>
      </c>
      <c r="E2208" s="21">
        <f>VLOOKUP(C2208,Products!$A$2:$D$322,4,0)</f>
        <v>1</v>
      </c>
      <c r="F2208" s="19" t="str">
        <f>VLOOKUP(E2208,[1]categories!$A$2:$B$8,2,0)</f>
        <v>Children Bicycles</v>
      </c>
      <c r="G2208" s="7">
        <v>1</v>
      </c>
      <c r="H2208" s="9">
        <v>329.99</v>
      </c>
      <c r="I2208" s="9">
        <v>0.2</v>
      </c>
      <c r="J2208" s="3">
        <f>(H2208*G2208)-I2208</f>
        <v>329.79</v>
      </c>
    </row>
    <row r="2209" spans="1:10" x14ac:dyDescent="0.25">
      <c r="A2209" s="22">
        <v>780</v>
      </c>
      <c r="B2209" s="21">
        <v>1</v>
      </c>
      <c r="C2209" s="21">
        <v>32</v>
      </c>
      <c r="D2209" s="25" t="str">
        <f>VLOOKUP(C2209,Products!$A$2:$B$322,2,0)</f>
        <v>Trek Farley Alloy Frameset - 2017</v>
      </c>
      <c r="E2209" s="21">
        <f>VLOOKUP(C2209,Products!$A$2:$D$322,4,0)</f>
        <v>6</v>
      </c>
      <c r="F2209" s="19" t="str">
        <f>VLOOKUP(E2209,[1]categories!$A$2:$B$8,2,0)</f>
        <v>Mountain Bikes</v>
      </c>
      <c r="G2209" s="7">
        <v>1</v>
      </c>
      <c r="H2209" s="9">
        <v>469.99</v>
      </c>
      <c r="I2209" s="9">
        <v>0.1</v>
      </c>
      <c r="J2209" s="3">
        <f>(H2209*G2209)-I2209</f>
        <v>469.89</v>
      </c>
    </row>
    <row r="2210" spans="1:10" x14ac:dyDescent="0.25">
      <c r="A2210" s="22">
        <v>781</v>
      </c>
      <c r="B2210" s="21">
        <v>2</v>
      </c>
      <c r="C2210" s="21">
        <v>7</v>
      </c>
      <c r="D2210" s="25" t="str">
        <f>VLOOKUP(C2210,Products!$A$2:$B$322,2,0)</f>
        <v>Trek Slash 8 27.5 - 2016</v>
      </c>
      <c r="E2210" s="21">
        <f>VLOOKUP(C2210,Products!$A$2:$D$322,4,0)</f>
        <v>6</v>
      </c>
      <c r="F2210" s="19" t="str">
        <f>VLOOKUP(E2210,[1]categories!$A$2:$B$8,2,0)</f>
        <v>Mountain Bikes</v>
      </c>
      <c r="G2210" s="7">
        <v>2</v>
      </c>
      <c r="H2210" s="9">
        <v>3999.99</v>
      </c>
      <c r="I2210" s="9">
        <v>0.2</v>
      </c>
      <c r="J2210" s="3">
        <f>(H2210*G2210)-I2210</f>
        <v>7999.78</v>
      </c>
    </row>
    <row r="2211" spans="1:10" x14ac:dyDescent="0.25">
      <c r="A2211" s="22">
        <v>781</v>
      </c>
      <c r="B2211" s="21">
        <v>3</v>
      </c>
      <c r="C2211" s="21">
        <v>57</v>
      </c>
      <c r="D2211" s="25" t="str">
        <f>VLOOKUP(C2211,Products!$A$2:$B$322,2,0)</f>
        <v>Trek Emonda S 5 - 2017</v>
      </c>
      <c r="E2211" s="21">
        <f>VLOOKUP(C2211,Products!$A$2:$D$322,4,0)</f>
        <v>7</v>
      </c>
      <c r="F2211" s="19" t="str">
        <f>VLOOKUP(E2211,[1]categories!$A$2:$B$8,2,0)</f>
        <v>Road Bikes</v>
      </c>
      <c r="G2211" s="7">
        <v>2</v>
      </c>
      <c r="H2211" s="9">
        <v>1999.99</v>
      </c>
      <c r="I2211" s="9">
        <v>0.1</v>
      </c>
      <c r="J2211" s="3">
        <f>(H2211*G2211)-I2211</f>
        <v>3999.88</v>
      </c>
    </row>
    <row r="2212" spans="1:10" x14ac:dyDescent="0.25">
      <c r="A2212" s="22">
        <v>781</v>
      </c>
      <c r="B2212" s="21">
        <v>1</v>
      </c>
      <c r="C2212" s="21">
        <v>109</v>
      </c>
      <c r="D2212" s="25" t="str">
        <f>VLOOKUP(C2212,Products!$A$2:$B$322,2,0)</f>
        <v>Sun Bicycles Cruz 7 - Women's - 2017</v>
      </c>
      <c r="E2212" s="21">
        <f>VLOOKUP(C2212,Products!$A$2:$D$322,4,0)</f>
        <v>2</v>
      </c>
      <c r="F2212" s="19" t="str">
        <f>VLOOKUP(E2212,[1]categories!$A$2:$B$8,2,0)</f>
        <v>Comfort Bicycles</v>
      </c>
      <c r="G2212" s="7">
        <v>2</v>
      </c>
      <c r="H2212" s="9">
        <v>416.99</v>
      </c>
      <c r="I2212" s="9">
        <v>0.05</v>
      </c>
      <c r="J2212" s="3">
        <f>(H2212*G2212)-I2212</f>
        <v>833.93000000000006</v>
      </c>
    </row>
    <row r="2213" spans="1:10" x14ac:dyDescent="0.25">
      <c r="A2213" s="22">
        <v>782</v>
      </c>
      <c r="B2213" s="21">
        <v>2</v>
      </c>
      <c r="C2213" s="21">
        <v>57</v>
      </c>
      <c r="D2213" s="25" t="str">
        <f>VLOOKUP(C2213,Products!$A$2:$B$322,2,0)</f>
        <v>Trek Emonda S 5 - 2017</v>
      </c>
      <c r="E2213" s="21">
        <f>VLOOKUP(C2213,Products!$A$2:$D$322,4,0)</f>
        <v>7</v>
      </c>
      <c r="F2213" s="19" t="str">
        <f>VLOOKUP(E2213,[1]categories!$A$2:$B$8,2,0)</f>
        <v>Road Bikes</v>
      </c>
      <c r="G2213" s="7">
        <v>1</v>
      </c>
      <c r="H2213" s="9">
        <v>1999.99</v>
      </c>
      <c r="I2213" s="9">
        <v>7.0000000000000007E-2</v>
      </c>
      <c r="J2213" s="3">
        <f>(H2213*G2213)-I2213</f>
        <v>1999.92</v>
      </c>
    </row>
    <row r="2214" spans="1:10" x14ac:dyDescent="0.25">
      <c r="A2214" s="22">
        <v>782</v>
      </c>
      <c r="B2214" s="21">
        <v>1</v>
      </c>
      <c r="C2214" s="21">
        <v>20</v>
      </c>
      <c r="D2214" s="25" t="str">
        <f>VLOOKUP(C2214,Products!$A$2:$B$322,2,0)</f>
        <v>Electra Townie Original 7D EQ - Women's - 2016</v>
      </c>
      <c r="E2214" s="21">
        <f>VLOOKUP(C2214,Products!$A$2:$D$322,4,0)</f>
        <v>3</v>
      </c>
      <c r="F2214" s="19" t="str">
        <f>VLOOKUP(E2214,[1]categories!$A$2:$B$8,2,0)</f>
        <v>Cruisers Bicycles</v>
      </c>
      <c r="G2214" s="7">
        <v>2</v>
      </c>
      <c r="H2214" s="9">
        <v>599.99</v>
      </c>
      <c r="I2214" s="9">
        <v>7.0000000000000007E-2</v>
      </c>
      <c r="J2214" s="3">
        <f>(H2214*G2214)-I2214</f>
        <v>1199.9100000000001</v>
      </c>
    </row>
    <row r="2215" spans="1:10" x14ac:dyDescent="0.25">
      <c r="A2215" s="22">
        <v>782</v>
      </c>
      <c r="B2215" s="21">
        <v>4</v>
      </c>
      <c r="C2215" s="21">
        <v>16</v>
      </c>
      <c r="D2215" s="25" t="str">
        <f>VLOOKUP(C2215,Products!$A$2:$B$322,2,0)</f>
        <v>Electra Townie Original 7D EQ - 2016</v>
      </c>
      <c r="E2215" s="21">
        <f>VLOOKUP(C2215,Products!$A$2:$D$322,4,0)</f>
        <v>3</v>
      </c>
      <c r="F2215" s="19" t="str">
        <f>VLOOKUP(E2215,[1]categories!$A$2:$B$8,2,0)</f>
        <v>Cruisers Bicycles</v>
      </c>
      <c r="G2215" s="7">
        <v>2</v>
      </c>
      <c r="H2215" s="9">
        <v>599.99</v>
      </c>
      <c r="I2215" s="9">
        <v>0.2</v>
      </c>
      <c r="J2215" s="3">
        <f>(H2215*G2215)-I2215</f>
        <v>1199.78</v>
      </c>
    </row>
    <row r="2216" spans="1:10" x14ac:dyDescent="0.25">
      <c r="A2216" s="22">
        <v>782</v>
      </c>
      <c r="B2216" s="21">
        <v>3</v>
      </c>
      <c r="C2216" s="21">
        <v>99</v>
      </c>
      <c r="D2216" s="25" t="str">
        <f>VLOOKUP(C2216,Products!$A$2:$B$322,2,0)</f>
        <v>Electra Sugar Skulls 1 (20-inch) - Girl's - 2017</v>
      </c>
      <c r="E2216" s="21">
        <f>VLOOKUP(C2216,Products!$A$2:$D$322,4,0)</f>
        <v>1</v>
      </c>
      <c r="F2216" s="19" t="str">
        <f>VLOOKUP(E2216,[1]categories!$A$2:$B$8,2,0)</f>
        <v>Children Bicycles</v>
      </c>
      <c r="G2216" s="7">
        <v>1</v>
      </c>
      <c r="H2216" s="9">
        <v>299.99</v>
      </c>
      <c r="I2216" s="9">
        <v>7.0000000000000007E-2</v>
      </c>
      <c r="J2216" s="3">
        <f>(H2216*G2216)-I2216</f>
        <v>299.92</v>
      </c>
    </row>
    <row r="2217" spans="1:10" x14ac:dyDescent="0.25">
      <c r="A2217" s="22">
        <v>783</v>
      </c>
      <c r="B2217" s="21">
        <v>4</v>
      </c>
      <c r="C2217" s="21">
        <v>29</v>
      </c>
      <c r="D2217" s="25" t="str">
        <f>VLOOKUP(C2217,Products!$A$2:$B$322,2,0)</f>
        <v>Trek X-Caliber 8 - 2017</v>
      </c>
      <c r="E2217" s="21">
        <f>VLOOKUP(C2217,Products!$A$2:$D$322,4,0)</f>
        <v>6</v>
      </c>
      <c r="F2217" s="19" t="str">
        <f>VLOOKUP(E2217,[1]categories!$A$2:$B$8,2,0)</f>
        <v>Mountain Bikes</v>
      </c>
      <c r="G2217" s="7">
        <v>1</v>
      </c>
      <c r="H2217" s="9">
        <v>999.99</v>
      </c>
      <c r="I2217" s="9">
        <v>0.1</v>
      </c>
      <c r="J2217" s="3">
        <f>(H2217*G2217)-I2217</f>
        <v>999.89</v>
      </c>
    </row>
    <row r="2218" spans="1:10" x14ac:dyDescent="0.25">
      <c r="A2218" s="22">
        <v>783</v>
      </c>
      <c r="B2218" s="21">
        <v>2</v>
      </c>
      <c r="C2218" s="21">
        <v>22</v>
      </c>
      <c r="D2218" s="25" t="str">
        <f>VLOOKUP(C2218,Products!$A$2:$B$322,2,0)</f>
        <v>Electra Girl's Hawaii 1 (16-inch) - 2015/2016</v>
      </c>
      <c r="E2218" s="21">
        <f>VLOOKUP(C2218,Products!$A$2:$D$322,4,0)</f>
        <v>1</v>
      </c>
      <c r="F2218" s="19" t="str">
        <f>VLOOKUP(E2218,[1]categories!$A$2:$B$8,2,0)</f>
        <v>Children Bicycles</v>
      </c>
      <c r="G2218" s="7">
        <v>2</v>
      </c>
      <c r="H2218" s="9">
        <v>269.99</v>
      </c>
      <c r="I2218" s="9">
        <v>0.05</v>
      </c>
      <c r="J2218" s="3">
        <f>(H2218*G2218)-I2218</f>
        <v>539.93000000000006</v>
      </c>
    </row>
    <row r="2219" spans="1:10" x14ac:dyDescent="0.25">
      <c r="A2219" s="22">
        <v>783</v>
      </c>
      <c r="B2219" s="21">
        <v>3</v>
      </c>
      <c r="C2219" s="21">
        <v>94</v>
      </c>
      <c r="D2219" s="25" t="str">
        <f>VLOOKUP(C2219,Products!$A$2:$B$322,2,0)</f>
        <v>Haro Shredder Pro 20 - 2017</v>
      </c>
      <c r="E2219" s="21">
        <f>VLOOKUP(C2219,Products!$A$2:$D$322,4,0)</f>
        <v>1</v>
      </c>
      <c r="F2219" s="19" t="str">
        <f>VLOOKUP(E2219,[1]categories!$A$2:$B$8,2,0)</f>
        <v>Children Bicycles</v>
      </c>
      <c r="G2219" s="7">
        <v>1</v>
      </c>
      <c r="H2219" s="9">
        <v>249.99</v>
      </c>
      <c r="I2219" s="9">
        <v>0.05</v>
      </c>
      <c r="J2219" s="3">
        <f>(H2219*G2219)-I2219</f>
        <v>249.94</v>
      </c>
    </row>
    <row r="2220" spans="1:10" x14ac:dyDescent="0.25">
      <c r="A2220" s="22">
        <v>783</v>
      </c>
      <c r="B2220" s="21">
        <v>1</v>
      </c>
      <c r="C2220" s="21">
        <v>92</v>
      </c>
      <c r="D2220" s="25" t="str">
        <f>VLOOKUP(C2220,Products!$A$2:$B$322,2,0)</f>
        <v>Haro Shredder 20 - 2017</v>
      </c>
      <c r="E2220" s="21">
        <f>VLOOKUP(C2220,Products!$A$2:$D$322,4,0)</f>
        <v>1</v>
      </c>
      <c r="F2220" s="19" t="str">
        <f>VLOOKUP(E2220,[1]categories!$A$2:$B$8,2,0)</f>
        <v>Children Bicycles</v>
      </c>
      <c r="G2220" s="7">
        <v>1</v>
      </c>
      <c r="H2220" s="9">
        <v>209.99</v>
      </c>
      <c r="I2220" s="9">
        <v>0.2</v>
      </c>
      <c r="J2220" s="3">
        <f>(H2220*G2220)-I2220</f>
        <v>209.79000000000002</v>
      </c>
    </row>
    <row r="2221" spans="1:10" x14ac:dyDescent="0.25">
      <c r="A2221" s="22">
        <v>784</v>
      </c>
      <c r="B2221" s="21">
        <v>2</v>
      </c>
      <c r="C2221" s="21">
        <v>72</v>
      </c>
      <c r="D2221" s="25" t="str">
        <f>VLOOKUP(C2221,Products!$A$2:$B$322,2,0)</f>
        <v>Sun Bicycles Biscayne Tandem 7 - 2017</v>
      </c>
      <c r="E2221" s="21">
        <f>VLOOKUP(C2221,Products!$A$2:$D$322,4,0)</f>
        <v>3</v>
      </c>
      <c r="F2221" s="19" t="str">
        <f>VLOOKUP(E2221,[1]categories!$A$2:$B$8,2,0)</f>
        <v>Cruisers Bicycles</v>
      </c>
      <c r="G2221" s="7">
        <v>2</v>
      </c>
      <c r="H2221" s="9">
        <v>619.99</v>
      </c>
      <c r="I2221" s="9">
        <v>0.1</v>
      </c>
      <c r="J2221" s="3">
        <f>(H2221*G2221)-I2221</f>
        <v>1239.8800000000001</v>
      </c>
    </row>
    <row r="2222" spans="1:10" x14ac:dyDescent="0.25">
      <c r="A2222" s="22">
        <v>784</v>
      </c>
      <c r="B2222" s="21">
        <v>3</v>
      </c>
      <c r="C2222" s="21">
        <v>16</v>
      </c>
      <c r="D2222" s="25" t="str">
        <f>VLOOKUP(C2222,Products!$A$2:$B$322,2,0)</f>
        <v>Electra Townie Original 7D EQ - 2016</v>
      </c>
      <c r="E2222" s="21">
        <f>VLOOKUP(C2222,Products!$A$2:$D$322,4,0)</f>
        <v>3</v>
      </c>
      <c r="F2222" s="19" t="str">
        <f>VLOOKUP(E2222,[1]categories!$A$2:$B$8,2,0)</f>
        <v>Cruisers Bicycles</v>
      </c>
      <c r="G2222" s="7">
        <v>1</v>
      </c>
      <c r="H2222" s="9">
        <v>599.99</v>
      </c>
      <c r="I2222" s="9">
        <v>0.2</v>
      </c>
      <c r="J2222" s="3">
        <f>(H2222*G2222)-I2222</f>
        <v>599.79</v>
      </c>
    </row>
    <row r="2223" spans="1:10" x14ac:dyDescent="0.25">
      <c r="A2223" s="22">
        <v>784</v>
      </c>
      <c r="B2223" s="21">
        <v>1</v>
      </c>
      <c r="C2223" s="21">
        <v>22</v>
      </c>
      <c r="D2223" s="25" t="str">
        <f>VLOOKUP(C2223,Products!$A$2:$B$322,2,0)</f>
        <v>Electra Girl's Hawaii 1 (16-inch) - 2015/2016</v>
      </c>
      <c r="E2223" s="21">
        <f>VLOOKUP(C2223,Products!$A$2:$D$322,4,0)</f>
        <v>1</v>
      </c>
      <c r="F2223" s="19" t="str">
        <f>VLOOKUP(E2223,[1]categories!$A$2:$B$8,2,0)</f>
        <v>Children Bicycles</v>
      </c>
      <c r="G2223" s="7">
        <v>1</v>
      </c>
      <c r="H2223" s="9">
        <v>269.99</v>
      </c>
      <c r="I2223" s="9">
        <v>7.0000000000000007E-2</v>
      </c>
      <c r="J2223" s="3">
        <f>(H2223*G2223)-I2223</f>
        <v>269.92</v>
      </c>
    </row>
    <row r="2224" spans="1:10" x14ac:dyDescent="0.25">
      <c r="A2224" s="22">
        <v>785</v>
      </c>
      <c r="B2224" s="21">
        <v>1</v>
      </c>
      <c r="C2224" s="21">
        <v>59</v>
      </c>
      <c r="D2224" s="25" t="str">
        <f>VLOOKUP(C2224,Products!$A$2:$B$322,2,0)</f>
        <v>Trek Domane S 5 Disc - 2017</v>
      </c>
      <c r="E2224" s="21">
        <f>VLOOKUP(C2224,Products!$A$2:$D$322,4,0)</f>
        <v>7</v>
      </c>
      <c r="F2224" s="19" t="str">
        <f>VLOOKUP(E2224,[1]categories!$A$2:$B$8,2,0)</f>
        <v>Road Bikes</v>
      </c>
      <c r="G2224" s="7">
        <v>2</v>
      </c>
      <c r="H2224" s="9">
        <v>2599.9899999999998</v>
      </c>
      <c r="I2224" s="9">
        <v>0.2</v>
      </c>
      <c r="J2224" s="3">
        <f>(H2224*G2224)-I2224</f>
        <v>5199.78</v>
      </c>
    </row>
    <row r="2225" spans="1:10" x14ac:dyDescent="0.25">
      <c r="A2225" s="22">
        <v>785</v>
      </c>
      <c r="B2225" s="21">
        <v>2</v>
      </c>
      <c r="C2225" s="21">
        <v>40</v>
      </c>
      <c r="D2225" s="25" t="str">
        <f>VLOOKUP(C2225,Products!$A$2:$B$322,2,0)</f>
        <v>Trek Fuel EX 9.8 29 - 2017</v>
      </c>
      <c r="E2225" s="21">
        <f>VLOOKUP(C2225,Products!$A$2:$D$322,4,0)</f>
        <v>6</v>
      </c>
      <c r="F2225" s="19" t="str">
        <f>VLOOKUP(E2225,[1]categories!$A$2:$B$8,2,0)</f>
        <v>Mountain Bikes</v>
      </c>
      <c r="G2225" s="7">
        <v>1</v>
      </c>
      <c r="H2225" s="9">
        <v>4999.99</v>
      </c>
      <c r="I2225" s="9">
        <v>7.0000000000000007E-2</v>
      </c>
      <c r="J2225" s="3">
        <f>(H2225*G2225)-I2225</f>
        <v>4999.92</v>
      </c>
    </row>
    <row r="2226" spans="1:10" x14ac:dyDescent="0.25">
      <c r="A2226" s="22">
        <v>785</v>
      </c>
      <c r="B2226" s="21">
        <v>3</v>
      </c>
      <c r="C2226" s="21">
        <v>25</v>
      </c>
      <c r="D2226" s="25" t="str">
        <f>VLOOKUP(C2226,Products!$A$2:$B$322,2,0)</f>
        <v>Electra Townie Original 7D - 2015/2016</v>
      </c>
      <c r="E2226" s="21">
        <f>VLOOKUP(C2226,Products!$A$2:$D$322,4,0)</f>
        <v>2</v>
      </c>
      <c r="F2226" s="19" t="str">
        <f>VLOOKUP(E2226,[1]categories!$A$2:$B$8,2,0)</f>
        <v>Comfort Bicycles</v>
      </c>
      <c r="G2226" s="7">
        <v>1</v>
      </c>
      <c r="H2226" s="9">
        <v>499.99</v>
      </c>
      <c r="I2226" s="9">
        <v>7.0000000000000007E-2</v>
      </c>
      <c r="J2226" s="3">
        <f>(H2226*G2226)-I2226</f>
        <v>499.92</v>
      </c>
    </row>
    <row r="2227" spans="1:10" x14ac:dyDescent="0.25">
      <c r="A2227" s="22">
        <v>786</v>
      </c>
      <c r="B2227" s="21">
        <v>1</v>
      </c>
      <c r="C2227" s="21">
        <v>80</v>
      </c>
      <c r="D2227" s="25" t="str">
        <f>VLOOKUP(C2227,Products!$A$2:$B$322,2,0)</f>
        <v>Sun Bicycles Brickell Tandem CB - 2017</v>
      </c>
      <c r="E2227" s="21">
        <f>VLOOKUP(C2227,Products!$A$2:$D$322,4,0)</f>
        <v>3</v>
      </c>
      <c r="F2227" s="19" t="str">
        <f>VLOOKUP(E2227,[1]categories!$A$2:$B$8,2,0)</f>
        <v>Cruisers Bicycles</v>
      </c>
      <c r="G2227" s="7">
        <v>1</v>
      </c>
      <c r="H2227" s="9">
        <v>761.99</v>
      </c>
      <c r="I2227" s="9">
        <v>0.05</v>
      </c>
      <c r="J2227" s="3">
        <f>(H2227*G2227)-I2227</f>
        <v>761.94</v>
      </c>
    </row>
    <row r="2228" spans="1:10" x14ac:dyDescent="0.25">
      <c r="A2228" s="22">
        <v>787</v>
      </c>
      <c r="B2228" s="21">
        <v>1</v>
      </c>
      <c r="C2228" s="21">
        <v>51</v>
      </c>
      <c r="D2228" s="25" t="str">
        <f>VLOOKUP(C2228,Products!$A$2:$B$322,2,0)</f>
        <v>Trek Silque SLR 8 Women's - 2017</v>
      </c>
      <c r="E2228" s="21">
        <f>VLOOKUP(C2228,Products!$A$2:$D$322,4,0)</f>
        <v>7</v>
      </c>
      <c r="F2228" s="19" t="str">
        <f>VLOOKUP(E2228,[1]categories!$A$2:$B$8,2,0)</f>
        <v>Road Bikes</v>
      </c>
      <c r="G2228" s="7">
        <v>2</v>
      </c>
      <c r="H2228" s="9">
        <v>6499.99</v>
      </c>
      <c r="I2228" s="9">
        <v>7.0000000000000007E-2</v>
      </c>
      <c r="J2228" s="3">
        <f>(H2228*G2228)-I2228</f>
        <v>12999.91</v>
      </c>
    </row>
    <row r="2229" spans="1:10" x14ac:dyDescent="0.25">
      <c r="A2229" s="22">
        <v>787</v>
      </c>
      <c r="B2229" s="21">
        <v>2</v>
      </c>
      <c r="C2229" s="21">
        <v>66</v>
      </c>
      <c r="D2229" s="25" t="str">
        <f>VLOOKUP(C2229,Products!$A$2:$B$322,2,0)</f>
        <v>Sun Bicycles Revolutions 24 - 2017</v>
      </c>
      <c r="E2229" s="21">
        <f>VLOOKUP(C2229,Products!$A$2:$D$322,4,0)</f>
        <v>3</v>
      </c>
      <c r="F2229" s="19" t="str">
        <f>VLOOKUP(E2229,[1]categories!$A$2:$B$8,2,0)</f>
        <v>Cruisers Bicycles</v>
      </c>
      <c r="G2229" s="7">
        <v>2</v>
      </c>
      <c r="H2229" s="9">
        <v>250.99</v>
      </c>
      <c r="I2229" s="9">
        <v>0.1</v>
      </c>
      <c r="J2229" s="3">
        <f>(H2229*G2229)-I2229</f>
        <v>501.88</v>
      </c>
    </row>
    <row r="2230" spans="1:10" x14ac:dyDescent="0.25">
      <c r="A2230" s="22">
        <v>788</v>
      </c>
      <c r="B2230" s="21">
        <v>1</v>
      </c>
      <c r="C2230" s="21">
        <v>48</v>
      </c>
      <c r="D2230" s="25" t="str">
        <f>VLOOKUP(C2230,Products!$A$2:$B$322,2,0)</f>
        <v>Trek Emonda S 4 - 2017</v>
      </c>
      <c r="E2230" s="21">
        <f>VLOOKUP(C2230,Products!$A$2:$D$322,4,0)</f>
        <v>7</v>
      </c>
      <c r="F2230" s="19" t="str">
        <f>VLOOKUP(E2230,[1]categories!$A$2:$B$8,2,0)</f>
        <v>Road Bikes</v>
      </c>
      <c r="G2230" s="7">
        <v>1</v>
      </c>
      <c r="H2230" s="9">
        <v>1499.99</v>
      </c>
      <c r="I2230" s="9">
        <v>0.2</v>
      </c>
      <c r="J2230" s="3">
        <f>(H2230*G2230)-I2230</f>
        <v>1499.79</v>
      </c>
    </row>
    <row r="2231" spans="1:10" x14ac:dyDescent="0.25">
      <c r="A2231" s="22">
        <v>788</v>
      </c>
      <c r="B2231" s="21">
        <v>2</v>
      </c>
      <c r="C2231" s="21">
        <v>19</v>
      </c>
      <c r="D2231" s="25" t="str">
        <f>VLOOKUP(C2231,Products!$A$2:$B$322,2,0)</f>
        <v>Pure Cycles William 3-Speed - 2016</v>
      </c>
      <c r="E2231" s="21">
        <f>VLOOKUP(C2231,Products!$A$2:$D$322,4,0)</f>
        <v>3</v>
      </c>
      <c r="F2231" s="19" t="str">
        <f>VLOOKUP(E2231,[1]categories!$A$2:$B$8,2,0)</f>
        <v>Cruisers Bicycles</v>
      </c>
      <c r="G2231" s="7">
        <v>1</v>
      </c>
      <c r="H2231" s="9">
        <v>449</v>
      </c>
      <c r="I2231" s="9">
        <v>0.1</v>
      </c>
      <c r="J2231" s="3">
        <f>(H2231*G2231)-I2231</f>
        <v>448.9</v>
      </c>
    </row>
    <row r="2232" spans="1:10" x14ac:dyDescent="0.25">
      <c r="A2232" s="22">
        <v>788</v>
      </c>
      <c r="B2232" s="21">
        <v>3</v>
      </c>
      <c r="C2232" s="21">
        <v>13</v>
      </c>
      <c r="D2232" s="25" t="str">
        <f>VLOOKUP(C2232,Products!$A$2:$B$322,2,0)</f>
        <v>Electra Cruiser 1 (24-Inch) - 2016</v>
      </c>
      <c r="E2232" s="21">
        <f>VLOOKUP(C2232,Products!$A$2:$D$322,4,0)</f>
        <v>3</v>
      </c>
      <c r="F2232" s="19" t="str">
        <f>VLOOKUP(E2232,[1]categories!$A$2:$B$8,2,0)</f>
        <v>Cruisers Bicycles</v>
      </c>
      <c r="G2232" s="7">
        <v>1</v>
      </c>
      <c r="H2232" s="9">
        <v>269.99</v>
      </c>
      <c r="I2232" s="9">
        <v>0.05</v>
      </c>
      <c r="J2232" s="3">
        <f>(H2232*G2232)-I2232</f>
        <v>269.94</v>
      </c>
    </row>
    <row r="2233" spans="1:10" x14ac:dyDescent="0.25">
      <c r="A2233" s="22">
        <v>789</v>
      </c>
      <c r="B2233" s="21">
        <v>1</v>
      </c>
      <c r="C2233" s="21">
        <v>100</v>
      </c>
      <c r="D2233" s="25" t="str">
        <f>VLOOKUP(C2233,Products!$A$2:$B$322,2,0)</f>
        <v>Electra Townie 3i EQ (20-inch) - Boys' - 2017</v>
      </c>
      <c r="E2233" s="21">
        <f>VLOOKUP(C2233,Products!$A$2:$D$322,4,0)</f>
        <v>1</v>
      </c>
      <c r="F2233" s="19" t="str">
        <f>VLOOKUP(E2233,[1]categories!$A$2:$B$8,2,0)</f>
        <v>Children Bicycles</v>
      </c>
      <c r="G2233" s="7">
        <v>2</v>
      </c>
      <c r="H2233" s="9">
        <v>489.99</v>
      </c>
      <c r="I2233" s="9">
        <v>0.2</v>
      </c>
      <c r="J2233" s="3">
        <f>(H2233*G2233)-I2233</f>
        <v>979.78</v>
      </c>
    </row>
    <row r="2234" spans="1:10" x14ac:dyDescent="0.25">
      <c r="A2234" s="22">
        <v>789</v>
      </c>
      <c r="B2234" s="21">
        <v>2</v>
      </c>
      <c r="C2234" s="21">
        <v>93</v>
      </c>
      <c r="D2234" s="25" t="str">
        <f>VLOOKUP(C2234,Products!$A$2:$B$322,2,0)</f>
        <v>Haro Shredder 20 Girls - 2017</v>
      </c>
      <c r="E2234" s="21">
        <f>VLOOKUP(C2234,Products!$A$2:$D$322,4,0)</f>
        <v>1</v>
      </c>
      <c r="F2234" s="19" t="str">
        <f>VLOOKUP(E2234,[1]categories!$A$2:$B$8,2,0)</f>
        <v>Children Bicycles</v>
      </c>
      <c r="G2234" s="7">
        <v>2</v>
      </c>
      <c r="H2234" s="9">
        <v>209.99</v>
      </c>
      <c r="I2234" s="9">
        <v>7.0000000000000007E-2</v>
      </c>
      <c r="J2234" s="3">
        <f>(H2234*G2234)-I2234</f>
        <v>419.91</v>
      </c>
    </row>
    <row r="2235" spans="1:10" x14ac:dyDescent="0.25">
      <c r="A2235" s="22">
        <v>790</v>
      </c>
      <c r="B2235" s="21">
        <v>1</v>
      </c>
      <c r="C2235" s="21">
        <v>62</v>
      </c>
      <c r="D2235" s="25" t="str">
        <f>VLOOKUP(C2235,Products!$A$2:$B$322,2,0)</f>
        <v>Trek Boone 7 - 2017</v>
      </c>
      <c r="E2235" s="21">
        <f>VLOOKUP(C2235,Products!$A$2:$D$322,4,0)</f>
        <v>4</v>
      </c>
      <c r="F2235" s="19" t="str">
        <f>VLOOKUP(E2235,[1]categories!$A$2:$B$8,2,0)</f>
        <v>Cyclocross Bicycles</v>
      </c>
      <c r="G2235" s="7">
        <v>2</v>
      </c>
      <c r="H2235" s="9">
        <v>3499.99</v>
      </c>
      <c r="I2235" s="9">
        <v>7.0000000000000007E-2</v>
      </c>
      <c r="J2235" s="3">
        <f>(H2235*G2235)-I2235</f>
        <v>6999.91</v>
      </c>
    </row>
    <row r="2236" spans="1:10" x14ac:dyDescent="0.25">
      <c r="A2236" s="22">
        <v>790</v>
      </c>
      <c r="B2236" s="21">
        <v>2</v>
      </c>
      <c r="C2236" s="21">
        <v>91</v>
      </c>
      <c r="D2236" s="25" t="str">
        <f>VLOOKUP(C2236,Products!$A$2:$B$322,2,0)</f>
        <v>Trek Precaliber 24 (21-Speed) - Girls - 2017</v>
      </c>
      <c r="E2236" s="21">
        <f>VLOOKUP(C2236,Products!$A$2:$D$322,4,0)</f>
        <v>1</v>
      </c>
      <c r="F2236" s="19" t="str">
        <f>VLOOKUP(E2236,[1]categories!$A$2:$B$8,2,0)</f>
        <v>Children Bicycles</v>
      </c>
      <c r="G2236" s="7">
        <v>1</v>
      </c>
      <c r="H2236" s="9">
        <v>349.99</v>
      </c>
      <c r="I2236" s="9">
        <v>0.1</v>
      </c>
      <c r="J2236" s="3">
        <f>(H2236*G2236)-I2236</f>
        <v>349.89</v>
      </c>
    </row>
    <row r="2237" spans="1:10" x14ac:dyDescent="0.25">
      <c r="A2237" s="22">
        <v>791</v>
      </c>
      <c r="B2237" s="21">
        <v>1</v>
      </c>
      <c r="C2237" s="21">
        <v>54</v>
      </c>
      <c r="D2237" s="25" t="str">
        <f>VLOOKUP(C2237,Products!$A$2:$B$322,2,0)</f>
        <v>Trek Domane SL Disc Frameset - 2017</v>
      </c>
      <c r="E2237" s="21">
        <f>VLOOKUP(C2237,Products!$A$2:$D$322,4,0)</f>
        <v>7</v>
      </c>
      <c r="F2237" s="19" t="str">
        <f>VLOOKUP(E2237,[1]categories!$A$2:$B$8,2,0)</f>
        <v>Road Bikes</v>
      </c>
      <c r="G2237" s="7">
        <v>1</v>
      </c>
      <c r="H2237" s="9">
        <v>3199.99</v>
      </c>
      <c r="I2237" s="9">
        <v>0.2</v>
      </c>
      <c r="J2237" s="3">
        <f>(H2237*G2237)-I2237</f>
        <v>3199.79</v>
      </c>
    </row>
    <row r="2238" spans="1:10" x14ac:dyDescent="0.25">
      <c r="A2238" s="22">
        <v>791</v>
      </c>
      <c r="B2238" s="21">
        <v>2</v>
      </c>
      <c r="C2238" s="21">
        <v>25</v>
      </c>
      <c r="D2238" s="25" t="str">
        <f>VLOOKUP(C2238,Products!$A$2:$B$322,2,0)</f>
        <v>Electra Townie Original 7D - 2015/2016</v>
      </c>
      <c r="E2238" s="21">
        <f>VLOOKUP(C2238,Products!$A$2:$D$322,4,0)</f>
        <v>2</v>
      </c>
      <c r="F2238" s="19" t="str">
        <f>VLOOKUP(E2238,[1]categories!$A$2:$B$8,2,0)</f>
        <v>Comfort Bicycles</v>
      </c>
      <c r="G2238" s="7">
        <v>2</v>
      </c>
      <c r="H2238" s="9">
        <v>499.99</v>
      </c>
      <c r="I2238" s="9">
        <v>7.0000000000000007E-2</v>
      </c>
      <c r="J2238" s="3">
        <f>(H2238*G2238)-I2238</f>
        <v>999.91</v>
      </c>
    </row>
    <row r="2239" spans="1:10" x14ac:dyDescent="0.25">
      <c r="A2239" s="22">
        <v>792</v>
      </c>
      <c r="B2239" s="21">
        <v>3</v>
      </c>
      <c r="C2239" s="21">
        <v>56</v>
      </c>
      <c r="D2239" s="25" t="str">
        <f>VLOOKUP(C2239,Products!$A$2:$B$322,2,0)</f>
        <v>Trek Domane SLR 6 Disc - 2017</v>
      </c>
      <c r="E2239" s="21">
        <f>VLOOKUP(C2239,Products!$A$2:$D$322,4,0)</f>
        <v>7</v>
      </c>
      <c r="F2239" s="19" t="str">
        <f>VLOOKUP(E2239,[1]categories!$A$2:$B$8,2,0)</f>
        <v>Road Bikes</v>
      </c>
      <c r="G2239" s="7">
        <v>1</v>
      </c>
      <c r="H2239" s="9">
        <v>5499.99</v>
      </c>
      <c r="I2239" s="9">
        <v>0.2</v>
      </c>
      <c r="J2239" s="3">
        <f>(H2239*G2239)-I2239</f>
        <v>5499.79</v>
      </c>
    </row>
    <row r="2240" spans="1:10" x14ac:dyDescent="0.25">
      <c r="A2240" s="22">
        <v>792</v>
      </c>
      <c r="B2240" s="21">
        <v>2</v>
      </c>
      <c r="C2240" s="21">
        <v>39</v>
      </c>
      <c r="D2240" s="25" t="str">
        <f>VLOOKUP(C2240,Products!$A$2:$B$322,2,0)</f>
        <v>Trek Stache 5 - 2017</v>
      </c>
      <c r="E2240" s="21">
        <f>VLOOKUP(C2240,Products!$A$2:$D$322,4,0)</f>
        <v>6</v>
      </c>
      <c r="F2240" s="19" t="str">
        <f>VLOOKUP(E2240,[1]categories!$A$2:$B$8,2,0)</f>
        <v>Mountain Bikes</v>
      </c>
      <c r="G2240" s="7">
        <v>1</v>
      </c>
      <c r="H2240" s="9">
        <v>1499.99</v>
      </c>
      <c r="I2240" s="9">
        <v>0.2</v>
      </c>
      <c r="J2240" s="3">
        <f>(H2240*G2240)-I2240</f>
        <v>1499.79</v>
      </c>
    </row>
    <row r="2241" spans="1:10" x14ac:dyDescent="0.25">
      <c r="A2241" s="22">
        <v>792</v>
      </c>
      <c r="B2241" s="21">
        <v>1</v>
      </c>
      <c r="C2241" s="21">
        <v>16</v>
      </c>
      <c r="D2241" s="25" t="str">
        <f>VLOOKUP(C2241,Products!$A$2:$B$322,2,0)</f>
        <v>Electra Townie Original 7D EQ - 2016</v>
      </c>
      <c r="E2241" s="21">
        <f>VLOOKUP(C2241,Products!$A$2:$D$322,4,0)</f>
        <v>3</v>
      </c>
      <c r="F2241" s="19" t="str">
        <f>VLOOKUP(E2241,[1]categories!$A$2:$B$8,2,0)</f>
        <v>Cruisers Bicycles</v>
      </c>
      <c r="G2241" s="7">
        <v>2</v>
      </c>
      <c r="H2241" s="9">
        <v>599.99</v>
      </c>
      <c r="I2241" s="9">
        <v>0.2</v>
      </c>
      <c r="J2241" s="3">
        <f>(H2241*G2241)-I2241</f>
        <v>1199.78</v>
      </c>
    </row>
    <row r="2242" spans="1:10" x14ac:dyDescent="0.25">
      <c r="A2242" s="22">
        <v>792</v>
      </c>
      <c r="B2242" s="21">
        <v>4</v>
      </c>
      <c r="C2242" s="21">
        <v>30</v>
      </c>
      <c r="D2242" s="25" t="str">
        <f>VLOOKUP(C2242,Products!$A$2:$B$322,2,0)</f>
        <v>Surly Ice Cream Truck Frameset - 2017</v>
      </c>
      <c r="E2242" s="21">
        <f>VLOOKUP(C2242,Products!$A$2:$D$322,4,0)</f>
        <v>6</v>
      </c>
      <c r="F2242" s="19" t="str">
        <f>VLOOKUP(E2242,[1]categories!$A$2:$B$8,2,0)</f>
        <v>Mountain Bikes</v>
      </c>
      <c r="G2242" s="7">
        <v>1</v>
      </c>
      <c r="H2242" s="9">
        <v>999.99</v>
      </c>
      <c r="I2242" s="9">
        <v>0.05</v>
      </c>
      <c r="J2242" s="3">
        <f>(H2242*G2242)-I2242</f>
        <v>999.94</v>
      </c>
    </row>
    <row r="2243" spans="1:10" x14ac:dyDescent="0.25">
      <c r="A2243" s="22">
        <v>792</v>
      </c>
      <c r="B2243" s="21">
        <v>5</v>
      </c>
      <c r="C2243" s="21">
        <v>2</v>
      </c>
      <c r="D2243" s="25" t="str">
        <f>VLOOKUP(C2243,Products!$A$2:$B$322,2,0)</f>
        <v>Ritchey Timberwolf Frameset - 2016</v>
      </c>
      <c r="E2243" s="21">
        <f>VLOOKUP(C2243,Products!$A$2:$D$322,4,0)</f>
        <v>6</v>
      </c>
      <c r="F2243" s="19" t="str">
        <f>VLOOKUP(E2243,[1]categories!$A$2:$B$8,2,0)</f>
        <v>Mountain Bikes</v>
      </c>
      <c r="G2243" s="7">
        <v>1</v>
      </c>
      <c r="H2243" s="9">
        <v>749.99</v>
      </c>
      <c r="I2243" s="9">
        <v>0.2</v>
      </c>
      <c r="J2243" s="3">
        <f>(H2243*G2243)-I2243</f>
        <v>749.79</v>
      </c>
    </row>
    <row r="2244" spans="1:10" x14ac:dyDescent="0.25">
      <c r="A2244" s="22">
        <v>793</v>
      </c>
      <c r="B2244" s="21">
        <v>1</v>
      </c>
      <c r="C2244" s="21">
        <v>60</v>
      </c>
      <c r="D2244" s="25" t="str">
        <f>VLOOKUP(C2244,Products!$A$2:$B$322,2,0)</f>
        <v>Sun Bicycles ElectroLite - 2017</v>
      </c>
      <c r="E2244" s="21">
        <f>VLOOKUP(C2244,Products!$A$2:$D$322,4,0)</f>
        <v>5</v>
      </c>
      <c r="F2244" s="19" t="str">
        <f>VLOOKUP(E2244,[1]categories!$A$2:$B$8,2,0)</f>
        <v>Electric Bikes</v>
      </c>
      <c r="G2244" s="7">
        <v>1</v>
      </c>
      <c r="H2244" s="9">
        <v>1559.99</v>
      </c>
      <c r="I2244" s="9">
        <v>0.05</v>
      </c>
      <c r="J2244" s="3">
        <f>(H2244*G2244)-I2244</f>
        <v>1559.94</v>
      </c>
    </row>
    <row r="2245" spans="1:10" x14ac:dyDescent="0.25">
      <c r="A2245" s="22">
        <v>793</v>
      </c>
      <c r="B2245" s="21">
        <v>3</v>
      </c>
      <c r="C2245" s="21">
        <v>75</v>
      </c>
      <c r="D2245" s="25" t="str">
        <f>VLOOKUP(C2245,Products!$A$2:$B$322,2,0)</f>
        <v>Electra Cruiser Lux Fat Tire 1 Ladies - 2017</v>
      </c>
      <c r="E2245" s="21">
        <f>VLOOKUP(C2245,Products!$A$2:$D$322,4,0)</f>
        <v>3</v>
      </c>
      <c r="F2245" s="19" t="str">
        <f>VLOOKUP(E2245,[1]categories!$A$2:$B$8,2,0)</f>
        <v>Cruisers Bicycles</v>
      </c>
      <c r="G2245" s="7">
        <v>2</v>
      </c>
      <c r="H2245" s="9">
        <v>599.99</v>
      </c>
      <c r="I2245" s="9">
        <v>0.05</v>
      </c>
      <c r="J2245" s="3">
        <f>(H2245*G2245)-I2245</f>
        <v>1199.93</v>
      </c>
    </row>
    <row r="2246" spans="1:10" x14ac:dyDescent="0.25">
      <c r="A2246" s="22">
        <v>793</v>
      </c>
      <c r="B2246" s="21">
        <v>2</v>
      </c>
      <c r="C2246" s="21">
        <v>95</v>
      </c>
      <c r="D2246" s="25" t="str">
        <f>VLOOKUP(C2246,Products!$A$2:$B$322,2,0)</f>
        <v>Electra Girl's Hawaii 1 16" - 2017</v>
      </c>
      <c r="E2246" s="21">
        <f>VLOOKUP(C2246,Products!$A$2:$D$322,4,0)</f>
        <v>1</v>
      </c>
      <c r="F2246" s="19" t="str">
        <f>VLOOKUP(E2246,[1]categories!$A$2:$B$8,2,0)</f>
        <v>Children Bicycles</v>
      </c>
      <c r="G2246" s="7">
        <v>2</v>
      </c>
      <c r="H2246" s="9">
        <v>299.99</v>
      </c>
      <c r="I2246" s="9">
        <v>0.05</v>
      </c>
      <c r="J2246" s="3">
        <f>(H2246*G2246)-I2246</f>
        <v>599.93000000000006</v>
      </c>
    </row>
    <row r="2247" spans="1:10" x14ac:dyDescent="0.25">
      <c r="A2247" s="22">
        <v>794</v>
      </c>
      <c r="B2247" s="21">
        <v>1</v>
      </c>
      <c r="C2247" s="21">
        <v>41</v>
      </c>
      <c r="D2247" s="25" t="str">
        <f>VLOOKUP(C2247,Products!$A$2:$B$322,2,0)</f>
        <v>Haro Shift R3 - 2017</v>
      </c>
      <c r="E2247" s="21">
        <f>VLOOKUP(C2247,Products!$A$2:$D$322,4,0)</f>
        <v>6</v>
      </c>
      <c r="F2247" s="19" t="str">
        <f>VLOOKUP(E2247,[1]categories!$A$2:$B$8,2,0)</f>
        <v>Mountain Bikes</v>
      </c>
      <c r="G2247" s="7">
        <v>2</v>
      </c>
      <c r="H2247" s="9">
        <v>1469.99</v>
      </c>
      <c r="I2247" s="9">
        <v>0.05</v>
      </c>
      <c r="J2247" s="3">
        <f>(H2247*G2247)-I2247</f>
        <v>2939.93</v>
      </c>
    </row>
    <row r="2248" spans="1:10" x14ac:dyDescent="0.25">
      <c r="A2248" s="22">
        <v>794</v>
      </c>
      <c r="B2248" s="21">
        <v>4</v>
      </c>
      <c r="C2248" s="21">
        <v>28</v>
      </c>
      <c r="D2248" s="25" t="str">
        <f>VLOOKUP(C2248,Products!$A$2:$B$322,2,0)</f>
        <v>Surly Karate Monkey 27.5+ Frameset - 2017</v>
      </c>
      <c r="E2248" s="21">
        <f>VLOOKUP(C2248,Products!$A$2:$D$322,4,0)</f>
        <v>6</v>
      </c>
      <c r="F2248" s="19" t="str">
        <f>VLOOKUP(E2248,[1]categories!$A$2:$B$8,2,0)</f>
        <v>Mountain Bikes</v>
      </c>
      <c r="G2248" s="7">
        <v>1</v>
      </c>
      <c r="H2248" s="9">
        <v>2499.9899999999998</v>
      </c>
      <c r="I2248" s="9">
        <v>0.1</v>
      </c>
      <c r="J2248" s="3">
        <f>(H2248*G2248)-I2248</f>
        <v>2499.89</v>
      </c>
    </row>
    <row r="2249" spans="1:10" x14ac:dyDescent="0.25">
      <c r="A2249" s="22">
        <v>794</v>
      </c>
      <c r="B2249" s="21">
        <v>2</v>
      </c>
      <c r="C2249" s="21">
        <v>68</v>
      </c>
      <c r="D2249" s="25" t="str">
        <f>VLOOKUP(C2249,Products!$A$2:$B$322,2,0)</f>
        <v>Sun Bicycles Cruz 3 - 2017</v>
      </c>
      <c r="E2249" s="21">
        <f>VLOOKUP(C2249,Products!$A$2:$D$322,4,0)</f>
        <v>3</v>
      </c>
      <c r="F2249" s="19" t="str">
        <f>VLOOKUP(E2249,[1]categories!$A$2:$B$8,2,0)</f>
        <v>Cruisers Bicycles</v>
      </c>
      <c r="G2249" s="7">
        <v>1</v>
      </c>
      <c r="H2249" s="9">
        <v>449.99</v>
      </c>
      <c r="I2249" s="9">
        <v>0.2</v>
      </c>
      <c r="J2249" s="3">
        <f>(H2249*G2249)-I2249</f>
        <v>449.79</v>
      </c>
    </row>
    <row r="2250" spans="1:10" x14ac:dyDescent="0.25">
      <c r="A2250" s="22">
        <v>794</v>
      </c>
      <c r="B2250" s="21">
        <v>3</v>
      </c>
      <c r="C2250" s="21">
        <v>17</v>
      </c>
      <c r="D2250" s="25" t="str">
        <f>VLOOKUP(C2250,Products!$A$2:$B$322,2,0)</f>
        <v>Pure Cycles Vine 8-Speed - 2016</v>
      </c>
      <c r="E2250" s="21">
        <f>VLOOKUP(C2250,Products!$A$2:$D$322,4,0)</f>
        <v>3</v>
      </c>
      <c r="F2250" s="19" t="str">
        <f>VLOOKUP(E2250,[1]categories!$A$2:$B$8,2,0)</f>
        <v>Cruisers Bicycles</v>
      </c>
      <c r="G2250" s="7">
        <v>1</v>
      </c>
      <c r="H2250" s="9">
        <v>429</v>
      </c>
      <c r="I2250" s="9">
        <v>7.0000000000000007E-2</v>
      </c>
      <c r="J2250" s="3">
        <f>(H2250*G2250)-I2250</f>
        <v>428.93</v>
      </c>
    </row>
    <row r="2251" spans="1:10" x14ac:dyDescent="0.25">
      <c r="A2251" s="22">
        <v>795</v>
      </c>
      <c r="B2251" s="21">
        <v>1</v>
      </c>
      <c r="C2251" s="21">
        <v>95</v>
      </c>
      <c r="D2251" s="25" t="str">
        <f>VLOOKUP(C2251,Products!$A$2:$B$322,2,0)</f>
        <v>Electra Girl's Hawaii 1 16" - 2017</v>
      </c>
      <c r="E2251" s="21">
        <f>VLOOKUP(C2251,Products!$A$2:$D$322,4,0)</f>
        <v>1</v>
      </c>
      <c r="F2251" s="19" t="str">
        <f>VLOOKUP(E2251,[1]categories!$A$2:$B$8,2,0)</f>
        <v>Children Bicycles</v>
      </c>
      <c r="G2251" s="7">
        <v>2</v>
      </c>
      <c r="H2251" s="9">
        <v>299.99</v>
      </c>
      <c r="I2251" s="9">
        <v>0.05</v>
      </c>
      <c r="J2251" s="3">
        <f>(H2251*G2251)-I2251</f>
        <v>599.93000000000006</v>
      </c>
    </row>
    <row r="2252" spans="1:10" x14ac:dyDescent="0.25">
      <c r="A2252" s="22">
        <v>795</v>
      </c>
      <c r="B2252" s="21">
        <v>2</v>
      </c>
      <c r="C2252" s="21">
        <v>99</v>
      </c>
      <c r="D2252" s="25" t="str">
        <f>VLOOKUP(C2252,Products!$A$2:$B$322,2,0)</f>
        <v>Electra Sugar Skulls 1 (20-inch) - Girl's - 2017</v>
      </c>
      <c r="E2252" s="21">
        <f>VLOOKUP(C2252,Products!$A$2:$D$322,4,0)</f>
        <v>1</v>
      </c>
      <c r="F2252" s="19" t="str">
        <f>VLOOKUP(E2252,[1]categories!$A$2:$B$8,2,0)</f>
        <v>Children Bicycles</v>
      </c>
      <c r="G2252" s="7">
        <v>2</v>
      </c>
      <c r="H2252" s="9">
        <v>299.99</v>
      </c>
      <c r="I2252" s="9">
        <v>0.05</v>
      </c>
      <c r="J2252" s="3">
        <f>(H2252*G2252)-I2252</f>
        <v>599.93000000000006</v>
      </c>
    </row>
    <row r="2253" spans="1:10" x14ac:dyDescent="0.25">
      <c r="A2253" s="22">
        <v>796</v>
      </c>
      <c r="B2253" s="21">
        <v>1</v>
      </c>
      <c r="C2253" s="21">
        <v>6</v>
      </c>
      <c r="D2253" s="25" t="str">
        <f>VLOOKUP(C2253,Products!$A$2:$B$322,2,0)</f>
        <v>Surly Ice Cream Truck Frameset - 2016</v>
      </c>
      <c r="E2253" s="21">
        <f>VLOOKUP(C2253,Products!$A$2:$D$322,4,0)</f>
        <v>6</v>
      </c>
      <c r="F2253" s="19" t="str">
        <f>VLOOKUP(E2253,[1]categories!$A$2:$B$8,2,0)</f>
        <v>Mountain Bikes</v>
      </c>
      <c r="G2253" s="7">
        <v>2</v>
      </c>
      <c r="H2253" s="9">
        <v>469.99</v>
      </c>
      <c r="I2253" s="9">
        <v>0.2</v>
      </c>
      <c r="J2253" s="3">
        <f>(H2253*G2253)-I2253</f>
        <v>939.78</v>
      </c>
    </row>
    <row r="2254" spans="1:10" x14ac:dyDescent="0.25">
      <c r="A2254" s="22">
        <v>797</v>
      </c>
      <c r="B2254" s="21">
        <v>5</v>
      </c>
      <c r="C2254" s="21">
        <v>62</v>
      </c>
      <c r="D2254" s="25" t="str">
        <f>VLOOKUP(C2254,Products!$A$2:$B$322,2,0)</f>
        <v>Trek Boone 7 - 2017</v>
      </c>
      <c r="E2254" s="21">
        <f>VLOOKUP(C2254,Products!$A$2:$D$322,4,0)</f>
        <v>4</v>
      </c>
      <c r="F2254" s="19" t="str">
        <f>VLOOKUP(E2254,[1]categories!$A$2:$B$8,2,0)</f>
        <v>Cyclocross Bicycles</v>
      </c>
      <c r="G2254" s="7">
        <v>2</v>
      </c>
      <c r="H2254" s="9">
        <v>3499.99</v>
      </c>
      <c r="I2254" s="9">
        <v>0.1</v>
      </c>
      <c r="J2254" s="3">
        <f>(H2254*G2254)-I2254</f>
        <v>6999.8799999999992</v>
      </c>
    </row>
    <row r="2255" spans="1:10" x14ac:dyDescent="0.25">
      <c r="A2255" s="22">
        <v>797</v>
      </c>
      <c r="B2255" s="21">
        <v>4</v>
      </c>
      <c r="C2255" s="21">
        <v>54</v>
      </c>
      <c r="D2255" s="25" t="str">
        <f>VLOOKUP(C2255,Products!$A$2:$B$322,2,0)</f>
        <v>Trek Domane SL Disc Frameset - 2017</v>
      </c>
      <c r="E2255" s="21">
        <f>VLOOKUP(C2255,Products!$A$2:$D$322,4,0)</f>
        <v>7</v>
      </c>
      <c r="F2255" s="19" t="str">
        <f>VLOOKUP(E2255,[1]categories!$A$2:$B$8,2,0)</f>
        <v>Road Bikes</v>
      </c>
      <c r="G2255" s="7">
        <v>2</v>
      </c>
      <c r="H2255" s="9">
        <v>3199.99</v>
      </c>
      <c r="I2255" s="9">
        <v>0.05</v>
      </c>
      <c r="J2255" s="3">
        <f>(H2255*G2255)-I2255</f>
        <v>6399.9299999999994</v>
      </c>
    </row>
    <row r="2256" spans="1:10" x14ac:dyDescent="0.25">
      <c r="A2256" s="22">
        <v>797</v>
      </c>
      <c r="B2256" s="21">
        <v>1</v>
      </c>
      <c r="C2256" s="21">
        <v>11</v>
      </c>
      <c r="D2256" s="25" t="str">
        <f>VLOOKUP(C2256,Products!$A$2:$B$322,2,0)</f>
        <v>Surly Straggler 650b - 2016</v>
      </c>
      <c r="E2256" s="21">
        <f>VLOOKUP(C2256,Products!$A$2:$D$322,4,0)</f>
        <v>4</v>
      </c>
      <c r="F2256" s="19" t="str">
        <f>VLOOKUP(E2256,[1]categories!$A$2:$B$8,2,0)</f>
        <v>Cyclocross Bicycles</v>
      </c>
      <c r="G2256" s="7">
        <v>1</v>
      </c>
      <c r="H2256" s="9">
        <v>1680.99</v>
      </c>
      <c r="I2256" s="9">
        <v>7.0000000000000007E-2</v>
      </c>
      <c r="J2256" s="3">
        <f>(H2256*G2256)-I2256</f>
        <v>1680.92</v>
      </c>
    </row>
    <row r="2257" spans="1:10" x14ac:dyDescent="0.25">
      <c r="A2257" s="22">
        <v>797</v>
      </c>
      <c r="B2257" s="21">
        <v>3</v>
      </c>
      <c r="C2257" s="21">
        <v>74</v>
      </c>
      <c r="D2257" s="25" t="str">
        <f>VLOOKUP(C2257,Products!$A$2:$B$322,2,0)</f>
        <v>Electra Cruiser Lux 1 - 2017</v>
      </c>
      <c r="E2257" s="21">
        <f>VLOOKUP(C2257,Products!$A$2:$D$322,4,0)</f>
        <v>3</v>
      </c>
      <c r="F2257" s="19" t="str">
        <f>VLOOKUP(E2257,[1]categories!$A$2:$B$8,2,0)</f>
        <v>Cruisers Bicycles</v>
      </c>
      <c r="G2257" s="7">
        <v>1</v>
      </c>
      <c r="H2257" s="9">
        <v>439.99</v>
      </c>
      <c r="I2257" s="9">
        <v>0.1</v>
      </c>
      <c r="J2257" s="3">
        <f>(H2257*G2257)-I2257</f>
        <v>439.89</v>
      </c>
    </row>
    <row r="2258" spans="1:10" x14ac:dyDescent="0.25">
      <c r="A2258" s="22">
        <v>797</v>
      </c>
      <c r="B2258" s="21">
        <v>2</v>
      </c>
      <c r="C2258" s="21">
        <v>69</v>
      </c>
      <c r="D2258" s="25" t="str">
        <f>VLOOKUP(C2258,Products!$A$2:$B$322,2,0)</f>
        <v>Sun Bicycles Cruz 7 - 2017</v>
      </c>
      <c r="E2258" s="21">
        <f>VLOOKUP(C2258,Products!$A$2:$D$322,4,0)</f>
        <v>3</v>
      </c>
      <c r="F2258" s="19" t="str">
        <f>VLOOKUP(E2258,[1]categories!$A$2:$B$8,2,0)</f>
        <v>Cruisers Bicycles</v>
      </c>
      <c r="G2258" s="7">
        <v>1</v>
      </c>
      <c r="H2258" s="9">
        <v>416.99</v>
      </c>
      <c r="I2258" s="9">
        <v>0.05</v>
      </c>
      <c r="J2258" s="3">
        <f>(H2258*G2258)-I2258</f>
        <v>416.94</v>
      </c>
    </row>
    <row r="2259" spans="1:10" x14ac:dyDescent="0.25">
      <c r="A2259" s="22">
        <v>798</v>
      </c>
      <c r="B2259" s="21">
        <v>4</v>
      </c>
      <c r="C2259" s="21">
        <v>42</v>
      </c>
      <c r="D2259" s="25" t="str">
        <f>VLOOKUP(C2259,Products!$A$2:$B$322,2,0)</f>
        <v>Trek Fuel EX 5 27.5 Plus - 2017</v>
      </c>
      <c r="E2259" s="21">
        <f>VLOOKUP(C2259,Products!$A$2:$D$322,4,0)</f>
        <v>6</v>
      </c>
      <c r="F2259" s="19" t="str">
        <f>VLOOKUP(E2259,[1]categories!$A$2:$B$8,2,0)</f>
        <v>Mountain Bikes</v>
      </c>
      <c r="G2259" s="7">
        <v>1</v>
      </c>
      <c r="H2259" s="9">
        <v>2299.9899999999998</v>
      </c>
      <c r="I2259" s="9">
        <v>0.2</v>
      </c>
      <c r="J2259" s="3">
        <f>(H2259*G2259)-I2259</f>
        <v>2299.79</v>
      </c>
    </row>
    <row r="2260" spans="1:10" x14ac:dyDescent="0.25">
      <c r="A2260" s="22">
        <v>798</v>
      </c>
      <c r="B2260" s="21">
        <v>5</v>
      </c>
      <c r="C2260" s="21">
        <v>26</v>
      </c>
      <c r="D2260" s="25" t="str">
        <f>VLOOKUP(C2260,Products!$A$2:$B$322,2,0)</f>
        <v>Electra Townie Original 7D EQ - 2016</v>
      </c>
      <c r="E2260" s="21">
        <f>VLOOKUP(C2260,Products!$A$2:$D$322,4,0)</f>
        <v>2</v>
      </c>
      <c r="F2260" s="19" t="str">
        <f>VLOOKUP(E2260,[1]categories!$A$2:$B$8,2,0)</f>
        <v>Comfort Bicycles</v>
      </c>
      <c r="G2260" s="7">
        <v>2</v>
      </c>
      <c r="H2260" s="9">
        <v>599.99</v>
      </c>
      <c r="I2260" s="9">
        <v>0.05</v>
      </c>
      <c r="J2260" s="3">
        <f>(H2260*G2260)-I2260</f>
        <v>1199.93</v>
      </c>
    </row>
    <row r="2261" spans="1:10" x14ac:dyDescent="0.25">
      <c r="A2261" s="22">
        <v>798</v>
      </c>
      <c r="B2261" s="21">
        <v>3</v>
      </c>
      <c r="C2261" s="21">
        <v>91</v>
      </c>
      <c r="D2261" s="25" t="str">
        <f>VLOOKUP(C2261,Products!$A$2:$B$322,2,0)</f>
        <v>Trek Precaliber 24 (21-Speed) - Girls - 2017</v>
      </c>
      <c r="E2261" s="21">
        <f>VLOOKUP(C2261,Products!$A$2:$D$322,4,0)</f>
        <v>1</v>
      </c>
      <c r="F2261" s="19" t="str">
        <f>VLOOKUP(E2261,[1]categories!$A$2:$B$8,2,0)</f>
        <v>Children Bicycles</v>
      </c>
      <c r="G2261" s="7">
        <v>2</v>
      </c>
      <c r="H2261" s="9">
        <v>349.99</v>
      </c>
      <c r="I2261" s="9">
        <v>7.0000000000000007E-2</v>
      </c>
      <c r="J2261" s="3">
        <f>(H2261*G2261)-I2261</f>
        <v>699.91</v>
      </c>
    </row>
    <row r="2262" spans="1:10" x14ac:dyDescent="0.25">
      <c r="A2262" s="22">
        <v>798</v>
      </c>
      <c r="B2262" s="21">
        <v>1</v>
      </c>
      <c r="C2262" s="21">
        <v>23</v>
      </c>
      <c r="D2262" s="25" t="str">
        <f>VLOOKUP(C2262,Products!$A$2:$B$322,2,0)</f>
        <v>Electra Girl's Hawaii 1 (20-inch) - 2015/2016</v>
      </c>
      <c r="E2262" s="21">
        <f>VLOOKUP(C2262,Products!$A$2:$D$322,4,0)</f>
        <v>1</v>
      </c>
      <c r="F2262" s="19" t="str">
        <f>VLOOKUP(E2262,[1]categories!$A$2:$B$8,2,0)</f>
        <v>Children Bicycles</v>
      </c>
      <c r="G2262" s="7">
        <v>1</v>
      </c>
      <c r="H2262" s="9">
        <v>299.99</v>
      </c>
      <c r="I2262" s="9">
        <v>0.1</v>
      </c>
      <c r="J2262" s="3">
        <f>(H2262*G2262)-I2262</f>
        <v>299.89</v>
      </c>
    </row>
    <row r="2263" spans="1:10" x14ac:dyDescent="0.25">
      <c r="A2263" s="22">
        <v>798</v>
      </c>
      <c r="B2263" s="21">
        <v>2</v>
      </c>
      <c r="C2263" s="21">
        <v>90</v>
      </c>
      <c r="D2263" s="25" t="str">
        <f>VLOOKUP(C2263,Products!$A$2:$B$322,2,0)</f>
        <v>Trek Precaliber 16 Girls - 2017</v>
      </c>
      <c r="E2263" s="21">
        <f>VLOOKUP(C2263,Products!$A$2:$D$322,4,0)</f>
        <v>1</v>
      </c>
      <c r="F2263" s="19" t="str">
        <f>VLOOKUP(E2263,[1]categories!$A$2:$B$8,2,0)</f>
        <v>Children Bicycles</v>
      </c>
      <c r="G2263" s="7">
        <v>1</v>
      </c>
      <c r="H2263" s="9">
        <v>209.99</v>
      </c>
      <c r="I2263" s="9">
        <v>0.05</v>
      </c>
      <c r="J2263" s="3">
        <f>(H2263*G2263)-I2263</f>
        <v>209.94</v>
      </c>
    </row>
    <row r="2264" spans="1:10" x14ac:dyDescent="0.25">
      <c r="A2264" s="22">
        <v>799</v>
      </c>
      <c r="B2264" s="21">
        <v>5</v>
      </c>
      <c r="C2264" s="21">
        <v>58</v>
      </c>
      <c r="D2264" s="25" t="str">
        <f>VLOOKUP(C2264,Products!$A$2:$B$322,2,0)</f>
        <v>Trek Madone 9.2 - 2017</v>
      </c>
      <c r="E2264" s="21">
        <f>VLOOKUP(C2264,Products!$A$2:$D$322,4,0)</f>
        <v>7</v>
      </c>
      <c r="F2264" s="19" t="str">
        <f>VLOOKUP(E2264,[1]categories!$A$2:$B$8,2,0)</f>
        <v>Road Bikes</v>
      </c>
      <c r="G2264" s="7">
        <v>2</v>
      </c>
      <c r="H2264" s="9">
        <v>4999.99</v>
      </c>
      <c r="I2264" s="9">
        <v>7.0000000000000007E-2</v>
      </c>
      <c r="J2264" s="3">
        <f>(H2264*G2264)-I2264</f>
        <v>9999.91</v>
      </c>
    </row>
    <row r="2265" spans="1:10" x14ac:dyDescent="0.25">
      <c r="A2265" s="22">
        <v>799</v>
      </c>
      <c r="B2265" s="21">
        <v>4</v>
      </c>
      <c r="C2265" s="21">
        <v>63</v>
      </c>
      <c r="D2265" s="25" t="str">
        <f>VLOOKUP(C2265,Products!$A$2:$B$322,2,0)</f>
        <v>Trek Boone Race Shop Limited - 2017</v>
      </c>
      <c r="E2265" s="21">
        <f>VLOOKUP(C2265,Products!$A$2:$D$322,4,0)</f>
        <v>4</v>
      </c>
      <c r="F2265" s="19" t="str">
        <f>VLOOKUP(E2265,[1]categories!$A$2:$B$8,2,0)</f>
        <v>Cyclocross Bicycles</v>
      </c>
      <c r="G2265" s="7">
        <v>1</v>
      </c>
      <c r="H2265" s="9">
        <v>3499.99</v>
      </c>
      <c r="I2265" s="9">
        <v>0.1</v>
      </c>
      <c r="J2265" s="3">
        <f>(H2265*G2265)-I2265</f>
        <v>3499.89</v>
      </c>
    </row>
    <row r="2266" spans="1:10" x14ac:dyDescent="0.25">
      <c r="A2266" s="22">
        <v>799</v>
      </c>
      <c r="B2266" s="21">
        <v>1</v>
      </c>
      <c r="C2266" s="21">
        <v>5</v>
      </c>
      <c r="D2266" s="25" t="str">
        <f>VLOOKUP(C2266,Products!$A$2:$B$322,2,0)</f>
        <v>Heller Shagamaw Frame - 2016</v>
      </c>
      <c r="E2266" s="21">
        <f>VLOOKUP(C2266,Products!$A$2:$D$322,4,0)</f>
        <v>6</v>
      </c>
      <c r="F2266" s="19" t="str">
        <f>VLOOKUP(E2266,[1]categories!$A$2:$B$8,2,0)</f>
        <v>Mountain Bikes</v>
      </c>
      <c r="G2266" s="7">
        <v>2</v>
      </c>
      <c r="H2266" s="9">
        <v>1320.99</v>
      </c>
      <c r="I2266" s="9">
        <v>0.1</v>
      </c>
      <c r="J2266" s="3">
        <f>(H2266*G2266)-I2266</f>
        <v>2641.88</v>
      </c>
    </row>
    <row r="2267" spans="1:10" x14ac:dyDescent="0.25">
      <c r="A2267" s="22">
        <v>799</v>
      </c>
      <c r="B2267" s="21">
        <v>3</v>
      </c>
      <c r="C2267" s="21">
        <v>29</v>
      </c>
      <c r="D2267" s="25" t="str">
        <f>VLOOKUP(C2267,Products!$A$2:$B$322,2,0)</f>
        <v>Trek X-Caliber 8 - 2017</v>
      </c>
      <c r="E2267" s="21">
        <f>VLOOKUP(C2267,Products!$A$2:$D$322,4,0)</f>
        <v>6</v>
      </c>
      <c r="F2267" s="19" t="str">
        <f>VLOOKUP(E2267,[1]categories!$A$2:$B$8,2,0)</f>
        <v>Mountain Bikes</v>
      </c>
      <c r="G2267" s="7">
        <v>2</v>
      </c>
      <c r="H2267" s="9">
        <v>999.99</v>
      </c>
      <c r="I2267" s="9">
        <v>7.0000000000000007E-2</v>
      </c>
      <c r="J2267" s="3">
        <f>(H2267*G2267)-I2267</f>
        <v>1999.91</v>
      </c>
    </row>
    <row r="2268" spans="1:10" x14ac:dyDescent="0.25">
      <c r="A2268" s="22">
        <v>799</v>
      </c>
      <c r="B2268" s="21">
        <v>2</v>
      </c>
      <c r="C2268" s="21">
        <v>34</v>
      </c>
      <c r="D2268" s="25" t="str">
        <f>VLOOKUP(C2268,Products!$A$2:$B$322,2,0)</f>
        <v>Trek Session DH 27.5 Carbon Frameset - 2017</v>
      </c>
      <c r="E2268" s="21">
        <f>VLOOKUP(C2268,Products!$A$2:$D$322,4,0)</f>
        <v>6</v>
      </c>
      <c r="F2268" s="19" t="str">
        <f>VLOOKUP(E2268,[1]categories!$A$2:$B$8,2,0)</f>
        <v>Mountain Bikes</v>
      </c>
      <c r="G2268" s="7">
        <v>2</v>
      </c>
      <c r="H2268" s="9">
        <v>469.99</v>
      </c>
      <c r="I2268" s="9">
        <v>0.05</v>
      </c>
      <c r="J2268" s="3">
        <f>(H2268*G2268)-I2268</f>
        <v>939.93000000000006</v>
      </c>
    </row>
    <row r="2269" spans="1:10" x14ac:dyDescent="0.25">
      <c r="A2269" s="22">
        <v>800</v>
      </c>
      <c r="B2269" s="21">
        <v>2</v>
      </c>
      <c r="C2269" s="21">
        <v>54</v>
      </c>
      <c r="D2269" s="25" t="str">
        <f>VLOOKUP(C2269,Products!$A$2:$B$322,2,0)</f>
        <v>Trek Domane SL Disc Frameset - 2017</v>
      </c>
      <c r="E2269" s="21">
        <f>VLOOKUP(C2269,Products!$A$2:$D$322,4,0)</f>
        <v>7</v>
      </c>
      <c r="F2269" s="19" t="str">
        <f>VLOOKUP(E2269,[1]categories!$A$2:$B$8,2,0)</f>
        <v>Road Bikes</v>
      </c>
      <c r="G2269" s="7">
        <v>1</v>
      </c>
      <c r="H2269" s="9">
        <v>3199.99</v>
      </c>
      <c r="I2269" s="9">
        <v>7.0000000000000007E-2</v>
      </c>
      <c r="J2269" s="3">
        <f>(H2269*G2269)-I2269</f>
        <v>3199.9199999999996</v>
      </c>
    </row>
    <row r="2270" spans="1:10" x14ac:dyDescent="0.25">
      <c r="A2270" s="22">
        <v>800</v>
      </c>
      <c r="B2270" s="21">
        <v>3</v>
      </c>
      <c r="C2270" s="21">
        <v>6</v>
      </c>
      <c r="D2270" s="25" t="str">
        <f>VLOOKUP(C2270,Products!$A$2:$B$322,2,0)</f>
        <v>Surly Ice Cream Truck Frameset - 2016</v>
      </c>
      <c r="E2270" s="21">
        <f>VLOOKUP(C2270,Products!$A$2:$D$322,4,0)</f>
        <v>6</v>
      </c>
      <c r="F2270" s="19" t="str">
        <f>VLOOKUP(E2270,[1]categories!$A$2:$B$8,2,0)</f>
        <v>Mountain Bikes</v>
      </c>
      <c r="G2270" s="7">
        <v>2</v>
      </c>
      <c r="H2270" s="9">
        <v>469.99</v>
      </c>
      <c r="I2270" s="9">
        <v>0.05</v>
      </c>
      <c r="J2270" s="3">
        <f>(H2270*G2270)-I2270</f>
        <v>939.93000000000006</v>
      </c>
    </row>
    <row r="2271" spans="1:10" x14ac:dyDescent="0.25">
      <c r="A2271" s="22">
        <v>800</v>
      </c>
      <c r="B2271" s="21">
        <v>4</v>
      </c>
      <c r="C2271" s="21">
        <v>52</v>
      </c>
      <c r="D2271" s="25" t="str">
        <f>VLOOKUP(C2271,Products!$A$2:$B$322,2,0)</f>
        <v>Surly Steamroller - 2017</v>
      </c>
      <c r="E2271" s="21">
        <f>VLOOKUP(C2271,Products!$A$2:$D$322,4,0)</f>
        <v>7</v>
      </c>
      <c r="F2271" s="19" t="str">
        <f>VLOOKUP(E2271,[1]categories!$A$2:$B$8,2,0)</f>
        <v>Road Bikes</v>
      </c>
      <c r="G2271" s="7">
        <v>1</v>
      </c>
      <c r="H2271" s="9">
        <v>875.99</v>
      </c>
      <c r="I2271" s="9">
        <v>0.1</v>
      </c>
      <c r="J2271" s="3">
        <f>(H2271*G2271)-I2271</f>
        <v>875.89</v>
      </c>
    </row>
    <row r="2272" spans="1:10" x14ac:dyDescent="0.25">
      <c r="A2272" s="22">
        <v>800</v>
      </c>
      <c r="B2272" s="21">
        <v>1</v>
      </c>
      <c r="C2272" s="21">
        <v>65</v>
      </c>
      <c r="D2272" s="25" t="str">
        <f>VLOOKUP(C2272,Products!$A$2:$B$322,2,0)</f>
        <v>Sun Bicycles Lil Bolt Type-R - 2017</v>
      </c>
      <c r="E2272" s="21">
        <f>VLOOKUP(C2272,Products!$A$2:$D$322,4,0)</f>
        <v>3</v>
      </c>
      <c r="F2272" s="19" t="str">
        <f>VLOOKUP(E2272,[1]categories!$A$2:$B$8,2,0)</f>
        <v>Cruisers Bicycles</v>
      </c>
      <c r="G2272" s="7">
        <v>2</v>
      </c>
      <c r="H2272" s="9">
        <v>346.99</v>
      </c>
      <c r="I2272" s="9">
        <v>0.1</v>
      </c>
      <c r="J2272" s="3">
        <f>(H2272*G2272)-I2272</f>
        <v>693.88</v>
      </c>
    </row>
    <row r="2273" spans="1:10" x14ac:dyDescent="0.25">
      <c r="A2273" s="22">
        <v>800</v>
      </c>
      <c r="B2273" s="21">
        <v>5</v>
      </c>
      <c r="C2273" s="21">
        <v>95</v>
      </c>
      <c r="D2273" s="25" t="str">
        <f>VLOOKUP(C2273,Products!$A$2:$B$322,2,0)</f>
        <v>Electra Girl's Hawaii 1 16" - 2017</v>
      </c>
      <c r="E2273" s="21">
        <f>VLOOKUP(C2273,Products!$A$2:$D$322,4,0)</f>
        <v>1</v>
      </c>
      <c r="F2273" s="19" t="str">
        <f>VLOOKUP(E2273,[1]categories!$A$2:$B$8,2,0)</f>
        <v>Children Bicycles</v>
      </c>
      <c r="G2273" s="7">
        <v>2</v>
      </c>
      <c r="H2273" s="9">
        <v>299.99</v>
      </c>
      <c r="I2273" s="9">
        <v>0.05</v>
      </c>
      <c r="J2273" s="3">
        <f>(H2273*G2273)-I2273</f>
        <v>599.93000000000006</v>
      </c>
    </row>
    <row r="2274" spans="1:10" x14ac:dyDescent="0.25">
      <c r="A2274" s="22">
        <v>801</v>
      </c>
      <c r="B2274" s="21">
        <v>1</v>
      </c>
      <c r="C2274" s="21">
        <v>101</v>
      </c>
      <c r="D2274" s="25" t="str">
        <f>VLOOKUP(C2274,Products!$A$2:$B$322,2,0)</f>
        <v>Electra Townie 7D (20-inch) - Boys' - 2017</v>
      </c>
      <c r="E2274" s="21">
        <f>VLOOKUP(C2274,Products!$A$2:$D$322,4,0)</f>
        <v>1</v>
      </c>
      <c r="F2274" s="19" t="str">
        <f>VLOOKUP(E2274,[1]categories!$A$2:$B$8,2,0)</f>
        <v>Children Bicycles</v>
      </c>
      <c r="G2274" s="7">
        <v>1</v>
      </c>
      <c r="H2274" s="9">
        <v>339.99</v>
      </c>
      <c r="I2274" s="9">
        <v>7.0000000000000007E-2</v>
      </c>
      <c r="J2274" s="3">
        <f>(H2274*G2274)-I2274</f>
        <v>339.92</v>
      </c>
    </row>
    <row r="2275" spans="1:10" x14ac:dyDescent="0.25">
      <c r="A2275" s="22">
        <v>802</v>
      </c>
      <c r="B2275" s="21">
        <v>3</v>
      </c>
      <c r="C2275" s="21">
        <v>40</v>
      </c>
      <c r="D2275" s="25" t="str">
        <f>VLOOKUP(C2275,Products!$A$2:$B$322,2,0)</f>
        <v>Trek Fuel EX 9.8 29 - 2017</v>
      </c>
      <c r="E2275" s="21">
        <f>VLOOKUP(C2275,Products!$A$2:$D$322,4,0)</f>
        <v>6</v>
      </c>
      <c r="F2275" s="19" t="str">
        <f>VLOOKUP(E2275,[1]categories!$A$2:$B$8,2,0)</f>
        <v>Mountain Bikes</v>
      </c>
      <c r="G2275" s="7">
        <v>1</v>
      </c>
      <c r="H2275" s="9">
        <v>4999.99</v>
      </c>
      <c r="I2275" s="9">
        <v>0.1</v>
      </c>
      <c r="J2275" s="3">
        <f>(H2275*G2275)-I2275</f>
        <v>4999.8899999999994</v>
      </c>
    </row>
    <row r="2276" spans="1:10" x14ac:dyDescent="0.25">
      <c r="A2276" s="22">
        <v>802</v>
      </c>
      <c r="B2276" s="21">
        <v>4</v>
      </c>
      <c r="C2276" s="21">
        <v>28</v>
      </c>
      <c r="D2276" s="25" t="str">
        <f>VLOOKUP(C2276,Products!$A$2:$B$322,2,0)</f>
        <v>Surly Karate Monkey 27.5+ Frameset - 2017</v>
      </c>
      <c r="E2276" s="21">
        <f>VLOOKUP(C2276,Products!$A$2:$D$322,4,0)</f>
        <v>6</v>
      </c>
      <c r="F2276" s="19" t="str">
        <f>VLOOKUP(E2276,[1]categories!$A$2:$B$8,2,0)</f>
        <v>Mountain Bikes</v>
      </c>
      <c r="G2276" s="7">
        <v>1</v>
      </c>
      <c r="H2276" s="9">
        <v>2499.9899999999998</v>
      </c>
      <c r="I2276" s="9">
        <v>0.05</v>
      </c>
      <c r="J2276" s="3">
        <f>(H2276*G2276)-I2276</f>
        <v>2499.9399999999996</v>
      </c>
    </row>
    <row r="2277" spans="1:10" x14ac:dyDescent="0.25">
      <c r="A2277" s="22">
        <v>802</v>
      </c>
      <c r="B2277" s="21">
        <v>2</v>
      </c>
      <c r="C2277" s="21">
        <v>36</v>
      </c>
      <c r="D2277" s="25" t="str">
        <f>VLOOKUP(C2277,Products!$A$2:$B$322,2,0)</f>
        <v>Surly Troll Frameset - 2017</v>
      </c>
      <c r="E2277" s="21">
        <f>VLOOKUP(C2277,Products!$A$2:$D$322,4,0)</f>
        <v>6</v>
      </c>
      <c r="F2277" s="19" t="str">
        <f>VLOOKUP(E2277,[1]categories!$A$2:$B$8,2,0)</f>
        <v>Mountain Bikes</v>
      </c>
      <c r="G2277" s="7">
        <v>2</v>
      </c>
      <c r="H2277" s="9">
        <v>832.99</v>
      </c>
      <c r="I2277" s="9">
        <v>0.2</v>
      </c>
      <c r="J2277" s="3">
        <f>(H2277*G2277)-I2277</f>
        <v>1665.78</v>
      </c>
    </row>
    <row r="2278" spans="1:10" x14ac:dyDescent="0.25">
      <c r="A2278" s="22">
        <v>802</v>
      </c>
      <c r="B2278" s="21">
        <v>1</v>
      </c>
      <c r="C2278" s="21">
        <v>30</v>
      </c>
      <c r="D2278" s="25" t="str">
        <f>VLOOKUP(C2278,Products!$A$2:$B$322,2,0)</f>
        <v>Surly Ice Cream Truck Frameset - 2017</v>
      </c>
      <c r="E2278" s="21">
        <f>VLOOKUP(C2278,Products!$A$2:$D$322,4,0)</f>
        <v>6</v>
      </c>
      <c r="F2278" s="19" t="str">
        <f>VLOOKUP(E2278,[1]categories!$A$2:$B$8,2,0)</f>
        <v>Mountain Bikes</v>
      </c>
      <c r="G2278" s="7">
        <v>1</v>
      </c>
      <c r="H2278" s="9">
        <v>999.99</v>
      </c>
      <c r="I2278" s="9">
        <v>0.05</v>
      </c>
      <c r="J2278" s="3">
        <f>(H2278*G2278)-I2278</f>
        <v>999.94</v>
      </c>
    </row>
    <row r="2279" spans="1:10" x14ac:dyDescent="0.25">
      <c r="A2279" s="22">
        <v>803</v>
      </c>
      <c r="B2279" s="21">
        <v>2</v>
      </c>
      <c r="C2279" s="21">
        <v>52</v>
      </c>
      <c r="D2279" s="25" t="str">
        <f>VLOOKUP(C2279,Products!$A$2:$B$322,2,0)</f>
        <v>Surly Steamroller - 2017</v>
      </c>
      <c r="E2279" s="21">
        <f>VLOOKUP(C2279,Products!$A$2:$D$322,4,0)</f>
        <v>7</v>
      </c>
      <c r="F2279" s="19" t="str">
        <f>VLOOKUP(E2279,[1]categories!$A$2:$B$8,2,0)</f>
        <v>Road Bikes</v>
      </c>
      <c r="G2279" s="7">
        <v>2</v>
      </c>
      <c r="H2279" s="9">
        <v>875.99</v>
      </c>
      <c r="I2279" s="9">
        <v>0.05</v>
      </c>
      <c r="J2279" s="3">
        <f>(H2279*G2279)-I2279</f>
        <v>1751.93</v>
      </c>
    </row>
    <row r="2280" spans="1:10" x14ac:dyDescent="0.25">
      <c r="A2280" s="22">
        <v>803</v>
      </c>
      <c r="B2280" s="21">
        <v>3</v>
      </c>
      <c r="C2280" s="21">
        <v>102</v>
      </c>
      <c r="D2280" s="25" t="str">
        <f>VLOOKUP(C2280,Products!$A$2:$B$322,2,0)</f>
        <v>Electra Townie Original 7D - 2017</v>
      </c>
      <c r="E2280" s="21">
        <f>VLOOKUP(C2280,Products!$A$2:$D$322,4,0)</f>
        <v>2</v>
      </c>
      <c r="F2280" s="19" t="str">
        <f>VLOOKUP(E2280,[1]categories!$A$2:$B$8,2,0)</f>
        <v>Comfort Bicycles</v>
      </c>
      <c r="G2280" s="7">
        <v>1</v>
      </c>
      <c r="H2280" s="9">
        <v>489.99</v>
      </c>
      <c r="I2280" s="9">
        <v>7.0000000000000007E-2</v>
      </c>
      <c r="J2280" s="3">
        <f>(H2280*G2280)-I2280</f>
        <v>489.92</v>
      </c>
    </row>
    <row r="2281" spans="1:10" x14ac:dyDescent="0.25">
      <c r="A2281" s="22">
        <v>803</v>
      </c>
      <c r="B2281" s="21">
        <v>1</v>
      </c>
      <c r="C2281" s="21">
        <v>111</v>
      </c>
      <c r="D2281" s="25" t="str">
        <f>VLOOKUP(C2281,Products!$A$2:$B$322,2,0)</f>
        <v>Sun Bicycles Drifter 7 - Women's - 2017</v>
      </c>
      <c r="E2281" s="21">
        <f>VLOOKUP(C2281,Products!$A$2:$D$322,4,0)</f>
        <v>2</v>
      </c>
      <c r="F2281" s="19" t="str">
        <f>VLOOKUP(E2281,[1]categories!$A$2:$B$8,2,0)</f>
        <v>Comfort Bicycles</v>
      </c>
      <c r="G2281" s="7">
        <v>1</v>
      </c>
      <c r="H2281" s="9">
        <v>470.99</v>
      </c>
      <c r="I2281" s="9">
        <v>7.0000000000000007E-2</v>
      </c>
      <c r="J2281" s="3">
        <f>(H2281*G2281)-I2281</f>
        <v>470.92</v>
      </c>
    </row>
    <row r="2282" spans="1:10" x14ac:dyDescent="0.25">
      <c r="A2282" s="22">
        <v>803</v>
      </c>
      <c r="B2282" s="21">
        <v>4</v>
      </c>
      <c r="C2282" s="21">
        <v>83</v>
      </c>
      <c r="D2282" s="25" t="str">
        <f>VLOOKUP(C2282,Products!$A$2:$B$322,2,0)</f>
        <v>Trek Boy's Kickster - 2015/2017</v>
      </c>
      <c r="E2282" s="21">
        <f>VLOOKUP(C2282,Products!$A$2:$D$322,4,0)</f>
        <v>1</v>
      </c>
      <c r="F2282" s="19" t="str">
        <f>VLOOKUP(E2282,[1]categories!$A$2:$B$8,2,0)</f>
        <v>Children Bicycles</v>
      </c>
      <c r="G2282" s="7">
        <v>2</v>
      </c>
      <c r="H2282" s="9">
        <v>149.99</v>
      </c>
      <c r="I2282" s="9">
        <v>0.05</v>
      </c>
      <c r="J2282" s="3">
        <f>(H2282*G2282)-I2282</f>
        <v>299.93</v>
      </c>
    </row>
    <row r="2283" spans="1:10" x14ac:dyDescent="0.25">
      <c r="A2283" s="22">
        <v>804</v>
      </c>
      <c r="B2283" s="21">
        <v>3</v>
      </c>
      <c r="C2283" s="21">
        <v>50</v>
      </c>
      <c r="D2283" s="25" t="str">
        <f>VLOOKUP(C2283,Products!$A$2:$B$322,2,0)</f>
        <v>Trek Silque SLR 7 Women's - 2017</v>
      </c>
      <c r="E2283" s="21">
        <f>VLOOKUP(C2283,Products!$A$2:$D$322,4,0)</f>
        <v>7</v>
      </c>
      <c r="F2283" s="19" t="str">
        <f>VLOOKUP(E2283,[1]categories!$A$2:$B$8,2,0)</f>
        <v>Road Bikes</v>
      </c>
      <c r="G2283" s="7">
        <v>2</v>
      </c>
      <c r="H2283" s="9">
        <v>5999.99</v>
      </c>
      <c r="I2283" s="9">
        <v>0.05</v>
      </c>
      <c r="J2283" s="3">
        <f>(H2283*G2283)-I2283</f>
        <v>11999.93</v>
      </c>
    </row>
    <row r="2284" spans="1:10" x14ac:dyDescent="0.25">
      <c r="A2284" s="22">
        <v>804</v>
      </c>
      <c r="B2284" s="21">
        <v>2</v>
      </c>
      <c r="C2284" s="21">
        <v>53</v>
      </c>
      <c r="D2284" s="25" t="str">
        <f>VLOOKUP(C2284,Products!$A$2:$B$322,2,0)</f>
        <v>Surly Ogre Frameset - 2017</v>
      </c>
      <c r="E2284" s="21">
        <f>VLOOKUP(C2284,Products!$A$2:$D$322,4,0)</f>
        <v>7</v>
      </c>
      <c r="F2284" s="19" t="str">
        <f>VLOOKUP(E2284,[1]categories!$A$2:$B$8,2,0)</f>
        <v>Road Bikes</v>
      </c>
      <c r="G2284" s="7">
        <v>1</v>
      </c>
      <c r="H2284" s="9">
        <v>749.99</v>
      </c>
      <c r="I2284" s="9">
        <v>7.0000000000000007E-2</v>
      </c>
      <c r="J2284" s="3">
        <f>(H2284*G2284)-I2284</f>
        <v>749.92</v>
      </c>
    </row>
    <row r="2285" spans="1:10" x14ac:dyDescent="0.25">
      <c r="A2285" s="22">
        <v>804</v>
      </c>
      <c r="B2285" s="21">
        <v>1</v>
      </c>
      <c r="C2285" s="21">
        <v>89</v>
      </c>
      <c r="D2285" s="25" t="str">
        <f>VLOOKUP(C2285,Products!$A$2:$B$322,2,0)</f>
        <v>Trek Precaliber 16 Boys - 2017</v>
      </c>
      <c r="E2285" s="21">
        <f>VLOOKUP(C2285,Products!$A$2:$D$322,4,0)</f>
        <v>1</v>
      </c>
      <c r="F2285" s="19" t="str">
        <f>VLOOKUP(E2285,[1]categories!$A$2:$B$8,2,0)</f>
        <v>Children Bicycles</v>
      </c>
      <c r="G2285" s="7">
        <v>2</v>
      </c>
      <c r="H2285" s="9">
        <v>209.99</v>
      </c>
      <c r="I2285" s="9">
        <v>0.2</v>
      </c>
      <c r="J2285" s="3">
        <f>(H2285*G2285)-I2285</f>
        <v>419.78000000000003</v>
      </c>
    </row>
    <row r="2286" spans="1:10" x14ac:dyDescent="0.25">
      <c r="A2286" s="22">
        <v>805</v>
      </c>
      <c r="B2286" s="21">
        <v>3</v>
      </c>
      <c r="C2286" s="21">
        <v>62</v>
      </c>
      <c r="D2286" s="25" t="str">
        <f>VLOOKUP(C2286,Products!$A$2:$B$322,2,0)</f>
        <v>Trek Boone 7 - 2017</v>
      </c>
      <c r="E2286" s="21">
        <f>VLOOKUP(C2286,Products!$A$2:$D$322,4,0)</f>
        <v>4</v>
      </c>
      <c r="F2286" s="19" t="str">
        <f>VLOOKUP(E2286,[1]categories!$A$2:$B$8,2,0)</f>
        <v>Cyclocross Bicycles</v>
      </c>
      <c r="G2286" s="7">
        <v>2</v>
      </c>
      <c r="H2286" s="9">
        <v>3499.99</v>
      </c>
      <c r="I2286" s="9">
        <v>0.2</v>
      </c>
      <c r="J2286" s="3">
        <f>(H2286*G2286)-I2286</f>
        <v>6999.78</v>
      </c>
    </row>
    <row r="2287" spans="1:10" x14ac:dyDescent="0.25">
      <c r="A2287" s="22">
        <v>805</v>
      </c>
      <c r="B2287" s="21">
        <v>5</v>
      </c>
      <c r="C2287" s="21">
        <v>6</v>
      </c>
      <c r="D2287" s="25" t="str">
        <f>VLOOKUP(C2287,Products!$A$2:$B$322,2,0)</f>
        <v>Surly Ice Cream Truck Frameset - 2016</v>
      </c>
      <c r="E2287" s="21">
        <f>VLOOKUP(C2287,Products!$A$2:$D$322,4,0)</f>
        <v>6</v>
      </c>
      <c r="F2287" s="19" t="str">
        <f>VLOOKUP(E2287,[1]categories!$A$2:$B$8,2,0)</f>
        <v>Mountain Bikes</v>
      </c>
      <c r="G2287" s="7">
        <v>2</v>
      </c>
      <c r="H2287" s="9">
        <v>469.99</v>
      </c>
      <c r="I2287" s="9">
        <v>0.05</v>
      </c>
      <c r="J2287" s="3">
        <f>(H2287*G2287)-I2287</f>
        <v>939.93000000000006</v>
      </c>
    </row>
    <row r="2288" spans="1:10" x14ac:dyDescent="0.25">
      <c r="A2288" s="22">
        <v>805</v>
      </c>
      <c r="B2288" s="21">
        <v>2</v>
      </c>
      <c r="C2288" s="21">
        <v>33</v>
      </c>
      <c r="D2288" s="25" t="str">
        <f>VLOOKUP(C2288,Products!$A$2:$B$322,2,0)</f>
        <v>Surly Wednesday Frameset - 2017</v>
      </c>
      <c r="E2288" s="21">
        <f>VLOOKUP(C2288,Products!$A$2:$D$322,4,0)</f>
        <v>6</v>
      </c>
      <c r="F2288" s="19" t="str">
        <f>VLOOKUP(E2288,[1]categories!$A$2:$B$8,2,0)</f>
        <v>Mountain Bikes</v>
      </c>
      <c r="G2288" s="7">
        <v>2</v>
      </c>
      <c r="H2288" s="9">
        <v>469.99</v>
      </c>
      <c r="I2288" s="9">
        <v>0.2</v>
      </c>
      <c r="J2288" s="3">
        <f>(H2288*G2288)-I2288</f>
        <v>939.78</v>
      </c>
    </row>
    <row r="2289" spans="1:10" x14ac:dyDescent="0.25">
      <c r="A2289" s="22">
        <v>805</v>
      </c>
      <c r="B2289" s="21">
        <v>1</v>
      </c>
      <c r="C2289" s="21">
        <v>24</v>
      </c>
      <c r="D2289" s="25" t="str">
        <f>VLOOKUP(C2289,Products!$A$2:$B$322,2,0)</f>
        <v>Electra Townie Original 21D - 2016</v>
      </c>
      <c r="E2289" s="21">
        <f>VLOOKUP(C2289,Products!$A$2:$D$322,4,0)</f>
        <v>2</v>
      </c>
      <c r="F2289" s="19" t="str">
        <f>VLOOKUP(E2289,[1]categories!$A$2:$B$8,2,0)</f>
        <v>Comfort Bicycles</v>
      </c>
      <c r="G2289" s="7">
        <v>1</v>
      </c>
      <c r="H2289" s="9">
        <v>549.99</v>
      </c>
      <c r="I2289" s="9">
        <v>0.05</v>
      </c>
      <c r="J2289" s="3">
        <f>(H2289*G2289)-I2289</f>
        <v>549.94000000000005</v>
      </c>
    </row>
    <row r="2290" spans="1:10" x14ac:dyDescent="0.25">
      <c r="A2290" s="22">
        <v>805</v>
      </c>
      <c r="B2290" s="21">
        <v>4</v>
      </c>
      <c r="C2290" s="21">
        <v>32</v>
      </c>
      <c r="D2290" s="25" t="str">
        <f>VLOOKUP(C2290,Products!$A$2:$B$322,2,0)</f>
        <v>Trek Farley Alloy Frameset - 2017</v>
      </c>
      <c r="E2290" s="21">
        <f>VLOOKUP(C2290,Products!$A$2:$D$322,4,0)</f>
        <v>6</v>
      </c>
      <c r="F2290" s="19" t="str">
        <f>VLOOKUP(E2290,[1]categories!$A$2:$B$8,2,0)</f>
        <v>Mountain Bikes</v>
      </c>
      <c r="G2290" s="7">
        <v>1</v>
      </c>
      <c r="H2290" s="9">
        <v>469.99</v>
      </c>
      <c r="I2290" s="9">
        <v>7.0000000000000007E-2</v>
      </c>
      <c r="J2290" s="3">
        <f>(H2290*G2290)-I2290</f>
        <v>469.92</v>
      </c>
    </row>
    <row r="2291" spans="1:10" x14ac:dyDescent="0.25">
      <c r="A2291" s="22">
        <v>806</v>
      </c>
      <c r="B2291" s="21">
        <v>3</v>
      </c>
      <c r="C2291" s="21">
        <v>77</v>
      </c>
      <c r="D2291" s="25" t="str">
        <f>VLOOKUP(C2291,Products!$A$2:$B$322,2,0)</f>
        <v>Electra Glam Punk 3i Ladies' - 2017</v>
      </c>
      <c r="E2291" s="21">
        <f>VLOOKUP(C2291,Products!$A$2:$D$322,4,0)</f>
        <v>3</v>
      </c>
      <c r="F2291" s="19" t="str">
        <f>VLOOKUP(E2291,[1]categories!$A$2:$B$8,2,0)</f>
        <v>Cruisers Bicycles</v>
      </c>
      <c r="G2291" s="7">
        <v>2</v>
      </c>
      <c r="H2291" s="9">
        <v>799.99</v>
      </c>
      <c r="I2291" s="9">
        <v>0.1</v>
      </c>
      <c r="J2291" s="3">
        <f>(H2291*G2291)-I2291</f>
        <v>1599.88</v>
      </c>
    </row>
    <row r="2292" spans="1:10" x14ac:dyDescent="0.25">
      <c r="A2292" s="22">
        <v>806</v>
      </c>
      <c r="B2292" s="21">
        <v>4</v>
      </c>
      <c r="C2292" s="21">
        <v>82</v>
      </c>
      <c r="D2292" s="25" t="str">
        <f>VLOOKUP(C2292,Products!$A$2:$B$322,2,0)</f>
        <v>Electra Amsterdam Original 3i Ladies' - 2017</v>
      </c>
      <c r="E2292" s="21">
        <f>VLOOKUP(C2292,Products!$A$2:$D$322,4,0)</f>
        <v>3</v>
      </c>
      <c r="F2292" s="19" t="str">
        <f>VLOOKUP(E2292,[1]categories!$A$2:$B$8,2,0)</f>
        <v>Cruisers Bicycles</v>
      </c>
      <c r="G2292" s="7">
        <v>2</v>
      </c>
      <c r="H2292" s="9">
        <v>659.99</v>
      </c>
      <c r="I2292" s="9">
        <v>0.2</v>
      </c>
      <c r="J2292" s="3">
        <f>(H2292*G2292)-I2292</f>
        <v>1319.78</v>
      </c>
    </row>
    <row r="2293" spans="1:10" x14ac:dyDescent="0.25">
      <c r="A2293" s="22">
        <v>806</v>
      </c>
      <c r="B2293" s="21">
        <v>5</v>
      </c>
      <c r="C2293" s="21">
        <v>91</v>
      </c>
      <c r="D2293" s="25" t="str">
        <f>VLOOKUP(C2293,Products!$A$2:$B$322,2,0)</f>
        <v>Trek Precaliber 24 (21-Speed) - Girls - 2017</v>
      </c>
      <c r="E2293" s="21">
        <f>VLOOKUP(C2293,Products!$A$2:$D$322,4,0)</f>
        <v>1</v>
      </c>
      <c r="F2293" s="19" t="str">
        <f>VLOOKUP(E2293,[1]categories!$A$2:$B$8,2,0)</f>
        <v>Children Bicycles</v>
      </c>
      <c r="G2293" s="7">
        <v>2</v>
      </c>
      <c r="H2293" s="9">
        <v>349.99</v>
      </c>
      <c r="I2293" s="9">
        <v>7.0000000000000007E-2</v>
      </c>
      <c r="J2293" s="3">
        <f>(H2293*G2293)-I2293</f>
        <v>699.91</v>
      </c>
    </row>
    <row r="2294" spans="1:10" x14ac:dyDescent="0.25">
      <c r="A2294" s="22">
        <v>806</v>
      </c>
      <c r="B2294" s="21">
        <v>1</v>
      </c>
      <c r="C2294" s="21">
        <v>93</v>
      </c>
      <c r="D2294" s="25" t="str">
        <f>VLOOKUP(C2294,Products!$A$2:$B$322,2,0)</f>
        <v>Haro Shredder 20 Girls - 2017</v>
      </c>
      <c r="E2294" s="21">
        <f>VLOOKUP(C2294,Products!$A$2:$D$322,4,0)</f>
        <v>1</v>
      </c>
      <c r="F2294" s="19" t="str">
        <f>VLOOKUP(E2294,[1]categories!$A$2:$B$8,2,0)</f>
        <v>Children Bicycles</v>
      </c>
      <c r="G2294" s="7">
        <v>2</v>
      </c>
      <c r="H2294" s="9">
        <v>209.99</v>
      </c>
      <c r="I2294" s="9">
        <v>0.1</v>
      </c>
      <c r="J2294" s="3">
        <f>(H2294*G2294)-I2294</f>
        <v>419.88</v>
      </c>
    </row>
    <row r="2295" spans="1:10" x14ac:dyDescent="0.25">
      <c r="A2295" s="22">
        <v>806</v>
      </c>
      <c r="B2295" s="21">
        <v>2</v>
      </c>
      <c r="C2295" s="21">
        <v>97</v>
      </c>
      <c r="D2295" s="25" t="str">
        <f>VLOOKUP(C2295,Products!$A$2:$B$322,2,0)</f>
        <v>Electra Savannah 3i (20-inch) - Girl's - 2017</v>
      </c>
      <c r="E2295" s="21">
        <f>VLOOKUP(C2295,Products!$A$2:$D$322,4,0)</f>
        <v>1</v>
      </c>
      <c r="F2295" s="19" t="str">
        <f>VLOOKUP(E2295,[1]categories!$A$2:$B$8,2,0)</f>
        <v>Children Bicycles</v>
      </c>
      <c r="G2295" s="7">
        <v>1</v>
      </c>
      <c r="H2295" s="9">
        <v>349.99</v>
      </c>
      <c r="I2295" s="9">
        <v>0.2</v>
      </c>
      <c r="J2295" s="3">
        <f>(H2295*G2295)-I2295</f>
        <v>349.79</v>
      </c>
    </row>
    <row r="2296" spans="1:10" x14ac:dyDescent="0.25">
      <c r="A2296" s="22">
        <v>807</v>
      </c>
      <c r="B2296" s="21">
        <v>4</v>
      </c>
      <c r="C2296" s="21">
        <v>9</v>
      </c>
      <c r="D2296" s="25" t="str">
        <f>VLOOKUP(C2296,Products!$A$2:$B$322,2,0)</f>
        <v>Trek Conduit+ - 2016</v>
      </c>
      <c r="E2296" s="21">
        <f>VLOOKUP(C2296,Products!$A$2:$D$322,4,0)</f>
        <v>5</v>
      </c>
      <c r="F2296" s="19" t="str">
        <f>VLOOKUP(E2296,[1]categories!$A$2:$B$8,2,0)</f>
        <v>Electric Bikes</v>
      </c>
      <c r="G2296" s="7">
        <v>2</v>
      </c>
      <c r="H2296" s="9">
        <v>2999.99</v>
      </c>
      <c r="I2296" s="9">
        <v>0.2</v>
      </c>
      <c r="J2296" s="3">
        <f>(H2296*G2296)-I2296</f>
        <v>5999.78</v>
      </c>
    </row>
    <row r="2297" spans="1:10" x14ac:dyDescent="0.25">
      <c r="A2297" s="22">
        <v>807</v>
      </c>
      <c r="B2297" s="21">
        <v>3</v>
      </c>
      <c r="C2297" s="21">
        <v>3</v>
      </c>
      <c r="D2297" s="25" t="str">
        <f>VLOOKUP(C2297,Products!$A$2:$B$322,2,0)</f>
        <v>Surly Wednesday Frameset - 2016</v>
      </c>
      <c r="E2297" s="21">
        <f>VLOOKUP(C2297,Products!$A$2:$D$322,4,0)</f>
        <v>6</v>
      </c>
      <c r="F2297" s="19" t="str">
        <f>VLOOKUP(E2297,[1]categories!$A$2:$B$8,2,0)</f>
        <v>Mountain Bikes</v>
      </c>
      <c r="G2297" s="7">
        <v>2</v>
      </c>
      <c r="H2297" s="9">
        <v>999.99</v>
      </c>
      <c r="I2297" s="9">
        <v>7.0000000000000007E-2</v>
      </c>
      <c r="J2297" s="3">
        <f>(H2297*G2297)-I2297</f>
        <v>1999.91</v>
      </c>
    </row>
    <row r="2298" spans="1:10" x14ac:dyDescent="0.25">
      <c r="A2298" s="22">
        <v>807</v>
      </c>
      <c r="B2298" s="21">
        <v>5</v>
      </c>
      <c r="C2298" s="21">
        <v>16</v>
      </c>
      <c r="D2298" s="25" t="str">
        <f>VLOOKUP(C2298,Products!$A$2:$B$322,2,0)</f>
        <v>Electra Townie Original 7D EQ - 2016</v>
      </c>
      <c r="E2298" s="21">
        <f>VLOOKUP(C2298,Products!$A$2:$D$322,4,0)</f>
        <v>3</v>
      </c>
      <c r="F2298" s="19" t="str">
        <f>VLOOKUP(E2298,[1]categories!$A$2:$B$8,2,0)</f>
        <v>Cruisers Bicycles</v>
      </c>
      <c r="G2298" s="7">
        <v>1</v>
      </c>
      <c r="H2298" s="9">
        <v>599.99</v>
      </c>
      <c r="I2298" s="9">
        <v>0.2</v>
      </c>
      <c r="J2298" s="3">
        <f>(H2298*G2298)-I2298</f>
        <v>599.79</v>
      </c>
    </row>
    <row r="2299" spans="1:10" x14ac:dyDescent="0.25">
      <c r="A2299" s="22">
        <v>807</v>
      </c>
      <c r="B2299" s="21">
        <v>1</v>
      </c>
      <c r="C2299" s="21">
        <v>21</v>
      </c>
      <c r="D2299" s="25" t="str">
        <f>VLOOKUP(C2299,Products!$A$2:$B$322,2,0)</f>
        <v>Electra Cruiser 1 (24-Inch) - 2016</v>
      </c>
      <c r="E2299" s="21">
        <f>VLOOKUP(C2299,Products!$A$2:$D$322,4,0)</f>
        <v>1</v>
      </c>
      <c r="F2299" s="19" t="str">
        <f>VLOOKUP(E2299,[1]categories!$A$2:$B$8,2,0)</f>
        <v>Children Bicycles</v>
      </c>
      <c r="G2299" s="7">
        <v>2</v>
      </c>
      <c r="H2299" s="9">
        <v>269.99</v>
      </c>
      <c r="I2299" s="9">
        <v>0.2</v>
      </c>
      <c r="J2299" s="3">
        <f>(H2299*G2299)-I2299</f>
        <v>539.78</v>
      </c>
    </row>
    <row r="2300" spans="1:10" x14ac:dyDescent="0.25">
      <c r="A2300" s="22">
        <v>807</v>
      </c>
      <c r="B2300" s="21">
        <v>2</v>
      </c>
      <c r="C2300" s="21">
        <v>6</v>
      </c>
      <c r="D2300" s="25" t="str">
        <f>VLOOKUP(C2300,Products!$A$2:$B$322,2,0)</f>
        <v>Surly Ice Cream Truck Frameset - 2016</v>
      </c>
      <c r="E2300" s="21">
        <f>VLOOKUP(C2300,Products!$A$2:$D$322,4,0)</f>
        <v>6</v>
      </c>
      <c r="F2300" s="19" t="str">
        <f>VLOOKUP(E2300,[1]categories!$A$2:$B$8,2,0)</f>
        <v>Mountain Bikes</v>
      </c>
      <c r="G2300" s="7">
        <v>1</v>
      </c>
      <c r="H2300" s="9">
        <v>469.99</v>
      </c>
      <c r="I2300" s="9">
        <v>7.0000000000000007E-2</v>
      </c>
      <c r="J2300" s="3">
        <f>(H2300*G2300)-I2300</f>
        <v>469.92</v>
      </c>
    </row>
    <row r="2301" spans="1:10" x14ac:dyDescent="0.25">
      <c r="A2301" s="22">
        <v>808</v>
      </c>
      <c r="B2301" s="21">
        <v>4</v>
      </c>
      <c r="C2301" s="21">
        <v>19</v>
      </c>
      <c r="D2301" s="25" t="str">
        <f>VLOOKUP(C2301,Products!$A$2:$B$322,2,0)</f>
        <v>Pure Cycles William 3-Speed - 2016</v>
      </c>
      <c r="E2301" s="21">
        <f>VLOOKUP(C2301,Products!$A$2:$D$322,4,0)</f>
        <v>3</v>
      </c>
      <c r="F2301" s="19" t="str">
        <f>VLOOKUP(E2301,[1]categories!$A$2:$B$8,2,0)</f>
        <v>Cruisers Bicycles</v>
      </c>
      <c r="G2301" s="7">
        <v>2</v>
      </c>
      <c r="H2301" s="9">
        <v>449</v>
      </c>
      <c r="I2301" s="9">
        <v>0.05</v>
      </c>
      <c r="J2301" s="3">
        <f>(H2301*G2301)-I2301</f>
        <v>897.95</v>
      </c>
    </row>
    <row r="2302" spans="1:10" x14ac:dyDescent="0.25">
      <c r="A2302" s="22">
        <v>808</v>
      </c>
      <c r="B2302" s="21">
        <v>1</v>
      </c>
      <c r="C2302" s="21">
        <v>96</v>
      </c>
      <c r="D2302" s="25" t="str">
        <f>VLOOKUP(C2302,Products!$A$2:$B$322,2,0)</f>
        <v>Electra Moto 3i (20-inch) - Boy's - 2017</v>
      </c>
      <c r="E2302" s="21">
        <f>VLOOKUP(C2302,Products!$A$2:$D$322,4,0)</f>
        <v>1</v>
      </c>
      <c r="F2302" s="19" t="str">
        <f>VLOOKUP(E2302,[1]categories!$A$2:$B$8,2,0)</f>
        <v>Children Bicycles</v>
      </c>
      <c r="G2302" s="7">
        <v>2</v>
      </c>
      <c r="H2302" s="9">
        <v>349.99</v>
      </c>
      <c r="I2302" s="9">
        <v>0.05</v>
      </c>
      <c r="J2302" s="3">
        <f>(H2302*G2302)-I2302</f>
        <v>699.93000000000006</v>
      </c>
    </row>
    <row r="2303" spans="1:10" x14ac:dyDescent="0.25">
      <c r="A2303" s="22">
        <v>808</v>
      </c>
      <c r="B2303" s="21">
        <v>2</v>
      </c>
      <c r="C2303" s="21">
        <v>18</v>
      </c>
      <c r="D2303" s="25" t="str">
        <f>VLOOKUP(C2303,Products!$A$2:$B$322,2,0)</f>
        <v>Pure Cycles Western 3-Speed - Women's - 2015/2016</v>
      </c>
      <c r="E2303" s="21">
        <f>VLOOKUP(C2303,Products!$A$2:$D$322,4,0)</f>
        <v>3</v>
      </c>
      <c r="F2303" s="19" t="str">
        <f>VLOOKUP(E2303,[1]categories!$A$2:$B$8,2,0)</f>
        <v>Cruisers Bicycles</v>
      </c>
      <c r="G2303" s="7">
        <v>1</v>
      </c>
      <c r="H2303" s="9">
        <v>449</v>
      </c>
      <c r="I2303" s="9">
        <v>0.05</v>
      </c>
      <c r="J2303" s="3">
        <f>(H2303*G2303)-I2303</f>
        <v>448.95</v>
      </c>
    </row>
    <row r="2304" spans="1:10" x14ac:dyDescent="0.25">
      <c r="A2304" s="22">
        <v>808</v>
      </c>
      <c r="B2304" s="21">
        <v>3</v>
      </c>
      <c r="C2304" s="21">
        <v>85</v>
      </c>
      <c r="D2304" s="25" t="str">
        <f>VLOOKUP(C2304,Products!$A$2:$B$322,2,0)</f>
        <v>Haro Downtown 16 - 2017</v>
      </c>
      <c r="E2304" s="21">
        <f>VLOOKUP(C2304,Products!$A$2:$D$322,4,0)</f>
        <v>1</v>
      </c>
      <c r="F2304" s="19" t="str">
        <f>VLOOKUP(E2304,[1]categories!$A$2:$B$8,2,0)</f>
        <v>Children Bicycles</v>
      </c>
      <c r="G2304" s="7">
        <v>1</v>
      </c>
      <c r="H2304" s="9">
        <v>329.99</v>
      </c>
      <c r="I2304" s="9">
        <v>0.05</v>
      </c>
      <c r="J2304" s="3">
        <f>(H2304*G2304)-I2304</f>
        <v>329.94</v>
      </c>
    </row>
    <row r="2305" spans="1:10" x14ac:dyDescent="0.25">
      <c r="A2305" s="22">
        <v>809</v>
      </c>
      <c r="B2305" s="21">
        <v>1</v>
      </c>
      <c r="C2305" s="21">
        <v>78</v>
      </c>
      <c r="D2305" s="25" t="str">
        <f>VLOOKUP(C2305,Products!$A$2:$B$322,2,0)</f>
        <v>Sun Bicycles Biscayne Tandem CB - 2017</v>
      </c>
      <c r="E2305" s="21">
        <f>VLOOKUP(C2305,Products!$A$2:$D$322,4,0)</f>
        <v>3</v>
      </c>
      <c r="F2305" s="19" t="str">
        <f>VLOOKUP(E2305,[1]categories!$A$2:$B$8,2,0)</f>
        <v>Cruisers Bicycles</v>
      </c>
      <c r="G2305" s="7">
        <v>1</v>
      </c>
      <c r="H2305" s="9">
        <v>647.99</v>
      </c>
      <c r="I2305" s="9">
        <v>0.1</v>
      </c>
      <c r="J2305" s="3">
        <f>(H2305*G2305)-I2305</f>
        <v>647.89</v>
      </c>
    </row>
    <row r="2306" spans="1:10" x14ac:dyDescent="0.25">
      <c r="A2306" s="22">
        <v>809</v>
      </c>
      <c r="B2306" s="21">
        <v>2</v>
      </c>
      <c r="C2306" s="21">
        <v>26</v>
      </c>
      <c r="D2306" s="25" t="str">
        <f>VLOOKUP(C2306,Products!$A$2:$B$322,2,0)</f>
        <v>Electra Townie Original 7D EQ - 2016</v>
      </c>
      <c r="E2306" s="21">
        <f>VLOOKUP(C2306,Products!$A$2:$D$322,4,0)</f>
        <v>2</v>
      </c>
      <c r="F2306" s="19" t="str">
        <f>VLOOKUP(E2306,[1]categories!$A$2:$B$8,2,0)</f>
        <v>Comfort Bicycles</v>
      </c>
      <c r="G2306" s="7">
        <v>1</v>
      </c>
      <c r="H2306" s="9">
        <v>599.99</v>
      </c>
      <c r="I2306" s="9">
        <v>0.2</v>
      </c>
      <c r="J2306" s="3">
        <f>(H2306*G2306)-I2306</f>
        <v>599.79</v>
      </c>
    </row>
    <row r="2307" spans="1:10" x14ac:dyDescent="0.25">
      <c r="A2307" s="22">
        <v>809</v>
      </c>
      <c r="B2307" s="21">
        <v>3</v>
      </c>
      <c r="C2307" s="21">
        <v>92</v>
      </c>
      <c r="D2307" s="25" t="str">
        <f>VLOOKUP(C2307,Products!$A$2:$B$322,2,0)</f>
        <v>Haro Shredder 20 - 2017</v>
      </c>
      <c r="E2307" s="21">
        <f>VLOOKUP(C2307,Products!$A$2:$D$322,4,0)</f>
        <v>1</v>
      </c>
      <c r="F2307" s="19" t="str">
        <f>VLOOKUP(E2307,[1]categories!$A$2:$B$8,2,0)</f>
        <v>Children Bicycles</v>
      </c>
      <c r="G2307" s="7">
        <v>2</v>
      </c>
      <c r="H2307" s="9">
        <v>209.99</v>
      </c>
      <c r="I2307" s="9">
        <v>0.1</v>
      </c>
      <c r="J2307" s="3">
        <f>(H2307*G2307)-I2307</f>
        <v>419.88</v>
      </c>
    </row>
    <row r="2308" spans="1:10" x14ac:dyDescent="0.25">
      <c r="A2308" s="22">
        <v>810</v>
      </c>
      <c r="B2308" s="21">
        <v>3</v>
      </c>
      <c r="C2308" s="21">
        <v>56</v>
      </c>
      <c r="D2308" s="25" t="str">
        <f>VLOOKUP(C2308,Products!$A$2:$B$322,2,0)</f>
        <v>Trek Domane SLR 6 Disc - 2017</v>
      </c>
      <c r="E2308" s="21">
        <f>VLOOKUP(C2308,Products!$A$2:$D$322,4,0)</f>
        <v>7</v>
      </c>
      <c r="F2308" s="19" t="str">
        <f>VLOOKUP(E2308,[1]categories!$A$2:$B$8,2,0)</f>
        <v>Road Bikes</v>
      </c>
      <c r="G2308" s="7">
        <v>1</v>
      </c>
      <c r="H2308" s="9">
        <v>5499.99</v>
      </c>
      <c r="I2308" s="9">
        <v>0.05</v>
      </c>
      <c r="J2308" s="3">
        <f>(H2308*G2308)-I2308</f>
        <v>5499.94</v>
      </c>
    </row>
    <row r="2309" spans="1:10" x14ac:dyDescent="0.25">
      <c r="A2309" s="22">
        <v>810</v>
      </c>
      <c r="B2309" s="21">
        <v>1</v>
      </c>
      <c r="C2309" s="21">
        <v>103</v>
      </c>
      <c r="D2309" s="25" t="str">
        <f>VLOOKUP(C2309,Products!$A$2:$B$322,2,0)</f>
        <v>Sun Bicycles Streamway 3 - 2017</v>
      </c>
      <c r="E2309" s="21">
        <f>VLOOKUP(C2309,Products!$A$2:$D$322,4,0)</f>
        <v>2</v>
      </c>
      <c r="F2309" s="19" t="str">
        <f>VLOOKUP(E2309,[1]categories!$A$2:$B$8,2,0)</f>
        <v>Comfort Bicycles</v>
      </c>
      <c r="G2309" s="7">
        <v>2</v>
      </c>
      <c r="H2309" s="9">
        <v>551.99</v>
      </c>
      <c r="I2309" s="9">
        <v>0.05</v>
      </c>
      <c r="J2309" s="3">
        <f>(H2309*G2309)-I2309</f>
        <v>1103.93</v>
      </c>
    </row>
    <row r="2310" spans="1:10" x14ac:dyDescent="0.25">
      <c r="A2310" s="22">
        <v>810</v>
      </c>
      <c r="B2310" s="21">
        <v>2</v>
      </c>
      <c r="C2310" s="21">
        <v>100</v>
      </c>
      <c r="D2310" s="25" t="str">
        <f>VLOOKUP(C2310,Products!$A$2:$B$322,2,0)</f>
        <v>Electra Townie 3i EQ (20-inch) - Boys' - 2017</v>
      </c>
      <c r="E2310" s="21">
        <f>VLOOKUP(C2310,Products!$A$2:$D$322,4,0)</f>
        <v>1</v>
      </c>
      <c r="F2310" s="19" t="str">
        <f>VLOOKUP(E2310,[1]categories!$A$2:$B$8,2,0)</f>
        <v>Children Bicycles</v>
      </c>
      <c r="G2310" s="7">
        <v>1</v>
      </c>
      <c r="H2310" s="9">
        <v>489.99</v>
      </c>
      <c r="I2310" s="9">
        <v>0.2</v>
      </c>
      <c r="J2310" s="3">
        <f>(H2310*G2310)-I2310</f>
        <v>489.79</v>
      </c>
    </row>
    <row r="2311" spans="1:10" x14ac:dyDescent="0.25">
      <c r="A2311" s="22">
        <v>810</v>
      </c>
      <c r="B2311" s="21">
        <v>4</v>
      </c>
      <c r="C2311" s="21">
        <v>22</v>
      </c>
      <c r="D2311" s="25" t="str">
        <f>VLOOKUP(C2311,Products!$A$2:$B$322,2,0)</f>
        <v>Electra Girl's Hawaii 1 (16-inch) - 2015/2016</v>
      </c>
      <c r="E2311" s="21">
        <f>VLOOKUP(C2311,Products!$A$2:$D$322,4,0)</f>
        <v>1</v>
      </c>
      <c r="F2311" s="19" t="str">
        <f>VLOOKUP(E2311,[1]categories!$A$2:$B$8,2,0)</f>
        <v>Children Bicycles</v>
      </c>
      <c r="G2311" s="7">
        <v>1</v>
      </c>
      <c r="H2311" s="9">
        <v>269.99</v>
      </c>
      <c r="I2311" s="9">
        <v>0.2</v>
      </c>
      <c r="J2311" s="3">
        <f>(H2311*G2311)-I2311</f>
        <v>269.79000000000002</v>
      </c>
    </row>
    <row r="2312" spans="1:10" x14ac:dyDescent="0.25">
      <c r="A2312" s="22">
        <v>811</v>
      </c>
      <c r="B2312" s="21">
        <v>2</v>
      </c>
      <c r="C2312" s="21">
        <v>54</v>
      </c>
      <c r="D2312" s="25" t="str">
        <f>VLOOKUP(C2312,Products!$A$2:$B$322,2,0)</f>
        <v>Trek Domane SL Disc Frameset - 2017</v>
      </c>
      <c r="E2312" s="21">
        <f>VLOOKUP(C2312,Products!$A$2:$D$322,4,0)</f>
        <v>7</v>
      </c>
      <c r="F2312" s="19" t="str">
        <f>VLOOKUP(E2312,[1]categories!$A$2:$B$8,2,0)</f>
        <v>Road Bikes</v>
      </c>
      <c r="G2312" s="7">
        <v>1</v>
      </c>
      <c r="H2312" s="9">
        <v>3199.99</v>
      </c>
      <c r="I2312" s="9">
        <v>0.2</v>
      </c>
      <c r="J2312" s="3">
        <f>(H2312*G2312)-I2312</f>
        <v>3199.79</v>
      </c>
    </row>
    <row r="2313" spans="1:10" x14ac:dyDescent="0.25">
      <c r="A2313" s="22">
        <v>811</v>
      </c>
      <c r="B2313" s="21">
        <v>1</v>
      </c>
      <c r="C2313" s="21">
        <v>45</v>
      </c>
      <c r="D2313" s="25" t="str">
        <f>VLOOKUP(C2313,Products!$A$2:$B$322,2,0)</f>
        <v>Haro SR 1.2 - 2017</v>
      </c>
      <c r="E2313" s="21">
        <f>VLOOKUP(C2313,Products!$A$2:$D$322,4,0)</f>
        <v>6</v>
      </c>
      <c r="F2313" s="19" t="str">
        <f>VLOOKUP(E2313,[1]categories!$A$2:$B$8,2,0)</f>
        <v>Mountain Bikes</v>
      </c>
      <c r="G2313" s="7">
        <v>2</v>
      </c>
      <c r="H2313" s="9">
        <v>869.99</v>
      </c>
      <c r="I2313" s="9">
        <v>7.0000000000000007E-2</v>
      </c>
      <c r="J2313" s="3">
        <f>(H2313*G2313)-I2313</f>
        <v>1739.91</v>
      </c>
    </row>
    <row r="2314" spans="1:10" x14ac:dyDescent="0.25">
      <c r="A2314" s="22">
        <v>811</v>
      </c>
      <c r="B2314" s="21">
        <v>3</v>
      </c>
      <c r="C2314" s="21">
        <v>70</v>
      </c>
      <c r="D2314" s="25" t="str">
        <f>VLOOKUP(C2314,Products!$A$2:$B$322,2,0)</f>
        <v>Electra Amsterdam Original 3i - 2015/2017</v>
      </c>
      <c r="E2314" s="21">
        <f>VLOOKUP(C2314,Products!$A$2:$D$322,4,0)</f>
        <v>3</v>
      </c>
      <c r="F2314" s="19" t="str">
        <f>VLOOKUP(E2314,[1]categories!$A$2:$B$8,2,0)</f>
        <v>Cruisers Bicycles</v>
      </c>
      <c r="G2314" s="7">
        <v>1</v>
      </c>
      <c r="H2314" s="9">
        <v>659.99</v>
      </c>
      <c r="I2314" s="9">
        <v>7.0000000000000007E-2</v>
      </c>
      <c r="J2314" s="3">
        <f>(H2314*G2314)-I2314</f>
        <v>659.92</v>
      </c>
    </row>
    <row r="2315" spans="1:10" x14ac:dyDescent="0.25">
      <c r="A2315" s="22">
        <v>811</v>
      </c>
      <c r="B2315" s="21">
        <v>4</v>
      </c>
      <c r="C2315" s="21">
        <v>66</v>
      </c>
      <c r="D2315" s="25" t="str">
        <f>VLOOKUP(C2315,Products!$A$2:$B$322,2,0)</f>
        <v>Sun Bicycles Revolutions 24 - 2017</v>
      </c>
      <c r="E2315" s="21">
        <f>VLOOKUP(C2315,Products!$A$2:$D$322,4,0)</f>
        <v>3</v>
      </c>
      <c r="F2315" s="19" t="str">
        <f>VLOOKUP(E2315,[1]categories!$A$2:$B$8,2,0)</f>
        <v>Cruisers Bicycles</v>
      </c>
      <c r="G2315" s="7">
        <v>1</v>
      </c>
      <c r="H2315" s="9">
        <v>250.99</v>
      </c>
      <c r="I2315" s="9">
        <v>0.1</v>
      </c>
      <c r="J2315" s="3">
        <f>(H2315*G2315)-I2315</f>
        <v>250.89000000000001</v>
      </c>
    </row>
    <row r="2316" spans="1:10" x14ac:dyDescent="0.25">
      <c r="A2316" s="22">
        <v>812</v>
      </c>
      <c r="B2316" s="21">
        <v>2</v>
      </c>
      <c r="C2316" s="21">
        <v>40</v>
      </c>
      <c r="D2316" s="25" t="str">
        <f>VLOOKUP(C2316,Products!$A$2:$B$322,2,0)</f>
        <v>Trek Fuel EX 9.8 29 - 2017</v>
      </c>
      <c r="E2316" s="21">
        <f>VLOOKUP(C2316,Products!$A$2:$D$322,4,0)</f>
        <v>6</v>
      </c>
      <c r="F2316" s="19" t="str">
        <f>VLOOKUP(E2316,[1]categories!$A$2:$B$8,2,0)</f>
        <v>Mountain Bikes</v>
      </c>
      <c r="G2316" s="7">
        <v>1</v>
      </c>
      <c r="H2316" s="9">
        <v>4999.99</v>
      </c>
      <c r="I2316" s="9">
        <v>0.2</v>
      </c>
      <c r="J2316" s="3">
        <f>(H2316*G2316)-I2316</f>
        <v>4999.79</v>
      </c>
    </row>
    <row r="2317" spans="1:10" x14ac:dyDescent="0.25">
      <c r="A2317" s="22">
        <v>812</v>
      </c>
      <c r="B2317" s="21">
        <v>1</v>
      </c>
      <c r="C2317" s="21">
        <v>76</v>
      </c>
      <c r="D2317" s="25" t="str">
        <f>VLOOKUP(C2317,Products!$A$2:$B$322,2,0)</f>
        <v>Electra Girl's Hawaii 1 16" - 2017</v>
      </c>
      <c r="E2317" s="21">
        <f>VLOOKUP(C2317,Products!$A$2:$D$322,4,0)</f>
        <v>3</v>
      </c>
      <c r="F2317" s="19" t="str">
        <f>VLOOKUP(E2317,[1]categories!$A$2:$B$8,2,0)</f>
        <v>Cruisers Bicycles</v>
      </c>
      <c r="G2317" s="7">
        <v>2</v>
      </c>
      <c r="H2317" s="9">
        <v>299.99</v>
      </c>
      <c r="I2317" s="9">
        <v>0.1</v>
      </c>
      <c r="J2317" s="3">
        <f>(H2317*G2317)-I2317</f>
        <v>599.88</v>
      </c>
    </row>
    <row r="2318" spans="1:10" x14ac:dyDescent="0.25">
      <c r="A2318" s="22">
        <v>813</v>
      </c>
      <c r="B2318" s="21">
        <v>4</v>
      </c>
      <c r="C2318" s="21">
        <v>26</v>
      </c>
      <c r="D2318" s="25" t="str">
        <f>VLOOKUP(C2318,Products!$A$2:$B$322,2,0)</f>
        <v>Electra Townie Original 7D EQ - 2016</v>
      </c>
      <c r="E2318" s="21">
        <f>VLOOKUP(C2318,Products!$A$2:$D$322,4,0)</f>
        <v>2</v>
      </c>
      <c r="F2318" s="19" t="str">
        <f>VLOOKUP(E2318,[1]categories!$A$2:$B$8,2,0)</f>
        <v>Comfort Bicycles</v>
      </c>
      <c r="G2318" s="7">
        <v>2</v>
      </c>
      <c r="H2318" s="9">
        <v>599.99</v>
      </c>
      <c r="I2318" s="9">
        <v>7.0000000000000007E-2</v>
      </c>
      <c r="J2318" s="3">
        <f>(H2318*G2318)-I2318</f>
        <v>1199.9100000000001</v>
      </c>
    </row>
    <row r="2319" spans="1:10" x14ac:dyDescent="0.25">
      <c r="A2319" s="22">
        <v>813</v>
      </c>
      <c r="B2319" s="21">
        <v>3</v>
      </c>
      <c r="C2319" s="21">
        <v>33</v>
      </c>
      <c r="D2319" s="25" t="str">
        <f>VLOOKUP(C2319,Products!$A$2:$B$322,2,0)</f>
        <v>Surly Wednesday Frameset - 2017</v>
      </c>
      <c r="E2319" s="21">
        <f>VLOOKUP(C2319,Products!$A$2:$D$322,4,0)</f>
        <v>6</v>
      </c>
      <c r="F2319" s="19" t="str">
        <f>VLOOKUP(E2319,[1]categories!$A$2:$B$8,2,0)</f>
        <v>Mountain Bikes</v>
      </c>
      <c r="G2319" s="7">
        <v>2</v>
      </c>
      <c r="H2319" s="9">
        <v>469.99</v>
      </c>
      <c r="I2319" s="9">
        <v>0.2</v>
      </c>
      <c r="J2319" s="3">
        <f>(H2319*G2319)-I2319</f>
        <v>939.78</v>
      </c>
    </row>
    <row r="2320" spans="1:10" x14ac:dyDescent="0.25">
      <c r="A2320" s="22">
        <v>813</v>
      </c>
      <c r="B2320" s="21">
        <v>5</v>
      </c>
      <c r="C2320" s="21">
        <v>71</v>
      </c>
      <c r="D2320" s="25" t="str">
        <f>VLOOKUP(C2320,Products!$A$2:$B$322,2,0)</f>
        <v>Sun Bicycles Atlas X-Type - 2017</v>
      </c>
      <c r="E2320" s="21">
        <f>VLOOKUP(C2320,Products!$A$2:$D$322,4,0)</f>
        <v>3</v>
      </c>
      <c r="F2320" s="19" t="str">
        <f>VLOOKUP(E2320,[1]categories!$A$2:$B$8,2,0)</f>
        <v>Cruisers Bicycles</v>
      </c>
      <c r="G2320" s="7">
        <v>2</v>
      </c>
      <c r="H2320" s="9">
        <v>416.99</v>
      </c>
      <c r="I2320" s="9">
        <v>0.05</v>
      </c>
      <c r="J2320" s="3">
        <f>(H2320*G2320)-I2320</f>
        <v>833.93000000000006</v>
      </c>
    </row>
    <row r="2321" spans="1:10" x14ac:dyDescent="0.25">
      <c r="A2321" s="22">
        <v>813</v>
      </c>
      <c r="B2321" s="21">
        <v>1</v>
      </c>
      <c r="C2321" s="21">
        <v>96</v>
      </c>
      <c r="D2321" s="25" t="str">
        <f>VLOOKUP(C2321,Products!$A$2:$B$322,2,0)</f>
        <v>Electra Moto 3i (20-inch) - Boy's - 2017</v>
      </c>
      <c r="E2321" s="21">
        <f>VLOOKUP(C2321,Products!$A$2:$D$322,4,0)</f>
        <v>1</v>
      </c>
      <c r="F2321" s="19" t="str">
        <f>VLOOKUP(E2321,[1]categories!$A$2:$B$8,2,0)</f>
        <v>Children Bicycles</v>
      </c>
      <c r="G2321" s="7">
        <v>2</v>
      </c>
      <c r="H2321" s="9">
        <v>349.99</v>
      </c>
      <c r="I2321" s="9">
        <v>0.1</v>
      </c>
      <c r="J2321" s="3">
        <f>(H2321*G2321)-I2321</f>
        <v>699.88</v>
      </c>
    </row>
    <row r="2322" spans="1:10" x14ac:dyDescent="0.25">
      <c r="A2322" s="22">
        <v>813</v>
      </c>
      <c r="B2322" s="21">
        <v>2</v>
      </c>
      <c r="C2322" s="21">
        <v>85</v>
      </c>
      <c r="D2322" s="25" t="str">
        <f>VLOOKUP(C2322,Products!$A$2:$B$322,2,0)</f>
        <v>Haro Downtown 16 - 2017</v>
      </c>
      <c r="E2322" s="21">
        <f>VLOOKUP(C2322,Products!$A$2:$D$322,4,0)</f>
        <v>1</v>
      </c>
      <c r="F2322" s="19" t="str">
        <f>VLOOKUP(E2322,[1]categories!$A$2:$B$8,2,0)</f>
        <v>Children Bicycles</v>
      </c>
      <c r="G2322" s="7">
        <v>2</v>
      </c>
      <c r="H2322" s="9">
        <v>329.99</v>
      </c>
      <c r="I2322" s="9">
        <v>0.2</v>
      </c>
      <c r="J2322" s="3">
        <f>(H2322*G2322)-I2322</f>
        <v>659.78</v>
      </c>
    </row>
    <row r="2323" spans="1:10" x14ac:dyDescent="0.25">
      <c r="A2323" s="22">
        <v>814</v>
      </c>
      <c r="B2323" s="21">
        <v>1</v>
      </c>
      <c r="C2323" s="21">
        <v>69</v>
      </c>
      <c r="D2323" s="25" t="str">
        <f>VLOOKUP(C2323,Products!$A$2:$B$322,2,0)</f>
        <v>Sun Bicycles Cruz 7 - 2017</v>
      </c>
      <c r="E2323" s="21">
        <f>VLOOKUP(C2323,Products!$A$2:$D$322,4,0)</f>
        <v>3</v>
      </c>
      <c r="F2323" s="19" t="str">
        <f>VLOOKUP(E2323,[1]categories!$A$2:$B$8,2,0)</f>
        <v>Cruisers Bicycles</v>
      </c>
      <c r="G2323" s="7">
        <v>2</v>
      </c>
      <c r="H2323" s="9">
        <v>416.99</v>
      </c>
      <c r="I2323" s="9">
        <v>0.1</v>
      </c>
      <c r="J2323" s="3">
        <f>(H2323*G2323)-I2323</f>
        <v>833.88</v>
      </c>
    </row>
    <row r="2324" spans="1:10" x14ac:dyDescent="0.25">
      <c r="A2324" s="22">
        <v>814</v>
      </c>
      <c r="B2324" s="21">
        <v>2</v>
      </c>
      <c r="C2324" s="21">
        <v>100</v>
      </c>
      <c r="D2324" s="25" t="str">
        <f>VLOOKUP(C2324,Products!$A$2:$B$322,2,0)</f>
        <v>Electra Townie 3i EQ (20-inch) - Boys' - 2017</v>
      </c>
      <c r="E2324" s="21">
        <f>VLOOKUP(C2324,Products!$A$2:$D$322,4,0)</f>
        <v>1</v>
      </c>
      <c r="F2324" s="19" t="str">
        <f>VLOOKUP(E2324,[1]categories!$A$2:$B$8,2,0)</f>
        <v>Children Bicycles</v>
      </c>
      <c r="G2324" s="7">
        <v>1</v>
      </c>
      <c r="H2324" s="9">
        <v>489.99</v>
      </c>
      <c r="I2324" s="9">
        <v>0.1</v>
      </c>
      <c r="J2324" s="3">
        <f>(H2324*G2324)-I2324</f>
        <v>489.89</v>
      </c>
    </row>
    <row r="2325" spans="1:10" x14ac:dyDescent="0.25">
      <c r="A2325" s="22">
        <v>814</v>
      </c>
      <c r="B2325" s="21">
        <v>3</v>
      </c>
      <c r="C2325" s="21">
        <v>65</v>
      </c>
      <c r="D2325" s="25" t="str">
        <f>VLOOKUP(C2325,Products!$A$2:$B$322,2,0)</f>
        <v>Sun Bicycles Lil Bolt Type-R - 2017</v>
      </c>
      <c r="E2325" s="21">
        <f>VLOOKUP(C2325,Products!$A$2:$D$322,4,0)</f>
        <v>3</v>
      </c>
      <c r="F2325" s="19" t="str">
        <f>VLOOKUP(E2325,[1]categories!$A$2:$B$8,2,0)</f>
        <v>Cruisers Bicycles</v>
      </c>
      <c r="G2325" s="7">
        <v>1</v>
      </c>
      <c r="H2325" s="9">
        <v>346.99</v>
      </c>
      <c r="I2325" s="9">
        <v>0.2</v>
      </c>
      <c r="J2325" s="3">
        <f>(H2325*G2325)-I2325</f>
        <v>346.79</v>
      </c>
    </row>
    <row r="2326" spans="1:10" x14ac:dyDescent="0.25">
      <c r="A2326" s="22">
        <v>814</v>
      </c>
      <c r="B2326" s="21">
        <v>4</v>
      </c>
      <c r="C2326" s="21">
        <v>83</v>
      </c>
      <c r="D2326" s="25" t="str">
        <f>VLOOKUP(C2326,Products!$A$2:$B$322,2,0)</f>
        <v>Trek Boy's Kickster - 2015/2017</v>
      </c>
      <c r="E2326" s="21">
        <f>VLOOKUP(C2326,Products!$A$2:$D$322,4,0)</f>
        <v>1</v>
      </c>
      <c r="F2326" s="19" t="str">
        <f>VLOOKUP(E2326,[1]categories!$A$2:$B$8,2,0)</f>
        <v>Children Bicycles</v>
      </c>
      <c r="G2326" s="7">
        <v>2</v>
      </c>
      <c r="H2326" s="9">
        <v>149.99</v>
      </c>
      <c r="I2326" s="9">
        <v>0.05</v>
      </c>
      <c r="J2326" s="3">
        <f>(H2326*G2326)-I2326</f>
        <v>299.93</v>
      </c>
    </row>
    <row r="2327" spans="1:10" x14ac:dyDescent="0.25">
      <c r="A2327" s="22">
        <v>815</v>
      </c>
      <c r="B2327" s="21">
        <v>1</v>
      </c>
      <c r="C2327" s="21">
        <v>105</v>
      </c>
      <c r="D2327" s="25" t="str">
        <f>VLOOKUP(C2327,Products!$A$2:$B$322,2,0)</f>
        <v>Sun Bicycles Streamway 7 - 2017</v>
      </c>
      <c r="E2327" s="21">
        <f>VLOOKUP(C2327,Products!$A$2:$D$322,4,0)</f>
        <v>2</v>
      </c>
      <c r="F2327" s="19" t="str">
        <f>VLOOKUP(E2327,[1]categories!$A$2:$B$8,2,0)</f>
        <v>Comfort Bicycles</v>
      </c>
      <c r="G2327" s="7">
        <v>2</v>
      </c>
      <c r="H2327" s="9">
        <v>533.99</v>
      </c>
      <c r="I2327" s="9">
        <v>0.2</v>
      </c>
      <c r="J2327" s="3">
        <f>(H2327*G2327)-I2327</f>
        <v>1067.78</v>
      </c>
    </row>
    <row r="2328" spans="1:10" x14ac:dyDescent="0.25">
      <c r="A2328" s="22">
        <v>815</v>
      </c>
      <c r="B2328" s="21">
        <v>2</v>
      </c>
      <c r="C2328" s="21">
        <v>102</v>
      </c>
      <c r="D2328" s="25" t="str">
        <f>VLOOKUP(C2328,Products!$A$2:$B$322,2,0)</f>
        <v>Electra Townie Original 7D - 2017</v>
      </c>
      <c r="E2328" s="21">
        <f>VLOOKUP(C2328,Products!$A$2:$D$322,4,0)</f>
        <v>2</v>
      </c>
      <c r="F2328" s="19" t="str">
        <f>VLOOKUP(E2328,[1]categories!$A$2:$B$8,2,0)</f>
        <v>Comfort Bicycles</v>
      </c>
      <c r="G2328" s="7">
        <v>2</v>
      </c>
      <c r="H2328" s="9">
        <v>489.99</v>
      </c>
      <c r="I2328" s="9">
        <v>0.2</v>
      </c>
      <c r="J2328" s="3">
        <f>(H2328*G2328)-I2328</f>
        <v>979.78</v>
      </c>
    </row>
    <row r="2329" spans="1:10" x14ac:dyDescent="0.25">
      <c r="A2329" s="22">
        <v>815</v>
      </c>
      <c r="B2329" s="21">
        <v>3</v>
      </c>
      <c r="C2329" s="21">
        <v>87</v>
      </c>
      <c r="D2329" s="25" t="str">
        <f>VLOOKUP(C2329,Products!$A$2:$B$322,2,0)</f>
        <v>Trek Precaliber 12 Boys - 2017</v>
      </c>
      <c r="E2329" s="21">
        <f>VLOOKUP(C2329,Products!$A$2:$D$322,4,0)</f>
        <v>1</v>
      </c>
      <c r="F2329" s="19" t="str">
        <f>VLOOKUP(E2329,[1]categories!$A$2:$B$8,2,0)</f>
        <v>Children Bicycles</v>
      </c>
      <c r="G2329" s="7">
        <v>2</v>
      </c>
      <c r="H2329" s="9">
        <v>189.99</v>
      </c>
      <c r="I2329" s="9">
        <v>0.1</v>
      </c>
      <c r="J2329" s="3">
        <f>(H2329*G2329)-I2329</f>
        <v>379.88</v>
      </c>
    </row>
    <row r="2330" spans="1:10" x14ac:dyDescent="0.25">
      <c r="A2330" s="22">
        <v>815</v>
      </c>
      <c r="B2330" s="21">
        <v>4</v>
      </c>
      <c r="C2330" s="21">
        <v>23</v>
      </c>
      <c r="D2330" s="25" t="str">
        <f>VLOOKUP(C2330,Products!$A$2:$B$322,2,0)</f>
        <v>Electra Girl's Hawaii 1 (20-inch) - 2015/2016</v>
      </c>
      <c r="E2330" s="21">
        <f>VLOOKUP(C2330,Products!$A$2:$D$322,4,0)</f>
        <v>1</v>
      </c>
      <c r="F2330" s="19" t="str">
        <f>VLOOKUP(E2330,[1]categories!$A$2:$B$8,2,0)</f>
        <v>Children Bicycles</v>
      </c>
      <c r="G2330" s="7">
        <v>1</v>
      </c>
      <c r="H2330" s="9">
        <v>299.99</v>
      </c>
      <c r="I2330" s="9">
        <v>7.0000000000000007E-2</v>
      </c>
      <c r="J2330" s="3">
        <f>(H2330*G2330)-I2330</f>
        <v>299.92</v>
      </c>
    </row>
    <row r="2331" spans="1:10" x14ac:dyDescent="0.25">
      <c r="A2331" s="22">
        <v>816</v>
      </c>
      <c r="B2331" s="21">
        <v>1</v>
      </c>
      <c r="C2331" s="21">
        <v>75</v>
      </c>
      <c r="D2331" s="25" t="str">
        <f>VLOOKUP(C2331,Products!$A$2:$B$322,2,0)</f>
        <v>Electra Cruiser Lux Fat Tire 1 Ladies - 2017</v>
      </c>
      <c r="E2331" s="21">
        <f>VLOOKUP(C2331,Products!$A$2:$D$322,4,0)</f>
        <v>3</v>
      </c>
      <c r="F2331" s="19" t="str">
        <f>VLOOKUP(E2331,[1]categories!$A$2:$B$8,2,0)</f>
        <v>Cruisers Bicycles</v>
      </c>
      <c r="G2331" s="7">
        <v>2</v>
      </c>
      <c r="H2331" s="9">
        <v>599.99</v>
      </c>
      <c r="I2331" s="9">
        <v>0.1</v>
      </c>
      <c r="J2331" s="3">
        <f>(H2331*G2331)-I2331</f>
        <v>1199.8800000000001</v>
      </c>
    </row>
    <row r="2332" spans="1:10" x14ac:dyDescent="0.25">
      <c r="A2332" s="22">
        <v>816</v>
      </c>
      <c r="B2332" s="21">
        <v>2</v>
      </c>
      <c r="C2332" s="21">
        <v>64</v>
      </c>
      <c r="D2332" s="25" t="str">
        <f>VLOOKUP(C2332,Products!$A$2:$B$322,2,0)</f>
        <v>Electra Townie Original 7D - 2017</v>
      </c>
      <c r="E2332" s="21">
        <f>VLOOKUP(C2332,Products!$A$2:$D$322,4,0)</f>
        <v>3</v>
      </c>
      <c r="F2332" s="19" t="str">
        <f>VLOOKUP(E2332,[1]categories!$A$2:$B$8,2,0)</f>
        <v>Cruisers Bicycles</v>
      </c>
      <c r="G2332" s="7">
        <v>2</v>
      </c>
      <c r="H2332" s="9">
        <v>489.99</v>
      </c>
      <c r="I2332" s="9">
        <v>0.2</v>
      </c>
      <c r="J2332" s="3">
        <f>(H2332*G2332)-I2332</f>
        <v>979.78</v>
      </c>
    </row>
    <row r="2333" spans="1:10" x14ac:dyDescent="0.25">
      <c r="A2333" s="22">
        <v>817</v>
      </c>
      <c r="B2333" s="21">
        <v>3</v>
      </c>
      <c r="C2333" s="21">
        <v>48</v>
      </c>
      <c r="D2333" s="25" t="str">
        <f>VLOOKUP(C2333,Products!$A$2:$B$322,2,0)</f>
        <v>Trek Emonda S 4 - 2017</v>
      </c>
      <c r="E2333" s="21">
        <f>VLOOKUP(C2333,Products!$A$2:$D$322,4,0)</f>
        <v>7</v>
      </c>
      <c r="F2333" s="19" t="str">
        <f>VLOOKUP(E2333,[1]categories!$A$2:$B$8,2,0)</f>
        <v>Road Bikes</v>
      </c>
      <c r="G2333" s="7">
        <v>2</v>
      </c>
      <c r="H2333" s="9">
        <v>1499.99</v>
      </c>
      <c r="I2333" s="9">
        <v>0.05</v>
      </c>
      <c r="J2333" s="3">
        <f>(H2333*G2333)-I2333</f>
        <v>2999.93</v>
      </c>
    </row>
    <row r="2334" spans="1:10" x14ac:dyDescent="0.25">
      <c r="A2334" s="22">
        <v>817</v>
      </c>
      <c r="B2334" s="21">
        <v>2</v>
      </c>
      <c r="C2334" s="21">
        <v>105</v>
      </c>
      <c r="D2334" s="25" t="str">
        <f>VLOOKUP(C2334,Products!$A$2:$B$322,2,0)</f>
        <v>Sun Bicycles Streamway 7 - 2017</v>
      </c>
      <c r="E2334" s="21">
        <f>VLOOKUP(C2334,Products!$A$2:$D$322,4,0)</f>
        <v>2</v>
      </c>
      <c r="F2334" s="19" t="str">
        <f>VLOOKUP(E2334,[1]categories!$A$2:$B$8,2,0)</f>
        <v>Comfort Bicycles</v>
      </c>
      <c r="G2334" s="7">
        <v>2</v>
      </c>
      <c r="H2334" s="9">
        <v>533.99</v>
      </c>
      <c r="I2334" s="9">
        <v>7.0000000000000007E-2</v>
      </c>
      <c r="J2334" s="3">
        <f>(H2334*G2334)-I2334</f>
        <v>1067.9100000000001</v>
      </c>
    </row>
    <row r="2335" spans="1:10" x14ac:dyDescent="0.25">
      <c r="A2335" s="22">
        <v>817</v>
      </c>
      <c r="B2335" s="21">
        <v>1</v>
      </c>
      <c r="C2335" s="21">
        <v>85</v>
      </c>
      <c r="D2335" s="25" t="str">
        <f>VLOOKUP(C2335,Products!$A$2:$B$322,2,0)</f>
        <v>Haro Downtown 16 - 2017</v>
      </c>
      <c r="E2335" s="21">
        <f>VLOOKUP(C2335,Products!$A$2:$D$322,4,0)</f>
        <v>1</v>
      </c>
      <c r="F2335" s="19" t="str">
        <f>VLOOKUP(E2335,[1]categories!$A$2:$B$8,2,0)</f>
        <v>Children Bicycles</v>
      </c>
      <c r="G2335" s="7">
        <v>1</v>
      </c>
      <c r="H2335" s="9">
        <v>329.99</v>
      </c>
      <c r="I2335" s="9">
        <v>0.05</v>
      </c>
      <c r="J2335" s="3">
        <f>(H2335*G2335)-I2335</f>
        <v>329.94</v>
      </c>
    </row>
    <row r="2336" spans="1:10" x14ac:dyDescent="0.25">
      <c r="A2336" s="22">
        <v>818</v>
      </c>
      <c r="B2336" s="21">
        <v>4</v>
      </c>
      <c r="C2336" s="21">
        <v>48</v>
      </c>
      <c r="D2336" s="25" t="str">
        <f>VLOOKUP(C2336,Products!$A$2:$B$322,2,0)</f>
        <v>Trek Emonda S 4 - 2017</v>
      </c>
      <c r="E2336" s="21">
        <f>VLOOKUP(C2336,Products!$A$2:$D$322,4,0)</f>
        <v>7</v>
      </c>
      <c r="F2336" s="19" t="str">
        <f>VLOOKUP(E2336,[1]categories!$A$2:$B$8,2,0)</f>
        <v>Road Bikes</v>
      </c>
      <c r="G2336" s="7">
        <v>2</v>
      </c>
      <c r="H2336" s="9">
        <v>1499.99</v>
      </c>
      <c r="I2336" s="9">
        <v>0.05</v>
      </c>
      <c r="J2336" s="3">
        <f>(H2336*G2336)-I2336</f>
        <v>2999.93</v>
      </c>
    </row>
    <row r="2337" spans="1:10" x14ac:dyDescent="0.25">
      <c r="A2337" s="22">
        <v>818</v>
      </c>
      <c r="B2337" s="21">
        <v>2</v>
      </c>
      <c r="C2337" s="21">
        <v>44</v>
      </c>
      <c r="D2337" s="25" t="str">
        <f>VLOOKUP(C2337,Products!$A$2:$B$322,2,0)</f>
        <v>Haro SR 1.1 - 2017</v>
      </c>
      <c r="E2337" s="21">
        <f>VLOOKUP(C2337,Products!$A$2:$D$322,4,0)</f>
        <v>6</v>
      </c>
      <c r="F2337" s="19" t="str">
        <f>VLOOKUP(E2337,[1]categories!$A$2:$B$8,2,0)</f>
        <v>Mountain Bikes</v>
      </c>
      <c r="G2337" s="7">
        <v>2</v>
      </c>
      <c r="H2337" s="9">
        <v>539.99</v>
      </c>
      <c r="I2337" s="9">
        <v>7.0000000000000007E-2</v>
      </c>
      <c r="J2337" s="3">
        <f>(H2337*G2337)-I2337</f>
        <v>1079.9100000000001</v>
      </c>
    </row>
    <row r="2338" spans="1:10" x14ac:dyDescent="0.25">
      <c r="A2338" s="22">
        <v>818</v>
      </c>
      <c r="B2338" s="21">
        <v>3</v>
      </c>
      <c r="C2338" s="21">
        <v>19</v>
      </c>
      <c r="D2338" s="25" t="str">
        <f>VLOOKUP(C2338,Products!$A$2:$B$322,2,0)</f>
        <v>Pure Cycles William 3-Speed - 2016</v>
      </c>
      <c r="E2338" s="21">
        <f>VLOOKUP(C2338,Products!$A$2:$D$322,4,0)</f>
        <v>3</v>
      </c>
      <c r="F2338" s="19" t="str">
        <f>VLOOKUP(E2338,[1]categories!$A$2:$B$8,2,0)</f>
        <v>Cruisers Bicycles</v>
      </c>
      <c r="G2338" s="7">
        <v>2</v>
      </c>
      <c r="H2338" s="9">
        <v>449</v>
      </c>
      <c r="I2338" s="9">
        <v>0.05</v>
      </c>
      <c r="J2338" s="3">
        <f>(H2338*G2338)-I2338</f>
        <v>897.95</v>
      </c>
    </row>
    <row r="2339" spans="1:10" x14ac:dyDescent="0.25">
      <c r="A2339" s="22">
        <v>818</v>
      </c>
      <c r="B2339" s="21">
        <v>1</v>
      </c>
      <c r="C2339" s="21">
        <v>103</v>
      </c>
      <c r="D2339" s="25" t="str">
        <f>VLOOKUP(C2339,Products!$A$2:$B$322,2,0)</f>
        <v>Sun Bicycles Streamway 3 - 2017</v>
      </c>
      <c r="E2339" s="21">
        <f>VLOOKUP(C2339,Products!$A$2:$D$322,4,0)</f>
        <v>2</v>
      </c>
      <c r="F2339" s="19" t="str">
        <f>VLOOKUP(E2339,[1]categories!$A$2:$B$8,2,0)</f>
        <v>Comfort Bicycles</v>
      </c>
      <c r="G2339" s="7">
        <v>1</v>
      </c>
      <c r="H2339" s="9">
        <v>551.99</v>
      </c>
      <c r="I2339" s="9">
        <v>0.05</v>
      </c>
      <c r="J2339" s="3">
        <f>(H2339*G2339)-I2339</f>
        <v>551.94000000000005</v>
      </c>
    </row>
    <row r="2340" spans="1:10" x14ac:dyDescent="0.25">
      <c r="A2340" s="22">
        <v>819</v>
      </c>
      <c r="B2340" s="21">
        <v>1</v>
      </c>
      <c r="C2340" s="21">
        <v>94</v>
      </c>
      <c r="D2340" s="25" t="str">
        <f>VLOOKUP(C2340,Products!$A$2:$B$322,2,0)</f>
        <v>Haro Shredder Pro 20 - 2017</v>
      </c>
      <c r="E2340" s="21">
        <f>VLOOKUP(C2340,Products!$A$2:$D$322,4,0)</f>
        <v>1</v>
      </c>
      <c r="F2340" s="19" t="str">
        <f>VLOOKUP(E2340,[1]categories!$A$2:$B$8,2,0)</f>
        <v>Children Bicycles</v>
      </c>
      <c r="G2340" s="7">
        <v>1</v>
      </c>
      <c r="H2340" s="9">
        <v>249.99</v>
      </c>
      <c r="I2340" s="9">
        <v>0.2</v>
      </c>
      <c r="J2340" s="3">
        <f>(H2340*G2340)-I2340</f>
        <v>249.79000000000002</v>
      </c>
    </row>
    <row r="2341" spans="1:10" x14ac:dyDescent="0.25">
      <c r="A2341" s="22">
        <v>820</v>
      </c>
      <c r="B2341" s="21">
        <v>1</v>
      </c>
      <c r="C2341" s="21">
        <v>107</v>
      </c>
      <c r="D2341" s="25" t="str">
        <f>VLOOKUP(C2341,Products!$A$2:$B$322,2,0)</f>
        <v>Sun Bicycles Cruz 7 - 2017</v>
      </c>
      <c r="E2341" s="21">
        <f>VLOOKUP(C2341,Products!$A$2:$D$322,4,0)</f>
        <v>2</v>
      </c>
      <c r="F2341" s="19" t="str">
        <f>VLOOKUP(E2341,[1]categories!$A$2:$B$8,2,0)</f>
        <v>Comfort Bicycles</v>
      </c>
      <c r="G2341" s="7">
        <v>1</v>
      </c>
      <c r="H2341" s="9">
        <v>416.99</v>
      </c>
      <c r="I2341" s="9">
        <v>0.05</v>
      </c>
      <c r="J2341" s="3">
        <f>(H2341*G2341)-I2341</f>
        <v>416.94</v>
      </c>
    </row>
    <row r="2342" spans="1:10" x14ac:dyDescent="0.25">
      <c r="A2342" s="22">
        <v>821</v>
      </c>
      <c r="B2342" s="21">
        <v>2</v>
      </c>
      <c r="C2342" s="21">
        <v>70</v>
      </c>
      <c r="D2342" s="25" t="str">
        <f>VLOOKUP(C2342,Products!$A$2:$B$322,2,0)</f>
        <v>Electra Amsterdam Original 3i - 2015/2017</v>
      </c>
      <c r="E2342" s="21">
        <f>VLOOKUP(C2342,Products!$A$2:$D$322,4,0)</f>
        <v>3</v>
      </c>
      <c r="F2342" s="19" t="str">
        <f>VLOOKUP(E2342,[1]categories!$A$2:$B$8,2,0)</f>
        <v>Cruisers Bicycles</v>
      </c>
      <c r="G2342" s="7">
        <v>2</v>
      </c>
      <c r="H2342" s="9">
        <v>659.99</v>
      </c>
      <c r="I2342" s="9">
        <v>0.2</v>
      </c>
      <c r="J2342" s="3">
        <f>(H2342*G2342)-I2342</f>
        <v>1319.78</v>
      </c>
    </row>
    <row r="2343" spans="1:10" x14ac:dyDescent="0.25">
      <c r="A2343" s="22">
        <v>821</v>
      </c>
      <c r="B2343" s="21">
        <v>1</v>
      </c>
      <c r="C2343" s="21">
        <v>102</v>
      </c>
      <c r="D2343" s="25" t="str">
        <f>VLOOKUP(C2343,Products!$A$2:$B$322,2,0)</f>
        <v>Electra Townie Original 7D - 2017</v>
      </c>
      <c r="E2343" s="21">
        <f>VLOOKUP(C2343,Products!$A$2:$D$322,4,0)</f>
        <v>2</v>
      </c>
      <c r="F2343" s="19" t="str">
        <f>VLOOKUP(E2343,[1]categories!$A$2:$B$8,2,0)</f>
        <v>Comfort Bicycles</v>
      </c>
      <c r="G2343" s="7">
        <v>1</v>
      </c>
      <c r="H2343" s="9">
        <v>489.99</v>
      </c>
      <c r="I2343" s="9">
        <v>7.0000000000000007E-2</v>
      </c>
      <c r="J2343" s="3">
        <f>(H2343*G2343)-I2343</f>
        <v>489.92</v>
      </c>
    </row>
    <row r="2344" spans="1:10" x14ac:dyDescent="0.25">
      <c r="A2344" s="22">
        <v>821</v>
      </c>
      <c r="B2344" s="21">
        <v>3</v>
      </c>
      <c r="C2344" s="21">
        <v>6</v>
      </c>
      <c r="D2344" s="25" t="str">
        <f>VLOOKUP(C2344,Products!$A$2:$B$322,2,0)</f>
        <v>Surly Ice Cream Truck Frameset - 2016</v>
      </c>
      <c r="E2344" s="21">
        <f>VLOOKUP(C2344,Products!$A$2:$D$322,4,0)</f>
        <v>6</v>
      </c>
      <c r="F2344" s="19" t="str">
        <f>VLOOKUP(E2344,[1]categories!$A$2:$B$8,2,0)</f>
        <v>Mountain Bikes</v>
      </c>
      <c r="G2344" s="7">
        <v>1</v>
      </c>
      <c r="H2344" s="9">
        <v>469.99</v>
      </c>
      <c r="I2344" s="9">
        <v>0.2</v>
      </c>
      <c r="J2344" s="3">
        <f>(H2344*G2344)-I2344</f>
        <v>469.79</v>
      </c>
    </row>
    <row r="2345" spans="1:10" x14ac:dyDescent="0.25">
      <c r="A2345" s="22">
        <v>821</v>
      </c>
      <c r="B2345" s="21">
        <v>4</v>
      </c>
      <c r="C2345" s="21">
        <v>107</v>
      </c>
      <c r="D2345" s="25" t="str">
        <f>VLOOKUP(C2345,Products!$A$2:$B$322,2,0)</f>
        <v>Sun Bicycles Cruz 7 - 2017</v>
      </c>
      <c r="E2345" s="21">
        <f>VLOOKUP(C2345,Products!$A$2:$D$322,4,0)</f>
        <v>2</v>
      </c>
      <c r="F2345" s="19" t="str">
        <f>VLOOKUP(E2345,[1]categories!$A$2:$B$8,2,0)</f>
        <v>Comfort Bicycles</v>
      </c>
      <c r="G2345" s="7">
        <v>1</v>
      </c>
      <c r="H2345" s="9">
        <v>416.99</v>
      </c>
      <c r="I2345" s="9">
        <v>0.05</v>
      </c>
      <c r="J2345" s="3">
        <f>(H2345*G2345)-I2345</f>
        <v>416.94</v>
      </c>
    </row>
    <row r="2346" spans="1:10" x14ac:dyDescent="0.25">
      <c r="A2346" s="22">
        <v>822</v>
      </c>
      <c r="B2346" s="21">
        <v>1</v>
      </c>
      <c r="C2346" s="21">
        <v>53</v>
      </c>
      <c r="D2346" s="25" t="str">
        <f>VLOOKUP(C2346,Products!$A$2:$B$322,2,0)</f>
        <v>Surly Ogre Frameset - 2017</v>
      </c>
      <c r="E2346" s="21">
        <f>VLOOKUP(C2346,Products!$A$2:$D$322,4,0)</f>
        <v>7</v>
      </c>
      <c r="F2346" s="19" t="str">
        <f>VLOOKUP(E2346,[1]categories!$A$2:$B$8,2,0)</f>
        <v>Road Bikes</v>
      </c>
      <c r="G2346" s="7">
        <v>1</v>
      </c>
      <c r="H2346" s="9">
        <v>749.99</v>
      </c>
      <c r="I2346" s="9">
        <v>0.05</v>
      </c>
      <c r="J2346" s="3">
        <f>(H2346*G2346)-I2346</f>
        <v>749.94</v>
      </c>
    </row>
    <row r="2347" spans="1:10" x14ac:dyDescent="0.25">
      <c r="A2347" s="22">
        <v>822</v>
      </c>
      <c r="B2347" s="21">
        <v>2</v>
      </c>
      <c r="C2347" s="21">
        <v>72</v>
      </c>
      <c r="D2347" s="25" t="str">
        <f>VLOOKUP(C2347,Products!$A$2:$B$322,2,0)</f>
        <v>Sun Bicycles Biscayne Tandem 7 - 2017</v>
      </c>
      <c r="E2347" s="21">
        <f>VLOOKUP(C2347,Products!$A$2:$D$322,4,0)</f>
        <v>3</v>
      </c>
      <c r="F2347" s="19" t="str">
        <f>VLOOKUP(E2347,[1]categories!$A$2:$B$8,2,0)</f>
        <v>Cruisers Bicycles</v>
      </c>
      <c r="G2347" s="7">
        <v>1</v>
      </c>
      <c r="H2347" s="9">
        <v>619.99</v>
      </c>
      <c r="I2347" s="9">
        <v>0.2</v>
      </c>
      <c r="J2347" s="3">
        <f>(H2347*G2347)-I2347</f>
        <v>619.79</v>
      </c>
    </row>
    <row r="2348" spans="1:10" x14ac:dyDescent="0.25">
      <c r="A2348" s="22">
        <v>823</v>
      </c>
      <c r="B2348" s="21">
        <v>1</v>
      </c>
      <c r="C2348" s="21">
        <v>56</v>
      </c>
      <c r="D2348" s="25" t="str">
        <f>VLOOKUP(C2348,Products!$A$2:$B$322,2,0)</f>
        <v>Trek Domane SLR 6 Disc - 2017</v>
      </c>
      <c r="E2348" s="21">
        <f>VLOOKUP(C2348,Products!$A$2:$D$322,4,0)</f>
        <v>7</v>
      </c>
      <c r="F2348" s="19" t="str">
        <f>VLOOKUP(E2348,[1]categories!$A$2:$B$8,2,0)</f>
        <v>Road Bikes</v>
      </c>
      <c r="G2348" s="7">
        <v>2</v>
      </c>
      <c r="H2348" s="9">
        <v>5499.99</v>
      </c>
      <c r="I2348" s="9">
        <v>7.0000000000000007E-2</v>
      </c>
      <c r="J2348" s="3">
        <f>(H2348*G2348)-I2348</f>
        <v>10999.91</v>
      </c>
    </row>
    <row r="2349" spans="1:10" x14ac:dyDescent="0.25">
      <c r="A2349" s="22">
        <v>823</v>
      </c>
      <c r="B2349" s="21">
        <v>3</v>
      </c>
      <c r="C2349" s="21">
        <v>81</v>
      </c>
      <c r="D2349" s="25" t="str">
        <f>VLOOKUP(C2349,Products!$A$2:$B$322,2,0)</f>
        <v>Electra Amsterdam Fashion 7i Ladies' - 2017</v>
      </c>
      <c r="E2349" s="21">
        <f>VLOOKUP(C2349,Products!$A$2:$D$322,4,0)</f>
        <v>3</v>
      </c>
      <c r="F2349" s="19" t="str">
        <f>VLOOKUP(E2349,[1]categories!$A$2:$B$8,2,0)</f>
        <v>Cruisers Bicycles</v>
      </c>
      <c r="G2349" s="7">
        <v>1</v>
      </c>
      <c r="H2349" s="9">
        <v>1099.99</v>
      </c>
      <c r="I2349" s="9">
        <v>0.2</v>
      </c>
      <c r="J2349" s="3">
        <f>(H2349*G2349)-I2349</f>
        <v>1099.79</v>
      </c>
    </row>
    <row r="2350" spans="1:10" x14ac:dyDescent="0.25">
      <c r="A2350" s="22">
        <v>823</v>
      </c>
      <c r="B2350" s="21">
        <v>2</v>
      </c>
      <c r="C2350" s="21">
        <v>86</v>
      </c>
      <c r="D2350" s="25" t="str">
        <f>VLOOKUP(C2350,Products!$A$2:$B$322,2,0)</f>
        <v>Trek Girl's Kickster - 2017</v>
      </c>
      <c r="E2350" s="21">
        <f>VLOOKUP(C2350,Products!$A$2:$D$322,4,0)</f>
        <v>1</v>
      </c>
      <c r="F2350" s="19" t="str">
        <f>VLOOKUP(E2350,[1]categories!$A$2:$B$8,2,0)</f>
        <v>Children Bicycles</v>
      </c>
      <c r="G2350" s="7">
        <v>2</v>
      </c>
      <c r="H2350" s="9">
        <v>149.99</v>
      </c>
      <c r="I2350" s="9">
        <v>0.2</v>
      </c>
      <c r="J2350" s="3">
        <f>(H2350*G2350)-I2350</f>
        <v>299.78000000000003</v>
      </c>
    </row>
    <row r="2351" spans="1:10" x14ac:dyDescent="0.25">
      <c r="A2351" s="22">
        <v>824</v>
      </c>
      <c r="B2351" s="21">
        <v>1</v>
      </c>
      <c r="C2351" s="21">
        <v>92</v>
      </c>
      <c r="D2351" s="25" t="str">
        <f>VLOOKUP(C2351,Products!$A$2:$B$322,2,0)</f>
        <v>Haro Shredder 20 - 2017</v>
      </c>
      <c r="E2351" s="21">
        <f>VLOOKUP(C2351,Products!$A$2:$D$322,4,0)</f>
        <v>1</v>
      </c>
      <c r="F2351" s="19" t="str">
        <f>VLOOKUP(E2351,[1]categories!$A$2:$B$8,2,0)</f>
        <v>Children Bicycles</v>
      </c>
      <c r="G2351" s="7">
        <v>2</v>
      </c>
      <c r="H2351" s="9">
        <v>209.99</v>
      </c>
      <c r="I2351" s="9">
        <v>0.1</v>
      </c>
      <c r="J2351" s="3">
        <f>(H2351*G2351)-I2351</f>
        <v>419.88</v>
      </c>
    </row>
    <row r="2352" spans="1:10" x14ac:dyDescent="0.25">
      <c r="A2352" s="22">
        <v>825</v>
      </c>
      <c r="B2352" s="21">
        <v>2</v>
      </c>
      <c r="C2352" s="21">
        <v>30</v>
      </c>
      <c r="D2352" s="25" t="str">
        <f>VLOOKUP(C2352,Products!$A$2:$B$322,2,0)</f>
        <v>Surly Ice Cream Truck Frameset - 2017</v>
      </c>
      <c r="E2352" s="21">
        <f>VLOOKUP(C2352,Products!$A$2:$D$322,4,0)</f>
        <v>6</v>
      </c>
      <c r="F2352" s="19" t="str">
        <f>VLOOKUP(E2352,[1]categories!$A$2:$B$8,2,0)</f>
        <v>Mountain Bikes</v>
      </c>
      <c r="G2352" s="7">
        <v>2</v>
      </c>
      <c r="H2352" s="9">
        <v>999.99</v>
      </c>
      <c r="I2352" s="9">
        <v>0.2</v>
      </c>
      <c r="J2352" s="3">
        <f>(H2352*G2352)-I2352</f>
        <v>1999.78</v>
      </c>
    </row>
    <row r="2353" spans="1:10" x14ac:dyDescent="0.25">
      <c r="A2353" s="22">
        <v>825</v>
      </c>
      <c r="B2353" s="21">
        <v>1</v>
      </c>
      <c r="C2353" s="21">
        <v>19</v>
      </c>
      <c r="D2353" s="25" t="str">
        <f>VLOOKUP(C2353,Products!$A$2:$B$322,2,0)</f>
        <v>Pure Cycles William 3-Speed - 2016</v>
      </c>
      <c r="E2353" s="21">
        <f>VLOOKUP(C2353,Products!$A$2:$D$322,4,0)</f>
        <v>3</v>
      </c>
      <c r="F2353" s="19" t="str">
        <f>VLOOKUP(E2353,[1]categories!$A$2:$B$8,2,0)</f>
        <v>Cruisers Bicycles</v>
      </c>
      <c r="G2353" s="7">
        <v>1</v>
      </c>
      <c r="H2353" s="9">
        <v>449</v>
      </c>
      <c r="I2353" s="9">
        <v>0.1</v>
      </c>
      <c r="J2353" s="3">
        <f>(H2353*G2353)-I2353</f>
        <v>448.9</v>
      </c>
    </row>
    <row r="2354" spans="1:10" x14ac:dyDescent="0.25">
      <c r="A2354" s="22">
        <v>826</v>
      </c>
      <c r="B2354" s="21">
        <v>1</v>
      </c>
      <c r="C2354" s="21">
        <v>45</v>
      </c>
      <c r="D2354" s="25" t="str">
        <f>VLOOKUP(C2354,Products!$A$2:$B$322,2,0)</f>
        <v>Haro SR 1.2 - 2017</v>
      </c>
      <c r="E2354" s="21">
        <f>VLOOKUP(C2354,Products!$A$2:$D$322,4,0)</f>
        <v>6</v>
      </c>
      <c r="F2354" s="19" t="str">
        <f>VLOOKUP(E2354,[1]categories!$A$2:$B$8,2,0)</f>
        <v>Mountain Bikes</v>
      </c>
      <c r="G2354" s="7">
        <v>2</v>
      </c>
      <c r="H2354" s="9">
        <v>869.99</v>
      </c>
      <c r="I2354" s="9">
        <v>0.2</v>
      </c>
      <c r="J2354" s="3">
        <f>(H2354*G2354)-I2354</f>
        <v>1739.78</v>
      </c>
    </row>
    <row r="2355" spans="1:10" x14ac:dyDescent="0.25">
      <c r="A2355" s="22">
        <v>826</v>
      </c>
      <c r="B2355" s="21">
        <v>2</v>
      </c>
      <c r="C2355" s="21">
        <v>36</v>
      </c>
      <c r="D2355" s="25" t="str">
        <f>VLOOKUP(C2355,Products!$A$2:$B$322,2,0)</f>
        <v>Surly Troll Frameset - 2017</v>
      </c>
      <c r="E2355" s="21">
        <f>VLOOKUP(C2355,Products!$A$2:$D$322,4,0)</f>
        <v>6</v>
      </c>
      <c r="F2355" s="19" t="str">
        <f>VLOOKUP(E2355,[1]categories!$A$2:$B$8,2,0)</f>
        <v>Mountain Bikes</v>
      </c>
      <c r="G2355" s="7">
        <v>1</v>
      </c>
      <c r="H2355" s="9">
        <v>832.99</v>
      </c>
      <c r="I2355" s="9">
        <v>0.1</v>
      </c>
      <c r="J2355" s="3">
        <f>(H2355*G2355)-I2355</f>
        <v>832.89</v>
      </c>
    </row>
    <row r="2356" spans="1:10" x14ac:dyDescent="0.25">
      <c r="A2356" s="22">
        <v>827</v>
      </c>
      <c r="B2356" s="21">
        <v>1</v>
      </c>
      <c r="C2356" s="21">
        <v>43</v>
      </c>
      <c r="D2356" s="25" t="str">
        <f>VLOOKUP(C2356,Products!$A$2:$B$322,2,0)</f>
        <v>Trek Fuel EX 9.8 27.5 Plus - 2017</v>
      </c>
      <c r="E2356" s="21">
        <f>VLOOKUP(C2356,Products!$A$2:$D$322,4,0)</f>
        <v>6</v>
      </c>
      <c r="F2356" s="19" t="str">
        <f>VLOOKUP(E2356,[1]categories!$A$2:$B$8,2,0)</f>
        <v>Mountain Bikes</v>
      </c>
      <c r="G2356" s="7">
        <v>1</v>
      </c>
      <c r="H2356" s="9">
        <v>5299.99</v>
      </c>
      <c r="I2356" s="9">
        <v>0.05</v>
      </c>
      <c r="J2356" s="3">
        <f>(H2356*G2356)-I2356</f>
        <v>5299.94</v>
      </c>
    </row>
    <row r="2357" spans="1:10" x14ac:dyDescent="0.25">
      <c r="A2357" s="22">
        <v>827</v>
      </c>
      <c r="B2357" s="21">
        <v>3</v>
      </c>
      <c r="C2357" s="21">
        <v>28</v>
      </c>
      <c r="D2357" s="25" t="str">
        <f>VLOOKUP(C2357,Products!$A$2:$B$322,2,0)</f>
        <v>Surly Karate Monkey 27.5+ Frameset - 2017</v>
      </c>
      <c r="E2357" s="21">
        <f>VLOOKUP(C2357,Products!$A$2:$D$322,4,0)</f>
        <v>6</v>
      </c>
      <c r="F2357" s="19" t="str">
        <f>VLOOKUP(E2357,[1]categories!$A$2:$B$8,2,0)</f>
        <v>Mountain Bikes</v>
      </c>
      <c r="G2357" s="7">
        <v>1</v>
      </c>
      <c r="H2357" s="9">
        <v>2499.9899999999998</v>
      </c>
      <c r="I2357" s="9">
        <v>0.2</v>
      </c>
      <c r="J2357" s="3">
        <f>(H2357*G2357)-I2357</f>
        <v>2499.79</v>
      </c>
    </row>
    <row r="2358" spans="1:10" x14ac:dyDescent="0.25">
      <c r="A2358" s="22">
        <v>827</v>
      </c>
      <c r="B2358" s="21">
        <v>2</v>
      </c>
      <c r="C2358" s="21">
        <v>41</v>
      </c>
      <c r="D2358" s="25" t="str">
        <f>VLOOKUP(C2358,Products!$A$2:$B$322,2,0)</f>
        <v>Haro Shift R3 - 2017</v>
      </c>
      <c r="E2358" s="21">
        <f>VLOOKUP(C2358,Products!$A$2:$D$322,4,0)</f>
        <v>6</v>
      </c>
      <c r="F2358" s="19" t="str">
        <f>VLOOKUP(E2358,[1]categories!$A$2:$B$8,2,0)</f>
        <v>Mountain Bikes</v>
      </c>
      <c r="G2358" s="7">
        <v>1</v>
      </c>
      <c r="H2358" s="9">
        <v>1469.99</v>
      </c>
      <c r="I2358" s="9">
        <v>0.2</v>
      </c>
      <c r="J2358" s="3">
        <f>(H2358*G2358)-I2358</f>
        <v>1469.79</v>
      </c>
    </row>
    <row r="2359" spans="1:10" x14ac:dyDescent="0.25">
      <c r="A2359" s="22">
        <v>827</v>
      </c>
      <c r="B2359" s="21">
        <v>4</v>
      </c>
      <c r="C2359" s="21">
        <v>108</v>
      </c>
      <c r="D2359" s="25" t="str">
        <f>VLOOKUP(C2359,Products!$A$2:$B$322,2,0)</f>
        <v>Sun Bicycles Cruz 3 - Women's - 2017</v>
      </c>
      <c r="E2359" s="21">
        <f>VLOOKUP(C2359,Products!$A$2:$D$322,4,0)</f>
        <v>2</v>
      </c>
      <c r="F2359" s="19" t="str">
        <f>VLOOKUP(E2359,[1]categories!$A$2:$B$8,2,0)</f>
        <v>Comfort Bicycles</v>
      </c>
      <c r="G2359" s="7">
        <v>1</v>
      </c>
      <c r="H2359" s="9">
        <v>449.99</v>
      </c>
      <c r="I2359" s="9">
        <v>0.2</v>
      </c>
      <c r="J2359" s="3">
        <f>(H2359*G2359)-I2359</f>
        <v>449.79</v>
      </c>
    </row>
    <row r="2360" spans="1:10" x14ac:dyDescent="0.25">
      <c r="A2360" s="22">
        <v>828</v>
      </c>
      <c r="B2360" s="21">
        <v>3</v>
      </c>
      <c r="C2360" s="21">
        <v>55</v>
      </c>
      <c r="D2360" s="25" t="str">
        <f>VLOOKUP(C2360,Products!$A$2:$B$322,2,0)</f>
        <v>Trek Domane S 6 - 2017</v>
      </c>
      <c r="E2360" s="21">
        <f>VLOOKUP(C2360,Products!$A$2:$D$322,4,0)</f>
        <v>7</v>
      </c>
      <c r="F2360" s="19" t="str">
        <f>VLOOKUP(E2360,[1]categories!$A$2:$B$8,2,0)</f>
        <v>Road Bikes</v>
      </c>
      <c r="G2360" s="7">
        <v>2</v>
      </c>
      <c r="H2360" s="9">
        <v>2699.99</v>
      </c>
      <c r="I2360" s="9">
        <v>7.0000000000000007E-2</v>
      </c>
      <c r="J2360" s="3">
        <f>(H2360*G2360)-I2360</f>
        <v>5399.91</v>
      </c>
    </row>
    <row r="2361" spans="1:10" x14ac:dyDescent="0.25">
      <c r="A2361" s="22">
        <v>828</v>
      </c>
      <c r="B2361" s="21">
        <v>1</v>
      </c>
      <c r="C2361" s="21">
        <v>25</v>
      </c>
      <c r="D2361" s="25" t="str">
        <f>VLOOKUP(C2361,Products!$A$2:$B$322,2,0)</f>
        <v>Electra Townie Original 7D - 2015/2016</v>
      </c>
      <c r="E2361" s="21">
        <f>VLOOKUP(C2361,Products!$A$2:$D$322,4,0)</f>
        <v>2</v>
      </c>
      <c r="F2361" s="19" t="str">
        <f>VLOOKUP(E2361,[1]categories!$A$2:$B$8,2,0)</f>
        <v>Comfort Bicycles</v>
      </c>
      <c r="G2361" s="7">
        <v>2</v>
      </c>
      <c r="H2361" s="9">
        <v>499.99</v>
      </c>
      <c r="I2361" s="9">
        <v>0.2</v>
      </c>
      <c r="J2361" s="3">
        <f>(H2361*G2361)-I2361</f>
        <v>999.78</v>
      </c>
    </row>
    <row r="2362" spans="1:10" x14ac:dyDescent="0.25">
      <c r="A2362" s="22">
        <v>828</v>
      </c>
      <c r="B2362" s="21">
        <v>2</v>
      </c>
      <c r="C2362" s="21">
        <v>24</v>
      </c>
      <c r="D2362" s="25" t="str">
        <f>VLOOKUP(C2362,Products!$A$2:$B$322,2,0)</f>
        <v>Electra Townie Original 21D - 2016</v>
      </c>
      <c r="E2362" s="21">
        <f>VLOOKUP(C2362,Products!$A$2:$D$322,4,0)</f>
        <v>2</v>
      </c>
      <c r="F2362" s="19" t="str">
        <f>VLOOKUP(E2362,[1]categories!$A$2:$B$8,2,0)</f>
        <v>Comfort Bicycles</v>
      </c>
      <c r="G2362" s="7">
        <v>1</v>
      </c>
      <c r="H2362" s="9">
        <v>549.99</v>
      </c>
      <c r="I2362" s="9">
        <v>0.2</v>
      </c>
      <c r="J2362" s="3">
        <f>(H2362*G2362)-I2362</f>
        <v>549.79</v>
      </c>
    </row>
    <row r="2363" spans="1:10" x14ac:dyDescent="0.25">
      <c r="A2363" s="22">
        <v>829</v>
      </c>
      <c r="B2363" s="21">
        <v>2</v>
      </c>
      <c r="C2363" s="21">
        <v>105</v>
      </c>
      <c r="D2363" s="25" t="str">
        <f>VLOOKUP(C2363,Products!$A$2:$B$322,2,0)</f>
        <v>Sun Bicycles Streamway 7 - 2017</v>
      </c>
      <c r="E2363" s="21">
        <f>VLOOKUP(C2363,Products!$A$2:$D$322,4,0)</f>
        <v>2</v>
      </c>
      <c r="F2363" s="19" t="str">
        <f>VLOOKUP(E2363,[1]categories!$A$2:$B$8,2,0)</f>
        <v>Comfort Bicycles</v>
      </c>
      <c r="G2363" s="7">
        <v>2</v>
      </c>
      <c r="H2363" s="9">
        <v>533.99</v>
      </c>
      <c r="I2363" s="9">
        <v>0.1</v>
      </c>
      <c r="J2363" s="3">
        <f>(H2363*G2363)-I2363</f>
        <v>1067.8800000000001</v>
      </c>
    </row>
    <row r="2364" spans="1:10" x14ac:dyDescent="0.25">
      <c r="A2364" s="22">
        <v>829</v>
      </c>
      <c r="B2364" s="21">
        <v>1</v>
      </c>
      <c r="C2364" s="21">
        <v>103</v>
      </c>
      <c r="D2364" s="25" t="str">
        <f>VLOOKUP(C2364,Products!$A$2:$B$322,2,0)</f>
        <v>Sun Bicycles Streamway 3 - 2017</v>
      </c>
      <c r="E2364" s="21">
        <f>VLOOKUP(C2364,Products!$A$2:$D$322,4,0)</f>
        <v>2</v>
      </c>
      <c r="F2364" s="19" t="str">
        <f>VLOOKUP(E2364,[1]categories!$A$2:$B$8,2,0)</f>
        <v>Comfort Bicycles</v>
      </c>
      <c r="G2364" s="7">
        <v>1</v>
      </c>
      <c r="H2364" s="9">
        <v>551.99</v>
      </c>
      <c r="I2364" s="9">
        <v>0.2</v>
      </c>
      <c r="J2364" s="3">
        <f>(H2364*G2364)-I2364</f>
        <v>551.79</v>
      </c>
    </row>
    <row r="2365" spans="1:10" x14ac:dyDescent="0.25">
      <c r="A2365" s="22">
        <v>830</v>
      </c>
      <c r="B2365" s="21">
        <v>2</v>
      </c>
      <c r="C2365" s="21">
        <v>100</v>
      </c>
      <c r="D2365" s="25" t="str">
        <f>VLOOKUP(C2365,Products!$A$2:$B$322,2,0)</f>
        <v>Electra Townie 3i EQ (20-inch) - Boys' - 2017</v>
      </c>
      <c r="E2365" s="21">
        <f>VLOOKUP(C2365,Products!$A$2:$D$322,4,0)</f>
        <v>1</v>
      </c>
      <c r="F2365" s="19" t="str">
        <f>VLOOKUP(E2365,[1]categories!$A$2:$B$8,2,0)</f>
        <v>Children Bicycles</v>
      </c>
      <c r="G2365" s="7">
        <v>2</v>
      </c>
      <c r="H2365" s="9">
        <v>489.99</v>
      </c>
      <c r="I2365" s="9">
        <v>7.0000000000000007E-2</v>
      </c>
      <c r="J2365" s="3">
        <f>(H2365*G2365)-I2365</f>
        <v>979.91</v>
      </c>
    </row>
    <row r="2366" spans="1:10" x14ac:dyDescent="0.25">
      <c r="A2366" s="22">
        <v>830</v>
      </c>
      <c r="B2366" s="21">
        <v>3</v>
      </c>
      <c r="C2366" s="21">
        <v>96</v>
      </c>
      <c r="D2366" s="25" t="str">
        <f>VLOOKUP(C2366,Products!$A$2:$B$322,2,0)</f>
        <v>Electra Moto 3i (20-inch) - Boy's - 2017</v>
      </c>
      <c r="E2366" s="21">
        <f>VLOOKUP(C2366,Products!$A$2:$D$322,4,0)</f>
        <v>1</v>
      </c>
      <c r="F2366" s="19" t="str">
        <f>VLOOKUP(E2366,[1]categories!$A$2:$B$8,2,0)</f>
        <v>Children Bicycles</v>
      </c>
      <c r="G2366" s="7">
        <v>2</v>
      </c>
      <c r="H2366" s="9">
        <v>349.99</v>
      </c>
      <c r="I2366" s="9">
        <v>0.2</v>
      </c>
      <c r="J2366" s="3">
        <f>(H2366*G2366)-I2366</f>
        <v>699.78</v>
      </c>
    </row>
    <row r="2367" spans="1:10" x14ac:dyDescent="0.25">
      <c r="A2367" s="22">
        <v>830</v>
      </c>
      <c r="B2367" s="21">
        <v>1</v>
      </c>
      <c r="C2367" s="21">
        <v>85</v>
      </c>
      <c r="D2367" s="25" t="str">
        <f>VLOOKUP(C2367,Products!$A$2:$B$322,2,0)</f>
        <v>Haro Downtown 16 - 2017</v>
      </c>
      <c r="E2367" s="21">
        <f>VLOOKUP(C2367,Products!$A$2:$D$322,4,0)</f>
        <v>1</v>
      </c>
      <c r="F2367" s="19" t="str">
        <f>VLOOKUP(E2367,[1]categories!$A$2:$B$8,2,0)</f>
        <v>Children Bicycles</v>
      </c>
      <c r="G2367" s="7">
        <v>2</v>
      </c>
      <c r="H2367" s="9">
        <v>329.99</v>
      </c>
      <c r="I2367" s="9">
        <v>0.2</v>
      </c>
      <c r="J2367" s="3">
        <f>(H2367*G2367)-I2367</f>
        <v>659.78</v>
      </c>
    </row>
    <row r="2368" spans="1:10" x14ac:dyDescent="0.25">
      <c r="A2368" s="22">
        <v>831</v>
      </c>
      <c r="B2368" s="21">
        <v>2</v>
      </c>
      <c r="C2368" s="21">
        <v>11</v>
      </c>
      <c r="D2368" s="25" t="str">
        <f>VLOOKUP(C2368,Products!$A$2:$B$322,2,0)</f>
        <v>Surly Straggler 650b - 2016</v>
      </c>
      <c r="E2368" s="21">
        <f>VLOOKUP(C2368,Products!$A$2:$D$322,4,0)</f>
        <v>4</v>
      </c>
      <c r="F2368" s="19" t="str">
        <f>VLOOKUP(E2368,[1]categories!$A$2:$B$8,2,0)</f>
        <v>Cyclocross Bicycles</v>
      </c>
      <c r="G2368" s="7">
        <v>1</v>
      </c>
      <c r="H2368" s="9">
        <v>1680.99</v>
      </c>
      <c r="I2368" s="9">
        <v>0.2</v>
      </c>
      <c r="J2368" s="3">
        <f>(H2368*G2368)-I2368</f>
        <v>1680.79</v>
      </c>
    </row>
    <row r="2369" spans="1:10" x14ac:dyDescent="0.25">
      <c r="A2369" s="22">
        <v>831</v>
      </c>
      <c r="B2369" s="21">
        <v>3</v>
      </c>
      <c r="C2369" s="21">
        <v>68</v>
      </c>
      <c r="D2369" s="25" t="str">
        <f>VLOOKUP(C2369,Products!$A$2:$B$322,2,0)</f>
        <v>Sun Bicycles Cruz 3 - 2017</v>
      </c>
      <c r="E2369" s="21">
        <f>VLOOKUP(C2369,Products!$A$2:$D$322,4,0)</f>
        <v>3</v>
      </c>
      <c r="F2369" s="19" t="str">
        <f>VLOOKUP(E2369,[1]categories!$A$2:$B$8,2,0)</f>
        <v>Cruisers Bicycles</v>
      </c>
      <c r="G2369" s="7">
        <v>1</v>
      </c>
      <c r="H2369" s="9">
        <v>449.99</v>
      </c>
      <c r="I2369" s="9">
        <v>0.1</v>
      </c>
      <c r="J2369" s="3">
        <f>(H2369*G2369)-I2369</f>
        <v>449.89</v>
      </c>
    </row>
    <row r="2370" spans="1:10" x14ac:dyDescent="0.25">
      <c r="A2370" s="22">
        <v>831</v>
      </c>
      <c r="B2370" s="21">
        <v>1</v>
      </c>
      <c r="C2370" s="21">
        <v>67</v>
      </c>
      <c r="D2370" s="25" t="str">
        <f>VLOOKUP(C2370,Products!$A$2:$B$322,2,0)</f>
        <v>Sun Bicycles Revolutions 24 - Girl's - 2017</v>
      </c>
      <c r="E2370" s="21">
        <f>VLOOKUP(C2370,Products!$A$2:$D$322,4,0)</f>
        <v>3</v>
      </c>
      <c r="F2370" s="19" t="str">
        <f>VLOOKUP(E2370,[1]categories!$A$2:$B$8,2,0)</f>
        <v>Cruisers Bicycles</v>
      </c>
      <c r="G2370" s="7">
        <v>1</v>
      </c>
      <c r="H2370" s="9">
        <v>250.99</v>
      </c>
      <c r="I2370" s="9">
        <v>0.2</v>
      </c>
      <c r="J2370" s="3">
        <f>(H2370*G2370)-I2370</f>
        <v>250.79000000000002</v>
      </c>
    </row>
    <row r="2371" spans="1:10" x14ac:dyDescent="0.25">
      <c r="A2371" s="22">
        <v>832</v>
      </c>
      <c r="B2371" s="21">
        <v>1</v>
      </c>
      <c r="C2371" s="21">
        <v>54</v>
      </c>
      <c r="D2371" s="25" t="str">
        <f>VLOOKUP(C2371,Products!$A$2:$B$322,2,0)</f>
        <v>Trek Domane SL Disc Frameset - 2017</v>
      </c>
      <c r="E2371" s="21">
        <f>VLOOKUP(C2371,Products!$A$2:$D$322,4,0)</f>
        <v>7</v>
      </c>
      <c r="F2371" s="19" t="str">
        <f>VLOOKUP(E2371,[1]categories!$A$2:$B$8,2,0)</f>
        <v>Road Bikes</v>
      </c>
      <c r="G2371" s="7">
        <v>1</v>
      </c>
      <c r="H2371" s="9">
        <v>3199.99</v>
      </c>
      <c r="I2371" s="9">
        <v>0.05</v>
      </c>
      <c r="J2371" s="3">
        <f>(H2371*G2371)-I2371</f>
        <v>3199.9399999999996</v>
      </c>
    </row>
    <row r="2372" spans="1:10" x14ac:dyDescent="0.25">
      <c r="A2372" s="22">
        <v>832</v>
      </c>
      <c r="B2372" s="21">
        <v>4</v>
      </c>
      <c r="C2372" s="21">
        <v>16</v>
      </c>
      <c r="D2372" s="25" t="str">
        <f>VLOOKUP(C2372,Products!$A$2:$B$322,2,0)</f>
        <v>Electra Townie Original 7D EQ - 2016</v>
      </c>
      <c r="E2372" s="21">
        <f>VLOOKUP(C2372,Products!$A$2:$D$322,4,0)</f>
        <v>3</v>
      </c>
      <c r="F2372" s="19" t="str">
        <f>VLOOKUP(E2372,[1]categories!$A$2:$B$8,2,0)</f>
        <v>Cruisers Bicycles</v>
      </c>
      <c r="G2372" s="7">
        <v>2</v>
      </c>
      <c r="H2372" s="9">
        <v>599.99</v>
      </c>
      <c r="I2372" s="9">
        <v>0.1</v>
      </c>
      <c r="J2372" s="3">
        <f>(H2372*G2372)-I2372</f>
        <v>1199.8800000000001</v>
      </c>
    </row>
    <row r="2373" spans="1:10" x14ac:dyDescent="0.25">
      <c r="A2373" s="22">
        <v>832</v>
      </c>
      <c r="B2373" s="21">
        <v>3</v>
      </c>
      <c r="C2373" s="21">
        <v>27</v>
      </c>
      <c r="D2373" s="25" t="str">
        <f>VLOOKUP(C2373,Products!$A$2:$B$322,2,0)</f>
        <v>Surly Big Dummy Frameset - 2017</v>
      </c>
      <c r="E2373" s="21">
        <f>VLOOKUP(C2373,Products!$A$2:$D$322,4,0)</f>
        <v>6</v>
      </c>
      <c r="F2373" s="19" t="str">
        <f>VLOOKUP(E2373,[1]categories!$A$2:$B$8,2,0)</f>
        <v>Mountain Bikes</v>
      </c>
      <c r="G2373" s="7">
        <v>1</v>
      </c>
      <c r="H2373" s="9">
        <v>999.99</v>
      </c>
      <c r="I2373" s="9">
        <v>7.0000000000000007E-2</v>
      </c>
      <c r="J2373" s="3">
        <f>(H2373*G2373)-I2373</f>
        <v>999.92</v>
      </c>
    </row>
    <row r="2374" spans="1:10" x14ac:dyDescent="0.25">
      <c r="A2374" s="22">
        <v>832</v>
      </c>
      <c r="B2374" s="21">
        <v>2</v>
      </c>
      <c r="C2374" s="21">
        <v>45</v>
      </c>
      <c r="D2374" s="25" t="str">
        <f>VLOOKUP(C2374,Products!$A$2:$B$322,2,0)</f>
        <v>Haro SR 1.2 - 2017</v>
      </c>
      <c r="E2374" s="21">
        <f>VLOOKUP(C2374,Products!$A$2:$D$322,4,0)</f>
        <v>6</v>
      </c>
      <c r="F2374" s="19" t="str">
        <f>VLOOKUP(E2374,[1]categories!$A$2:$B$8,2,0)</f>
        <v>Mountain Bikes</v>
      </c>
      <c r="G2374" s="7">
        <v>1</v>
      </c>
      <c r="H2374" s="9">
        <v>869.99</v>
      </c>
      <c r="I2374" s="9">
        <v>0.2</v>
      </c>
      <c r="J2374" s="3">
        <f>(H2374*G2374)-I2374</f>
        <v>869.79</v>
      </c>
    </row>
    <row r="2375" spans="1:10" x14ac:dyDescent="0.25">
      <c r="A2375" s="22">
        <v>833</v>
      </c>
      <c r="B2375" s="21">
        <v>1</v>
      </c>
      <c r="C2375" s="21">
        <v>20</v>
      </c>
      <c r="D2375" s="25" t="str">
        <f>VLOOKUP(C2375,Products!$A$2:$B$322,2,0)</f>
        <v>Electra Townie Original 7D EQ - Women's - 2016</v>
      </c>
      <c r="E2375" s="21">
        <f>VLOOKUP(C2375,Products!$A$2:$D$322,4,0)</f>
        <v>3</v>
      </c>
      <c r="F2375" s="19" t="str">
        <f>VLOOKUP(E2375,[1]categories!$A$2:$B$8,2,0)</f>
        <v>Cruisers Bicycles</v>
      </c>
      <c r="G2375" s="7">
        <v>2</v>
      </c>
      <c r="H2375" s="9">
        <v>599.99</v>
      </c>
      <c r="I2375" s="9">
        <v>0.05</v>
      </c>
      <c r="J2375" s="3">
        <f>(H2375*G2375)-I2375</f>
        <v>1199.93</v>
      </c>
    </row>
    <row r="2376" spans="1:10" x14ac:dyDescent="0.25">
      <c r="A2376" s="22">
        <v>834</v>
      </c>
      <c r="B2376" s="21">
        <v>1</v>
      </c>
      <c r="C2376" s="21">
        <v>54</v>
      </c>
      <c r="D2376" s="25" t="str">
        <f>VLOOKUP(C2376,Products!$A$2:$B$322,2,0)</f>
        <v>Trek Domane SL Disc Frameset - 2017</v>
      </c>
      <c r="E2376" s="21">
        <f>VLOOKUP(C2376,Products!$A$2:$D$322,4,0)</f>
        <v>7</v>
      </c>
      <c r="F2376" s="19" t="str">
        <f>VLOOKUP(E2376,[1]categories!$A$2:$B$8,2,0)</f>
        <v>Road Bikes</v>
      </c>
      <c r="G2376" s="7">
        <v>1</v>
      </c>
      <c r="H2376" s="9">
        <v>3199.99</v>
      </c>
      <c r="I2376" s="9">
        <v>7.0000000000000007E-2</v>
      </c>
      <c r="J2376" s="3">
        <f>(H2376*G2376)-I2376</f>
        <v>3199.9199999999996</v>
      </c>
    </row>
    <row r="2377" spans="1:10" x14ac:dyDescent="0.25">
      <c r="A2377" s="22">
        <v>834</v>
      </c>
      <c r="B2377" s="21">
        <v>3</v>
      </c>
      <c r="C2377" s="21">
        <v>78</v>
      </c>
      <c r="D2377" s="25" t="str">
        <f>VLOOKUP(C2377,Products!$A$2:$B$322,2,0)</f>
        <v>Sun Bicycles Biscayne Tandem CB - 2017</v>
      </c>
      <c r="E2377" s="21">
        <f>VLOOKUP(C2377,Products!$A$2:$D$322,4,0)</f>
        <v>3</v>
      </c>
      <c r="F2377" s="19" t="str">
        <f>VLOOKUP(E2377,[1]categories!$A$2:$B$8,2,0)</f>
        <v>Cruisers Bicycles</v>
      </c>
      <c r="G2377" s="7">
        <v>1</v>
      </c>
      <c r="H2377" s="9">
        <v>647.99</v>
      </c>
      <c r="I2377" s="9">
        <v>0.2</v>
      </c>
      <c r="J2377" s="3">
        <f>(H2377*G2377)-I2377</f>
        <v>647.79</v>
      </c>
    </row>
    <row r="2378" spans="1:10" x14ac:dyDescent="0.25">
      <c r="A2378" s="22">
        <v>834</v>
      </c>
      <c r="B2378" s="21">
        <v>2</v>
      </c>
      <c r="C2378" s="21">
        <v>21</v>
      </c>
      <c r="D2378" s="25" t="str">
        <f>VLOOKUP(C2378,Products!$A$2:$B$322,2,0)</f>
        <v>Electra Cruiser 1 (24-Inch) - 2016</v>
      </c>
      <c r="E2378" s="21">
        <f>VLOOKUP(C2378,Products!$A$2:$D$322,4,0)</f>
        <v>1</v>
      </c>
      <c r="F2378" s="19" t="str">
        <f>VLOOKUP(E2378,[1]categories!$A$2:$B$8,2,0)</f>
        <v>Children Bicycles</v>
      </c>
      <c r="G2378" s="7">
        <v>1</v>
      </c>
      <c r="H2378" s="9">
        <v>269.99</v>
      </c>
      <c r="I2378" s="9">
        <v>0.05</v>
      </c>
      <c r="J2378" s="3">
        <f>(H2378*G2378)-I2378</f>
        <v>269.94</v>
      </c>
    </row>
    <row r="2379" spans="1:10" x14ac:dyDescent="0.25">
      <c r="A2379" s="22">
        <v>835</v>
      </c>
      <c r="B2379" s="21">
        <v>3</v>
      </c>
      <c r="C2379" s="21">
        <v>2</v>
      </c>
      <c r="D2379" s="25" t="str">
        <f>VLOOKUP(C2379,Products!$A$2:$B$322,2,0)</f>
        <v>Ritchey Timberwolf Frameset - 2016</v>
      </c>
      <c r="E2379" s="21">
        <f>VLOOKUP(C2379,Products!$A$2:$D$322,4,0)</f>
        <v>6</v>
      </c>
      <c r="F2379" s="19" t="str">
        <f>VLOOKUP(E2379,[1]categories!$A$2:$B$8,2,0)</f>
        <v>Mountain Bikes</v>
      </c>
      <c r="G2379" s="7">
        <v>1</v>
      </c>
      <c r="H2379" s="9">
        <v>749.99</v>
      </c>
      <c r="I2379" s="9">
        <v>0.05</v>
      </c>
      <c r="J2379" s="3">
        <f>(H2379*G2379)-I2379</f>
        <v>749.94</v>
      </c>
    </row>
    <row r="2380" spans="1:10" x14ac:dyDescent="0.25">
      <c r="A2380" s="22">
        <v>835</v>
      </c>
      <c r="B2380" s="21">
        <v>1</v>
      </c>
      <c r="C2380" s="21">
        <v>65</v>
      </c>
      <c r="D2380" s="25" t="str">
        <f>VLOOKUP(C2380,Products!$A$2:$B$322,2,0)</f>
        <v>Sun Bicycles Lil Bolt Type-R - 2017</v>
      </c>
      <c r="E2380" s="21">
        <f>VLOOKUP(C2380,Products!$A$2:$D$322,4,0)</f>
        <v>3</v>
      </c>
      <c r="F2380" s="19" t="str">
        <f>VLOOKUP(E2380,[1]categories!$A$2:$B$8,2,0)</f>
        <v>Cruisers Bicycles</v>
      </c>
      <c r="G2380" s="7">
        <v>2</v>
      </c>
      <c r="H2380" s="9">
        <v>346.99</v>
      </c>
      <c r="I2380" s="9">
        <v>7.0000000000000007E-2</v>
      </c>
      <c r="J2380" s="3">
        <f>(H2380*G2380)-I2380</f>
        <v>693.91</v>
      </c>
    </row>
    <row r="2381" spans="1:10" x14ac:dyDescent="0.25">
      <c r="A2381" s="22">
        <v>835</v>
      </c>
      <c r="B2381" s="21">
        <v>2</v>
      </c>
      <c r="C2381" s="21">
        <v>82</v>
      </c>
      <c r="D2381" s="25" t="str">
        <f>VLOOKUP(C2381,Products!$A$2:$B$322,2,0)</f>
        <v>Electra Amsterdam Original 3i Ladies' - 2017</v>
      </c>
      <c r="E2381" s="21">
        <f>VLOOKUP(C2381,Products!$A$2:$D$322,4,0)</f>
        <v>3</v>
      </c>
      <c r="F2381" s="19" t="str">
        <f>VLOOKUP(E2381,[1]categories!$A$2:$B$8,2,0)</f>
        <v>Cruisers Bicycles</v>
      </c>
      <c r="G2381" s="7">
        <v>1</v>
      </c>
      <c r="H2381" s="9">
        <v>659.99</v>
      </c>
      <c r="I2381" s="9">
        <v>0.2</v>
      </c>
      <c r="J2381" s="3">
        <f>(H2381*G2381)-I2381</f>
        <v>659.79</v>
      </c>
    </row>
    <row r="2382" spans="1:10" x14ac:dyDescent="0.25">
      <c r="A2382" s="22">
        <v>836</v>
      </c>
      <c r="B2382" s="21">
        <v>1</v>
      </c>
      <c r="C2382" s="21">
        <v>108</v>
      </c>
      <c r="D2382" s="25" t="str">
        <f>VLOOKUP(C2382,Products!$A$2:$B$322,2,0)</f>
        <v>Sun Bicycles Cruz 3 - Women's - 2017</v>
      </c>
      <c r="E2382" s="21">
        <f>VLOOKUP(C2382,Products!$A$2:$D$322,4,0)</f>
        <v>2</v>
      </c>
      <c r="F2382" s="19" t="str">
        <f>VLOOKUP(E2382,[1]categories!$A$2:$B$8,2,0)</f>
        <v>Comfort Bicycles</v>
      </c>
      <c r="G2382" s="7">
        <v>2</v>
      </c>
      <c r="H2382" s="9">
        <v>449.99</v>
      </c>
      <c r="I2382" s="9">
        <v>0.2</v>
      </c>
      <c r="J2382" s="3">
        <f>(H2382*G2382)-I2382</f>
        <v>899.78</v>
      </c>
    </row>
    <row r="2383" spans="1:10" x14ac:dyDescent="0.25">
      <c r="A2383" s="22">
        <v>837</v>
      </c>
      <c r="B2383" s="21">
        <v>1</v>
      </c>
      <c r="C2383" s="21">
        <v>51</v>
      </c>
      <c r="D2383" s="25" t="str">
        <f>VLOOKUP(C2383,Products!$A$2:$B$322,2,0)</f>
        <v>Trek Silque SLR 8 Women's - 2017</v>
      </c>
      <c r="E2383" s="21">
        <f>VLOOKUP(C2383,Products!$A$2:$D$322,4,0)</f>
        <v>7</v>
      </c>
      <c r="F2383" s="19" t="str">
        <f>VLOOKUP(E2383,[1]categories!$A$2:$B$8,2,0)</f>
        <v>Road Bikes</v>
      </c>
      <c r="G2383" s="7">
        <v>1</v>
      </c>
      <c r="H2383" s="9">
        <v>6499.99</v>
      </c>
      <c r="I2383" s="9">
        <v>0.05</v>
      </c>
      <c r="J2383" s="3">
        <f>(H2383*G2383)-I2383</f>
        <v>6499.94</v>
      </c>
    </row>
    <row r="2384" spans="1:10" x14ac:dyDescent="0.25">
      <c r="A2384" s="22">
        <v>837</v>
      </c>
      <c r="B2384" s="21">
        <v>3</v>
      </c>
      <c r="C2384" s="21">
        <v>87</v>
      </c>
      <c r="D2384" s="25" t="str">
        <f>VLOOKUP(C2384,Products!$A$2:$B$322,2,0)</f>
        <v>Trek Precaliber 12 Boys - 2017</v>
      </c>
      <c r="E2384" s="21">
        <f>VLOOKUP(C2384,Products!$A$2:$D$322,4,0)</f>
        <v>1</v>
      </c>
      <c r="F2384" s="19" t="str">
        <f>VLOOKUP(E2384,[1]categories!$A$2:$B$8,2,0)</f>
        <v>Children Bicycles</v>
      </c>
      <c r="G2384" s="7">
        <v>2</v>
      </c>
      <c r="H2384" s="9">
        <v>189.99</v>
      </c>
      <c r="I2384" s="9">
        <v>0.2</v>
      </c>
      <c r="J2384" s="3">
        <f>(H2384*G2384)-I2384</f>
        <v>379.78000000000003</v>
      </c>
    </row>
    <row r="2385" spans="1:10" x14ac:dyDescent="0.25">
      <c r="A2385" s="22">
        <v>837</v>
      </c>
      <c r="B2385" s="21">
        <v>2</v>
      </c>
      <c r="C2385" s="21">
        <v>97</v>
      </c>
      <c r="D2385" s="25" t="str">
        <f>VLOOKUP(C2385,Products!$A$2:$B$322,2,0)</f>
        <v>Electra Savannah 3i (20-inch) - Girl's - 2017</v>
      </c>
      <c r="E2385" s="21">
        <f>VLOOKUP(C2385,Products!$A$2:$D$322,4,0)</f>
        <v>1</v>
      </c>
      <c r="F2385" s="19" t="str">
        <f>VLOOKUP(E2385,[1]categories!$A$2:$B$8,2,0)</f>
        <v>Children Bicycles</v>
      </c>
      <c r="G2385" s="7">
        <v>1</v>
      </c>
      <c r="H2385" s="9">
        <v>349.99</v>
      </c>
      <c r="I2385" s="9">
        <v>0.1</v>
      </c>
      <c r="J2385" s="3">
        <f>(H2385*G2385)-I2385</f>
        <v>349.89</v>
      </c>
    </row>
    <row r="2386" spans="1:10" x14ac:dyDescent="0.25">
      <c r="A2386" s="22">
        <v>838</v>
      </c>
      <c r="B2386" s="21">
        <v>1</v>
      </c>
      <c r="C2386" s="21">
        <v>28</v>
      </c>
      <c r="D2386" s="25" t="str">
        <f>VLOOKUP(C2386,Products!$A$2:$B$322,2,0)</f>
        <v>Surly Karate Monkey 27.5+ Frameset - 2017</v>
      </c>
      <c r="E2386" s="21">
        <f>VLOOKUP(C2386,Products!$A$2:$D$322,4,0)</f>
        <v>6</v>
      </c>
      <c r="F2386" s="19" t="str">
        <f>VLOOKUP(E2386,[1]categories!$A$2:$B$8,2,0)</f>
        <v>Mountain Bikes</v>
      </c>
      <c r="G2386" s="7">
        <v>1</v>
      </c>
      <c r="H2386" s="9">
        <v>2499.9899999999998</v>
      </c>
      <c r="I2386" s="9">
        <v>0.1</v>
      </c>
      <c r="J2386" s="3">
        <f>(H2386*G2386)-I2386</f>
        <v>2499.89</v>
      </c>
    </row>
    <row r="2387" spans="1:10" x14ac:dyDescent="0.25">
      <c r="A2387" s="22">
        <v>838</v>
      </c>
      <c r="B2387" s="21">
        <v>2</v>
      </c>
      <c r="C2387" s="21">
        <v>10</v>
      </c>
      <c r="D2387" s="25" t="str">
        <f>VLOOKUP(C2387,Products!$A$2:$B$322,2,0)</f>
        <v>Surly Straggler - 2016</v>
      </c>
      <c r="E2387" s="21">
        <f>VLOOKUP(C2387,Products!$A$2:$D$322,4,0)</f>
        <v>4</v>
      </c>
      <c r="F2387" s="19" t="str">
        <f>VLOOKUP(E2387,[1]categories!$A$2:$B$8,2,0)</f>
        <v>Cyclocross Bicycles</v>
      </c>
      <c r="G2387" s="7">
        <v>1</v>
      </c>
      <c r="H2387" s="9">
        <v>1549</v>
      </c>
      <c r="I2387" s="9">
        <v>0.1</v>
      </c>
      <c r="J2387" s="3">
        <f>(H2387*G2387)-I2387</f>
        <v>1548.9</v>
      </c>
    </row>
    <row r="2388" spans="1:10" x14ac:dyDescent="0.25">
      <c r="A2388" s="22">
        <v>838</v>
      </c>
      <c r="B2388" s="21">
        <v>3</v>
      </c>
      <c r="C2388" s="21">
        <v>100</v>
      </c>
      <c r="D2388" s="25" t="str">
        <f>VLOOKUP(C2388,Products!$A$2:$B$322,2,0)</f>
        <v>Electra Townie 3i EQ (20-inch) - Boys' - 2017</v>
      </c>
      <c r="E2388" s="21">
        <f>VLOOKUP(C2388,Products!$A$2:$D$322,4,0)</f>
        <v>1</v>
      </c>
      <c r="F2388" s="19" t="str">
        <f>VLOOKUP(E2388,[1]categories!$A$2:$B$8,2,0)</f>
        <v>Children Bicycles</v>
      </c>
      <c r="G2388" s="7">
        <v>2</v>
      </c>
      <c r="H2388" s="9">
        <v>489.99</v>
      </c>
      <c r="I2388" s="9">
        <v>0.05</v>
      </c>
      <c r="J2388" s="3">
        <f>(H2388*G2388)-I2388</f>
        <v>979.93000000000006</v>
      </c>
    </row>
    <row r="2389" spans="1:10" x14ac:dyDescent="0.25">
      <c r="A2389" s="22">
        <v>838</v>
      </c>
      <c r="B2389" s="21">
        <v>4</v>
      </c>
      <c r="C2389" s="21">
        <v>65</v>
      </c>
      <c r="D2389" s="25" t="str">
        <f>VLOOKUP(C2389,Products!$A$2:$B$322,2,0)</f>
        <v>Sun Bicycles Lil Bolt Type-R - 2017</v>
      </c>
      <c r="E2389" s="21">
        <f>VLOOKUP(C2389,Products!$A$2:$D$322,4,0)</f>
        <v>3</v>
      </c>
      <c r="F2389" s="19" t="str">
        <f>VLOOKUP(E2389,[1]categories!$A$2:$B$8,2,0)</f>
        <v>Cruisers Bicycles</v>
      </c>
      <c r="G2389" s="7">
        <v>2</v>
      </c>
      <c r="H2389" s="9">
        <v>346.99</v>
      </c>
      <c r="I2389" s="9">
        <v>7.0000000000000007E-2</v>
      </c>
      <c r="J2389" s="3">
        <f>(H2389*G2389)-I2389</f>
        <v>693.91</v>
      </c>
    </row>
    <row r="2390" spans="1:10" x14ac:dyDescent="0.25">
      <c r="A2390" s="22">
        <v>839</v>
      </c>
      <c r="B2390" s="21">
        <v>3</v>
      </c>
      <c r="C2390" s="21">
        <v>58</v>
      </c>
      <c r="D2390" s="25" t="str">
        <f>VLOOKUP(C2390,Products!$A$2:$B$322,2,0)</f>
        <v>Trek Madone 9.2 - 2017</v>
      </c>
      <c r="E2390" s="21">
        <f>VLOOKUP(C2390,Products!$A$2:$D$322,4,0)</f>
        <v>7</v>
      </c>
      <c r="F2390" s="19" t="str">
        <f>VLOOKUP(E2390,[1]categories!$A$2:$B$8,2,0)</f>
        <v>Road Bikes</v>
      </c>
      <c r="G2390" s="7">
        <v>2</v>
      </c>
      <c r="H2390" s="9">
        <v>4999.99</v>
      </c>
      <c r="I2390" s="9">
        <v>0.05</v>
      </c>
      <c r="J2390" s="3">
        <f>(H2390*G2390)-I2390</f>
        <v>9999.93</v>
      </c>
    </row>
    <row r="2391" spans="1:10" x14ac:dyDescent="0.25">
      <c r="A2391" s="22">
        <v>839</v>
      </c>
      <c r="B2391" s="21">
        <v>1</v>
      </c>
      <c r="C2391" s="21">
        <v>55</v>
      </c>
      <c r="D2391" s="25" t="str">
        <f>VLOOKUP(C2391,Products!$A$2:$B$322,2,0)</f>
        <v>Trek Domane S 6 - 2017</v>
      </c>
      <c r="E2391" s="21">
        <f>VLOOKUP(C2391,Products!$A$2:$D$322,4,0)</f>
        <v>7</v>
      </c>
      <c r="F2391" s="19" t="str">
        <f>VLOOKUP(E2391,[1]categories!$A$2:$B$8,2,0)</f>
        <v>Road Bikes</v>
      </c>
      <c r="G2391" s="7">
        <v>1</v>
      </c>
      <c r="H2391" s="9">
        <v>2699.99</v>
      </c>
      <c r="I2391" s="9">
        <v>7.0000000000000007E-2</v>
      </c>
      <c r="J2391" s="3">
        <f>(H2391*G2391)-I2391</f>
        <v>2699.9199999999996</v>
      </c>
    </row>
    <row r="2392" spans="1:10" x14ac:dyDescent="0.25">
      <c r="A2392" s="22">
        <v>839</v>
      </c>
      <c r="B2392" s="21">
        <v>2</v>
      </c>
      <c r="C2392" s="21">
        <v>85</v>
      </c>
      <c r="D2392" s="25" t="str">
        <f>VLOOKUP(C2392,Products!$A$2:$B$322,2,0)</f>
        <v>Haro Downtown 16 - 2017</v>
      </c>
      <c r="E2392" s="21">
        <f>VLOOKUP(C2392,Products!$A$2:$D$322,4,0)</f>
        <v>1</v>
      </c>
      <c r="F2392" s="19" t="str">
        <f>VLOOKUP(E2392,[1]categories!$A$2:$B$8,2,0)</f>
        <v>Children Bicycles</v>
      </c>
      <c r="G2392" s="7">
        <v>1</v>
      </c>
      <c r="H2392" s="9">
        <v>329.99</v>
      </c>
      <c r="I2392" s="9">
        <v>0.1</v>
      </c>
      <c r="J2392" s="3">
        <f>(H2392*G2392)-I2392</f>
        <v>329.89</v>
      </c>
    </row>
    <row r="2393" spans="1:10" x14ac:dyDescent="0.25">
      <c r="A2393" s="22">
        <v>840</v>
      </c>
      <c r="B2393" s="21">
        <v>2</v>
      </c>
      <c r="C2393" s="21">
        <v>43</v>
      </c>
      <c r="D2393" s="25" t="str">
        <f>VLOOKUP(C2393,Products!$A$2:$B$322,2,0)</f>
        <v>Trek Fuel EX 9.8 27.5 Plus - 2017</v>
      </c>
      <c r="E2393" s="21">
        <f>VLOOKUP(C2393,Products!$A$2:$D$322,4,0)</f>
        <v>6</v>
      </c>
      <c r="F2393" s="19" t="str">
        <f>VLOOKUP(E2393,[1]categories!$A$2:$B$8,2,0)</f>
        <v>Mountain Bikes</v>
      </c>
      <c r="G2393" s="7">
        <v>1</v>
      </c>
      <c r="H2393" s="9">
        <v>5299.99</v>
      </c>
      <c r="I2393" s="9">
        <v>7.0000000000000007E-2</v>
      </c>
      <c r="J2393" s="3">
        <f>(H2393*G2393)-I2393</f>
        <v>5299.92</v>
      </c>
    </row>
    <row r="2394" spans="1:10" x14ac:dyDescent="0.25">
      <c r="A2394" s="22">
        <v>840</v>
      </c>
      <c r="B2394" s="21">
        <v>1</v>
      </c>
      <c r="C2394" s="21">
        <v>27</v>
      </c>
      <c r="D2394" s="25" t="str">
        <f>VLOOKUP(C2394,Products!$A$2:$B$322,2,0)</f>
        <v>Surly Big Dummy Frameset - 2017</v>
      </c>
      <c r="E2394" s="21">
        <f>VLOOKUP(C2394,Products!$A$2:$D$322,4,0)</f>
        <v>6</v>
      </c>
      <c r="F2394" s="19" t="str">
        <f>VLOOKUP(E2394,[1]categories!$A$2:$B$8,2,0)</f>
        <v>Mountain Bikes</v>
      </c>
      <c r="G2394" s="7">
        <v>1</v>
      </c>
      <c r="H2394" s="9">
        <v>999.99</v>
      </c>
      <c r="I2394" s="9">
        <v>7.0000000000000007E-2</v>
      </c>
      <c r="J2394" s="3">
        <f>(H2394*G2394)-I2394</f>
        <v>999.92</v>
      </c>
    </row>
    <row r="2395" spans="1:10" x14ac:dyDescent="0.25">
      <c r="A2395" s="22">
        <v>840</v>
      </c>
      <c r="B2395" s="21">
        <v>3</v>
      </c>
      <c r="C2395" s="21">
        <v>106</v>
      </c>
      <c r="D2395" s="25" t="str">
        <f>VLOOKUP(C2395,Products!$A$2:$B$322,2,0)</f>
        <v>Sun Bicycles Cruz 3 - 2017</v>
      </c>
      <c r="E2395" s="21">
        <f>VLOOKUP(C2395,Products!$A$2:$D$322,4,0)</f>
        <v>2</v>
      </c>
      <c r="F2395" s="19" t="str">
        <f>VLOOKUP(E2395,[1]categories!$A$2:$B$8,2,0)</f>
        <v>Comfort Bicycles</v>
      </c>
      <c r="G2395" s="7">
        <v>2</v>
      </c>
      <c r="H2395" s="9">
        <v>449.99</v>
      </c>
      <c r="I2395" s="9">
        <v>0.2</v>
      </c>
      <c r="J2395" s="3">
        <f>(H2395*G2395)-I2395</f>
        <v>899.78</v>
      </c>
    </row>
    <row r="2396" spans="1:10" x14ac:dyDescent="0.25">
      <c r="A2396" s="22">
        <v>841</v>
      </c>
      <c r="B2396" s="21">
        <v>2</v>
      </c>
      <c r="C2396" s="21">
        <v>9</v>
      </c>
      <c r="D2396" s="25" t="str">
        <f>VLOOKUP(C2396,Products!$A$2:$B$322,2,0)</f>
        <v>Trek Conduit+ - 2016</v>
      </c>
      <c r="E2396" s="21">
        <f>VLOOKUP(C2396,Products!$A$2:$D$322,4,0)</f>
        <v>5</v>
      </c>
      <c r="F2396" s="19" t="str">
        <f>VLOOKUP(E2396,[1]categories!$A$2:$B$8,2,0)</f>
        <v>Electric Bikes</v>
      </c>
      <c r="G2396" s="7">
        <v>1</v>
      </c>
      <c r="H2396" s="9">
        <v>2999.99</v>
      </c>
      <c r="I2396" s="9">
        <v>0.2</v>
      </c>
      <c r="J2396" s="3">
        <f>(H2396*G2396)-I2396</f>
        <v>2999.79</v>
      </c>
    </row>
    <row r="2397" spans="1:10" x14ac:dyDescent="0.25">
      <c r="A2397" s="22">
        <v>841</v>
      </c>
      <c r="B2397" s="21">
        <v>3</v>
      </c>
      <c r="C2397" s="21">
        <v>11</v>
      </c>
      <c r="D2397" s="25" t="str">
        <f>VLOOKUP(C2397,Products!$A$2:$B$322,2,0)</f>
        <v>Surly Straggler 650b - 2016</v>
      </c>
      <c r="E2397" s="21">
        <f>VLOOKUP(C2397,Products!$A$2:$D$322,4,0)</f>
        <v>4</v>
      </c>
      <c r="F2397" s="19" t="str">
        <f>VLOOKUP(E2397,[1]categories!$A$2:$B$8,2,0)</f>
        <v>Cyclocross Bicycles</v>
      </c>
      <c r="G2397" s="7">
        <v>1</v>
      </c>
      <c r="H2397" s="9">
        <v>1680.99</v>
      </c>
      <c r="I2397" s="9">
        <v>0.2</v>
      </c>
      <c r="J2397" s="3">
        <f>(H2397*G2397)-I2397</f>
        <v>1680.79</v>
      </c>
    </row>
    <row r="2398" spans="1:10" x14ac:dyDescent="0.25">
      <c r="A2398" s="22">
        <v>841</v>
      </c>
      <c r="B2398" s="21">
        <v>1</v>
      </c>
      <c r="C2398" s="21">
        <v>22</v>
      </c>
      <c r="D2398" s="25" t="str">
        <f>VLOOKUP(C2398,Products!$A$2:$B$322,2,0)</f>
        <v>Electra Girl's Hawaii 1 (16-inch) - 2015/2016</v>
      </c>
      <c r="E2398" s="21">
        <f>VLOOKUP(C2398,Products!$A$2:$D$322,4,0)</f>
        <v>1</v>
      </c>
      <c r="F2398" s="19" t="str">
        <f>VLOOKUP(E2398,[1]categories!$A$2:$B$8,2,0)</f>
        <v>Children Bicycles</v>
      </c>
      <c r="G2398" s="7">
        <v>2</v>
      </c>
      <c r="H2398" s="9">
        <v>269.99</v>
      </c>
      <c r="I2398" s="9">
        <v>0.1</v>
      </c>
      <c r="J2398" s="3">
        <f>(H2398*G2398)-I2398</f>
        <v>539.88</v>
      </c>
    </row>
    <row r="2399" spans="1:10" x14ac:dyDescent="0.25">
      <c r="A2399" s="22">
        <v>841</v>
      </c>
      <c r="B2399" s="21">
        <v>5</v>
      </c>
      <c r="C2399" s="21">
        <v>100</v>
      </c>
      <c r="D2399" s="25" t="str">
        <f>VLOOKUP(C2399,Products!$A$2:$B$322,2,0)</f>
        <v>Electra Townie 3i EQ (20-inch) - Boys' - 2017</v>
      </c>
      <c r="E2399" s="21">
        <f>VLOOKUP(C2399,Products!$A$2:$D$322,4,0)</f>
        <v>1</v>
      </c>
      <c r="F2399" s="19" t="str">
        <f>VLOOKUP(E2399,[1]categories!$A$2:$B$8,2,0)</f>
        <v>Children Bicycles</v>
      </c>
      <c r="G2399" s="7">
        <v>1</v>
      </c>
      <c r="H2399" s="9">
        <v>489.99</v>
      </c>
      <c r="I2399" s="9">
        <v>0.1</v>
      </c>
      <c r="J2399" s="3">
        <f>(H2399*G2399)-I2399</f>
        <v>489.89</v>
      </c>
    </row>
    <row r="2400" spans="1:10" x14ac:dyDescent="0.25">
      <c r="A2400" s="22">
        <v>841</v>
      </c>
      <c r="B2400" s="21">
        <v>4</v>
      </c>
      <c r="C2400" s="21">
        <v>90</v>
      </c>
      <c r="D2400" s="25" t="str">
        <f>VLOOKUP(C2400,Products!$A$2:$B$322,2,0)</f>
        <v>Trek Precaliber 16 Girls - 2017</v>
      </c>
      <c r="E2400" s="21">
        <f>VLOOKUP(C2400,Products!$A$2:$D$322,4,0)</f>
        <v>1</v>
      </c>
      <c r="F2400" s="19" t="str">
        <f>VLOOKUP(E2400,[1]categories!$A$2:$B$8,2,0)</f>
        <v>Children Bicycles</v>
      </c>
      <c r="G2400" s="7">
        <v>2</v>
      </c>
      <c r="H2400" s="9">
        <v>209.99</v>
      </c>
      <c r="I2400" s="9">
        <v>7.0000000000000007E-2</v>
      </c>
      <c r="J2400" s="3">
        <f>(H2400*G2400)-I2400</f>
        <v>419.91</v>
      </c>
    </row>
    <row r="2401" spans="1:10" x14ac:dyDescent="0.25">
      <c r="A2401" s="22">
        <v>842</v>
      </c>
      <c r="B2401" s="21">
        <v>2</v>
      </c>
      <c r="C2401" s="21">
        <v>42</v>
      </c>
      <c r="D2401" s="25" t="str">
        <f>VLOOKUP(C2401,Products!$A$2:$B$322,2,0)</f>
        <v>Trek Fuel EX 5 27.5 Plus - 2017</v>
      </c>
      <c r="E2401" s="21">
        <f>VLOOKUP(C2401,Products!$A$2:$D$322,4,0)</f>
        <v>6</v>
      </c>
      <c r="F2401" s="19" t="str">
        <f>VLOOKUP(E2401,[1]categories!$A$2:$B$8,2,0)</f>
        <v>Mountain Bikes</v>
      </c>
      <c r="G2401" s="7">
        <v>1</v>
      </c>
      <c r="H2401" s="9">
        <v>2299.9899999999998</v>
      </c>
      <c r="I2401" s="9">
        <v>0.1</v>
      </c>
      <c r="J2401" s="3">
        <f>(H2401*G2401)-I2401</f>
        <v>2299.89</v>
      </c>
    </row>
    <row r="2402" spans="1:10" x14ac:dyDescent="0.25">
      <c r="A2402" s="22">
        <v>842</v>
      </c>
      <c r="B2402" s="21">
        <v>1</v>
      </c>
      <c r="C2402" s="21">
        <v>81</v>
      </c>
      <c r="D2402" s="25" t="str">
        <f>VLOOKUP(C2402,Products!$A$2:$B$322,2,0)</f>
        <v>Electra Amsterdam Fashion 7i Ladies' - 2017</v>
      </c>
      <c r="E2402" s="21">
        <f>VLOOKUP(C2402,Products!$A$2:$D$322,4,0)</f>
        <v>3</v>
      </c>
      <c r="F2402" s="19" t="str">
        <f>VLOOKUP(E2402,[1]categories!$A$2:$B$8,2,0)</f>
        <v>Cruisers Bicycles</v>
      </c>
      <c r="G2402" s="7">
        <v>2</v>
      </c>
      <c r="H2402" s="9">
        <v>1099.99</v>
      </c>
      <c r="I2402" s="9">
        <v>7.0000000000000007E-2</v>
      </c>
      <c r="J2402" s="3">
        <f>(H2402*G2402)-I2402</f>
        <v>2199.91</v>
      </c>
    </row>
    <row r="2403" spans="1:10" x14ac:dyDescent="0.25">
      <c r="A2403" s="22">
        <v>843</v>
      </c>
      <c r="B2403" s="21">
        <v>2</v>
      </c>
      <c r="C2403" s="21">
        <v>75</v>
      </c>
      <c r="D2403" s="25" t="str">
        <f>VLOOKUP(C2403,Products!$A$2:$B$322,2,0)</f>
        <v>Electra Cruiser Lux Fat Tire 1 Ladies - 2017</v>
      </c>
      <c r="E2403" s="21">
        <f>VLOOKUP(C2403,Products!$A$2:$D$322,4,0)</f>
        <v>3</v>
      </c>
      <c r="F2403" s="19" t="str">
        <f>VLOOKUP(E2403,[1]categories!$A$2:$B$8,2,0)</f>
        <v>Cruisers Bicycles</v>
      </c>
      <c r="G2403" s="7">
        <v>2</v>
      </c>
      <c r="H2403" s="9">
        <v>599.99</v>
      </c>
      <c r="I2403" s="9">
        <v>0.1</v>
      </c>
      <c r="J2403" s="3">
        <f>(H2403*G2403)-I2403</f>
        <v>1199.8800000000001</v>
      </c>
    </row>
    <row r="2404" spans="1:10" x14ac:dyDescent="0.25">
      <c r="A2404" s="22">
        <v>843</v>
      </c>
      <c r="B2404" s="21">
        <v>3</v>
      </c>
      <c r="C2404" s="21">
        <v>81</v>
      </c>
      <c r="D2404" s="25" t="str">
        <f>VLOOKUP(C2404,Products!$A$2:$B$322,2,0)</f>
        <v>Electra Amsterdam Fashion 7i Ladies' - 2017</v>
      </c>
      <c r="E2404" s="21">
        <f>VLOOKUP(C2404,Products!$A$2:$D$322,4,0)</f>
        <v>3</v>
      </c>
      <c r="F2404" s="19" t="str">
        <f>VLOOKUP(E2404,[1]categories!$A$2:$B$8,2,0)</f>
        <v>Cruisers Bicycles</v>
      </c>
      <c r="G2404" s="7">
        <v>1</v>
      </c>
      <c r="H2404" s="9">
        <v>1099.99</v>
      </c>
      <c r="I2404" s="9">
        <v>0.1</v>
      </c>
      <c r="J2404" s="3">
        <f>(H2404*G2404)-I2404</f>
        <v>1099.8900000000001</v>
      </c>
    </row>
    <row r="2405" spans="1:10" x14ac:dyDescent="0.25">
      <c r="A2405" s="22">
        <v>843</v>
      </c>
      <c r="B2405" s="21">
        <v>1</v>
      </c>
      <c r="C2405" s="21">
        <v>72</v>
      </c>
      <c r="D2405" s="25" t="str">
        <f>VLOOKUP(C2405,Products!$A$2:$B$322,2,0)</f>
        <v>Sun Bicycles Biscayne Tandem 7 - 2017</v>
      </c>
      <c r="E2405" s="21">
        <f>VLOOKUP(C2405,Products!$A$2:$D$322,4,0)</f>
        <v>3</v>
      </c>
      <c r="F2405" s="19" t="str">
        <f>VLOOKUP(E2405,[1]categories!$A$2:$B$8,2,0)</f>
        <v>Cruisers Bicycles</v>
      </c>
      <c r="G2405" s="7">
        <v>1</v>
      </c>
      <c r="H2405" s="9">
        <v>619.99</v>
      </c>
      <c r="I2405" s="9">
        <v>0.1</v>
      </c>
      <c r="J2405" s="3">
        <f>(H2405*G2405)-I2405</f>
        <v>619.89</v>
      </c>
    </row>
    <row r="2406" spans="1:10" x14ac:dyDescent="0.25">
      <c r="A2406" s="22">
        <v>843</v>
      </c>
      <c r="B2406" s="21">
        <v>4</v>
      </c>
      <c r="C2406" s="21">
        <v>23</v>
      </c>
      <c r="D2406" s="25" t="str">
        <f>VLOOKUP(C2406,Products!$A$2:$B$322,2,0)</f>
        <v>Electra Girl's Hawaii 1 (20-inch) - 2015/2016</v>
      </c>
      <c r="E2406" s="21">
        <f>VLOOKUP(C2406,Products!$A$2:$D$322,4,0)</f>
        <v>1</v>
      </c>
      <c r="F2406" s="19" t="str">
        <f>VLOOKUP(E2406,[1]categories!$A$2:$B$8,2,0)</f>
        <v>Children Bicycles</v>
      </c>
      <c r="G2406" s="7">
        <v>2</v>
      </c>
      <c r="H2406" s="9">
        <v>299.99</v>
      </c>
      <c r="I2406" s="9">
        <v>7.0000000000000007E-2</v>
      </c>
      <c r="J2406" s="3">
        <f>(H2406*G2406)-I2406</f>
        <v>599.91</v>
      </c>
    </row>
    <row r="2407" spans="1:10" x14ac:dyDescent="0.25">
      <c r="A2407" s="22">
        <v>844</v>
      </c>
      <c r="B2407" s="21">
        <v>5</v>
      </c>
      <c r="C2407" s="21">
        <v>63</v>
      </c>
      <c r="D2407" s="25" t="str">
        <f>VLOOKUP(C2407,Products!$A$2:$B$322,2,0)</f>
        <v>Trek Boone Race Shop Limited - 2017</v>
      </c>
      <c r="E2407" s="21">
        <f>VLOOKUP(C2407,Products!$A$2:$D$322,4,0)</f>
        <v>4</v>
      </c>
      <c r="F2407" s="19" t="str">
        <f>VLOOKUP(E2407,[1]categories!$A$2:$B$8,2,0)</f>
        <v>Cyclocross Bicycles</v>
      </c>
      <c r="G2407" s="7">
        <v>2</v>
      </c>
      <c r="H2407" s="9">
        <v>3499.99</v>
      </c>
      <c r="I2407" s="9">
        <v>0.05</v>
      </c>
      <c r="J2407" s="3">
        <f>(H2407*G2407)-I2407</f>
        <v>6999.9299999999994</v>
      </c>
    </row>
    <row r="2408" spans="1:10" x14ac:dyDescent="0.25">
      <c r="A2408" s="22">
        <v>844</v>
      </c>
      <c r="B2408" s="21">
        <v>4</v>
      </c>
      <c r="C2408" s="21">
        <v>48</v>
      </c>
      <c r="D2408" s="25" t="str">
        <f>VLOOKUP(C2408,Products!$A$2:$B$322,2,0)</f>
        <v>Trek Emonda S 4 - 2017</v>
      </c>
      <c r="E2408" s="21">
        <f>VLOOKUP(C2408,Products!$A$2:$D$322,4,0)</f>
        <v>7</v>
      </c>
      <c r="F2408" s="19" t="str">
        <f>VLOOKUP(E2408,[1]categories!$A$2:$B$8,2,0)</f>
        <v>Road Bikes</v>
      </c>
      <c r="G2408" s="7">
        <v>1</v>
      </c>
      <c r="H2408" s="9">
        <v>1499.99</v>
      </c>
      <c r="I2408" s="9">
        <v>0.2</v>
      </c>
      <c r="J2408" s="3">
        <f>(H2408*G2408)-I2408</f>
        <v>1499.79</v>
      </c>
    </row>
    <row r="2409" spans="1:10" x14ac:dyDescent="0.25">
      <c r="A2409" s="22">
        <v>844</v>
      </c>
      <c r="B2409" s="21">
        <v>1</v>
      </c>
      <c r="C2409" s="21">
        <v>79</v>
      </c>
      <c r="D2409" s="25" t="str">
        <f>VLOOKUP(C2409,Products!$A$2:$B$322,2,0)</f>
        <v>Sun Bicycles Boardwalk (24-inch Wheels) - 2017</v>
      </c>
      <c r="E2409" s="21">
        <f>VLOOKUP(C2409,Products!$A$2:$D$322,4,0)</f>
        <v>3</v>
      </c>
      <c r="F2409" s="19" t="str">
        <f>VLOOKUP(E2409,[1]categories!$A$2:$B$8,2,0)</f>
        <v>Cruisers Bicycles</v>
      </c>
      <c r="G2409" s="7">
        <v>2</v>
      </c>
      <c r="H2409" s="9">
        <v>402.99</v>
      </c>
      <c r="I2409" s="9">
        <v>7.0000000000000007E-2</v>
      </c>
      <c r="J2409" s="3">
        <f>(H2409*G2409)-I2409</f>
        <v>805.91</v>
      </c>
    </row>
    <row r="2410" spans="1:10" x14ac:dyDescent="0.25">
      <c r="A2410" s="22">
        <v>844</v>
      </c>
      <c r="B2410" s="21">
        <v>2</v>
      </c>
      <c r="C2410" s="21">
        <v>12</v>
      </c>
      <c r="D2410" s="25" t="str">
        <f>VLOOKUP(C2410,Products!$A$2:$B$322,2,0)</f>
        <v>Electra Townie Original 21D - 2016</v>
      </c>
      <c r="E2410" s="21">
        <f>VLOOKUP(C2410,Products!$A$2:$D$322,4,0)</f>
        <v>3</v>
      </c>
      <c r="F2410" s="19" t="str">
        <f>VLOOKUP(E2410,[1]categories!$A$2:$B$8,2,0)</f>
        <v>Cruisers Bicycles</v>
      </c>
      <c r="G2410" s="7">
        <v>1</v>
      </c>
      <c r="H2410" s="9">
        <v>549.99</v>
      </c>
      <c r="I2410" s="9">
        <v>0.1</v>
      </c>
      <c r="J2410" s="3">
        <f>(H2410*G2410)-I2410</f>
        <v>549.89</v>
      </c>
    </row>
    <row r="2411" spans="1:10" x14ac:dyDescent="0.25">
      <c r="A2411" s="22">
        <v>844</v>
      </c>
      <c r="B2411" s="21">
        <v>3</v>
      </c>
      <c r="C2411" s="21">
        <v>83</v>
      </c>
      <c r="D2411" s="25" t="str">
        <f>VLOOKUP(C2411,Products!$A$2:$B$322,2,0)</f>
        <v>Trek Boy's Kickster - 2015/2017</v>
      </c>
      <c r="E2411" s="21">
        <f>VLOOKUP(C2411,Products!$A$2:$D$322,4,0)</f>
        <v>1</v>
      </c>
      <c r="F2411" s="19" t="str">
        <f>VLOOKUP(E2411,[1]categories!$A$2:$B$8,2,0)</f>
        <v>Children Bicycles</v>
      </c>
      <c r="G2411" s="7">
        <v>2</v>
      </c>
      <c r="H2411" s="9">
        <v>149.99</v>
      </c>
      <c r="I2411" s="9">
        <v>0.2</v>
      </c>
      <c r="J2411" s="3">
        <f>(H2411*G2411)-I2411</f>
        <v>299.78000000000003</v>
      </c>
    </row>
    <row r="2412" spans="1:10" x14ac:dyDescent="0.25">
      <c r="A2412" s="22">
        <v>845</v>
      </c>
      <c r="B2412" s="21">
        <v>4</v>
      </c>
      <c r="C2412" s="21">
        <v>73</v>
      </c>
      <c r="D2412" s="25" t="str">
        <f>VLOOKUP(C2412,Products!$A$2:$B$322,2,0)</f>
        <v>Sun Bicycles Brickell Tandem 7 - 2017</v>
      </c>
      <c r="E2412" s="21">
        <f>VLOOKUP(C2412,Products!$A$2:$D$322,4,0)</f>
        <v>3</v>
      </c>
      <c r="F2412" s="19" t="str">
        <f>VLOOKUP(E2412,[1]categories!$A$2:$B$8,2,0)</f>
        <v>Cruisers Bicycles</v>
      </c>
      <c r="G2412" s="7">
        <v>2</v>
      </c>
      <c r="H2412" s="9">
        <v>749.99</v>
      </c>
      <c r="I2412" s="9">
        <v>0.2</v>
      </c>
      <c r="J2412" s="3">
        <f>(H2412*G2412)-I2412</f>
        <v>1499.78</v>
      </c>
    </row>
    <row r="2413" spans="1:10" x14ac:dyDescent="0.25">
      <c r="A2413" s="22">
        <v>845</v>
      </c>
      <c r="B2413" s="21">
        <v>3</v>
      </c>
      <c r="C2413" s="21">
        <v>26</v>
      </c>
      <c r="D2413" s="25" t="str">
        <f>VLOOKUP(C2413,Products!$A$2:$B$322,2,0)</f>
        <v>Electra Townie Original 7D EQ - 2016</v>
      </c>
      <c r="E2413" s="21">
        <f>VLOOKUP(C2413,Products!$A$2:$D$322,4,0)</f>
        <v>2</v>
      </c>
      <c r="F2413" s="19" t="str">
        <f>VLOOKUP(E2413,[1]categories!$A$2:$B$8,2,0)</f>
        <v>Comfort Bicycles</v>
      </c>
      <c r="G2413" s="7">
        <v>2</v>
      </c>
      <c r="H2413" s="9">
        <v>599.99</v>
      </c>
      <c r="I2413" s="9">
        <v>0.05</v>
      </c>
      <c r="J2413" s="3">
        <f>(H2413*G2413)-I2413</f>
        <v>1199.93</v>
      </c>
    </row>
    <row r="2414" spans="1:10" x14ac:dyDescent="0.25">
      <c r="A2414" s="22">
        <v>845</v>
      </c>
      <c r="B2414" s="21">
        <v>1</v>
      </c>
      <c r="C2414" s="21">
        <v>16</v>
      </c>
      <c r="D2414" s="25" t="str">
        <f>VLOOKUP(C2414,Products!$A$2:$B$322,2,0)</f>
        <v>Electra Townie Original 7D EQ - 2016</v>
      </c>
      <c r="E2414" s="21">
        <f>VLOOKUP(C2414,Products!$A$2:$D$322,4,0)</f>
        <v>3</v>
      </c>
      <c r="F2414" s="19" t="str">
        <f>VLOOKUP(E2414,[1]categories!$A$2:$B$8,2,0)</f>
        <v>Cruisers Bicycles</v>
      </c>
      <c r="G2414" s="7">
        <v>2</v>
      </c>
      <c r="H2414" s="9">
        <v>599.99</v>
      </c>
      <c r="I2414" s="9">
        <v>0.2</v>
      </c>
      <c r="J2414" s="3">
        <f>(H2414*G2414)-I2414</f>
        <v>1199.78</v>
      </c>
    </row>
    <row r="2415" spans="1:10" x14ac:dyDescent="0.25">
      <c r="A2415" s="22">
        <v>845</v>
      </c>
      <c r="B2415" s="21">
        <v>2</v>
      </c>
      <c r="C2415" s="21">
        <v>75</v>
      </c>
      <c r="D2415" s="25" t="str">
        <f>VLOOKUP(C2415,Products!$A$2:$B$322,2,0)</f>
        <v>Electra Cruiser Lux Fat Tire 1 Ladies - 2017</v>
      </c>
      <c r="E2415" s="21">
        <f>VLOOKUP(C2415,Products!$A$2:$D$322,4,0)</f>
        <v>3</v>
      </c>
      <c r="F2415" s="19" t="str">
        <f>VLOOKUP(E2415,[1]categories!$A$2:$B$8,2,0)</f>
        <v>Cruisers Bicycles</v>
      </c>
      <c r="G2415" s="7">
        <v>1</v>
      </c>
      <c r="H2415" s="9">
        <v>599.99</v>
      </c>
      <c r="I2415" s="9">
        <v>0.2</v>
      </c>
      <c r="J2415" s="3">
        <f>(H2415*G2415)-I2415</f>
        <v>599.79</v>
      </c>
    </row>
    <row r="2416" spans="1:10" x14ac:dyDescent="0.25">
      <c r="A2416" s="22">
        <v>845</v>
      </c>
      <c r="B2416" s="21">
        <v>5</v>
      </c>
      <c r="C2416" s="21">
        <v>88</v>
      </c>
      <c r="D2416" s="25" t="str">
        <f>VLOOKUP(C2416,Products!$A$2:$B$322,2,0)</f>
        <v>Trek Precaliber 12 Girls - 2017</v>
      </c>
      <c r="E2416" s="21">
        <f>VLOOKUP(C2416,Products!$A$2:$D$322,4,0)</f>
        <v>1</v>
      </c>
      <c r="F2416" s="19" t="str">
        <f>VLOOKUP(E2416,[1]categories!$A$2:$B$8,2,0)</f>
        <v>Children Bicycles</v>
      </c>
      <c r="G2416" s="7">
        <v>1</v>
      </c>
      <c r="H2416" s="9">
        <v>189.99</v>
      </c>
      <c r="I2416" s="9">
        <v>0.05</v>
      </c>
      <c r="J2416" s="3">
        <f>(H2416*G2416)-I2416</f>
        <v>189.94</v>
      </c>
    </row>
    <row r="2417" spans="1:10" x14ac:dyDescent="0.25">
      <c r="A2417" s="22">
        <v>846</v>
      </c>
      <c r="B2417" s="21">
        <v>2</v>
      </c>
      <c r="C2417" s="21">
        <v>47</v>
      </c>
      <c r="D2417" s="25" t="str">
        <f>VLOOKUP(C2417,Products!$A$2:$B$322,2,0)</f>
        <v>Trek Remedy 9.8 - 2017</v>
      </c>
      <c r="E2417" s="21">
        <f>VLOOKUP(C2417,Products!$A$2:$D$322,4,0)</f>
        <v>6</v>
      </c>
      <c r="F2417" s="19" t="str">
        <f>VLOOKUP(E2417,[1]categories!$A$2:$B$8,2,0)</f>
        <v>Mountain Bikes</v>
      </c>
      <c r="G2417" s="7">
        <v>1</v>
      </c>
      <c r="H2417" s="9">
        <v>5299.99</v>
      </c>
      <c r="I2417" s="9">
        <v>7.0000000000000007E-2</v>
      </c>
      <c r="J2417" s="3">
        <f>(H2417*G2417)-I2417</f>
        <v>5299.92</v>
      </c>
    </row>
    <row r="2418" spans="1:10" x14ac:dyDescent="0.25">
      <c r="A2418" s="22">
        <v>846</v>
      </c>
      <c r="B2418" s="21">
        <v>1</v>
      </c>
      <c r="C2418" s="21">
        <v>46</v>
      </c>
      <c r="D2418" s="25" t="str">
        <f>VLOOKUP(C2418,Products!$A$2:$B$322,2,0)</f>
        <v>Haro SR 1.3 - 2017</v>
      </c>
      <c r="E2418" s="21">
        <f>VLOOKUP(C2418,Products!$A$2:$D$322,4,0)</f>
        <v>6</v>
      </c>
      <c r="F2418" s="19" t="str">
        <f>VLOOKUP(E2418,[1]categories!$A$2:$B$8,2,0)</f>
        <v>Mountain Bikes</v>
      </c>
      <c r="G2418" s="7">
        <v>2</v>
      </c>
      <c r="H2418" s="9">
        <v>1409.99</v>
      </c>
      <c r="I2418" s="9">
        <v>0.05</v>
      </c>
      <c r="J2418" s="3">
        <f>(H2418*G2418)-I2418</f>
        <v>2819.93</v>
      </c>
    </row>
    <row r="2419" spans="1:10" x14ac:dyDescent="0.25">
      <c r="A2419" s="22">
        <v>846</v>
      </c>
      <c r="B2419" s="21">
        <v>4</v>
      </c>
      <c r="C2419" s="21">
        <v>72</v>
      </c>
      <c r="D2419" s="25" t="str">
        <f>VLOOKUP(C2419,Products!$A$2:$B$322,2,0)</f>
        <v>Sun Bicycles Biscayne Tandem 7 - 2017</v>
      </c>
      <c r="E2419" s="21">
        <f>VLOOKUP(C2419,Products!$A$2:$D$322,4,0)</f>
        <v>3</v>
      </c>
      <c r="F2419" s="19" t="str">
        <f>VLOOKUP(E2419,[1]categories!$A$2:$B$8,2,0)</f>
        <v>Cruisers Bicycles</v>
      </c>
      <c r="G2419" s="7">
        <v>2</v>
      </c>
      <c r="H2419" s="9">
        <v>619.99</v>
      </c>
      <c r="I2419" s="9">
        <v>0.05</v>
      </c>
      <c r="J2419" s="3">
        <f>(H2419*G2419)-I2419</f>
        <v>1239.93</v>
      </c>
    </row>
    <row r="2420" spans="1:10" x14ac:dyDescent="0.25">
      <c r="A2420" s="22">
        <v>846</v>
      </c>
      <c r="B2420" s="21">
        <v>5</v>
      </c>
      <c r="C2420" s="21">
        <v>103</v>
      </c>
      <c r="D2420" s="25" t="str">
        <f>VLOOKUP(C2420,Products!$A$2:$B$322,2,0)</f>
        <v>Sun Bicycles Streamway 3 - 2017</v>
      </c>
      <c r="E2420" s="21">
        <f>VLOOKUP(C2420,Products!$A$2:$D$322,4,0)</f>
        <v>2</v>
      </c>
      <c r="F2420" s="19" t="str">
        <f>VLOOKUP(E2420,[1]categories!$A$2:$B$8,2,0)</f>
        <v>Comfort Bicycles</v>
      </c>
      <c r="G2420" s="7">
        <v>2</v>
      </c>
      <c r="H2420" s="9">
        <v>551.99</v>
      </c>
      <c r="I2420" s="9">
        <v>7.0000000000000007E-2</v>
      </c>
      <c r="J2420" s="3">
        <f>(H2420*G2420)-I2420</f>
        <v>1103.9100000000001</v>
      </c>
    </row>
    <row r="2421" spans="1:10" x14ac:dyDescent="0.25">
      <c r="A2421" s="22">
        <v>846</v>
      </c>
      <c r="B2421" s="21">
        <v>3</v>
      </c>
      <c r="C2421" s="21">
        <v>71</v>
      </c>
      <c r="D2421" s="25" t="str">
        <f>VLOOKUP(C2421,Products!$A$2:$B$322,2,0)</f>
        <v>Sun Bicycles Atlas X-Type - 2017</v>
      </c>
      <c r="E2421" s="21">
        <f>VLOOKUP(C2421,Products!$A$2:$D$322,4,0)</f>
        <v>3</v>
      </c>
      <c r="F2421" s="19" t="str">
        <f>VLOOKUP(E2421,[1]categories!$A$2:$B$8,2,0)</f>
        <v>Cruisers Bicycles</v>
      </c>
      <c r="G2421" s="7">
        <v>1</v>
      </c>
      <c r="H2421" s="9">
        <v>416.99</v>
      </c>
      <c r="I2421" s="9">
        <v>0.1</v>
      </c>
      <c r="J2421" s="3">
        <f>(H2421*G2421)-I2421</f>
        <v>416.89</v>
      </c>
    </row>
    <row r="2422" spans="1:10" x14ac:dyDescent="0.25">
      <c r="A2422" s="22">
        <v>847</v>
      </c>
      <c r="B2422" s="21">
        <v>1</v>
      </c>
      <c r="C2422" s="21">
        <v>61</v>
      </c>
      <c r="D2422" s="25" t="str">
        <f>VLOOKUP(C2422,Products!$A$2:$B$322,2,0)</f>
        <v>Trek Powerfly 8 FS Plus - 2017</v>
      </c>
      <c r="E2422" s="21">
        <f>VLOOKUP(C2422,Products!$A$2:$D$322,4,0)</f>
        <v>5</v>
      </c>
      <c r="F2422" s="19" t="str">
        <f>VLOOKUP(E2422,[1]categories!$A$2:$B$8,2,0)</f>
        <v>Electric Bikes</v>
      </c>
      <c r="G2422" s="7">
        <v>2</v>
      </c>
      <c r="H2422" s="9">
        <v>4999.99</v>
      </c>
      <c r="I2422" s="9">
        <v>0.05</v>
      </c>
      <c r="J2422" s="3">
        <f>(H2422*G2422)-I2422</f>
        <v>9999.93</v>
      </c>
    </row>
    <row r="2423" spans="1:10" x14ac:dyDescent="0.25">
      <c r="A2423" s="22">
        <v>848</v>
      </c>
      <c r="B2423" s="21">
        <v>4</v>
      </c>
      <c r="C2423" s="21">
        <v>41</v>
      </c>
      <c r="D2423" s="25" t="str">
        <f>VLOOKUP(C2423,Products!$A$2:$B$322,2,0)</f>
        <v>Haro Shift R3 - 2017</v>
      </c>
      <c r="E2423" s="21">
        <f>VLOOKUP(C2423,Products!$A$2:$D$322,4,0)</f>
        <v>6</v>
      </c>
      <c r="F2423" s="19" t="str">
        <f>VLOOKUP(E2423,[1]categories!$A$2:$B$8,2,0)</f>
        <v>Mountain Bikes</v>
      </c>
      <c r="G2423" s="7">
        <v>2</v>
      </c>
      <c r="H2423" s="9">
        <v>1469.99</v>
      </c>
      <c r="I2423" s="9">
        <v>7.0000000000000007E-2</v>
      </c>
      <c r="J2423" s="3">
        <f>(H2423*G2423)-I2423</f>
        <v>2939.91</v>
      </c>
    </row>
    <row r="2424" spans="1:10" x14ac:dyDescent="0.25">
      <c r="A2424" s="22">
        <v>848</v>
      </c>
      <c r="B2424" s="21">
        <v>2</v>
      </c>
      <c r="C2424" s="21">
        <v>100</v>
      </c>
      <c r="D2424" s="25" t="str">
        <f>VLOOKUP(C2424,Products!$A$2:$B$322,2,0)</f>
        <v>Electra Townie 3i EQ (20-inch) - Boys' - 2017</v>
      </c>
      <c r="E2424" s="21">
        <f>VLOOKUP(C2424,Products!$A$2:$D$322,4,0)</f>
        <v>1</v>
      </c>
      <c r="F2424" s="19" t="str">
        <f>VLOOKUP(E2424,[1]categories!$A$2:$B$8,2,0)</f>
        <v>Children Bicycles</v>
      </c>
      <c r="G2424" s="7">
        <v>2</v>
      </c>
      <c r="H2424" s="9">
        <v>489.99</v>
      </c>
      <c r="I2424" s="9">
        <v>0.2</v>
      </c>
      <c r="J2424" s="3">
        <f>(H2424*G2424)-I2424</f>
        <v>979.78</v>
      </c>
    </row>
    <row r="2425" spans="1:10" x14ac:dyDescent="0.25">
      <c r="A2425" s="22">
        <v>848</v>
      </c>
      <c r="B2425" s="21">
        <v>3</v>
      </c>
      <c r="C2425" s="21">
        <v>88</v>
      </c>
      <c r="D2425" s="25" t="str">
        <f>VLOOKUP(C2425,Products!$A$2:$B$322,2,0)</f>
        <v>Trek Precaliber 12 Girls - 2017</v>
      </c>
      <c r="E2425" s="21">
        <f>VLOOKUP(C2425,Products!$A$2:$D$322,4,0)</f>
        <v>1</v>
      </c>
      <c r="F2425" s="19" t="str">
        <f>VLOOKUP(E2425,[1]categories!$A$2:$B$8,2,0)</f>
        <v>Children Bicycles</v>
      </c>
      <c r="G2425" s="7">
        <v>2</v>
      </c>
      <c r="H2425" s="9">
        <v>189.99</v>
      </c>
      <c r="I2425" s="9">
        <v>0.2</v>
      </c>
      <c r="J2425" s="3">
        <f>(H2425*G2425)-I2425</f>
        <v>379.78000000000003</v>
      </c>
    </row>
    <row r="2426" spans="1:10" x14ac:dyDescent="0.25">
      <c r="A2426" s="22">
        <v>848</v>
      </c>
      <c r="B2426" s="21">
        <v>1</v>
      </c>
      <c r="C2426" s="21">
        <v>93</v>
      </c>
      <c r="D2426" s="25" t="str">
        <f>VLOOKUP(C2426,Products!$A$2:$B$322,2,0)</f>
        <v>Haro Shredder 20 Girls - 2017</v>
      </c>
      <c r="E2426" s="21">
        <f>VLOOKUP(C2426,Products!$A$2:$D$322,4,0)</f>
        <v>1</v>
      </c>
      <c r="F2426" s="19" t="str">
        <f>VLOOKUP(E2426,[1]categories!$A$2:$B$8,2,0)</f>
        <v>Children Bicycles</v>
      </c>
      <c r="G2426" s="7">
        <v>1</v>
      </c>
      <c r="H2426" s="9">
        <v>209.99</v>
      </c>
      <c r="I2426" s="9">
        <v>7.0000000000000007E-2</v>
      </c>
      <c r="J2426" s="3">
        <f>(H2426*G2426)-I2426</f>
        <v>209.92000000000002</v>
      </c>
    </row>
    <row r="2427" spans="1:10" x14ac:dyDescent="0.25">
      <c r="A2427" s="22">
        <v>849</v>
      </c>
      <c r="B2427" s="21">
        <v>1</v>
      </c>
      <c r="C2427" s="21">
        <v>109</v>
      </c>
      <c r="D2427" s="25" t="str">
        <f>VLOOKUP(C2427,Products!$A$2:$B$322,2,0)</f>
        <v>Sun Bicycles Cruz 7 - Women's - 2017</v>
      </c>
      <c r="E2427" s="21">
        <f>VLOOKUP(C2427,Products!$A$2:$D$322,4,0)</f>
        <v>2</v>
      </c>
      <c r="F2427" s="19" t="str">
        <f>VLOOKUP(E2427,[1]categories!$A$2:$B$8,2,0)</f>
        <v>Comfort Bicycles</v>
      </c>
      <c r="G2427" s="7">
        <v>1</v>
      </c>
      <c r="H2427" s="9">
        <v>416.99</v>
      </c>
      <c r="I2427" s="9">
        <v>0.2</v>
      </c>
      <c r="J2427" s="3">
        <f>(H2427*G2427)-I2427</f>
        <v>416.79</v>
      </c>
    </row>
    <row r="2428" spans="1:10" x14ac:dyDescent="0.25">
      <c r="A2428" s="22">
        <v>850</v>
      </c>
      <c r="B2428" s="21">
        <v>2</v>
      </c>
      <c r="C2428" s="21">
        <v>5</v>
      </c>
      <c r="D2428" s="25" t="str">
        <f>VLOOKUP(C2428,Products!$A$2:$B$322,2,0)</f>
        <v>Heller Shagamaw Frame - 2016</v>
      </c>
      <c r="E2428" s="21">
        <f>VLOOKUP(C2428,Products!$A$2:$D$322,4,0)</f>
        <v>6</v>
      </c>
      <c r="F2428" s="19" t="str">
        <f>VLOOKUP(E2428,[1]categories!$A$2:$B$8,2,0)</f>
        <v>Mountain Bikes</v>
      </c>
      <c r="G2428" s="7">
        <v>2</v>
      </c>
      <c r="H2428" s="9">
        <v>1320.99</v>
      </c>
      <c r="I2428" s="9">
        <v>7.0000000000000007E-2</v>
      </c>
      <c r="J2428" s="3">
        <f>(H2428*G2428)-I2428</f>
        <v>2641.91</v>
      </c>
    </row>
    <row r="2429" spans="1:10" x14ac:dyDescent="0.25">
      <c r="A2429" s="22">
        <v>850</v>
      </c>
      <c r="B2429" s="21">
        <v>1</v>
      </c>
      <c r="C2429" s="21">
        <v>101</v>
      </c>
      <c r="D2429" s="25" t="str">
        <f>VLOOKUP(C2429,Products!$A$2:$B$322,2,0)</f>
        <v>Electra Townie 7D (20-inch) - Boys' - 2017</v>
      </c>
      <c r="E2429" s="21">
        <f>VLOOKUP(C2429,Products!$A$2:$D$322,4,0)</f>
        <v>1</v>
      </c>
      <c r="F2429" s="19" t="str">
        <f>VLOOKUP(E2429,[1]categories!$A$2:$B$8,2,0)</f>
        <v>Children Bicycles</v>
      </c>
      <c r="G2429" s="7">
        <v>2</v>
      </c>
      <c r="H2429" s="9">
        <v>339.99</v>
      </c>
      <c r="I2429" s="9">
        <v>7.0000000000000007E-2</v>
      </c>
      <c r="J2429" s="3">
        <f>(H2429*G2429)-I2429</f>
        <v>679.91</v>
      </c>
    </row>
    <row r="2430" spans="1:10" x14ac:dyDescent="0.25">
      <c r="A2430" s="22">
        <v>850</v>
      </c>
      <c r="B2430" s="21">
        <v>3</v>
      </c>
      <c r="C2430" s="21">
        <v>37</v>
      </c>
      <c r="D2430" s="25" t="str">
        <f>VLOOKUP(C2430,Products!$A$2:$B$322,2,0)</f>
        <v>Haro Flightline One ST - 2017</v>
      </c>
      <c r="E2430" s="21">
        <f>VLOOKUP(C2430,Products!$A$2:$D$322,4,0)</f>
        <v>6</v>
      </c>
      <c r="F2430" s="19" t="str">
        <f>VLOOKUP(E2430,[1]categories!$A$2:$B$8,2,0)</f>
        <v>Mountain Bikes</v>
      </c>
      <c r="G2430" s="7">
        <v>1</v>
      </c>
      <c r="H2430" s="9">
        <v>379.99</v>
      </c>
      <c r="I2430" s="9">
        <v>7.0000000000000007E-2</v>
      </c>
      <c r="J2430" s="3">
        <f>(H2430*G2430)-I2430</f>
        <v>379.92</v>
      </c>
    </row>
    <row r="2431" spans="1:10" x14ac:dyDescent="0.25">
      <c r="A2431" s="22">
        <v>851</v>
      </c>
      <c r="B2431" s="21">
        <v>1</v>
      </c>
      <c r="C2431" s="21">
        <v>30</v>
      </c>
      <c r="D2431" s="25" t="str">
        <f>VLOOKUP(C2431,Products!$A$2:$B$322,2,0)</f>
        <v>Surly Ice Cream Truck Frameset - 2017</v>
      </c>
      <c r="E2431" s="21">
        <f>VLOOKUP(C2431,Products!$A$2:$D$322,4,0)</f>
        <v>6</v>
      </c>
      <c r="F2431" s="19" t="str">
        <f>VLOOKUP(E2431,[1]categories!$A$2:$B$8,2,0)</f>
        <v>Mountain Bikes</v>
      </c>
      <c r="G2431" s="7">
        <v>1</v>
      </c>
      <c r="H2431" s="9">
        <v>999.99</v>
      </c>
      <c r="I2431" s="9">
        <v>0.2</v>
      </c>
      <c r="J2431" s="3">
        <f>(H2431*G2431)-I2431</f>
        <v>999.79</v>
      </c>
    </row>
    <row r="2432" spans="1:10" x14ac:dyDescent="0.25">
      <c r="A2432" s="22">
        <v>851</v>
      </c>
      <c r="B2432" s="21">
        <v>2</v>
      </c>
      <c r="C2432" s="21">
        <v>93</v>
      </c>
      <c r="D2432" s="25" t="str">
        <f>VLOOKUP(C2432,Products!$A$2:$B$322,2,0)</f>
        <v>Haro Shredder 20 Girls - 2017</v>
      </c>
      <c r="E2432" s="21">
        <f>VLOOKUP(C2432,Products!$A$2:$D$322,4,0)</f>
        <v>1</v>
      </c>
      <c r="F2432" s="19" t="str">
        <f>VLOOKUP(E2432,[1]categories!$A$2:$B$8,2,0)</f>
        <v>Children Bicycles</v>
      </c>
      <c r="G2432" s="7">
        <v>1</v>
      </c>
      <c r="H2432" s="9">
        <v>209.99</v>
      </c>
      <c r="I2432" s="9">
        <v>0.05</v>
      </c>
      <c r="J2432" s="3">
        <f>(H2432*G2432)-I2432</f>
        <v>209.94</v>
      </c>
    </row>
    <row r="2433" spans="1:10" x14ac:dyDescent="0.25">
      <c r="A2433" s="22">
        <v>852</v>
      </c>
      <c r="B2433" s="21">
        <v>1</v>
      </c>
      <c r="C2433" s="21">
        <v>46</v>
      </c>
      <c r="D2433" s="25" t="str">
        <f>VLOOKUP(C2433,Products!$A$2:$B$322,2,0)</f>
        <v>Haro SR 1.3 - 2017</v>
      </c>
      <c r="E2433" s="21">
        <f>VLOOKUP(C2433,Products!$A$2:$D$322,4,0)</f>
        <v>6</v>
      </c>
      <c r="F2433" s="19" t="str">
        <f>VLOOKUP(E2433,[1]categories!$A$2:$B$8,2,0)</f>
        <v>Mountain Bikes</v>
      </c>
      <c r="G2433" s="7">
        <v>2</v>
      </c>
      <c r="H2433" s="9">
        <v>1409.99</v>
      </c>
      <c r="I2433" s="9">
        <v>7.0000000000000007E-2</v>
      </c>
      <c r="J2433" s="3">
        <f>(H2433*G2433)-I2433</f>
        <v>2819.91</v>
      </c>
    </row>
    <row r="2434" spans="1:10" x14ac:dyDescent="0.25">
      <c r="A2434" s="22">
        <v>853</v>
      </c>
      <c r="B2434" s="21">
        <v>2</v>
      </c>
      <c r="C2434" s="21">
        <v>58</v>
      </c>
      <c r="D2434" s="25" t="str">
        <f>VLOOKUP(C2434,Products!$A$2:$B$322,2,0)</f>
        <v>Trek Madone 9.2 - 2017</v>
      </c>
      <c r="E2434" s="21">
        <f>VLOOKUP(C2434,Products!$A$2:$D$322,4,0)</f>
        <v>7</v>
      </c>
      <c r="F2434" s="19" t="str">
        <f>VLOOKUP(E2434,[1]categories!$A$2:$B$8,2,0)</f>
        <v>Road Bikes</v>
      </c>
      <c r="G2434" s="7">
        <v>2</v>
      </c>
      <c r="H2434" s="9">
        <v>4999.99</v>
      </c>
      <c r="I2434" s="9">
        <v>0.2</v>
      </c>
      <c r="J2434" s="3">
        <f>(H2434*G2434)-I2434</f>
        <v>9999.7799999999988</v>
      </c>
    </row>
    <row r="2435" spans="1:10" x14ac:dyDescent="0.25">
      <c r="A2435" s="22">
        <v>853</v>
      </c>
      <c r="B2435" s="21">
        <v>3</v>
      </c>
      <c r="C2435" s="21">
        <v>42</v>
      </c>
      <c r="D2435" s="25" t="str">
        <f>VLOOKUP(C2435,Products!$A$2:$B$322,2,0)</f>
        <v>Trek Fuel EX 5 27.5 Plus - 2017</v>
      </c>
      <c r="E2435" s="21">
        <f>VLOOKUP(C2435,Products!$A$2:$D$322,4,0)</f>
        <v>6</v>
      </c>
      <c r="F2435" s="19" t="str">
        <f>VLOOKUP(E2435,[1]categories!$A$2:$B$8,2,0)</f>
        <v>Mountain Bikes</v>
      </c>
      <c r="G2435" s="7">
        <v>2</v>
      </c>
      <c r="H2435" s="9">
        <v>2299.9899999999998</v>
      </c>
      <c r="I2435" s="9">
        <v>0.2</v>
      </c>
      <c r="J2435" s="3">
        <f>(H2435*G2435)-I2435</f>
        <v>4599.78</v>
      </c>
    </row>
    <row r="2436" spans="1:10" x14ac:dyDescent="0.25">
      <c r="A2436" s="22">
        <v>853</v>
      </c>
      <c r="B2436" s="21">
        <v>4</v>
      </c>
      <c r="C2436" s="21">
        <v>45</v>
      </c>
      <c r="D2436" s="25" t="str">
        <f>VLOOKUP(C2436,Products!$A$2:$B$322,2,0)</f>
        <v>Haro SR 1.2 - 2017</v>
      </c>
      <c r="E2436" s="21">
        <f>VLOOKUP(C2436,Products!$A$2:$D$322,4,0)</f>
        <v>6</v>
      </c>
      <c r="F2436" s="19" t="str">
        <f>VLOOKUP(E2436,[1]categories!$A$2:$B$8,2,0)</f>
        <v>Mountain Bikes</v>
      </c>
      <c r="G2436" s="7">
        <v>1</v>
      </c>
      <c r="H2436" s="9">
        <v>869.99</v>
      </c>
      <c r="I2436" s="9">
        <v>0.2</v>
      </c>
      <c r="J2436" s="3">
        <f>(H2436*G2436)-I2436</f>
        <v>869.79</v>
      </c>
    </row>
    <row r="2437" spans="1:10" x14ac:dyDescent="0.25">
      <c r="A2437" s="22">
        <v>853</v>
      </c>
      <c r="B2437" s="21">
        <v>5</v>
      </c>
      <c r="C2437" s="21">
        <v>6</v>
      </c>
      <c r="D2437" s="25" t="str">
        <f>VLOOKUP(C2437,Products!$A$2:$B$322,2,0)</f>
        <v>Surly Ice Cream Truck Frameset - 2016</v>
      </c>
      <c r="E2437" s="21">
        <f>VLOOKUP(C2437,Products!$A$2:$D$322,4,0)</f>
        <v>6</v>
      </c>
      <c r="F2437" s="19" t="str">
        <f>VLOOKUP(E2437,[1]categories!$A$2:$B$8,2,0)</f>
        <v>Mountain Bikes</v>
      </c>
      <c r="G2437" s="7">
        <v>1</v>
      </c>
      <c r="H2437" s="9">
        <v>469.99</v>
      </c>
      <c r="I2437" s="9">
        <v>0.05</v>
      </c>
      <c r="J2437" s="3">
        <f>(H2437*G2437)-I2437</f>
        <v>469.94</v>
      </c>
    </row>
    <row r="2438" spans="1:10" x14ac:dyDescent="0.25">
      <c r="A2438" s="22">
        <v>853</v>
      </c>
      <c r="B2438" s="21">
        <v>1</v>
      </c>
      <c r="C2438" s="21">
        <v>99</v>
      </c>
      <c r="D2438" s="25" t="str">
        <f>VLOOKUP(C2438,Products!$A$2:$B$322,2,0)</f>
        <v>Electra Sugar Skulls 1 (20-inch) - Girl's - 2017</v>
      </c>
      <c r="E2438" s="21">
        <f>VLOOKUP(C2438,Products!$A$2:$D$322,4,0)</f>
        <v>1</v>
      </c>
      <c r="F2438" s="19" t="str">
        <f>VLOOKUP(E2438,[1]categories!$A$2:$B$8,2,0)</f>
        <v>Children Bicycles</v>
      </c>
      <c r="G2438" s="7">
        <v>1</v>
      </c>
      <c r="H2438" s="9">
        <v>299.99</v>
      </c>
      <c r="I2438" s="9">
        <v>0.05</v>
      </c>
      <c r="J2438" s="3">
        <f>(H2438*G2438)-I2438</f>
        <v>299.94</v>
      </c>
    </row>
    <row r="2439" spans="1:10" x14ac:dyDescent="0.25">
      <c r="A2439" s="22">
        <v>854</v>
      </c>
      <c r="B2439" s="21">
        <v>1</v>
      </c>
      <c r="C2439" s="21">
        <v>87</v>
      </c>
      <c r="D2439" s="25" t="str">
        <f>VLOOKUP(C2439,Products!$A$2:$B$322,2,0)</f>
        <v>Trek Precaliber 12 Boys - 2017</v>
      </c>
      <c r="E2439" s="21">
        <f>VLOOKUP(C2439,Products!$A$2:$D$322,4,0)</f>
        <v>1</v>
      </c>
      <c r="F2439" s="19" t="str">
        <f>VLOOKUP(E2439,[1]categories!$A$2:$B$8,2,0)</f>
        <v>Children Bicycles</v>
      </c>
      <c r="G2439" s="7">
        <v>1</v>
      </c>
      <c r="H2439" s="9">
        <v>189.99</v>
      </c>
      <c r="I2439" s="9">
        <v>0.1</v>
      </c>
      <c r="J2439" s="3">
        <f>(H2439*G2439)-I2439</f>
        <v>189.89000000000001</v>
      </c>
    </row>
    <row r="2440" spans="1:10" x14ac:dyDescent="0.25">
      <c r="A2440" s="22">
        <v>855</v>
      </c>
      <c r="B2440" s="21">
        <v>1</v>
      </c>
      <c r="C2440" s="21">
        <v>18</v>
      </c>
      <c r="D2440" s="25" t="str">
        <f>VLOOKUP(C2440,Products!$A$2:$B$322,2,0)</f>
        <v>Pure Cycles Western 3-Speed - Women's - 2015/2016</v>
      </c>
      <c r="E2440" s="21">
        <f>VLOOKUP(C2440,Products!$A$2:$D$322,4,0)</f>
        <v>3</v>
      </c>
      <c r="F2440" s="19" t="str">
        <f>VLOOKUP(E2440,[1]categories!$A$2:$B$8,2,0)</f>
        <v>Cruisers Bicycles</v>
      </c>
      <c r="G2440" s="7">
        <v>1</v>
      </c>
      <c r="H2440" s="9">
        <v>449</v>
      </c>
      <c r="I2440" s="9">
        <v>0.1</v>
      </c>
      <c r="J2440" s="3">
        <f>(H2440*G2440)-I2440</f>
        <v>448.9</v>
      </c>
    </row>
    <row r="2441" spans="1:10" x14ac:dyDescent="0.25">
      <c r="A2441" s="22">
        <v>855</v>
      </c>
      <c r="B2441" s="21">
        <v>2</v>
      </c>
      <c r="C2441" s="21">
        <v>93</v>
      </c>
      <c r="D2441" s="25" t="str">
        <f>VLOOKUP(C2441,Products!$A$2:$B$322,2,0)</f>
        <v>Haro Shredder 20 Girls - 2017</v>
      </c>
      <c r="E2441" s="21">
        <f>VLOOKUP(C2441,Products!$A$2:$D$322,4,0)</f>
        <v>1</v>
      </c>
      <c r="F2441" s="19" t="str">
        <f>VLOOKUP(E2441,[1]categories!$A$2:$B$8,2,0)</f>
        <v>Children Bicycles</v>
      </c>
      <c r="G2441" s="7">
        <v>2</v>
      </c>
      <c r="H2441" s="9">
        <v>209.99</v>
      </c>
      <c r="I2441" s="9">
        <v>0.2</v>
      </c>
      <c r="J2441" s="3">
        <f>(H2441*G2441)-I2441</f>
        <v>419.78000000000003</v>
      </c>
    </row>
    <row r="2442" spans="1:10" x14ac:dyDescent="0.25">
      <c r="A2442" s="22">
        <v>855</v>
      </c>
      <c r="B2442" s="21">
        <v>3</v>
      </c>
      <c r="C2442" s="21">
        <v>89</v>
      </c>
      <c r="D2442" s="25" t="str">
        <f>VLOOKUP(C2442,Products!$A$2:$B$322,2,0)</f>
        <v>Trek Precaliber 16 Boys - 2017</v>
      </c>
      <c r="E2442" s="21">
        <f>VLOOKUP(C2442,Products!$A$2:$D$322,4,0)</f>
        <v>1</v>
      </c>
      <c r="F2442" s="19" t="str">
        <f>VLOOKUP(E2442,[1]categories!$A$2:$B$8,2,0)</f>
        <v>Children Bicycles</v>
      </c>
      <c r="G2442" s="7">
        <v>1</v>
      </c>
      <c r="H2442" s="9">
        <v>209.99</v>
      </c>
      <c r="I2442" s="9">
        <v>0.2</v>
      </c>
      <c r="J2442" s="3">
        <f>(H2442*G2442)-I2442</f>
        <v>209.79000000000002</v>
      </c>
    </row>
    <row r="2443" spans="1:10" x14ac:dyDescent="0.25">
      <c r="A2443" s="22">
        <v>856</v>
      </c>
      <c r="B2443" s="21">
        <v>1</v>
      </c>
      <c r="C2443" s="21">
        <v>38</v>
      </c>
      <c r="D2443" s="25" t="str">
        <f>VLOOKUP(C2443,Products!$A$2:$B$322,2,0)</f>
        <v>Haro Flightline Two 26 Plus - 2017</v>
      </c>
      <c r="E2443" s="21">
        <f>VLOOKUP(C2443,Products!$A$2:$D$322,4,0)</f>
        <v>6</v>
      </c>
      <c r="F2443" s="19" t="str">
        <f>VLOOKUP(E2443,[1]categories!$A$2:$B$8,2,0)</f>
        <v>Mountain Bikes</v>
      </c>
      <c r="G2443" s="7">
        <v>2</v>
      </c>
      <c r="H2443" s="9">
        <v>549.99</v>
      </c>
      <c r="I2443" s="9">
        <v>0.05</v>
      </c>
      <c r="J2443" s="3">
        <f>(H2443*G2443)-I2443</f>
        <v>1099.93</v>
      </c>
    </row>
    <row r="2444" spans="1:10" x14ac:dyDescent="0.25">
      <c r="A2444" s="22">
        <v>857</v>
      </c>
      <c r="B2444" s="21">
        <v>1</v>
      </c>
      <c r="C2444" s="21">
        <v>29</v>
      </c>
      <c r="D2444" s="25" t="str">
        <f>VLOOKUP(C2444,Products!$A$2:$B$322,2,0)</f>
        <v>Trek X-Caliber 8 - 2017</v>
      </c>
      <c r="E2444" s="21">
        <f>VLOOKUP(C2444,Products!$A$2:$D$322,4,0)</f>
        <v>6</v>
      </c>
      <c r="F2444" s="19" t="str">
        <f>VLOOKUP(E2444,[1]categories!$A$2:$B$8,2,0)</f>
        <v>Mountain Bikes</v>
      </c>
      <c r="G2444" s="7">
        <v>1</v>
      </c>
      <c r="H2444" s="9">
        <v>999.99</v>
      </c>
      <c r="I2444" s="9">
        <v>0.2</v>
      </c>
      <c r="J2444" s="3">
        <f>(H2444*G2444)-I2444</f>
        <v>999.79</v>
      </c>
    </row>
    <row r="2445" spans="1:10" x14ac:dyDescent="0.25">
      <c r="A2445" s="22">
        <v>858</v>
      </c>
      <c r="B2445" s="21">
        <v>1</v>
      </c>
      <c r="C2445" s="21">
        <v>45</v>
      </c>
      <c r="D2445" s="25" t="str">
        <f>VLOOKUP(C2445,Products!$A$2:$B$322,2,0)</f>
        <v>Haro SR 1.2 - 2017</v>
      </c>
      <c r="E2445" s="21">
        <f>VLOOKUP(C2445,Products!$A$2:$D$322,4,0)</f>
        <v>6</v>
      </c>
      <c r="F2445" s="19" t="str">
        <f>VLOOKUP(E2445,[1]categories!$A$2:$B$8,2,0)</f>
        <v>Mountain Bikes</v>
      </c>
      <c r="G2445" s="7">
        <v>2</v>
      </c>
      <c r="H2445" s="9">
        <v>869.99</v>
      </c>
      <c r="I2445" s="9">
        <v>0.2</v>
      </c>
      <c r="J2445" s="3">
        <f>(H2445*G2445)-I2445</f>
        <v>1739.78</v>
      </c>
    </row>
    <row r="2446" spans="1:10" x14ac:dyDescent="0.25">
      <c r="A2446" s="22">
        <v>858</v>
      </c>
      <c r="B2446" s="21">
        <v>4</v>
      </c>
      <c r="C2446" s="21">
        <v>73</v>
      </c>
      <c r="D2446" s="25" t="str">
        <f>VLOOKUP(C2446,Products!$A$2:$B$322,2,0)</f>
        <v>Sun Bicycles Brickell Tandem 7 - 2017</v>
      </c>
      <c r="E2446" s="21">
        <f>VLOOKUP(C2446,Products!$A$2:$D$322,4,0)</f>
        <v>3</v>
      </c>
      <c r="F2446" s="19" t="str">
        <f>VLOOKUP(E2446,[1]categories!$A$2:$B$8,2,0)</f>
        <v>Cruisers Bicycles</v>
      </c>
      <c r="G2446" s="7">
        <v>2</v>
      </c>
      <c r="H2446" s="9">
        <v>749.99</v>
      </c>
      <c r="I2446" s="9">
        <v>7.0000000000000007E-2</v>
      </c>
      <c r="J2446" s="3">
        <f>(H2446*G2446)-I2446</f>
        <v>1499.91</v>
      </c>
    </row>
    <row r="2447" spans="1:10" x14ac:dyDescent="0.25">
      <c r="A2447" s="22">
        <v>858</v>
      </c>
      <c r="B2447" s="21">
        <v>2</v>
      </c>
      <c r="C2447" s="21">
        <v>5</v>
      </c>
      <c r="D2447" s="25" t="str">
        <f>VLOOKUP(C2447,Products!$A$2:$B$322,2,0)</f>
        <v>Heller Shagamaw Frame - 2016</v>
      </c>
      <c r="E2447" s="21">
        <f>VLOOKUP(C2447,Products!$A$2:$D$322,4,0)</f>
        <v>6</v>
      </c>
      <c r="F2447" s="19" t="str">
        <f>VLOOKUP(E2447,[1]categories!$A$2:$B$8,2,0)</f>
        <v>Mountain Bikes</v>
      </c>
      <c r="G2447" s="7">
        <v>1</v>
      </c>
      <c r="H2447" s="9">
        <v>1320.99</v>
      </c>
      <c r="I2447" s="9">
        <v>0.2</v>
      </c>
      <c r="J2447" s="3">
        <f>(H2447*G2447)-I2447</f>
        <v>1320.79</v>
      </c>
    </row>
    <row r="2448" spans="1:10" x14ac:dyDescent="0.25">
      <c r="A2448" s="22">
        <v>858</v>
      </c>
      <c r="B2448" s="21">
        <v>3</v>
      </c>
      <c r="C2448" s="21">
        <v>14</v>
      </c>
      <c r="D2448" s="25" t="str">
        <f>VLOOKUP(C2448,Products!$A$2:$B$322,2,0)</f>
        <v>Electra Girl's Hawaii 1 (16-inch) - 2015/2016</v>
      </c>
      <c r="E2448" s="21">
        <f>VLOOKUP(C2448,Products!$A$2:$D$322,4,0)</f>
        <v>3</v>
      </c>
      <c r="F2448" s="19" t="str">
        <f>VLOOKUP(E2448,[1]categories!$A$2:$B$8,2,0)</f>
        <v>Cruisers Bicycles</v>
      </c>
      <c r="G2448" s="7">
        <v>1</v>
      </c>
      <c r="H2448" s="9">
        <v>269.99</v>
      </c>
      <c r="I2448" s="9">
        <v>7.0000000000000007E-2</v>
      </c>
      <c r="J2448" s="3">
        <f>(H2448*G2448)-I2448</f>
        <v>269.92</v>
      </c>
    </row>
    <row r="2449" spans="1:10" x14ac:dyDescent="0.25">
      <c r="A2449" s="22">
        <v>859</v>
      </c>
      <c r="B2449" s="21">
        <v>5</v>
      </c>
      <c r="C2449" s="21">
        <v>36</v>
      </c>
      <c r="D2449" s="25" t="str">
        <f>VLOOKUP(C2449,Products!$A$2:$B$322,2,0)</f>
        <v>Surly Troll Frameset - 2017</v>
      </c>
      <c r="E2449" s="21">
        <f>VLOOKUP(C2449,Products!$A$2:$D$322,4,0)</f>
        <v>6</v>
      </c>
      <c r="F2449" s="19" t="str">
        <f>VLOOKUP(E2449,[1]categories!$A$2:$B$8,2,0)</f>
        <v>Mountain Bikes</v>
      </c>
      <c r="G2449" s="7">
        <v>2</v>
      </c>
      <c r="H2449" s="9">
        <v>832.99</v>
      </c>
      <c r="I2449" s="9">
        <v>0.1</v>
      </c>
      <c r="J2449" s="3">
        <f>(H2449*G2449)-I2449</f>
        <v>1665.88</v>
      </c>
    </row>
    <row r="2450" spans="1:10" x14ac:dyDescent="0.25">
      <c r="A2450" s="22">
        <v>859</v>
      </c>
      <c r="B2450" s="21">
        <v>1</v>
      </c>
      <c r="C2450" s="21">
        <v>38</v>
      </c>
      <c r="D2450" s="25" t="str">
        <f>VLOOKUP(C2450,Products!$A$2:$B$322,2,0)</f>
        <v>Haro Flightline Two 26 Plus - 2017</v>
      </c>
      <c r="E2450" s="21">
        <f>VLOOKUP(C2450,Products!$A$2:$D$322,4,0)</f>
        <v>6</v>
      </c>
      <c r="F2450" s="19" t="str">
        <f>VLOOKUP(E2450,[1]categories!$A$2:$B$8,2,0)</f>
        <v>Mountain Bikes</v>
      </c>
      <c r="G2450" s="7">
        <v>2</v>
      </c>
      <c r="H2450" s="9">
        <v>549.99</v>
      </c>
      <c r="I2450" s="9">
        <v>7.0000000000000007E-2</v>
      </c>
      <c r="J2450" s="3">
        <f>(H2450*G2450)-I2450</f>
        <v>1099.9100000000001</v>
      </c>
    </row>
    <row r="2451" spans="1:10" x14ac:dyDescent="0.25">
      <c r="A2451" s="22">
        <v>859</v>
      </c>
      <c r="B2451" s="21">
        <v>4</v>
      </c>
      <c r="C2451" s="21">
        <v>71</v>
      </c>
      <c r="D2451" s="25" t="str">
        <f>VLOOKUP(C2451,Products!$A$2:$B$322,2,0)</f>
        <v>Sun Bicycles Atlas X-Type - 2017</v>
      </c>
      <c r="E2451" s="21">
        <f>VLOOKUP(C2451,Products!$A$2:$D$322,4,0)</f>
        <v>3</v>
      </c>
      <c r="F2451" s="19" t="str">
        <f>VLOOKUP(E2451,[1]categories!$A$2:$B$8,2,0)</f>
        <v>Cruisers Bicycles</v>
      </c>
      <c r="G2451" s="7">
        <v>2</v>
      </c>
      <c r="H2451" s="9">
        <v>416.99</v>
      </c>
      <c r="I2451" s="9">
        <v>0.1</v>
      </c>
      <c r="J2451" s="3">
        <f>(H2451*G2451)-I2451</f>
        <v>833.88</v>
      </c>
    </row>
    <row r="2452" spans="1:10" x14ac:dyDescent="0.25">
      <c r="A2452" s="22">
        <v>859</v>
      </c>
      <c r="B2452" s="21">
        <v>3</v>
      </c>
      <c r="C2452" s="21">
        <v>14</v>
      </c>
      <c r="D2452" s="25" t="str">
        <f>VLOOKUP(C2452,Products!$A$2:$B$322,2,0)</f>
        <v>Electra Girl's Hawaii 1 (16-inch) - 2015/2016</v>
      </c>
      <c r="E2452" s="21">
        <f>VLOOKUP(C2452,Products!$A$2:$D$322,4,0)</f>
        <v>3</v>
      </c>
      <c r="F2452" s="19" t="str">
        <f>VLOOKUP(E2452,[1]categories!$A$2:$B$8,2,0)</f>
        <v>Cruisers Bicycles</v>
      </c>
      <c r="G2452" s="7">
        <v>2</v>
      </c>
      <c r="H2452" s="9">
        <v>269.99</v>
      </c>
      <c r="I2452" s="9">
        <v>0.1</v>
      </c>
      <c r="J2452" s="3">
        <f>(H2452*G2452)-I2452</f>
        <v>539.88</v>
      </c>
    </row>
    <row r="2453" spans="1:10" x14ac:dyDescent="0.25">
      <c r="A2453" s="22">
        <v>859</v>
      </c>
      <c r="B2453" s="21">
        <v>2</v>
      </c>
      <c r="C2453" s="21">
        <v>13</v>
      </c>
      <c r="D2453" s="25" t="str">
        <f>VLOOKUP(C2453,Products!$A$2:$B$322,2,0)</f>
        <v>Electra Cruiser 1 (24-Inch) - 2016</v>
      </c>
      <c r="E2453" s="21">
        <f>VLOOKUP(C2453,Products!$A$2:$D$322,4,0)</f>
        <v>3</v>
      </c>
      <c r="F2453" s="19" t="str">
        <f>VLOOKUP(E2453,[1]categories!$A$2:$B$8,2,0)</f>
        <v>Cruisers Bicycles</v>
      </c>
      <c r="G2453" s="7">
        <v>1</v>
      </c>
      <c r="H2453" s="9">
        <v>269.99</v>
      </c>
      <c r="I2453" s="9">
        <v>0.1</v>
      </c>
      <c r="J2453" s="3">
        <f>(H2453*G2453)-I2453</f>
        <v>269.89</v>
      </c>
    </row>
    <row r="2454" spans="1:10" x14ac:dyDescent="0.25">
      <c r="A2454" s="22">
        <v>860</v>
      </c>
      <c r="B2454" s="21">
        <v>4</v>
      </c>
      <c r="C2454" s="21">
        <v>58</v>
      </c>
      <c r="D2454" s="25" t="str">
        <f>VLOOKUP(C2454,Products!$A$2:$B$322,2,0)</f>
        <v>Trek Madone 9.2 - 2017</v>
      </c>
      <c r="E2454" s="21">
        <f>VLOOKUP(C2454,Products!$A$2:$D$322,4,0)</f>
        <v>7</v>
      </c>
      <c r="F2454" s="19" t="str">
        <f>VLOOKUP(E2454,[1]categories!$A$2:$B$8,2,0)</f>
        <v>Road Bikes</v>
      </c>
      <c r="G2454" s="7">
        <v>2</v>
      </c>
      <c r="H2454" s="9">
        <v>4999.99</v>
      </c>
      <c r="I2454" s="9">
        <v>7.0000000000000007E-2</v>
      </c>
      <c r="J2454" s="3">
        <f>(H2454*G2454)-I2454</f>
        <v>9999.91</v>
      </c>
    </row>
    <row r="2455" spans="1:10" x14ac:dyDescent="0.25">
      <c r="A2455" s="22">
        <v>860</v>
      </c>
      <c r="B2455" s="21">
        <v>2</v>
      </c>
      <c r="C2455" s="21">
        <v>24</v>
      </c>
      <c r="D2455" s="25" t="str">
        <f>VLOOKUP(C2455,Products!$A$2:$B$322,2,0)</f>
        <v>Electra Townie Original 21D - 2016</v>
      </c>
      <c r="E2455" s="21">
        <f>VLOOKUP(C2455,Products!$A$2:$D$322,4,0)</f>
        <v>2</v>
      </c>
      <c r="F2455" s="19" t="str">
        <f>VLOOKUP(E2455,[1]categories!$A$2:$B$8,2,0)</f>
        <v>Comfort Bicycles</v>
      </c>
      <c r="G2455" s="7">
        <v>2</v>
      </c>
      <c r="H2455" s="9">
        <v>549.99</v>
      </c>
      <c r="I2455" s="9">
        <v>0.2</v>
      </c>
      <c r="J2455" s="3">
        <f>(H2455*G2455)-I2455</f>
        <v>1099.78</v>
      </c>
    </row>
    <row r="2456" spans="1:10" x14ac:dyDescent="0.25">
      <c r="A2456" s="22">
        <v>860</v>
      </c>
      <c r="B2456" s="21">
        <v>5</v>
      </c>
      <c r="C2456" s="21">
        <v>95</v>
      </c>
      <c r="D2456" s="25" t="str">
        <f>VLOOKUP(C2456,Products!$A$2:$B$322,2,0)</f>
        <v>Electra Girl's Hawaii 1 16" - 2017</v>
      </c>
      <c r="E2456" s="21">
        <f>VLOOKUP(C2456,Products!$A$2:$D$322,4,0)</f>
        <v>1</v>
      </c>
      <c r="F2456" s="19" t="str">
        <f>VLOOKUP(E2456,[1]categories!$A$2:$B$8,2,0)</f>
        <v>Children Bicycles</v>
      </c>
      <c r="G2456" s="7">
        <v>2</v>
      </c>
      <c r="H2456" s="9">
        <v>299.99</v>
      </c>
      <c r="I2456" s="9">
        <v>0.05</v>
      </c>
      <c r="J2456" s="3">
        <f>(H2456*G2456)-I2456</f>
        <v>599.93000000000006</v>
      </c>
    </row>
    <row r="2457" spans="1:10" x14ac:dyDescent="0.25">
      <c r="A2457" s="22">
        <v>860</v>
      </c>
      <c r="B2457" s="21">
        <v>3</v>
      </c>
      <c r="C2457" s="21">
        <v>25</v>
      </c>
      <c r="D2457" s="25" t="str">
        <f>VLOOKUP(C2457,Products!$A$2:$B$322,2,0)</f>
        <v>Electra Townie Original 7D - 2015/2016</v>
      </c>
      <c r="E2457" s="21">
        <f>VLOOKUP(C2457,Products!$A$2:$D$322,4,0)</f>
        <v>2</v>
      </c>
      <c r="F2457" s="19" t="str">
        <f>VLOOKUP(E2457,[1]categories!$A$2:$B$8,2,0)</f>
        <v>Comfort Bicycles</v>
      </c>
      <c r="G2457" s="7">
        <v>1</v>
      </c>
      <c r="H2457" s="9">
        <v>499.99</v>
      </c>
      <c r="I2457" s="9">
        <v>0.2</v>
      </c>
      <c r="J2457" s="3">
        <f>(H2457*G2457)-I2457</f>
        <v>499.79</v>
      </c>
    </row>
    <row r="2458" spans="1:10" x14ac:dyDescent="0.25">
      <c r="A2458" s="22">
        <v>860</v>
      </c>
      <c r="B2458" s="21">
        <v>1</v>
      </c>
      <c r="C2458" s="21">
        <v>6</v>
      </c>
      <c r="D2458" s="25" t="str">
        <f>VLOOKUP(C2458,Products!$A$2:$B$322,2,0)</f>
        <v>Surly Ice Cream Truck Frameset - 2016</v>
      </c>
      <c r="E2458" s="21">
        <f>VLOOKUP(C2458,Products!$A$2:$D$322,4,0)</f>
        <v>6</v>
      </c>
      <c r="F2458" s="19" t="str">
        <f>VLOOKUP(E2458,[1]categories!$A$2:$B$8,2,0)</f>
        <v>Mountain Bikes</v>
      </c>
      <c r="G2458" s="7">
        <v>1</v>
      </c>
      <c r="H2458" s="9">
        <v>469.99</v>
      </c>
      <c r="I2458" s="9">
        <v>0.05</v>
      </c>
      <c r="J2458" s="3">
        <f>(H2458*G2458)-I2458</f>
        <v>469.94</v>
      </c>
    </row>
    <row r="2459" spans="1:10" x14ac:dyDescent="0.25">
      <c r="A2459" s="22">
        <v>861</v>
      </c>
      <c r="B2459" s="21">
        <v>2</v>
      </c>
      <c r="C2459" s="21">
        <v>62</v>
      </c>
      <c r="D2459" s="25" t="str">
        <f>VLOOKUP(C2459,Products!$A$2:$B$322,2,0)</f>
        <v>Trek Boone 7 - 2017</v>
      </c>
      <c r="E2459" s="21">
        <f>VLOOKUP(C2459,Products!$A$2:$D$322,4,0)</f>
        <v>4</v>
      </c>
      <c r="F2459" s="19" t="str">
        <f>VLOOKUP(E2459,[1]categories!$A$2:$B$8,2,0)</f>
        <v>Cyclocross Bicycles</v>
      </c>
      <c r="G2459" s="7">
        <v>1</v>
      </c>
      <c r="H2459" s="9">
        <v>3499.99</v>
      </c>
      <c r="I2459" s="9">
        <v>0.2</v>
      </c>
      <c r="J2459" s="3">
        <f>(H2459*G2459)-I2459</f>
        <v>3499.79</v>
      </c>
    </row>
    <row r="2460" spans="1:10" x14ac:dyDescent="0.25">
      <c r="A2460" s="22">
        <v>861</v>
      </c>
      <c r="B2460" s="21">
        <v>1</v>
      </c>
      <c r="C2460" s="21">
        <v>14</v>
      </c>
      <c r="D2460" s="25" t="str">
        <f>VLOOKUP(C2460,Products!$A$2:$B$322,2,0)</f>
        <v>Electra Girl's Hawaii 1 (16-inch) - 2015/2016</v>
      </c>
      <c r="E2460" s="21">
        <f>VLOOKUP(C2460,Products!$A$2:$D$322,4,0)</f>
        <v>3</v>
      </c>
      <c r="F2460" s="19" t="str">
        <f>VLOOKUP(E2460,[1]categories!$A$2:$B$8,2,0)</f>
        <v>Cruisers Bicycles</v>
      </c>
      <c r="G2460" s="7">
        <v>2</v>
      </c>
      <c r="H2460" s="9">
        <v>269.99</v>
      </c>
      <c r="I2460" s="9">
        <v>7.0000000000000007E-2</v>
      </c>
      <c r="J2460" s="3">
        <f>(H2460*G2460)-I2460</f>
        <v>539.91</v>
      </c>
    </row>
    <row r="2461" spans="1:10" x14ac:dyDescent="0.25">
      <c r="A2461" s="22">
        <v>862</v>
      </c>
      <c r="B2461" s="21">
        <v>3</v>
      </c>
      <c r="C2461" s="21">
        <v>49</v>
      </c>
      <c r="D2461" s="25" t="str">
        <f>VLOOKUP(C2461,Products!$A$2:$B$322,2,0)</f>
        <v>Trek Domane SL 6 - 2017</v>
      </c>
      <c r="E2461" s="21">
        <f>VLOOKUP(C2461,Products!$A$2:$D$322,4,0)</f>
        <v>7</v>
      </c>
      <c r="F2461" s="19" t="str">
        <f>VLOOKUP(E2461,[1]categories!$A$2:$B$8,2,0)</f>
        <v>Road Bikes</v>
      </c>
      <c r="G2461" s="7">
        <v>2</v>
      </c>
      <c r="H2461" s="9">
        <v>3499.99</v>
      </c>
      <c r="I2461" s="9">
        <v>7.0000000000000007E-2</v>
      </c>
      <c r="J2461" s="3">
        <f>(H2461*G2461)-I2461</f>
        <v>6999.91</v>
      </c>
    </row>
    <row r="2462" spans="1:10" x14ac:dyDescent="0.25">
      <c r="A2462" s="22">
        <v>862</v>
      </c>
      <c r="B2462" s="21">
        <v>1</v>
      </c>
      <c r="C2462" s="21">
        <v>85</v>
      </c>
      <c r="D2462" s="25" t="str">
        <f>VLOOKUP(C2462,Products!$A$2:$B$322,2,0)</f>
        <v>Haro Downtown 16 - 2017</v>
      </c>
      <c r="E2462" s="21">
        <f>VLOOKUP(C2462,Products!$A$2:$D$322,4,0)</f>
        <v>1</v>
      </c>
      <c r="F2462" s="19" t="str">
        <f>VLOOKUP(E2462,[1]categories!$A$2:$B$8,2,0)</f>
        <v>Children Bicycles</v>
      </c>
      <c r="G2462" s="7">
        <v>1</v>
      </c>
      <c r="H2462" s="9">
        <v>329.99</v>
      </c>
      <c r="I2462" s="9">
        <v>0.05</v>
      </c>
      <c r="J2462" s="3">
        <f>(H2462*G2462)-I2462</f>
        <v>329.94</v>
      </c>
    </row>
    <row r="2463" spans="1:10" x14ac:dyDescent="0.25">
      <c r="A2463" s="22">
        <v>862</v>
      </c>
      <c r="B2463" s="21">
        <v>2</v>
      </c>
      <c r="C2463" s="21">
        <v>99</v>
      </c>
      <c r="D2463" s="25" t="str">
        <f>VLOOKUP(C2463,Products!$A$2:$B$322,2,0)</f>
        <v>Electra Sugar Skulls 1 (20-inch) - Girl's - 2017</v>
      </c>
      <c r="E2463" s="21">
        <f>VLOOKUP(C2463,Products!$A$2:$D$322,4,0)</f>
        <v>1</v>
      </c>
      <c r="F2463" s="19" t="str">
        <f>VLOOKUP(E2463,[1]categories!$A$2:$B$8,2,0)</f>
        <v>Children Bicycles</v>
      </c>
      <c r="G2463" s="7">
        <v>1</v>
      </c>
      <c r="H2463" s="9">
        <v>299.99</v>
      </c>
      <c r="I2463" s="9">
        <v>0.2</v>
      </c>
      <c r="J2463" s="3">
        <f>(H2463*G2463)-I2463</f>
        <v>299.79000000000002</v>
      </c>
    </row>
    <row r="2464" spans="1:10" x14ac:dyDescent="0.25">
      <c r="A2464" s="22">
        <v>863</v>
      </c>
      <c r="B2464" s="21">
        <v>1</v>
      </c>
      <c r="C2464" s="21">
        <v>93</v>
      </c>
      <c r="D2464" s="25" t="str">
        <f>VLOOKUP(C2464,Products!$A$2:$B$322,2,0)</f>
        <v>Haro Shredder 20 Girls - 2017</v>
      </c>
      <c r="E2464" s="21">
        <f>VLOOKUP(C2464,Products!$A$2:$D$322,4,0)</f>
        <v>1</v>
      </c>
      <c r="F2464" s="19" t="str">
        <f>VLOOKUP(E2464,[1]categories!$A$2:$B$8,2,0)</f>
        <v>Children Bicycles</v>
      </c>
      <c r="G2464" s="7">
        <v>2</v>
      </c>
      <c r="H2464" s="9">
        <v>209.99</v>
      </c>
      <c r="I2464" s="9">
        <v>0.1</v>
      </c>
      <c r="J2464" s="3">
        <f>(H2464*G2464)-I2464</f>
        <v>419.88</v>
      </c>
    </row>
    <row r="2465" spans="1:10" x14ac:dyDescent="0.25">
      <c r="A2465" s="22">
        <v>864</v>
      </c>
      <c r="B2465" s="21">
        <v>2</v>
      </c>
      <c r="C2465" s="21">
        <v>65</v>
      </c>
      <c r="D2465" s="25" t="str">
        <f>VLOOKUP(C2465,Products!$A$2:$B$322,2,0)</f>
        <v>Sun Bicycles Lil Bolt Type-R - 2017</v>
      </c>
      <c r="E2465" s="21">
        <f>VLOOKUP(C2465,Products!$A$2:$D$322,4,0)</f>
        <v>3</v>
      </c>
      <c r="F2465" s="19" t="str">
        <f>VLOOKUP(E2465,[1]categories!$A$2:$B$8,2,0)</f>
        <v>Cruisers Bicycles</v>
      </c>
      <c r="G2465" s="7">
        <v>2</v>
      </c>
      <c r="H2465" s="9">
        <v>346.99</v>
      </c>
      <c r="I2465" s="9">
        <v>0.05</v>
      </c>
      <c r="J2465" s="3">
        <f>(H2465*G2465)-I2465</f>
        <v>693.93000000000006</v>
      </c>
    </row>
    <row r="2466" spans="1:10" x14ac:dyDescent="0.25">
      <c r="A2466" s="22">
        <v>864</v>
      </c>
      <c r="B2466" s="21">
        <v>1</v>
      </c>
      <c r="C2466" s="21">
        <v>37</v>
      </c>
      <c r="D2466" s="25" t="str">
        <f>VLOOKUP(C2466,Products!$A$2:$B$322,2,0)</f>
        <v>Haro Flightline One ST - 2017</v>
      </c>
      <c r="E2466" s="21">
        <f>VLOOKUP(C2466,Products!$A$2:$D$322,4,0)</f>
        <v>6</v>
      </c>
      <c r="F2466" s="19" t="str">
        <f>VLOOKUP(E2466,[1]categories!$A$2:$B$8,2,0)</f>
        <v>Mountain Bikes</v>
      </c>
      <c r="G2466" s="7">
        <v>1</v>
      </c>
      <c r="H2466" s="9">
        <v>379.99</v>
      </c>
      <c r="I2466" s="9">
        <v>0.1</v>
      </c>
      <c r="J2466" s="3">
        <f>(H2466*G2466)-I2466</f>
        <v>379.89</v>
      </c>
    </row>
    <row r="2467" spans="1:10" x14ac:dyDescent="0.25">
      <c r="A2467" s="22">
        <v>864</v>
      </c>
      <c r="B2467" s="21">
        <v>3</v>
      </c>
      <c r="C2467" s="21">
        <v>13</v>
      </c>
      <c r="D2467" s="25" t="str">
        <f>VLOOKUP(C2467,Products!$A$2:$B$322,2,0)</f>
        <v>Electra Cruiser 1 (24-Inch) - 2016</v>
      </c>
      <c r="E2467" s="21">
        <f>VLOOKUP(C2467,Products!$A$2:$D$322,4,0)</f>
        <v>3</v>
      </c>
      <c r="F2467" s="19" t="str">
        <f>VLOOKUP(E2467,[1]categories!$A$2:$B$8,2,0)</f>
        <v>Cruisers Bicycles</v>
      </c>
      <c r="G2467" s="7">
        <v>1</v>
      </c>
      <c r="H2467" s="9">
        <v>269.99</v>
      </c>
      <c r="I2467" s="9">
        <v>0.2</v>
      </c>
      <c r="J2467" s="3">
        <f>(H2467*G2467)-I2467</f>
        <v>269.79000000000002</v>
      </c>
    </row>
    <row r="2468" spans="1:10" x14ac:dyDescent="0.25">
      <c r="A2468" s="22">
        <v>865</v>
      </c>
      <c r="B2468" s="21">
        <v>1</v>
      </c>
      <c r="C2468" s="21">
        <v>109</v>
      </c>
      <c r="D2468" s="25" t="str">
        <f>VLOOKUP(C2468,Products!$A$2:$B$322,2,0)</f>
        <v>Sun Bicycles Cruz 7 - Women's - 2017</v>
      </c>
      <c r="E2468" s="21">
        <f>VLOOKUP(C2468,Products!$A$2:$D$322,4,0)</f>
        <v>2</v>
      </c>
      <c r="F2468" s="19" t="str">
        <f>VLOOKUP(E2468,[1]categories!$A$2:$B$8,2,0)</f>
        <v>Comfort Bicycles</v>
      </c>
      <c r="G2468" s="7">
        <v>2</v>
      </c>
      <c r="H2468" s="9">
        <v>416.99</v>
      </c>
      <c r="I2468" s="9">
        <v>0.1</v>
      </c>
      <c r="J2468" s="3">
        <f>(H2468*G2468)-I2468</f>
        <v>833.88</v>
      </c>
    </row>
    <row r="2469" spans="1:10" x14ac:dyDescent="0.25">
      <c r="A2469" s="22">
        <v>865</v>
      </c>
      <c r="B2469" s="21">
        <v>2</v>
      </c>
      <c r="C2469" s="21">
        <v>34</v>
      </c>
      <c r="D2469" s="25" t="str">
        <f>VLOOKUP(C2469,Products!$A$2:$B$322,2,0)</f>
        <v>Trek Session DH 27.5 Carbon Frameset - 2017</v>
      </c>
      <c r="E2469" s="21">
        <f>VLOOKUP(C2469,Products!$A$2:$D$322,4,0)</f>
        <v>6</v>
      </c>
      <c r="F2469" s="19" t="str">
        <f>VLOOKUP(E2469,[1]categories!$A$2:$B$8,2,0)</f>
        <v>Mountain Bikes</v>
      </c>
      <c r="G2469" s="7">
        <v>1</v>
      </c>
      <c r="H2469" s="9">
        <v>469.99</v>
      </c>
      <c r="I2469" s="9">
        <v>0.05</v>
      </c>
      <c r="J2469" s="3">
        <f>(H2469*G2469)-I2469</f>
        <v>469.94</v>
      </c>
    </row>
    <row r="2470" spans="1:10" x14ac:dyDescent="0.25">
      <c r="A2470" s="22">
        <v>866</v>
      </c>
      <c r="B2470" s="21">
        <v>3</v>
      </c>
      <c r="C2470" s="21">
        <v>80</v>
      </c>
      <c r="D2470" s="25" t="str">
        <f>VLOOKUP(C2470,Products!$A$2:$B$322,2,0)</f>
        <v>Sun Bicycles Brickell Tandem CB - 2017</v>
      </c>
      <c r="E2470" s="21">
        <f>VLOOKUP(C2470,Products!$A$2:$D$322,4,0)</f>
        <v>3</v>
      </c>
      <c r="F2470" s="19" t="str">
        <f>VLOOKUP(E2470,[1]categories!$A$2:$B$8,2,0)</f>
        <v>Cruisers Bicycles</v>
      </c>
      <c r="G2470" s="7">
        <v>1</v>
      </c>
      <c r="H2470" s="9">
        <v>761.99</v>
      </c>
      <c r="I2470" s="9">
        <v>7.0000000000000007E-2</v>
      </c>
      <c r="J2470" s="3">
        <f>(H2470*G2470)-I2470</f>
        <v>761.92</v>
      </c>
    </row>
    <row r="2471" spans="1:10" x14ac:dyDescent="0.25">
      <c r="A2471" s="22">
        <v>866</v>
      </c>
      <c r="B2471" s="21">
        <v>4</v>
      </c>
      <c r="C2471" s="21">
        <v>13</v>
      </c>
      <c r="D2471" s="25" t="str">
        <f>VLOOKUP(C2471,Products!$A$2:$B$322,2,0)</f>
        <v>Electra Cruiser 1 (24-Inch) - 2016</v>
      </c>
      <c r="E2471" s="21">
        <f>VLOOKUP(C2471,Products!$A$2:$D$322,4,0)</f>
        <v>3</v>
      </c>
      <c r="F2471" s="19" t="str">
        <f>VLOOKUP(E2471,[1]categories!$A$2:$B$8,2,0)</f>
        <v>Cruisers Bicycles</v>
      </c>
      <c r="G2471" s="7">
        <v>2</v>
      </c>
      <c r="H2471" s="9">
        <v>269.99</v>
      </c>
      <c r="I2471" s="9">
        <v>7.0000000000000007E-2</v>
      </c>
      <c r="J2471" s="3">
        <f>(H2471*G2471)-I2471</f>
        <v>539.91</v>
      </c>
    </row>
    <row r="2472" spans="1:10" x14ac:dyDescent="0.25">
      <c r="A2472" s="22">
        <v>866</v>
      </c>
      <c r="B2472" s="21">
        <v>2</v>
      </c>
      <c r="C2472" s="21">
        <v>67</v>
      </c>
      <c r="D2472" s="25" t="str">
        <f>VLOOKUP(C2472,Products!$A$2:$B$322,2,0)</f>
        <v>Sun Bicycles Revolutions 24 - Girl's - 2017</v>
      </c>
      <c r="E2472" s="21">
        <f>VLOOKUP(C2472,Products!$A$2:$D$322,4,0)</f>
        <v>3</v>
      </c>
      <c r="F2472" s="19" t="str">
        <f>VLOOKUP(E2472,[1]categories!$A$2:$B$8,2,0)</f>
        <v>Cruisers Bicycles</v>
      </c>
      <c r="G2472" s="7">
        <v>2</v>
      </c>
      <c r="H2472" s="9">
        <v>250.99</v>
      </c>
      <c r="I2472" s="9">
        <v>7.0000000000000007E-2</v>
      </c>
      <c r="J2472" s="3">
        <f>(H2472*G2472)-I2472</f>
        <v>501.91</v>
      </c>
    </row>
    <row r="2473" spans="1:10" x14ac:dyDescent="0.25">
      <c r="A2473" s="22">
        <v>866</v>
      </c>
      <c r="B2473" s="21">
        <v>1</v>
      </c>
      <c r="C2473" s="21">
        <v>88</v>
      </c>
      <c r="D2473" s="25" t="str">
        <f>VLOOKUP(C2473,Products!$A$2:$B$322,2,0)</f>
        <v>Trek Precaliber 12 Girls - 2017</v>
      </c>
      <c r="E2473" s="21">
        <f>VLOOKUP(C2473,Products!$A$2:$D$322,4,0)</f>
        <v>1</v>
      </c>
      <c r="F2473" s="19" t="str">
        <f>VLOOKUP(E2473,[1]categories!$A$2:$B$8,2,0)</f>
        <v>Children Bicycles</v>
      </c>
      <c r="G2473" s="7">
        <v>1</v>
      </c>
      <c r="H2473" s="9">
        <v>189.99</v>
      </c>
      <c r="I2473" s="9">
        <v>0.2</v>
      </c>
      <c r="J2473" s="3">
        <f>(H2473*G2473)-I2473</f>
        <v>189.79000000000002</v>
      </c>
    </row>
    <row r="2474" spans="1:10" x14ac:dyDescent="0.25">
      <c r="A2474" s="22">
        <v>867</v>
      </c>
      <c r="B2474" s="21">
        <v>1</v>
      </c>
      <c r="C2474" s="21">
        <v>101</v>
      </c>
      <c r="D2474" s="25" t="str">
        <f>VLOOKUP(C2474,Products!$A$2:$B$322,2,0)</f>
        <v>Electra Townie 7D (20-inch) - Boys' - 2017</v>
      </c>
      <c r="E2474" s="21">
        <f>VLOOKUP(C2474,Products!$A$2:$D$322,4,0)</f>
        <v>1</v>
      </c>
      <c r="F2474" s="19" t="str">
        <f>VLOOKUP(E2474,[1]categories!$A$2:$B$8,2,0)</f>
        <v>Children Bicycles</v>
      </c>
      <c r="G2474" s="7">
        <v>1</v>
      </c>
      <c r="H2474" s="9">
        <v>339.99</v>
      </c>
      <c r="I2474" s="9">
        <v>0.05</v>
      </c>
      <c r="J2474" s="3">
        <f>(H2474*G2474)-I2474</f>
        <v>339.94</v>
      </c>
    </row>
    <row r="2475" spans="1:10" x14ac:dyDescent="0.25">
      <c r="A2475" s="22">
        <v>868</v>
      </c>
      <c r="B2475" s="21">
        <v>1</v>
      </c>
      <c r="C2475" s="21">
        <v>46</v>
      </c>
      <c r="D2475" s="25" t="str">
        <f>VLOOKUP(C2475,Products!$A$2:$B$322,2,0)</f>
        <v>Haro SR 1.3 - 2017</v>
      </c>
      <c r="E2475" s="21">
        <f>VLOOKUP(C2475,Products!$A$2:$D$322,4,0)</f>
        <v>6</v>
      </c>
      <c r="F2475" s="19" t="str">
        <f>VLOOKUP(E2475,[1]categories!$A$2:$B$8,2,0)</f>
        <v>Mountain Bikes</v>
      </c>
      <c r="G2475" s="7">
        <v>1</v>
      </c>
      <c r="H2475" s="9">
        <v>1409.99</v>
      </c>
      <c r="I2475" s="9">
        <v>7.0000000000000007E-2</v>
      </c>
      <c r="J2475" s="3">
        <f>(H2475*G2475)-I2475</f>
        <v>1409.92</v>
      </c>
    </row>
    <row r="2476" spans="1:10" x14ac:dyDescent="0.25">
      <c r="A2476" s="22">
        <v>869</v>
      </c>
      <c r="B2476" s="21">
        <v>4</v>
      </c>
      <c r="C2476" s="21">
        <v>55</v>
      </c>
      <c r="D2476" s="25" t="str">
        <f>VLOOKUP(C2476,Products!$A$2:$B$322,2,0)</f>
        <v>Trek Domane S 6 - 2017</v>
      </c>
      <c r="E2476" s="21">
        <f>VLOOKUP(C2476,Products!$A$2:$D$322,4,0)</f>
        <v>7</v>
      </c>
      <c r="F2476" s="19" t="str">
        <f>VLOOKUP(E2476,[1]categories!$A$2:$B$8,2,0)</f>
        <v>Road Bikes</v>
      </c>
      <c r="G2476" s="7">
        <v>2</v>
      </c>
      <c r="H2476" s="9">
        <v>2699.99</v>
      </c>
      <c r="I2476" s="9">
        <v>0.05</v>
      </c>
      <c r="J2476" s="3">
        <f>(H2476*G2476)-I2476</f>
        <v>5399.9299999999994</v>
      </c>
    </row>
    <row r="2477" spans="1:10" x14ac:dyDescent="0.25">
      <c r="A2477" s="22">
        <v>869</v>
      </c>
      <c r="B2477" s="21">
        <v>1</v>
      </c>
      <c r="C2477" s="21">
        <v>7</v>
      </c>
      <c r="D2477" s="25" t="str">
        <f>VLOOKUP(C2477,Products!$A$2:$B$322,2,0)</f>
        <v>Trek Slash 8 27.5 - 2016</v>
      </c>
      <c r="E2477" s="21">
        <f>VLOOKUP(C2477,Products!$A$2:$D$322,4,0)</f>
        <v>6</v>
      </c>
      <c r="F2477" s="19" t="str">
        <f>VLOOKUP(E2477,[1]categories!$A$2:$B$8,2,0)</f>
        <v>Mountain Bikes</v>
      </c>
      <c r="G2477" s="7">
        <v>1</v>
      </c>
      <c r="H2477" s="9">
        <v>3999.99</v>
      </c>
      <c r="I2477" s="9">
        <v>0.2</v>
      </c>
      <c r="J2477" s="3">
        <f>(H2477*G2477)-I2477</f>
        <v>3999.79</v>
      </c>
    </row>
    <row r="2478" spans="1:10" x14ac:dyDescent="0.25">
      <c r="A2478" s="22">
        <v>869</v>
      </c>
      <c r="B2478" s="21">
        <v>2</v>
      </c>
      <c r="C2478" s="21">
        <v>106</v>
      </c>
      <c r="D2478" s="25" t="str">
        <f>VLOOKUP(C2478,Products!$A$2:$B$322,2,0)</f>
        <v>Sun Bicycles Cruz 3 - 2017</v>
      </c>
      <c r="E2478" s="21">
        <f>VLOOKUP(C2478,Products!$A$2:$D$322,4,0)</f>
        <v>2</v>
      </c>
      <c r="F2478" s="19" t="str">
        <f>VLOOKUP(E2478,[1]categories!$A$2:$B$8,2,0)</f>
        <v>Comfort Bicycles</v>
      </c>
      <c r="G2478" s="7">
        <v>2</v>
      </c>
      <c r="H2478" s="9">
        <v>449.99</v>
      </c>
      <c r="I2478" s="9">
        <v>0.05</v>
      </c>
      <c r="J2478" s="3">
        <f>(H2478*G2478)-I2478</f>
        <v>899.93000000000006</v>
      </c>
    </row>
    <row r="2479" spans="1:10" x14ac:dyDescent="0.25">
      <c r="A2479" s="22">
        <v>869</v>
      </c>
      <c r="B2479" s="21">
        <v>5</v>
      </c>
      <c r="C2479" s="21">
        <v>65</v>
      </c>
      <c r="D2479" s="25" t="str">
        <f>VLOOKUP(C2479,Products!$A$2:$B$322,2,0)</f>
        <v>Sun Bicycles Lil Bolt Type-R - 2017</v>
      </c>
      <c r="E2479" s="21">
        <f>VLOOKUP(C2479,Products!$A$2:$D$322,4,0)</f>
        <v>3</v>
      </c>
      <c r="F2479" s="19" t="str">
        <f>VLOOKUP(E2479,[1]categories!$A$2:$B$8,2,0)</f>
        <v>Cruisers Bicycles</v>
      </c>
      <c r="G2479" s="7">
        <v>2</v>
      </c>
      <c r="H2479" s="9">
        <v>346.99</v>
      </c>
      <c r="I2479" s="9">
        <v>0.2</v>
      </c>
      <c r="J2479" s="3">
        <f>(H2479*G2479)-I2479</f>
        <v>693.78</v>
      </c>
    </row>
    <row r="2480" spans="1:10" x14ac:dyDescent="0.25">
      <c r="A2480" s="22">
        <v>869</v>
      </c>
      <c r="B2480" s="21">
        <v>3</v>
      </c>
      <c r="C2480" s="21">
        <v>33</v>
      </c>
      <c r="D2480" s="25" t="str">
        <f>VLOOKUP(C2480,Products!$A$2:$B$322,2,0)</f>
        <v>Surly Wednesday Frameset - 2017</v>
      </c>
      <c r="E2480" s="21">
        <f>VLOOKUP(C2480,Products!$A$2:$D$322,4,0)</f>
        <v>6</v>
      </c>
      <c r="F2480" s="19" t="str">
        <f>VLOOKUP(E2480,[1]categories!$A$2:$B$8,2,0)</f>
        <v>Mountain Bikes</v>
      </c>
      <c r="G2480" s="7">
        <v>1</v>
      </c>
      <c r="H2480" s="9">
        <v>469.99</v>
      </c>
      <c r="I2480" s="9">
        <v>0.05</v>
      </c>
      <c r="J2480" s="3">
        <f>(H2480*G2480)-I2480</f>
        <v>469.94</v>
      </c>
    </row>
    <row r="2481" spans="1:10" x14ac:dyDescent="0.25">
      <c r="A2481" s="22">
        <v>870</v>
      </c>
      <c r="B2481" s="21">
        <v>1</v>
      </c>
      <c r="C2481" s="21">
        <v>63</v>
      </c>
      <c r="D2481" s="25" t="str">
        <f>VLOOKUP(C2481,Products!$A$2:$B$322,2,0)</f>
        <v>Trek Boone Race Shop Limited - 2017</v>
      </c>
      <c r="E2481" s="21">
        <f>VLOOKUP(C2481,Products!$A$2:$D$322,4,0)</f>
        <v>4</v>
      </c>
      <c r="F2481" s="19" t="str">
        <f>VLOOKUP(E2481,[1]categories!$A$2:$B$8,2,0)</f>
        <v>Cyclocross Bicycles</v>
      </c>
      <c r="G2481" s="7">
        <v>1</v>
      </c>
      <c r="H2481" s="9">
        <v>3499.99</v>
      </c>
      <c r="I2481" s="9">
        <v>7.0000000000000007E-2</v>
      </c>
      <c r="J2481" s="3">
        <f>(H2481*G2481)-I2481</f>
        <v>3499.9199999999996</v>
      </c>
    </row>
    <row r="2482" spans="1:10" x14ac:dyDescent="0.25">
      <c r="A2482" s="22">
        <v>871</v>
      </c>
      <c r="B2482" s="21">
        <v>3</v>
      </c>
      <c r="C2482" s="21">
        <v>30</v>
      </c>
      <c r="D2482" s="25" t="str">
        <f>VLOOKUP(C2482,Products!$A$2:$B$322,2,0)</f>
        <v>Surly Ice Cream Truck Frameset - 2017</v>
      </c>
      <c r="E2482" s="21">
        <f>VLOOKUP(C2482,Products!$A$2:$D$322,4,0)</f>
        <v>6</v>
      </c>
      <c r="F2482" s="19" t="str">
        <f>VLOOKUP(E2482,[1]categories!$A$2:$B$8,2,0)</f>
        <v>Mountain Bikes</v>
      </c>
      <c r="G2482" s="7">
        <v>2</v>
      </c>
      <c r="H2482" s="9">
        <v>999.99</v>
      </c>
      <c r="I2482" s="9">
        <v>0.2</v>
      </c>
      <c r="J2482" s="3">
        <f>(H2482*G2482)-I2482</f>
        <v>1999.78</v>
      </c>
    </row>
    <row r="2483" spans="1:10" x14ac:dyDescent="0.25">
      <c r="A2483" s="22">
        <v>871</v>
      </c>
      <c r="B2483" s="21">
        <v>4</v>
      </c>
      <c r="C2483" s="21">
        <v>107</v>
      </c>
      <c r="D2483" s="25" t="str">
        <f>VLOOKUP(C2483,Products!$A$2:$B$322,2,0)</f>
        <v>Sun Bicycles Cruz 7 - 2017</v>
      </c>
      <c r="E2483" s="21">
        <f>VLOOKUP(C2483,Products!$A$2:$D$322,4,0)</f>
        <v>2</v>
      </c>
      <c r="F2483" s="19" t="str">
        <f>VLOOKUP(E2483,[1]categories!$A$2:$B$8,2,0)</f>
        <v>Comfort Bicycles</v>
      </c>
      <c r="G2483" s="7">
        <v>2</v>
      </c>
      <c r="H2483" s="9">
        <v>416.99</v>
      </c>
      <c r="I2483" s="9">
        <v>0.05</v>
      </c>
      <c r="J2483" s="3">
        <f>(H2483*G2483)-I2483</f>
        <v>833.93000000000006</v>
      </c>
    </row>
    <row r="2484" spans="1:10" x14ac:dyDescent="0.25">
      <c r="A2484" s="22">
        <v>871</v>
      </c>
      <c r="B2484" s="21">
        <v>2</v>
      </c>
      <c r="C2484" s="21">
        <v>38</v>
      </c>
      <c r="D2484" s="25" t="str">
        <f>VLOOKUP(C2484,Products!$A$2:$B$322,2,0)</f>
        <v>Haro Flightline Two 26 Plus - 2017</v>
      </c>
      <c r="E2484" s="21">
        <f>VLOOKUP(C2484,Products!$A$2:$D$322,4,0)</f>
        <v>6</v>
      </c>
      <c r="F2484" s="19" t="str">
        <f>VLOOKUP(E2484,[1]categories!$A$2:$B$8,2,0)</f>
        <v>Mountain Bikes</v>
      </c>
      <c r="G2484" s="7">
        <v>1</v>
      </c>
      <c r="H2484" s="9">
        <v>549.99</v>
      </c>
      <c r="I2484" s="9">
        <v>0.1</v>
      </c>
      <c r="J2484" s="3">
        <f>(H2484*G2484)-I2484</f>
        <v>549.89</v>
      </c>
    </row>
    <row r="2485" spans="1:10" x14ac:dyDescent="0.25">
      <c r="A2485" s="22">
        <v>871</v>
      </c>
      <c r="B2485" s="21">
        <v>1</v>
      </c>
      <c r="C2485" s="21">
        <v>106</v>
      </c>
      <c r="D2485" s="25" t="str">
        <f>VLOOKUP(C2485,Products!$A$2:$B$322,2,0)</f>
        <v>Sun Bicycles Cruz 3 - 2017</v>
      </c>
      <c r="E2485" s="21">
        <f>VLOOKUP(C2485,Products!$A$2:$D$322,4,0)</f>
        <v>2</v>
      </c>
      <c r="F2485" s="19" t="str">
        <f>VLOOKUP(E2485,[1]categories!$A$2:$B$8,2,0)</f>
        <v>Comfort Bicycles</v>
      </c>
      <c r="G2485" s="7">
        <v>1</v>
      </c>
      <c r="H2485" s="9">
        <v>449.99</v>
      </c>
      <c r="I2485" s="9">
        <v>0.2</v>
      </c>
      <c r="J2485" s="3">
        <f>(H2485*G2485)-I2485</f>
        <v>449.79</v>
      </c>
    </row>
    <row r="2486" spans="1:10" x14ac:dyDescent="0.25">
      <c r="A2486" s="22">
        <v>872</v>
      </c>
      <c r="B2486" s="21">
        <v>1</v>
      </c>
      <c r="C2486" s="21">
        <v>62</v>
      </c>
      <c r="D2486" s="25" t="str">
        <f>VLOOKUP(C2486,Products!$A$2:$B$322,2,0)</f>
        <v>Trek Boone 7 - 2017</v>
      </c>
      <c r="E2486" s="21">
        <f>VLOOKUP(C2486,Products!$A$2:$D$322,4,0)</f>
        <v>4</v>
      </c>
      <c r="F2486" s="19" t="str">
        <f>VLOOKUP(E2486,[1]categories!$A$2:$B$8,2,0)</f>
        <v>Cyclocross Bicycles</v>
      </c>
      <c r="G2486" s="7">
        <v>2</v>
      </c>
      <c r="H2486" s="9">
        <v>3499.99</v>
      </c>
      <c r="I2486" s="9">
        <v>7.0000000000000007E-2</v>
      </c>
      <c r="J2486" s="3">
        <f>(H2486*G2486)-I2486</f>
        <v>6999.91</v>
      </c>
    </row>
    <row r="2487" spans="1:10" x14ac:dyDescent="0.25">
      <c r="A2487" s="22">
        <v>872</v>
      </c>
      <c r="B2487" s="21">
        <v>2</v>
      </c>
      <c r="C2487" s="21">
        <v>53</v>
      </c>
      <c r="D2487" s="25" t="str">
        <f>VLOOKUP(C2487,Products!$A$2:$B$322,2,0)</f>
        <v>Surly Ogre Frameset - 2017</v>
      </c>
      <c r="E2487" s="21">
        <f>VLOOKUP(C2487,Products!$A$2:$D$322,4,0)</f>
        <v>7</v>
      </c>
      <c r="F2487" s="19" t="str">
        <f>VLOOKUP(E2487,[1]categories!$A$2:$B$8,2,0)</f>
        <v>Road Bikes</v>
      </c>
      <c r="G2487" s="7">
        <v>1</v>
      </c>
      <c r="H2487" s="9">
        <v>749.99</v>
      </c>
      <c r="I2487" s="9">
        <v>0.1</v>
      </c>
      <c r="J2487" s="3">
        <f>(H2487*G2487)-I2487</f>
        <v>749.89</v>
      </c>
    </row>
    <row r="2488" spans="1:10" x14ac:dyDescent="0.25">
      <c r="A2488" s="22">
        <v>873</v>
      </c>
      <c r="B2488" s="21">
        <v>1</v>
      </c>
      <c r="C2488" s="21">
        <v>32</v>
      </c>
      <c r="D2488" s="25" t="str">
        <f>VLOOKUP(C2488,Products!$A$2:$B$322,2,0)</f>
        <v>Trek Farley Alloy Frameset - 2017</v>
      </c>
      <c r="E2488" s="21">
        <f>VLOOKUP(C2488,Products!$A$2:$D$322,4,0)</f>
        <v>6</v>
      </c>
      <c r="F2488" s="19" t="str">
        <f>VLOOKUP(E2488,[1]categories!$A$2:$B$8,2,0)</f>
        <v>Mountain Bikes</v>
      </c>
      <c r="G2488" s="7">
        <v>2</v>
      </c>
      <c r="H2488" s="9">
        <v>469.99</v>
      </c>
      <c r="I2488" s="9">
        <v>0.1</v>
      </c>
      <c r="J2488" s="3">
        <f>(H2488*G2488)-I2488</f>
        <v>939.88</v>
      </c>
    </row>
    <row r="2489" spans="1:10" x14ac:dyDescent="0.25">
      <c r="A2489" s="22">
        <v>874</v>
      </c>
      <c r="B2489" s="21">
        <v>1</v>
      </c>
      <c r="C2489" s="21">
        <v>56</v>
      </c>
      <c r="D2489" s="25" t="str">
        <f>VLOOKUP(C2489,Products!$A$2:$B$322,2,0)</f>
        <v>Trek Domane SLR 6 Disc - 2017</v>
      </c>
      <c r="E2489" s="21">
        <f>VLOOKUP(C2489,Products!$A$2:$D$322,4,0)</f>
        <v>7</v>
      </c>
      <c r="F2489" s="19" t="str">
        <f>VLOOKUP(E2489,[1]categories!$A$2:$B$8,2,0)</f>
        <v>Road Bikes</v>
      </c>
      <c r="G2489" s="7">
        <v>1</v>
      </c>
      <c r="H2489" s="9">
        <v>5499.99</v>
      </c>
      <c r="I2489" s="9">
        <v>0.05</v>
      </c>
      <c r="J2489" s="3">
        <f>(H2489*G2489)-I2489</f>
        <v>5499.94</v>
      </c>
    </row>
    <row r="2490" spans="1:10" x14ac:dyDescent="0.25">
      <c r="A2490" s="22">
        <v>874</v>
      </c>
      <c r="B2490" s="21">
        <v>2</v>
      </c>
      <c r="C2490" s="21">
        <v>27</v>
      </c>
      <c r="D2490" s="25" t="str">
        <f>VLOOKUP(C2490,Products!$A$2:$B$322,2,0)</f>
        <v>Surly Big Dummy Frameset - 2017</v>
      </c>
      <c r="E2490" s="21">
        <f>VLOOKUP(C2490,Products!$A$2:$D$322,4,0)</f>
        <v>6</v>
      </c>
      <c r="F2490" s="19" t="str">
        <f>VLOOKUP(E2490,[1]categories!$A$2:$B$8,2,0)</f>
        <v>Mountain Bikes</v>
      </c>
      <c r="G2490" s="7">
        <v>2</v>
      </c>
      <c r="H2490" s="9">
        <v>999.99</v>
      </c>
      <c r="I2490" s="9">
        <v>0.05</v>
      </c>
      <c r="J2490" s="3">
        <f>(H2490*G2490)-I2490</f>
        <v>1999.93</v>
      </c>
    </row>
    <row r="2491" spans="1:10" x14ac:dyDescent="0.25">
      <c r="A2491" s="22">
        <v>874</v>
      </c>
      <c r="B2491" s="21">
        <v>4</v>
      </c>
      <c r="C2491" s="21">
        <v>77</v>
      </c>
      <c r="D2491" s="25" t="str">
        <f>VLOOKUP(C2491,Products!$A$2:$B$322,2,0)</f>
        <v>Electra Glam Punk 3i Ladies' - 2017</v>
      </c>
      <c r="E2491" s="21">
        <f>VLOOKUP(C2491,Products!$A$2:$D$322,4,0)</f>
        <v>3</v>
      </c>
      <c r="F2491" s="19" t="str">
        <f>VLOOKUP(E2491,[1]categories!$A$2:$B$8,2,0)</f>
        <v>Cruisers Bicycles</v>
      </c>
      <c r="G2491" s="7">
        <v>2</v>
      </c>
      <c r="H2491" s="9">
        <v>799.99</v>
      </c>
      <c r="I2491" s="9">
        <v>7.0000000000000007E-2</v>
      </c>
      <c r="J2491" s="3">
        <f>(H2491*G2491)-I2491</f>
        <v>1599.91</v>
      </c>
    </row>
    <row r="2492" spans="1:10" x14ac:dyDescent="0.25">
      <c r="A2492" s="22">
        <v>874</v>
      </c>
      <c r="B2492" s="21">
        <v>3</v>
      </c>
      <c r="C2492" s="21">
        <v>73</v>
      </c>
      <c r="D2492" s="25" t="str">
        <f>VLOOKUP(C2492,Products!$A$2:$B$322,2,0)</f>
        <v>Sun Bicycles Brickell Tandem 7 - 2017</v>
      </c>
      <c r="E2492" s="21">
        <f>VLOOKUP(C2492,Products!$A$2:$D$322,4,0)</f>
        <v>3</v>
      </c>
      <c r="F2492" s="19" t="str">
        <f>VLOOKUP(E2492,[1]categories!$A$2:$B$8,2,0)</f>
        <v>Cruisers Bicycles</v>
      </c>
      <c r="G2492" s="7">
        <v>1</v>
      </c>
      <c r="H2492" s="9">
        <v>749.99</v>
      </c>
      <c r="I2492" s="9">
        <v>0.1</v>
      </c>
      <c r="J2492" s="3">
        <f>(H2492*G2492)-I2492</f>
        <v>749.89</v>
      </c>
    </row>
    <row r="2493" spans="1:10" x14ac:dyDescent="0.25">
      <c r="A2493" s="22">
        <v>875</v>
      </c>
      <c r="B2493" s="21">
        <v>1</v>
      </c>
      <c r="C2493" s="21">
        <v>5</v>
      </c>
      <c r="D2493" s="25" t="str">
        <f>VLOOKUP(C2493,Products!$A$2:$B$322,2,0)</f>
        <v>Heller Shagamaw Frame - 2016</v>
      </c>
      <c r="E2493" s="21">
        <f>VLOOKUP(C2493,Products!$A$2:$D$322,4,0)</f>
        <v>6</v>
      </c>
      <c r="F2493" s="19" t="str">
        <f>VLOOKUP(E2493,[1]categories!$A$2:$B$8,2,0)</f>
        <v>Mountain Bikes</v>
      </c>
      <c r="G2493" s="7">
        <v>2</v>
      </c>
      <c r="H2493" s="9">
        <v>1320.99</v>
      </c>
      <c r="I2493" s="9">
        <v>0.1</v>
      </c>
      <c r="J2493" s="3">
        <f>(H2493*G2493)-I2493</f>
        <v>2641.88</v>
      </c>
    </row>
    <row r="2494" spans="1:10" x14ac:dyDescent="0.25">
      <c r="A2494" s="22">
        <v>875</v>
      </c>
      <c r="B2494" s="21">
        <v>2</v>
      </c>
      <c r="C2494" s="21">
        <v>15</v>
      </c>
      <c r="D2494" s="25" t="str">
        <f>VLOOKUP(C2494,Products!$A$2:$B$322,2,0)</f>
        <v>Electra Moto 1 - 2016</v>
      </c>
      <c r="E2494" s="21">
        <f>VLOOKUP(C2494,Products!$A$2:$D$322,4,0)</f>
        <v>3</v>
      </c>
      <c r="F2494" s="19" t="str">
        <f>VLOOKUP(E2494,[1]categories!$A$2:$B$8,2,0)</f>
        <v>Cruisers Bicycles</v>
      </c>
      <c r="G2494" s="7">
        <v>2</v>
      </c>
      <c r="H2494" s="9">
        <v>529.99</v>
      </c>
      <c r="I2494" s="9">
        <v>0.05</v>
      </c>
      <c r="J2494" s="3">
        <f>(H2494*G2494)-I2494</f>
        <v>1059.93</v>
      </c>
    </row>
    <row r="2495" spans="1:10" x14ac:dyDescent="0.25">
      <c r="A2495" s="22">
        <v>875</v>
      </c>
      <c r="B2495" s="21">
        <v>4</v>
      </c>
      <c r="C2495" s="21">
        <v>111</v>
      </c>
      <c r="D2495" s="25" t="str">
        <f>VLOOKUP(C2495,Products!$A$2:$B$322,2,0)</f>
        <v>Sun Bicycles Drifter 7 - Women's - 2017</v>
      </c>
      <c r="E2495" s="21">
        <f>VLOOKUP(C2495,Products!$A$2:$D$322,4,0)</f>
        <v>2</v>
      </c>
      <c r="F2495" s="19" t="str">
        <f>VLOOKUP(E2495,[1]categories!$A$2:$B$8,2,0)</f>
        <v>Comfort Bicycles</v>
      </c>
      <c r="G2495" s="7">
        <v>1</v>
      </c>
      <c r="H2495" s="9">
        <v>470.99</v>
      </c>
      <c r="I2495" s="9">
        <v>0.2</v>
      </c>
      <c r="J2495" s="3">
        <f>(H2495*G2495)-I2495</f>
        <v>470.79</v>
      </c>
    </row>
    <row r="2496" spans="1:10" x14ac:dyDescent="0.25">
      <c r="A2496" s="22">
        <v>875</v>
      </c>
      <c r="B2496" s="21">
        <v>3</v>
      </c>
      <c r="C2496" s="21">
        <v>14</v>
      </c>
      <c r="D2496" s="25" t="str">
        <f>VLOOKUP(C2496,Products!$A$2:$B$322,2,0)</f>
        <v>Electra Girl's Hawaii 1 (16-inch) - 2015/2016</v>
      </c>
      <c r="E2496" s="21">
        <f>VLOOKUP(C2496,Products!$A$2:$D$322,4,0)</f>
        <v>3</v>
      </c>
      <c r="F2496" s="19" t="str">
        <f>VLOOKUP(E2496,[1]categories!$A$2:$B$8,2,0)</f>
        <v>Cruisers Bicycles</v>
      </c>
      <c r="G2496" s="7">
        <v>1</v>
      </c>
      <c r="H2496" s="9">
        <v>269.99</v>
      </c>
      <c r="I2496" s="9">
        <v>7.0000000000000007E-2</v>
      </c>
      <c r="J2496" s="3">
        <f>(H2496*G2496)-I2496</f>
        <v>269.92</v>
      </c>
    </row>
    <row r="2497" spans="1:10" x14ac:dyDescent="0.25">
      <c r="A2497" s="22">
        <v>876</v>
      </c>
      <c r="B2497" s="21">
        <v>1</v>
      </c>
      <c r="C2497" s="21">
        <v>17</v>
      </c>
      <c r="D2497" s="25" t="str">
        <f>VLOOKUP(C2497,Products!$A$2:$B$322,2,0)</f>
        <v>Pure Cycles Vine 8-Speed - 2016</v>
      </c>
      <c r="E2497" s="21">
        <f>VLOOKUP(C2497,Products!$A$2:$D$322,4,0)</f>
        <v>3</v>
      </c>
      <c r="F2497" s="19" t="str">
        <f>VLOOKUP(E2497,[1]categories!$A$2:$B$8,2,0)</f>
        <v>Cruisers Bicycles</v>
      </c>
      <c r="G2497" s="7">
        <v>2</v>
      </c>
      <c r="H2497" s="9">
        <v>429</v>
      </c>
      <c r="I2497" s="9">
        <v>0.2</v>
      </c>
      <c r="J2497" s="3">
        <f>(H2497*G2497)-I2497</f>
        <v>857.8</v>
      </c>
    </row>
    <row r="2498" spans="1:10" x14ac:dyDescent="0.25">
      <c r="A2498" s="22">
        <v>876</v>
      </c>
      <c r="B2498" s="21">
        <v>4</v>
      </c>
      <c r="C2498" s="21">
        <v>107</v>
      </c>
      <c r="D2498" s="25" t="str">
        <f>VLOOKUP(C2498,Products!$A$2:$B$322,2,0)</f>
        <v>Sun Bicycles Cruz 7 - 2017</v>
      </c>
      <c r="E2498" s="21">
        <f>VLOOKUP(C2498,Products!$A$2:$D$322,4,0)</f>
        <v>2</v>
      </c>
      <c r="F2498" s="19" t="str">
        <f>VLOOKUP(E2498,[1]categories!$A$2:$B$8,2,0)</f>
        <v>Comfort Bicycles</v>
      </c>
      <c r="G2498" s="7">
        <v>2</v>
      </c>
      <c r="H2498" s="9">
        <v>416.99</v>
      </c>
      <c r="I2498" s="9">
        <v>0.05</v>
      </c>
      <c r="J2498" s="3">
        <f>(H2498*G2498)-I2498</f>
        <v>833.93000000000006</v>
      </c>
    </row>
    <row r="2499" spans="1:10" x14ac:dyDescent="0.25">
      <c r="A2499" s="22">
        <v>876</v>
      </c>
      <c r="B2499" s="21">
        <v>2</v>
      </c>
      <c r="C2499" s="21">
        <v>66</v>
      </c>
      <c r="D2499" s="25" t="str">
        <f>VLOOKUP(C2499,Products!$A$2:$B$322,2,0)</f>
        <v>Sun Bicycles Revolutions 24 - 2017</v>
      </c>
      <c r="E2499" s="21">
        <f>VLOOKUP(C2499,Products!$A$2:$D$322,4,0)</f>
        <v>3</v>
      </c>
      <c r="F2499" s="19" t="str">
        <f>VLOOKUP(E2499,[1]categories!$A$2:$B$8,2,0)</f>
        <v>Cruisers Bicycles</v>
      </c>
      <c r="G2499" s="7">
        <v>2</v>
      </c>
      <c r="H2499" s="9">
        <v>250.99</v>
      </c>
      <c r="I2499" s="9">
        <v>0.2</v>
      </c>
      <c r="J2499" s="3">
        <f>(H2499*G2499)-I2499</f>
        <v>501.78000000000003</v>
      </c>
    </row>
    <row r="2500" spans="1:10" x14ac:dyDescent="0.25">
      <c r="A2500" s="22">
        <v>876</v>
      </c>
      <c r="B2500" s="21">
        <v>3</v>
      </c>
      <c r="C2500" s="21">
        <v>96</v>
      </c>
      <c r="D2500" s="25" t="str">
        <f>VLOOKUP(C2500,Products!$A$2:$B$322,2,0)</f>
        <v>Electra Moto 3i (20-inch) - Boy's - 2017</v>
      </c>
      <c r="E2500" s="21">
        <f>VLOOKUP(C2500,Products!$A$2:$D$322,4,0)</f>
        <v>1</v>
      </c>
      <c r="F2500" s="19" t="str">
        <f>VLOOKUP(E2500,[1]categories!$A$2:$B$8,2,0)</f>
        <v>Children Bicycles</v>
      </c>
      <c r="G2500" s="7">
        <v>1</v>
      </c>
      <c r="H2500" s="9">
        <v>349.99</v>
      </c>
      <c r="I2500" s="9">
        <v>7.0000000000000007E-2</v>
      </c>
      <c r="J2500" s="3">
        <f>(H2500*G2500)-I2500</f>
        <v>349.92</v>
      </c>
    </row>
    <row r="2501" spans="1:10" x14ac:dyDescent="0.25">
      <c r="A2501" s="22">
        <v>877</v>
      </c>
      <c r="B2501" s="21">
        <v>1</v>
      </c>
      <c r="C2501" s="21">
        <v>73</v>
      </c>
      <c r="D2501" s="25" t="str">
        <f>VLOOKUP(C2501,Products!$A$2:$B$322,2,0)</f>
        <v>Sun Bicycles Brickell Tandem 7 - 2017</v>
      </c>
      <c r="E2501" s="21">
        <f>VLOOKUP(C2501,Products!$A$2:$D$322,4,0)</f>
        <v>3</v>
      </c>
      <c r="F2501" s="19" t="str">
        <f>VLOOKUP(E2501,[1]categories!$A$2:$B$8,2,0)</f>
        <v>Cruisers Bicycles</v>
      </c>
      <c r="G2501" s="7">
        <v>1</v>
      </c>
      <c r="H2501" s="9">
        <v>749.99</v>
      </c>
      <c r="I2501" s="9">
        <v>7.0000000000000007E-2</v>
      </c>
      <c r="J2501" s="3">
        <f>(H2501*G2501)-I2501</f>
        <v>749.92</v>
      </c>
    </row>
    <row r="2502" spans="1:10" x14ac:dyDescent="0.25">
      <c r="A2502" s="22">
        <v>877</v>
      </c>
      <c r="B2502" s="21">
        <v>2</v>
      </c>
      <c r="C2502" s="21">
        <v>103</v>
      </c>
      <c r="D2502" s="25" t="str">
        <f>VLOOKUP(C2502,Products!$A$2:$B$322,2,0)</f>
        <v>Sun Bicycles Streamway 3 - 2017</v>
      </c>
      <c r="E2502" s="21">
        <f>VLOOKUP(C2502,Products!$A$2:$D$322,4,0)</f>
        <v>2</v>
      </c>
      <c r="F2502" s="19" t="str">
        <f>VLOOKUP(E2502,[1]categories!$A$2:$B$8,2,0)</f>
        <v>Comfort Bicycles</v>
      </c>
      <c r="G2502" s="7">
        <v>1</v>
      </c>
      <c r="H2502" s="9">
        <v>551.99</v>
      </c>
      <c r="I2502" s="9">
        <v>0.1</v>
      </c>
      <c r="J2502" s="3">
        <f>(H2502*G2502)-I2502</f>
        <v>551.89</v>
      </c>
    </row>
    <row r="2503" spans="1:10" x14ac:dyDescent="0.25">
      <c r="A2503" s="22">
        <v>878</v>
      </c>
      <c r="B2503" s="21">
        <v>3</v>
      </c>
      <c r="C2503" s="21">
        <v>6</v>
      </c>
      <c r="D2503" s="25" t="str">
        <f>VLOOKUP(C2503,Products!$A$2:$B$322,2,0)</f>
        <v>Surly Ice Cream Truck Frameset - 2016</v>
      </c>
      <c r="E2503" s="21">
        <f>VLOOKUP(C2503,Products!$A$2:$D$322,4,0)</f>
        <v>6</v>
      </c>
      <c r="F2503" s="19" t="str">
        <f>VLOOKUP(E2503,[1]categories!$A$2:$B$8,2,0)</f>
        <v>Mountain Bikes</v>
      </c>
      <c r="G2503" s="7">
        <v>2</v>
      </c>
      <c r="H2503" s="9">
        <v>469.99</v>
      </c>
      <c r="I2503" s="9">
        <v>0.2</v>
      </c>
      <c r="J2503" s="3">
        <f>(H2503*G2503)-I2503</f>
        <v>939.78</v>
      </c>
    </row>
    <row r="2504" spans="1:10" x14ac:dyDescent="0.25">
      <c r="A2504" s="22">
        <v>878</v>
      </c>
      <c r="B2504" s="21">
        <v>4</v>
      </c>
      <c r="C2504" s="21">
        <v>18</v>
      </c>
      <c r="D2504" s="25" t="str">
        <f>VLOOKUP(C2504,Products!$A$2:$B$322,2,0)</f>
        <v>Pure Cycles Western 3-Speed - Women's - 2015/2016</v>
      </c>
      <c r="E2504" s="21">
        <f>VLOOKUP(C2504,Products!$A$2:$D$322,4,0)</f>
        <v>3</v>
      </c>
      <c r="F2504" s="19" t="str">
        <f>VLOOKUP(E2504,[1]categories!$A$2:$B$8,2,0)</f>
        <v>Cruisers Bicycles</v>
      </c>
      <c r="G2504" s="7">
        <v>2</v>
      </c>
      <c r="H2504" s="9">
        <v>449</v>
      </c>
      <c r="I2504" s="9">
        <v>0.05</v>
      </c>
      <c r="J2504" s="3">
        <f>(H2504*G2504)-I2504</f>
        <v>897.95</v>
      </c>
    </row>
    <row r="2505" spans="1:10" x14ac:dyDescent="0.25">
      <c r="A2505" s="22">
        <v>878</v>
      </c>
      <c r="B2505" s="21">
        <v>1</v>
      </c>
      <c r="C2505" s="21">
        <v>103</v>
      </c>
      <c r="D2505" s="25" t="str">
        <f>VLOOKUP(C2505,Products!$A$2:$B$322,2,0)</f>
        <v>Sun Bicycles Streamway 3 - 2017</v>
      </c>
      <c r="E2505" s="21">
        <f>VLOOKUP(C2505,Products!$A$2:$D$322,4,0)</f>
        <v>2</v>
      </c>
      <c r="F2505" s="19" t="str">
        <f>VLOOKUP(E2505,[1]categories!$A$2:$B$8,2,0)</f>
        <v>Comfort Bicycles</v>
      </c>
      <c r="G2505" s="7">
        <v>1</v>
      </c>
      <c r="H2505" s="9">
        <v>551.99</v>
      </c>
      <c r="I2505" s="9">
        <v>0.2</v>
      </c>
      <c r="J2505" s="3">
        <f>(H2505*G2505)-I2505</f>
        <v>551.79</v>
      </c>
    </row>
    <row r="2506" spans="1:10" x14ac:dyDescent="0.25">
      <c r="A2506" s="22">
        <v>878</v>
      </c>
      <c r="B2506" s="21">
        <v>2</v>
      </c>
      <c r="C2506" s="21">
        <v>13</v>
      </c>
      <c r="D2506" s="25" t="str">
        <f>VLOOKUP(C2506,Products!$A$2:$B$322,2,0)</f>
        <v>Electra Cruiser 1 (24-Inch) - 2016</v>
      </c>
      <c r="E2506" s="21">
        <f>VLOOKUP(C2506,Products!$A$2:$D$322,4,0)</f>
        <v>3</v>
      </c>
      <c r="F2506" s="19" t="str">
        <f>VLOOKUP(E2506,[1]categories!$A$2:$B$8,2,0)</f>
        <v>Cruisers Bicycles</v>
      </c>
      <c r="G2506" s="7">
        <v>1</v>
      </c>
      <c r="H2506" s="9">
        <v>269.99</v>
      </c>
      <c r="I2506" s="9">
        <v>0.1</v>
      </c>
      <c r="J2506" s="3">
        <f>(H2506*G2506)-I2506</f>
        <v>269.89</v>
      </c>
    </row>
    <row r="2507" spans="1:10" x14ac:dyDescent="0.25">
      <c r="A2507" s="22">
        <v>879</v>
      </c>
      <c r="B2507" s="21">
        <v>2</v>
      </c>
      <c r="C2507" s="21">
        <v>2</v>
      </c>
      <c r="D2507" s="25" t="str">
        <f>VLOOKUP(C2507,Products!$A$2:$B$322,2,0)</f>
        <v>Ritchey Timberwolf Frameset - 2016</v>
      </c>
      <c r="E2507" s="21">
        <f>VLOOKUP(C2507,Products!$A$2:$D$322,4,0)</f>
        <v>6</v>
      </c>
      <c r="F2507" s="19" t="str">
        <f>VLOOKUP(E2507,[1]categories!$A$2:$B$8,2,0)</f>
        <v>Mountain Bikes</v>
      </c>
      <c r="G2507" s="7">
        <v>2</v>
      </c>
      <c r="H2507" s="9">
        <v>749.99</v>
      </c>
      <c r="I2507" s="9">
        <v>7.0000000000000007E-2</v>
      </c>
      <c r="J2507" s="3">
        <f>(H2507*G2507)-I2507</f>
        <v>1499.91</v>
      </c>
    </row>
    <row r="2508" spans="1:10" x14ac:dyDescent="0.25">
      <c r="A2508" s="22">
        <v>879</v>
      </c>
      <c r="B2508" s="21">
        <v>1</v>
      </c>
      <c r="C2508" s="21">
        <v>100</v>
      </c>
      <c r="D2508" s="25" t="str">
        <f>VLOOKUP(C2508,Products!$A$2:$B$322,2,0)</f>
        <v>Electra Townie 3i EQ (20-inch) - Boys' - 2017</v>
      </c>
      <c r="E2508" s="21">
        <f>VLOOKUP(C2508,Products!$A$2:$D$322,4,0)</f>
        <v>1</v>
      </c>
      <c r="F2508" s="19" t="str">
        <f>VLOOKUP(E2508,[1]categories!$A$2:$B$8,2,0)</f>
        <v>Children Bicycles</v>
      </c>
      <c r="G2508" s="7">
        <v>2</v>
      </c>
      <c r="H2508" s="9">
        <v>489.99</v>
      </c>
      <c r="I2508" s="9">
        <v>0.2</v>
      </c>
      <c r="J2508" s="3">
        <f>(H2508*G2508)-I2508</f>
        <v>979.78</v>
      </c>
    </row>
    <row r="2509" spans="1:10" x14ac:dyDescent="0.25">
      <c r="A2509" s="22">
        <v>879</v>
      </c>
      <c r="B2509" s="21">
        <v>4</v>
      </c>
      <c r="C2509" s="21">
        <v>82</v>
      </c>
      <c r="D2509" s="25" t="str">
        <f>VLOOKUP(C2509,Products!$A$2:$B$322,2,0)</f>
        <v>Electra Amsterdam Original 3i Ladies' - 2017</v>
      </c>
      <c r="E2509" s="21">
        <f>VLOOKUP(C2509,Products!$A$2:$D$322,4,0)</f>
        <v>3</v>
      </c>
      <c r="F2509" s="19" t="str">
        <f>VLOOKUP(E2509,[1]categories!$A$2:$B$8,2,0)</f>
        <v>Cruisers Bicycles</v>
      </c>
      <c r="G2509" s="7">
        <v>1</v>
      </c>
      <c r="H2509" s="9">
        <v>659.99</v>
      </c>
      <c r="I2509" s="9">
        <v>7.0000000000000007E-2</v>
      </c>
      <c r="J2509" s="3">
        <f>(H2509*G2509)-I2509</f>
        <v>659.92</v>
      </c>
    </row>
    <row r="2510" spans="1:10" x14ac:dyDescent="0.25">
      <c r="A2510" s="22">
        <v>879</v>
      </c>
      <c r="B2510" s="21">
        <v>3</v>
      </c>
      <c r="C2510" s="21">
        <v>83</v>
      </c>
      <c r="D2510" s="25" t="str">
        <f>VLOOKUP(C2510,Products!$A$2:$B$322,2,0)</f>
        <v>Trek Boy's Kickster - 2015/2017</v>
      </c>
      <c r="E2510" s="21">
        <f>VLOOKUP(C2510,Products!$A$2:$D$322,4,0)</f>
        <v>1</v>
      </c>
      <c r="F2510" s="19" t="str">
        <f>VLOOKUP(E2510,[1]categories!$A$2:$B$8,2,0)</f>
        <v>Children Bicycles</v>
      </c>
      <c r="G2510" s="7">
        <v>2</v>
      </c>
      <c r="H2510" s="9">
        <v>149.99</v>
      </c>
      <c r="I2510" s="9">
        <v>0.2</v>
      </c>
      <c r="J2510" s="3">
        <f>(H2510*G2510)-I2510</f>
        <v>299.78000000000003</v>
      </c>
    </row>
    <row r="2511" spans="1:10" x14ac:dyDescent="0.25">
      <c r="A2511" s="22">
        <v>880</v>
      </c>
      <c r="B2511" s="21">
        <v>1</v>
      </c>
      <c r="C2511" s="21">
        <v>28</v>
      </c>
      <c r="D2511" s="25" t="str">
        <f>VLOOKUP(C2511,Products!$A$2:$B$322,2,0)</f>
        <v>Surly Karate Monkey 27.5+ Frameset - 2017</v>
      </c>
      <c r="E2511" s="21">
        <f>VLOOKUP(C2511,Products!$A$2:$D$322,4,0)</f>
        <v>6</v>
      </c>
      <c r="F2511" s="19" t="str">
        <f>VLOOKUP(E2511,[1]categories!$A$2:$B$8,2,0)</f>
        <v>Mountain Bikes</v>
      </c>
      <c r="G2511" s="7">
        <v>2</v>
      </c>
      <c r="H2511" s="9">
        <v>2499.9899999999998</v>
      </c>
      <c r="I2511" s="9">
        <v>0.2</v>
      </c>
      <c r="J2511" s="3">
        <f>(H2511*G2511)-I2511</f>
        <v>4999.78</v>
      </c>
    </row>
    <row r="2512" spans="1:10" x14ac:dyDescent="0.25">
      <c r="A2512" s="22">
        <v>880</v>
      </c>
      <c r="B2512" s="21">
        <v>3</v>
      </c>
      <c r="C2512" s="21">
        <v>5</v>
      </c>
      <c r="D2512" s="25" t="str">
        <f>VLOOKUP(C2512,Products!$A$2:$B$322,2,0)</f>
        <v>Heller Shagamaw Frame - 2016</v>
      </c>
      <c r="E2512" s="21">
        <f>VLOOKUP(C2512,Products!$A$2:$D$322,4,0)</f>
        <v>6</v>
      </c>
      <c r="F2512" s="19" t="str">
        <f>VLOOKUP(E2512,[1]categories!$A$2:$B$8,2,0)</f>
        <v>Mountain Bikes</v>
      </c>
      <c r="G2512" s="7">
        <v>1</v>
      </c>
      <c r="H2512" s="9">
        <v>1320.99</v>
      </c>
      <c r="I2512" s="9">
        <v>7.0000000000000007E-2</v>
      </c>
      <c r="J2512" s="3">
        <f>(H2512*G2512)-I2512</f>
        <v>1320.92</v>
      </c>
    </row>
    <row r="2513" spans="1:10" x14ac:dyDescent="0.25">
      <c r="A2513" s="22">
        <v>880</v>
      </c>
      <c r="B2513" s="21">
        <v>4</v>
      </c>
      <c r="C2513" s="21">
        <v>26</v>
      </c>
      <c r="D2513" s="25" t="str">
        <f>VLOOKUP(C2513,Products!$A$2:$B$322,2,0)</f>
        <v>Electra Townie Original 7D EQ - 2016</v>
      </c>
      <c r="E2513" s="21">
        <f>VLOOKUP(C2513,Products!$A$2:$D$322,4,0)</f>
        <v>2</v>
      </c>
      <c r="F2513" s="19" t="str">
        <f>VLOOKUP(E2513,[1]categories!$A$2:$B$8,2,0)</f>
        <v>Comfort Bicycles</v>
      </c>
      <c r="G2513" s="7">
        <v>1</v>
      </c>
      <c r="H2513" s="9">
        <v>599.99</v>
      </c>
      <c r="I2513" s="9">
        <v>0.1</v>
      </c>
      <c r="J2513" s="3">
        <f>(H2513*G2513)-I2513</f>
        <v>599.89</v>
      </c>
    </row>
    <row r="2514" spans="1:10" x14ac:dyDescent="0.25">
      <c r="A2514" s="22">
        <v>880</v>
      </c>
      <c r="B2514" s="21">
        <v>2</v>
      </c>
      <c r="C2514" s="21">
        <v>95</v>
      </c>
      <c r="D2514" s="25" t="str">
        <f>VLOOKUP(C2514,Products!$A$2:$B$322,2,0)</f>
        <v>Electra Girl's Hawaii 1 16" - 2017</v>
      </c>
      <c r="E2514" s="21">
        <f>VLOOKUP(C2514,Products!$A$2:$D$322,4,0)</f>
        <v>1</v>
      </c>
      <c r="F2514" s="19" t="str">
        <f>VLOOKUP(E2514,[1]categories!$A$2:$B$8,2,0)</f>
        <v>Children Bicycles</v>
      </c>
      <c r="G2514" s="7">
        <v>1</v>
      </c>
      <c r="H2514" s="9">
        <v>299.99</v>
      </c>
      <c r="I2514" s="9">
        <v>0.1</v>
      </c>
      <c r="J2514" s="3">
        <f>(H2514*G2514)-I2514</f>
        <v>299.89</v>
      </c>
    </row>
    <row r="2515" spans="1:10" x14ac:dyDescent="0.25">
      <c r="A2515" s="22">
        <v>880</v>
      </c>
      <c r="B2515" s="21">
        <v>5</v>
      </c>
      <c r="C2515" s="21">
        <v>66</v>
      </c>
      <c r="D2515" s="25" t="str">
        <f>VLOOKUP(C2515,Products!$A$2:$B$322,2,0)</f>
        <v>Sun Bicycles Revolutions 24 - 2017</v>
      </c>
      <c r="E2515" s="21">
        <f>VLOOKUP(C2515,Products!$A$2:$D$322,4,0)</f>
        <v>3</v>
      </c>
      <c r="F2515" s="19" t="str">
        <f>VLOOKUP(E2515,[1]categories!$A$2:$B$8,2,0)</f>
        <v>Cruisers Bicycles</v>
      </c>
      <c r="G2515" s="7">
        <v>1</v>
      </c>
      <c r="H2515" s="9">
        <v>250.99</v>
      </c>
      <c r="I2515" s="9">
        <v>0.2</v>
      </c>
      <c r="J2515" s="3">
        <f>(H2515*G2515)-I2515</f>
        <v>250.79000000000002</v>
      </c>
    </row>
    <row r="2516" spans="1:10" x14ac:dyDescent="0.25">
      <c r="A2516" s="22">
        <v>881</v>
      </c>
      <c r="B2516" s="21">
        <v>2</v>
      </c>
      <c r="C2516" s="21">
        <v>50</v>
      </c>
      <c r="D2516" s="25" t="str">
        <f>VLOOKUP(C2516,Products!$A$2:$B$322,2,0)</f>
        <v>Trek Silque SLR 7 Women's - 2017</v>
      </c>
      <c r="E2516" s="21">
        <f>VLOOKUP(C2516,Products!$A$2:$D$322,4,0)</f>
        <v>7</v>
      </c>
      <c r="F2516" s="19" t="str">
        <f>VLOOKUP(E2516,[1]categories!$A$2:$B$8,2,0)</f>
        <v>Road Bikes</v>
      </c>
      <c r="G2516" s="7">
        <v>1</v>
      </c>
      <c r="H2516" s="9">
        <v>5999.99</v>
      </c>
      <c r="I2516" s="9">
        <v>0.2</v>
      </c>
      <c r="J2516" s="3">
        <f>(H2516*G2516)-I2516</f>
        <v>5999.79</v>
      </c>
    </row>
    <row r="2517" spans="1:10" x14ac:dyDescent="0.25">
      <c r="A2517" s="22">
        <v>881</v>
      </c>
      <c r="B2517" s="21">
        <v>3</v>
      </c>
      <c r="C2517" s="21">
        <v>64</v>
      </c>
      <c r="D2517" s="25" t="str">
        <f>VLOOKUP(C2517,Products!$A$2:$B$322,2,0)</f>
        <v>Electra Townie Original 7D - 2017</v>
      </c>
      <c r="E2517" s="21">
        <f>VLOOKUP(C2517,Products!$A$2:$D$322,4,0)</f>
        <v>3</v>
      </c>
      <c r="F2517" s="19" t="str">
        <f>VLOOKUP(E2517,[1]categories!$A$2:$B$8,2,0)</f>
        <v>Cruisers Bicycles</v>
      </c>
      <c r="G2517" s="7">
        <v>2</v>
      </c>
      <c r="H2517" s="9">
        <v>489.99</v>
      </c>
      <c r="I2517" s="9">
        <v>0.05</v>
      </c>
      <c r="J2517" s="3">
        <f>(H2517*G2517)-I2517</f>
        <v>979.93000000000006</v>
      </c>
    </row>
    <row r="2518" spans="1:10" x14ac:dyDescent="0.25">
      <c r="A2518" s="22">
        <v>881</v>
      </c>
      <c r="B2518" s="21">
        <v>1</v>
      </c>
      <c r="C2518" s="21">
        <v>98</v>
      </c>
      <c r="D2518" s="25" t="str">
        <f>VLOOKUP(C2518,Products!$A$2:$B$322,2,0)</f>
        <v>Electra Straight 8 3i (20-inch) - Boy's - 2017</v>
      </c>
      <c r="E2518" s="21">
        <f>VLOOKUP(C2518,Products!$A$2:$D$322,4,0)</f>
        <v>1</v>
      </c>
      <c r="F2518" s="19" t="str">
        <f>VLOOKUP(E2518,[1]categories!$A$2:$B$8,2,0)</f>
        <v>Children Bicycles</v>
      </c>
      <c r="G2518" s="7">
        <v>1</v>
      </c>
      <c r="H2518" s="9">
        <v>489.99</v>
      </c>
      <c r="I2518" s="9">
        <v>7.0000000000000007E-2</v>
      </c>
      <c r="J2518" s="3">
        <f>(H2518*G2518)-I2518</f>
        <v>489.92</v>
      </c>
    </row>
    <row r="2519" spans="1:10" x14ac:dyDescent="0.25">
      <c r="A2519" s="22">
        <v>881</v>
      </c>
      <c r="B2519" s="21">
        <v>4</v>
      </c>
      <c r="C2519" s="21">
        <v>67</v>
      </c>
      <c r="D2519" s="25" t="str">
        <f>VLOOKUP(C2519,Products!$A$2:$B$322,2,0)</f>
        <v>Sun Bicycles Revolutions 24 - Girl's - 2017</v>
      </c>
      <c r="E2519" s="21">
        <f>VLOOKUP(C2519,Products!$A$2:$D$322,4,0)</f>
        <v>3</v>
      </c>
      <c r="F2519" s="19" t="str">
        <f>VLOOKUP(E2519,[1]categories!$A$2:$B$8,2,0)</f>
        <v>Cruisers Bicycles</v>
      </c>
      <c r="G2519" s="7">
        <v>1</v>
      </c>
      <c r="H2519" s="9">
        <v>250.99</v>
      </c>
      <c r="I2519" s="9">
        <v>0.1</v>
      </c>
      <c r="J2519" s="3">
        <f>(H2519*G2519)-I2519</f>
        <v>250.89000000000001</v>
      </c>
    </row>
    <row r="2520" spans="1:10" x14ac:dyDescent="0.25">
      <c r="A2520" s="22">
        <v>882</v>
      </c>
      <c r="B2520" s="21">
        <v>1</v>
      </c>
      <c r="C2520" s="21">
        <v>63</v>
      </c>
      <c r="D2520" s="25" t="str">
        <f>VLOOKUP(C2520,Products!$A$2:$B$322,2,0)</f>
        <v>Trek Boone Race Shop Limited - 2017</v>
      </c>
      <c r="E2520" s="21">
        <f>VLOOKUP(C2520,Products!$A$2:$D$322,4,0)</f>
        <v>4</v>
      </c>
      <c r="F2520" s="19" t="str">
        <f>VLOOKUP(E2520,[1]categories!$A$2:$B$8,2,0)</f>
        <v>Cyclocross Bicycles</v>
      </c>
      <c r="G2520" s="7">
        <v>2</v>
      </c>
      <c r="H2520" s="9">
        <v>3499.99</v>
      </c>
      <c r="I2520" s="9">
        <v>7.0000000000000007E-2</v>
      </c>
      <c r="J2520" s="3">
        <f>(H2520*G2520)-I2520</f>
        <v>6999.91</v>
      </c>
    </row>
    <row r="2521" spans="1:10" x14ac:dyDescent="0.25">
      <c r="A2521" s="22">
        <v>882</v>
      </c>
      <c r="B2521" s="21">
        <v>3</v>
      </c>
      <c r="C2521" s="21">
        <v>57</v>
      </c>
      <c r="D2521" s="25" t="str">
        <f>VLOOKUP(C2521,Products!$A$2:$B$322,2,0)</f>
        <v>Trek Emonda S 5 - 2017</v>
      </c>
      <c r="E2521" s="21">
        <f>VLOOKUP(C2521,Products!$A$2:$D$322,4,0)</f>
        <v>7</v>
      </c>
      <c r="F2521" s="19" t="str">
        <f>VLOOKUP(E2521,[1]categories!$A$2:$B$8,2,0)</f>
        <v>Road Bikes</v>
      </c>
      <c r="G2521" s="7">
        <v>2</v>
      </c>
      <c r="H2521" s="9">
        <v>1999.99</v>
      </c>
      <c r="I2521" s="9">
        <v>7.0000000000000007E-2</v>
      </c>
      <c r="J2521" s="3">
        <f>(H2521*G2521)-I2521</f>
        <v>3999.91</v>
      </c>
    </row>
    <row r="2522" spans="1:10" x14ac:dyDescent="0.25">
      <c r="A2522" s="22">
        <v>882</v>
      </c>
      <c r="B2522" s="21">
        <v>2</v>
      </c>
      <c r="C2522" s="21">
        <v>108</v>
      </c>
      <c r="D2522" s="25" t="str">
        <f>VLOOKUP(C2522,Products!$A$2:$B$322,2,0)</f>
        <v>Sun Bicycles Cruz 3 - Women's - 2017</v>
      </c>
      <c r="E2522" s="21">
        <f>VLOOKUP(C2522,Products!$A$2:$D$322,4,0)</f>
        <v>2</v>
      </c>
      <c r="F2522" s="19" t="str">
        <f>VLOOKUP(E2522,[1]categories!$A$2:$B$8,2,0)</f>
        <v>Comfort Bicycles</v>
      </c>
      <c r="G2522" s="7">
        <v>2</v>
      </c>
      <c r="H2522" s="9">
        <v>449.99</v>
      </c>
      <c r="I2522" s="9">
        <v>0.2</v>
      </c>
      <c r="J2522" s="3">
        <f>(H2522*G2522)-I2522</f>
        <v>899.78</v>
      </c>
    </row>
    <row r="2523" spans="1:10" x14ac:dyDescent="0.25">
      <c r="A2523" s="22">
        <v>883</v>
      </c>
      <c r="B2523" s="21">
        <v>2</v>
      </c>
      <c r="C2523" s="21">
        <v>5</v>
      </c>
      <c r="D2523" s="25" t="str">
        <f>VLOOKUP(C2523,Products!$A$2:$B$322,2,0)</f>
        <v>Heller Shagamaw Frame - 2016</v>
      </c>
      <c r="E2523" s="21">
        <f>VLOOKUP(C2523,Products!$A$2:$D$322,4,0)</f>
        <v>6</v>
      </c>
      <c r="F2523" s="19" t="str">
        <f>VLOOKUP(E2523,[1]categories!$A$2:$B$8,2,0)</f>
        <v>Mountain Bikes</v>
      </c>
      <c r="G2523" s="7">
        <v>2</v>
      </c>
      <c r="H2523" s="9">
        <v>1320.99</v>
      </c>
      <c r="I2523" s="9">
        <v>0.05</v>
      </c>
      <c r="J2523" s="3">
        <f>(H2523*G2523)-I2523</f>
        <v>2641.93</v>
      </c>
    </row>
    <row r="2524" spans="1:10" x14ac:dyDescent="0.25">
      <c r="A2524" s="22">
        <v>883</v>
      </c>
      <c r="B2524" s="21">
        <v>1</v>
      </c>
      <c r="C2524" s="21">
        <v>44</v>
      </c>
      <c r="D2524" s="25" t="str">
        <f>VLOOKUP(C2524,Products!$A$2:$B$322,2,0)</f>
        <v>Haro SR 1.1 - 2017</v>
      </c>
      <c r="E2524" s="21">
        <f>VLOOKUP(C2524,Products!$A$2:$D$322,4,0)</f>
        <v>6</v>
      </c>
      <c r="F2524" s="19" t="str">
        <f>VLOOKUP(E2524,[1]categories!$A$2:$B$8,2,0)</f>
        <v>Mountain Bikes</v>
      </c>
      <c r="G2524" s="7">
        <v>1</v>
      </c>
      <c r="H2524" s="9">
        <v>539.99</v>
      </c>
      <c r="I2524" s="9">
        <v>0.05</v>
      </c>
      <c r="J2524" s="3">
        <f>(H2524*G2524)-I2524</f>
        <v>539.94000000000005</v>
      </c>
    </row>
    <row r="2525" spans="1:10" x14ac:dyDescent="0.25">
      <c r="A2525" s="22">
        <v>884</v>
      </c>
      <c r="B2525" s="21">
        <v>1</v>
      </c>
      <c r="C2525" s="21">
        <v>49</v>
      </c>
      <c r="D2525" s="25" t="str">
        <f>VLOOKUP(C2525,Products!$A$2:$B$322,2,0)</f>
        <v>Trek Domane SL 6 - 2017</v>
      </c>
      <c r="E2525" s="21">
        <f>VLOOKUP(C2525,Products!$A$2:$D$322,4,0)</f>
        <v>7</v>
      </c>
      <c r="F2525" s="19" t="str">
        <f>VLOOKUP(E2525,[1]categories!$A$2:$B$8,2,0)</f>
        <v>Road Bikes</v>
      </c>
      <c r="G2525" s="7">
        <v>2</v>
      </c>
      <c r="H2525" s="9">
        <v>3499.99</v>
      </c>
      <c r="I2525" s="9">
        <v>0.05</v>
      </c>
      <c r="J2525" s="3">
        <f>(H2525*G2525)-I2525</f>
        <v>6999.9299999999994</v>
      </c>
    </row>
    <row r="2526" spans="1:10" x14ac:dyDescent="0.25">
      <c r="A2526" s="22">
        <v>884</v>
      </c>
      <c r="B2526" s="21">
        <v>3</v>
      </c>
      <c r="C2526" s="21">
        <v>46</v>
      </c>
      <c r="D2526" s="25" t="str">
        <f>VLOOKUP(C2526,Products!$A$2:$B$322,2,0)</f>
        <v>Haro SR 1.3 - 2017</v>
      </c>
      <c r="E2526" s="21">
        <f>VLOOKUP(C2526,Products!$A$2:$D$322,4,0)</f>
        <v>6</v>
      </c>
      <c r="F2526" s="19" t="str">
        <f>VLOOKUP(E2526,[1]categories!$A$2:$B$8,2,0)</f>
        <v>Mountain Bikes</v>
      </c>
      <c r="G2526" s="7">
        <v>2</v>
      </c>
      <c r="H2526" s="9">
        <v>1409.99</v>
      </c>
      <c r="I2526" s="9">
        <v>0.2</v>
      </c>
      <c r="J2526" s="3">
        <f>(H2526*G2526)-I2526</f>
        <v>2819.78</v>
      </c>
    </row>
    <row r="2527" spans="1:10" x14ac:dyDescent="0.25">
      <c r="A2527" s="22">
        <v>884</v>
      </c>
      <c r="B2527" s="21">
        <v>4</v>
      </c>
      <c r="C2527" s="21">
        <v>10</v>
      </c>
      <c r="D2527" s="25" t="str">
        <f>VLOOKUP(C2527,Products!$A$2:$B$322,2,0)</f>
        <v>Surly Straggler - 2016</v>
      </c>
      <c r="E2527" s="21">
        <f>VLOOKUP(C2527,Products!$A$2:$D$322,4,0)</f>
        <v>4</v>
      </c>
      <c r="F2527" s="19" t="str">
        <f>VLOOKUP(E2527,[1]categories!$A$2:$B$8,2,0)</f>
        <v>Cyclocross Bicycles</v>
      </c>
      <c r="G2527" s="7">
        <v>1</v>
      </c>
      <c r="H2527" s="9">
        <v>1549</v>
      </c>
      <c r="I2527" s="9">
        <v>0.1</v>
      </c>
      <c r="J2527" s="3">
        <f>(H2527*G2527)-I2527</f>
        <v>1548.9</v>
      </c>
    </row>
    <row r="2528" spans="1:10" x14ac:dyDescent="0.25">
      <c r="A2528" s="22">
        <v>884</v>
      </c>
      <c r="B2528" s="21">
        <v>2</v>
      </c>
      <c r="C2528" s="21">
        <v>69</v>
      </c>
      <c r="D2528" s="25" t="str">
        <f>VLOOKUP(C2528,Products!$A$2:$B$322,2,0)</f>
        <v>Sun Bicycles Cruz 7 - 2017</v>
      </c>
      <c r="E2528" s="21">
        <f>VLOOKUP(C2528,Products!$A$2:$D$322,4,0)</f>
        <v>3</v>
      </c>
      <c r="F2528" s="19" t="str">
        <f>VLOOKUP(E2528,[1]categories!$A$2:$B$8,2,0)</f>
        <v>Cruisers Bicycles</v>
      </c>
      <c r="G2528" s="7">
        <v>2</v>
      </c>
      <c r="H2528" s="9">
        <v>416.99</v>
      </c>
      <c r="I2528" s="9">
        <v>7.0000000000000007E-2</v>
      </c>
      <c r="J2528" s="3">
        <f>(H2528*G2528)-I2528</f>
        <v>833.91</v>
      </c>
    </row>
    <row r="2529" spans="1:10" x14ac:dyDescent="0.25">
      <c r="A2529" s="22">
        <v>884</v>
      </c>
      <c r="B2529" s="21">
        <v>5</v>
      </c>
      <c r="C2529" s="21">
        <v>21</v>
      </c>
      <c r="D2529" s="25" t="str">
        <f>VLOOKUP(C2529,Products!$A$2:$B$322,2,0)</f>
        <v>Electra Cruiser 1 (24-Inch) - 2016</v>
      </c>
      <c r="E2529" s="21">
        <f>VLOOKUP(C2529,Products!$A$2:$D$322,4,0)</f>
        <v>1</v>
      </c>
      <c r="F2529" s="19" t="str">
        <f>VLOOKUP(E2529,[1]categories!$A$2:$B$8,2,0)</f>
        <v>Children Bicycles</v>
      </c>
      <c r="G2529" s="7">
        <v>2</v>
      </c>
      <c r="H2529" s="9">
        <v>269.99</v>
      </c>
      <c r="I2529" s="9">
        <v>0.05</v>
      </c>
      <c r="J2529" s="3">
        <f>(H2529*G2529)-I2529</f>
        <v>539.93000000000006</v>
      </c>
    </row>
    <row r="2530" spans="1:10" x14ac:dyDescent="0.25">
      <c r="A2530" s="22">
        <v>885</v>
      </c>
      <c r="B2530" s="21">
        <v>2</v>
      </c>
      <c r="C2530" s="21">
        <v>43</v>
      </c>
      <c r="D2530" s="25" t="str">
        <f>VLOOKUP(C2530,Products!$A$2:$B$322,2,0)</f>
        <v>Trek Fuel EX 9.8 27.5 Plus - 2017</v>
      </c>
      <c r="E2530" s="21">
        <f>VLOOKUP(C2530,Products!$A$2:$D$322,4,0)</f>
        <v>6</v>
      </c>
      <c r="F2530" s="19" t="str">
        <f>VLOOKUP(E2530,[1]categories!$A$2:$B$8,2,0)</f>
        <v>Mountain Bikes</v>
      </c>
      <c r="G2530" s="7">
        <v>1</v>
      </c>
      <c r="H2530" s="9">
        <v>5299.99</v>
      </c>
      <c r="I2530" s="9">
        <v>0.1</v>
      </c>
      <c r="J2530" s="3">
        <f>(H2530*G2530)-I2530</f>
        <v>5299.8899999999994</v>
      </c>
    </row>
    <row r="2531" spans="1:10" x14ac:dyDescent="0.25">
      <c r="A2531" s="22">
        <v>885</v>
      </c>
      <c r="B2531" s="21">
        <v>1</v>
      </c>
      <c r="C2531" s="21">
        <v>106</v>
      </c>
      <c r="D2531" s="25" t="str">
        <f>VLOOKUP(C2531,Products!$A$2:$B$322,2,0)</f>
        <v>Sun Bicycles Cruz 3 - 2017</v>
      </c>
      <c r="E2531" s="21">
        <f>VLOOKUP(C2531,Products!$A$2:$D$322,4,0)</f>
        <v>2</v>
      </c>
      <c r="F2531" s="19" t="str">
        <f>VLOOKUP(E2531,[1]categories!$A$2:$B$8,2,0)</f>
        <v>Comfort Bicycles</v>
      </c>
      <c r="G2531" s="7">
        <v>1</v>
      </c>
      <c r="H2531" s="9">
        <v>449.99</v>
      </c>
      <c r="I2531" s="9">
        <v>7.0000000000000007E-2</v>
      </c>
      <c r="J2531" s="3">
        <f>(H2531*G2531)-I2531</f>
        <v>449.92</v>
      </c>
    </row>
    <row r="2532" spans="1:10" x14ac:dyDescent="0.25">
      <c r="A2532" s="22">
        <v>886</v>
      </c>
      <c r="B2532" s="21">
        <v>1</v>
      </c>
      <c r="C2532" s="21">
        <v>47</v>
      </c>
      <c r="D2532" s="25" t="str">
        <f>VLOOKUP(C2532,Products!$A$2:$B$322,2,0)</f>
        <v>Trek Remedy 9.8 - 2017</v>
      </c>
      <c r="E2532" s="21">
        <f>VLOOKUP(C2532,Products!$A$2:$D$322,4,0)</f>
        <v>6</v>
      </c>
      <c r="F2532" s="19" t="str">
        <f>VLOOKUP(E2532,[1]categories!$A$2:$B$8,2,0)</f>
        <v>Mountain Bikes</v>
      </c>
      <c r="G2532" s="7">
        <v>1</v>
      </c>
      <c r="H2532" s="9">
        <v>5299.99</v>
      </c>
      <c r="I2532" s="9">
        <v>0.05</v>
      </c>
      <c r="J2532" s="3">
        <f>(H2532*G2532)-I2532</f>
        <v>5299.94</v>
      </c>
    </row>
    <row r="2533" spans="1:10" x14ac:dyDescent="0.25">
      <c r="A2533" s="22">
        <v>886</v>
      </c>
      <c r="B2533" s="21">
        <v>2</v>
      </c>
      <c r="C2533" s="21">
        <v>30</v>
      </c>
      <c r="D2533" s="25" t="str">
        <f>VLOOKUP(C2533,Products!$A$2:$B$322,2,0)</f>
        <v>Surly Ice Cream Truck Frameset - 2017</v>
      </c>
      <c r="E2533" s="21">
        <f>VLOOKUP(C2533,Products!$A$2:$D$322,4,0)</f>
        <v>6</v>
      </c>
      <c r="F2533" s="19" t="str">
        <f>VLOOKUP(E2533,[1]categories!$A$2:$B$8,2,0)</f>
        <v>Mountain Bikes</v>
      </c>
      <c r="G2533" s="7">
        <v>1</v>
      </c>
      <c r="H2533" s="9">
        <v>999.99</v>
      </c>
      <c r="I2533" s="9">
        <v>0.05</v>
      </c>
      <c r="J2533" s="3">
        <f>(H2533*G2533)-I2533</f>
        <v>999.94</v>
      </c>
    </row>
    <row r="2534" spans="1:10" x14ac:dyDescent="0.25">
      <c r="A2534" s="22">
        <v>887</v>
      </c>
      <c r="B2534" s="21">
        <v>1</v>
      </c>
      <c r="C2534" s="21">
        <v>50</v>
      </c>
      <c r="D2534" s="25" t="str">
        <f>VLOOKUP(C2534,Products!$A$2:$B$322,2,0)</f>
        <v>Trek Silque SLR 7 Women's - 2017</v>
      </c>
      <c r="E2534" s="21">
        <f>VLOOKUP(C2534,Products!$A$2:$D$322,4,0)</f>
        <v>7</v>
      </c>
      <c r="F2534" s="19" t="str">
        <f>VLOOKUP(E2534,[1]categories!$A$2:$B$8,2,0)</f>
        <v>Road Bikes</v>
      </c>
      <c r="G2534" s="7">
        <v>2</v>
      </c>
      <c r="H2534" s="9">
        <v>5999.99</v>
      </c>
      <c r="I2534" s="9">
        <v>0.05</v>
      </c>
      <c r="J2534" s="3">
        <f>(H2534*G2534)-I2534</f>
        <v>11999.93</v>
      </c>
    </row>
    <row r="2535" spans="1:10" x14ac:dyDescent="0.25">
      <c r="A2535" s="22">
        <v>887</v>
      </c>
      <c r="B2535" s="21">
        <v>2</v>
      </c>
      <c r="C2535" s="21">
        <v>70</v>
      </c>
      <c r="D2535" s="25" t="str">
        <f>VLOOKUP(C2535,Products!$A$2:$B$322,2,0)</f>
        <v>Electra Amsterdam Original 3i - 2015/2017</v>
      </c>
      <c r="E2535" s="21">
        <f>VLOOKUP(C2535,Products!$A$2:$D$322,4,0)</f>
        <v>3</v>
      </c>
      <c r="F2535" s="19" t="str">
        <f>VLOOKUP(E2535,[1]categories!$A$2:$B$8,2,0)</f>
        <v>Cruisers Bicycles</v>
      </c>
      <c r="G2535" s="7">
        <v>1</v>
      </c>
      <c r="H2535" s="9">
        <v>659.99</v>
      </c>
      <c r="I2535" s="9">
        <v>0.1</v>
      </c>
      <c r="J2535" s="3">
        <f>(H2535*G2535)-I2535</f>
        <v>659.89</v>
      </c>
    </row>
    <row r="2536" spans="1:10" x14ac:dyDescent="0.25">
      <c r="A2536" s="22">
        <v>888</v>
      </c>
      <c r="B2536" s="21">
        <v>2</v>
      </c>
      <c r="C2536" s="21">
        <v>26</v>
      </c>
      <c r="D2536" s="25" t="str">
        <f>VLOOKUP(C2536,Products!$A$2:$B$322,2,0)</f>
        <v>Electra Townie Original 7D EQ - 2016</v>
      </c>
      <c r="E2536" s="21">
        <f>VLOOKUP(C2536,Products!$A$2:$D$322,4,0)</f>
        <v>2</v>
      </c>
      <c r="F2536" s="19" t="str">
        <f>VLOOKUP(E2536,[1]categories!$A$2:$B$8,2,0)</f>
        <v>Comfort Bicycles</v>
      </c>
      <c r="G2536" s="7">
        <v>2</v>
      </c>
      <c r="H2536" s="9">
        <v>599.99</v>
      </c>
      <c r="I2536" s="9">
        <v>0.2</v>
      </c>
      <c r="J2536" s="3">
        <f>(H2536*G2536)-I2536</f>
        <v>1199.78</v>
      </c>
    </row>
    <row r="2537" spans="1:10" x14ac:dyDescent="0.25">
      <c r="A2537" s="22">
        <v>888</v>
      </c>
      <c r="B2537" s="21">
        <v>1</v>
      </c>
      <c r="C2537" s="21">
        <v>33</v>
      </c>
      <c r="D2537" s="25" t="str">
        <f>VLOOKUP(C2537,Products!$A$2:$B$322,2,0)</f>
        <v>Surly Wednesday Frameset - 2017</v>
      </c>
      <c r="E2537" s="21">
        <f>VLOOKUP(C2537,Products!$A$2:$D$322,4,0)</f>
        <v>6</v>
      </c>
      <c r="F2537" s="19" t="str">
        <f>VLOOKUP(E2537,[1]categories!$A$2:$B$8,2,0)</f>
        <v>Mountain Bikes</v>
      </c>
      <c r="G2537" s="7">
        <v>2</v>
      </c>
      <c r="H2537" s="9">
        <v>469.99</v>
      </c>
      <c r="I2537" s="9">
        <v>0.1</v>
      </c>
      <c r="J2537" s="3">
        <f>(H2537*G2537)-I2537</f>
        <v>939.88</v>
      </c>
    </row>
    <row r="2538" spans="1:10" x14ac:dyDescent="0.25">
      <c r="A2538" s="22">
        <v>889</v>
      </c>
      <c r="B2538" s="21">
        <v>1</v>
      </c>
      <c r="C2538" s="21">
        <v>12</v>
      </c>
      <c r="D2538" s="25" t="str">
        <f>VLOOKUP(C2538,Products!$A$2:$B$322,2,0)</f>
        <v>Electra Townie Original 21D - 2016</v>
      </c>
      <c r="E2538" s="21">
        <f>VLOOKUP(C2538,Products!$A$2:$D$322,4,0)</f>
        <v>3</v>
      </c>
      <c r="F2538" s="19" t="str">
        <f>VLOOKUP(E2538,[1]categories!$A$2:$B$8,2,0)</f>
        <v>Cruisers Bicycles</v>
      </c>
      <c r="G2538" s="7">
        <v>2</v>
      </c>
      <c r="H2538" s="9">
        <v>549.99</v>
      </c>
      <c r="I2538" s="9">
        <v>0.1</v>
      </c>
      <c r="J2538" s="3">
        <f>(H2538*G2538)-I2538</f>
        <v>1099.8800000000001</v>
      </c>
    </row>
    <row r="2539" spans="1:10" x14ac:dyDescent="0.25">
      <c r="A2539" s="22">
        <v>890</v>
      </c>
      <c r="B2539" s="21">
        <v>1</v>
      </c>
      <c r="C2539" s="21">
        <v>16</v>
      </c>
      <c r="D2539" s="25" t="str">
        <f>VLOOKUP(C2539,Products!$A$2:$B$322,2,0)</f>
        <v>Electra Townie Original 7D EQ - 2016</v>
      </c>
      <c r="E2539" s="21">
        <f>VLOOKUP(C2539,Products!$A$2:$D$322,4,0)</f>
        <v>3</v>
      </c>
      <c r="F2539" s="19" t="str">
        <f>VLOOKUP(E2539,[1]categories!$A$2:$B$8,2,0)</f>
        <v>Cruisers Bicycles</v>
      </c>
      <c r="G2539" s="7">
        <v>2</v>
      </c>
      <c r="H2539" s="9">
        <v>599.99</v>
      </c>
      <c r="I2539" s="9">
        <v>0.1</v>
      </c>
      <c r="J2539" s="3">
        <f>(H2539*G2539)-I2539</f>
        <v>1199.8800000000001</v>
      </c>
    </row>
    <row r="2540" spans="1:10" x14ac:dyDescent="0.25">
      <c r="A2540" s="22">
        <v>890</v>
      </c>
      <c r="B2540" s="21">
        <v>2</v>
      </c>
      <c r="C2540" s="21">
        <v>105</v>
      </c>
      <c r="D2540" s="25" t="str">
        <f>VLOOKUP(C2540,Products!$A$2:$B$322,2,0)</f>
        <v>Sun Bicycles Streamway 7 - 2017</v>
      </c>
      <c r="E2540" s="21">
        <f>VLOOKUP(C2540,Products!$A$2:$D$322,4,0)</f>
        <v>2</v>
      </c>
      <c r="F2540" s="19" t="str">
        <f>VLOOKUP(E2540,[1]categories!$A$2:$B$8,2,0)</f>
        <v>Comfort Bicycles</v>
      </c>
      <c r="G2540" s="7">
        <v>2</v>
      </c>
      <c r="H2540" s="9">
        <v>533.99</v>
      </c>
      <c r="I2540" s="9">
        <v>0.1</v>
      </c>
      <c r="J2540" s="3">
        <f>(H2540*G2540)-I2540</f>
        <v>1067.8800000000001</v>
      </c>
    </row>
    <row r="2541" spans="1:10" x14ac:dyDescent="0.25">
      <c r="A2541" s="22">
        <v>890</v>
      </c>
      <c r="B2541" s="21">
        <v>3</v>
      </c>
      <c r="C2541" s="21">
        <v>52</v>
      </c>
      <c r="D2541" s="25" t="str">
        <f>VLOOKUP(C2541,Products!$A$2:$B$322,2,0)</f>
        <v>Surly Steamroller - 2017</v>
      </c>
      <c r="E2541" s="21">
        <f>VLOOKUP(C2541,Products!$A$2:$D$322,4,0)</f>
        <v>7</v>
      </c>
      <c r="F2541" s="19" t="str">
        <f>VLOOKUP(E2541,[1]categories!$A$2:$B$8,2,0)</f>
        <v>Road Bikes</v>
      </c>
      <c r="G2541" s="7">
        <v>1</v>
      </c>
      <c r="H2541" s="9">
        <v>875.99</v>
      </c>
      <c r="I2541" s="9">
        <v>0.05</v>
      </c>
      <c r="J2541" s="3">
        <f>(H2541*G2541)-I2541</f>
        <v>875.94</v>
      </c>
    </row>
    <row r="2542" spans="1:10" x14ac:dyDescent="0.25">
      <c r="A2542" s="22">
        <v>890</v>
      </c>
      <c r="B2542" s="21">
        <v>5</v>
      </c>
      <c r="C2542" s="21">
        <v>65</v>
      </c>
      <c r="D2542" s="25" t="str">
        <f>VLOOKUP(C2542,Products!$A$2:$B$322,2,0)</f>
        <v>Sun Bicycles Lil Bolt Type-R - 2017</v>
      </c>
      <c r="E2542" s="21">
        <f>VLOOKUP(C2542,Products!$A$2:$D$322,4,0)</f>
        <v>3</v>
      </c>
      <c r="F2542" s="19" t="str">
        <f>VLOOKUP(E2542,[1]categories!$A$2:$B$8,2,0)</f>
        <v>Cruisers Bicycles</v>
      </c>
      <c r="G2542" s="7">
        <v>2</v>
      </c>
      <c r="H2542" s="9">
        <v>346.99</v>
      </c>
      <c r="I2542" s="9">
        <v>0.1</v>
      </c>
      <c r="J2542" s="3">
        <f>(H2542*G2542)-I2542</f>
        <v>693.88</v>
      </c>
    </row>
    <row r="2543" spans="1:10" x14ac:dyDescent="0.25">
      <c r="A2543" s="22">
        <v>890</v>
      </c>
      <c r="B2543" s="21">
        <v>4</v>
      </c>
      <c r="C2543" s="21">
        <v>67</v>
      </c>
      <c r="D2543" s="25" t="str">
        <f>VLOOKUP(C2543,Products!$A$2:$B$322,2,0)</f>
        <v>Sun Bicycles Revolutions 24 - Girl's - 2017</v>
      </c>
      <c r="E2543" s="21">
        <f>VLOOKUP(C2543,Products!$A$2:$D$322,4,0)</f>
        <v>3</v>
      </c>
      <c r="F2543" s="19" t="str">
        <f>VLOOKUP(E2543,[1]categories!$A$2:$B$8,2,0)</f>
        <v>Cruisers Bicycles</v>
      </c>
      <c r="G2543" s="7">
        <v>1</v>
      </c>
      <c r="H2543" s="9">
        <v>250.99</v>
      </c>
      <c r="I2543" s="9">
        <v>0.1</v>
      </c>
      <c r="J2543" s="3">
        <f>(H2543*G2543)-I2543</f>
        <v>250.89000000000001</v>
      </c>
    </row>
    <row r="2544" spans="1:10" x14ac:dyDescent="0.25">
      <c r="A2544" s="22">
        <v>891</v>
      </c>
      <c r="B2544" s="21">
        <v>4</v>
      </c>
      <c r="C2544" s="21">
        <v>50</v>
      </c>
      <c r="D2544" s="25" t="str">
        <f>VLOOKUP(C2544,Products!$A$2:$B$322,2,0)</f>
        <v>Trek Silque SLR 7 Women's - 2017</v>
      </c>
      <c r="E2544" s="21">
        <f>VLOOKUP(C2544,Products!$A$2:$D$322,4,0)</f>
        <v>7</v>
      </c>
      <c r="F2544" s="19" t="str">
        <f>VLOOKUP(E2544,[1]categories!$A$2:$B$8,2,0)</f>
        <v>Road Bikes</v>
      </c>
      <c r="G2544" s="7">
        <v>1</v>
      </c>
      <c r="H2544" s="9">
        <v>5999.99</v>
      </c>
      <c r="I2544" s="9">
        <v>0.1</v>
      </c>
      <c r="J2544" s="3">
        <f>(H2544*G2544)-I2544</f>
        <v>5999.8899999999994</v>
      </c>
    </row>
    <row r="2545" spans="1:10" x14ac:dyDescent="0.25">
      <c r="A2545" s="22">
        <v>891</v>
      </c>
      <c r="B2545" s="21">
        <v>3</v>
      </c>
      <c r="C2545" s="21">
        <v>35</v>
      </c>
      <c r="D2545" s="25" t="str">
        <f>VLOOKUP(C2545,Products!$A$2:$B$322,2,0)</f>
        <v>Sun Bicycles Spider 3i - 2017</v>
      </c>
      <c r="E2545" s="21">
        <f>VLOOKUP(C2545,Products!$A$2:$D$322,4,0)</f>
        <v>6</v>
      </c>
      <c r="F2545" s="19" t="str">
        <f>VLOOKUP(E2545,[1]categories!$A$2:$B$8,2,0)</f>
        <v>Mountain Bikes</v>
      </c>
      <c r="G2545" s="7">
        <v>2</v>
      </c>
      <c r="H2545" s="9">
        <v>832.99</v>
      </c>
      <c r="I2545" s="9">
        <v>0.1</v>
      </c>
      <c r="J2545" s="3">
        <f>(H2545*G2545)-I2545</f>
        <v>1665.88</v>
      </c>
    </row>
    <row r="2546" spans="1:10" x14ac:dyDescent="0.25">
      <c r="A2546" s="22">
        <v>891</v>
      </c>
      <c r="B2546" s="21">
        <v>1</v>
      </c>
      <c r="C2546" s="21">
        <v>107</v>
      </c>
      <c r="D2546" s="25" t="str">
        <f>VLOOKUP(C2546,Products!$A$2:$B$322,2,0)</f>
        <v>Sun Bicycles Cruz 7 - 2017</v>
      </c>
      <c r="E2546" s="21">
        <f>VLOOKUP(C2546,Products!$A$2:$D$322,4,0)</f>
        <v>2</v>
      </c>
      <c r="F2546" s="19" t="str">
        <f>VLOOKUP(E2546,[1]categories!$A$2:$B$8,2,0)</f>
        <v>Comfort Bicycles</v>
      </c>
      <c r="G2546" s="7">
        <v>2</v>
      </c>
      <c r="H2546" s="9">
        <v>416.99</v>
      </c>
      <c r="I2546" s="9">
        <v>0.1</v>
      </c>
      <c r="J2546" s="3">
        <f>(H2546*G2546)-I2546</f>
        <v>833.88</v>
      </c>
    </row>
    <row r="2547" spans="1:10" x14ac:dyDescent="0.25">
      <c r="A2547" s="22">
        <v>891</v>
      </c>
      <c r="B2547" s="21">
        <v>2</v>
      </c>
      <c r="C2547" s="21">
        <v>32</v>
      </c>
      <c r="D2547" s="25" t="str">
        <f>VLOOKUP(C2547,Products!$A$2:$B$322,2,0)</f>
        <v>Trek Farley Alloy Frameset - 2017</v>
      </c>
      <c r="E2547" s="21">
        <f>VLOOKUP(C2547,Products!$A$2:$D$322,4,0)</f>
        <v>6</v>
      </c>
      <c r="F2547" s="19" t="str">
        <f>VLOOKUP(E2547,[1]categories!$A$2:$B$8,2,0)</f>
        <v>Mountain Bikes</v>
      </c>
      <c r="G2547" s="7">
        <v>1</v>
      </c>
      <c r="H2547" s="9">
        <v>469.99</v>
      </c>
      <c r="I2547" s="9">
        <v>0.05</v>
      </c>
      <c r="J2547" s="3">
        <f>(H2547*G2547)-I2547</f>
        <v>469.94</v>
      </c>
    </row>
    <row r="2548" spans="1:10" x14ac:dyDescent="0.25">
      <c r="A2548" s="22">
        <v>892</v>
      </c>
      <c r="B2548" s="21">
        <v>3</v>
      </c>
      <c r="C2548" s="21">
        <v>50</v>
      </c>
      <c r="D2548" s="25" t="str">
        <f>VLOOKUP(C2548,Products!$A$2:$B$322,2,0)</f>
        <v>Trek Silque SLR 7 Women's - 2017</v>
      </c>
      <c r="E2548" s="21">
        <f>VLOOKUP(C2548,Products!$A$2:$D$322,4,0)</f>
        <v>7</v>
      </c>
      <c r="F2548" s="19" t="str">
        <f>VLOOKUP(E2548,[1]categories!$A$2:$B$8,2,0)</f>
        <v>Road Bikes</v>
      </c>
      <c r="G2548" s="7">
        <v>2</v>
      </c>
      <c r="H2548" s="9">
        <v>5999.99</v>
      </c>
      <c r="I2548" s="9">
        <v>7.0000000000000007E-2</v>
      </c>
      <c r="J2548" s="3">
        <f>(H2548*G2548)-I2548</f>
        <v>11999.91</v>
      </c>
    </row>
    <row r="2549" spans="1:10" x14ac:dyDescent="0.25">
      <c r="A2549" s="22">
        <v>892</v>
      </c>
      <c r="B2549" s="21">
        <v>2</v>
      </c>
      <c r="C2549" s="21">
        <v>9</v>
      </c>
      <c r="D2549" s="25" t="str">
        <f>VLOOKUP(C2549,Products!$A$2:$B$322,2,0)</f>
        <v>Trek Conduit+ - 2016</v>
      </c>
      <c r="E2549" s="21">
        <f>VLOOKUP(C2549,Products!$A$2:$D$322,4,0)</f>
        <v>5</v>
      </c>
      <c r="F2549" s="19" t="str">
        <f>VLOOKUP(E2549,[1]categories!$A$2:$B$8,2,0)</f>
        <v>Electric Bikes</v>
      </c>
      <c r="G2549" s="7">
        <v>2</v>
      </c>
      <c r="H2549" s="9">
        <v>2999.99</v>
      </c>
      <c r="I2549" s="9">
        <v>0.2</v>
      </c>
      <c r="J2549" s="3">
        <f>(H2549*G2549)-I2549</f>
        <v>5999.78</v>
      </c>
    </row>
    <row r="2550" spans="1:10" x14ac:dyDescent="0.25">
      <c r="A2550" s="22">
        <v>892</v>
      </c>
      <c r="B2550" s="21">
        <v>1</v>
      </c>
      <c r="C2550" s="21">
        <v>36</v>
      </c>
      <c r="D2550" s="25" t="str">
        <f>VLOOKUP(C2550,Products!$A$2:$B$322,2,0)</f>
        <v>Surly Troll Frameset - 2017</v>
      </c>
      <c r="E2550" s="21">
        <f>VLOOKUP(C2550,Products!$A$2:$D$322,4,0)</f>
        <v>6</v>
      </c>
      <c r="F2550" s="19" t="str">
        <f>VLOOKUP(E2550,[1]categories!$A$2:$B$8,2,0)</f>
        <v>Mountain Bikes</v>
      </c>
      <c r="G2550" s="7">
        <v>1</v>
      </c>
      <c r="H2550" s="9">
        <v>832.99</v>
      </c>
      <c r="I2550" s="9">
        <v>0.1</v>
      </c>
      <c r="J2550" s="3">
        <f>(H2550*G2550)-I2550</f>
        <v>832.89</v>
      </c>
    </row>
    <row r="2551" spans="1:10" x14ac:dyDescent="0.25">
      <c r="A2551" s="22">
        <v>892</v>
      </c>
      <c r="B2551" s="21">
        <v>4</v>
      </c>
      <c r="C2551" s="21">
        <v>88</v>
      </c>
      <c r="D2551" s="25" t="str">
        <f>VLOOKUP(C2551,Products!$A$2:$B$322,2,0)</f>
        <v>Trek Precaliber 12 Girls - 2017</v>
      </c>
      <c r="E2551" s="21">
        <f>VLOOKUP(C2551,Products!$A$2:$D$322,4,0)</f>
        <v>1</v>
      </c>
      <c r="F2551" s="19" t="str">
        <f>VLOOKUP(E2551,[1]categories!$A$2:$B$8,2,0)</f>
        <v>Children Bicycles</v>
      </c>
      <c r="G2551" s="7">
        <v>1</v>
      </c>
      <c r="H2551" s="9">
        <v>189.99</v>
      </c>
      <c r="I2551" s="9">
        <v>0.05</v>
      </c>
      <c r="J2551" s="3">
        <f>(H2551*G2551)-I2551</f>
        <v>189.94</v>
      </c>
    </row>
    <row r="2552" spans="1:10" x14ac:dyDescent="0.25">
      <c r="A2552" s="22">
        <v>893</v>
      </c>
      <c r="B2552" s="21">
        <v>2</v>
      </c>
      <c r="C2552" s="21">
        <v>45</v>
      </c>
      <c r="D2552" s="25" t="str">
        <f>VLOOKUP(C2552,Products!$A$2:$B$322,2,0)</f>
        <v>Haro SR 1.2 - 2017</v>
      </c>
      <c r="E2552" s="21">
        <f>VLOOKUP(C2552,Products!$A$2:$D$322,4,0)</f>
        <v>6</v>
      </c>
      <c r="F2552" s="19" t="str">
        <f>VLOOKUP(E2552,[1]categories!$A$2:$B$8,2,0)</f>
        <v>Mountain Bikes</v>
      </c>
      <c r="G2552" s="7">
        <v>1</v>
      </c>
      <c r="H2552" s="9">
        <v>869.99</v>
      </c>
      <c r="I2552" s="9">
        <v>7.0000000000000007E-2</v>
      </c>
      <c r="J2552" s="3">
        <f>(H2552*G2552)-I2552</f>
        <v>869.92</v>
      </c>
    </row>
    <row r="2553" spans="1:10" x14ac:dyDescent="0.25">
      <c r="A2553" s="22">
        <v>893</v>
      </c>
      <c r="B2553" s="21">
        <v>1</v>
      </c>
      <c r="C2553" s="21">
        <v>67</v>
      </c>
      <c r="D2553" s="25" t="str">
        <f>VLOOKUP(C2553,Products!$A$2:$B$322,2,0)</f>
        <v>Sun Bicycles Revolutions 24 - Girl's - 2017</v>
      </c>
      <c r="E2553" s="21">
        <f>VLOOKUP(C2553,Products!$A$2:$D$322,4,0)</f>
        <v>3</v>
      </c>
      <c r="F2553" s="19" t="str">
        <f>VLOOKUP(E2553,[1]categories!$A$2:$B$8,2,0)</f>
        <v>Cruisers Bicycles</v>
      </c>
      <c r="G2553" s="7">
        <v>2</v>
      </c>
      <c r="H2553" s="9">
        <v>250.99</v>
      </c>
      <c r="I2553" s="9">
        <v>0.05</v>
      </c>
      <c r="J2553" s="3">
        <f>(H2553*G2553)-I2553</f>
        <v>501.93</v>
      </c>
    </row>
    <row r="2554" spans="1:10" x14ac:dyDescent="0.25">
      <c r="A2554" s="22">
        <v>894</v>
      </c>
      <c r="B2554" s="21">
        <v>1</v>
      </c>
      <c r="C2554" s="21">
        <v>101</v>
      </c>
      <c r="D2554" s="25" t="str">
        <f>VLOOKUP(C2554,Products!$A$2:$B$322,2,0)</f>
        <v>Electra Townie 7D (20-inch) - Boys' - 2017</v>
      </c>
      <c r="E2554" s="21">
        <f>VLOOKUP(C2554,Products!$A$2:$D$322,4,0)</f>
        <v>1</v>
      </c>
      <c r="F2554" s="19" t="str">
        <f>VLOOKUP(E2554,[1]categories!$A$2:$B$8,2,0)</f>
        <v>Children Bicycles</v>
      </c>
      <c r="G2554" s="7">
        <v>2</v>
      </c>
      <c r="H2554" s="9">
        <v>339.99</v>
      </c>
      <c r="I2554" s="9">
        <v>0.2</v>
      </c>
      <c r="J2554" s="3">
        <f>(H2554*G2554)-I2554</f>
        <v>679.78</v>
      </c>
    </row>
    <row r="2555" spans="1:10" x14ac:dyDescent="0.25">
      <c r="A2555" s="22">
        <v>895</v>
      </c>
      <c r="B2555" s="21">
        <v>1</v>
      </c>
      <c r="C2555" s="21">
        <v>106</v>
      </c>
      <c r="D2555" s="25" t="str">
        <f>VLOOKUP(C2555,Products!$A$2:$B$322,2,0)</f>
        <v>Sun Bicycles Cruz 3 - 2017</v>
      </c>
      <c r="E2555" s="21">
        <f>VLOOKUP(C2555,Products!$A$2:$D$322,4,0)</f>
        <v>2</v>
      </c>
      <c r="F2555" s="19" t="str">
        <f>VLOOKUP(E2555,[1]categories!$A$2:$B$8,2,0)</f>
        <v>Comfort Bicycles</v>
      </c>
      <c r="G2555" s="7">
        <v>1</v>
      </c>
      <c r="H2555" s="9">
        <v>449.99</v>
      </c>
      <c r="I2555" s="9">
        <v>7.0000000000000007E-2</v>
      </c>
      <c r="J2555" s="3">
        <f>(H2555*G2555)-I2555</f>
        <v>449.92</v>
      </c>
    </row>
    <row r="2556" spans="1:10" x14ac:dyDescent="0.25">
      <c r="A2556" s="22">
        <v>896</v>
      </c>
      <c r="B2556" s="21">
        <v>2</v>
      </c>
      <c r="C2556" s="21">
        <v>10</v>
      </c>
      <c r="D2556" s="25" t="str">
        <f>VLOOKUP(C2556,Products!$A$2:$B$322,2,0)</f>
        <v>Surly Straggler - 2016</v>
      </c>
      <c r="E2556" s="21">
        <f>VLOOKUP(C2556,Products!$A$2:$D$322,4,0)</f>
        <v>4</v>
      </c>
      <c r="F2556" s="19" t="str">
        <f>VLOOKUP(E2556,[1]categories!$A$2:$B$8,2,0)</f>
        <v>Cyclocross Bicycles</v>
      </c>
      <c r="G2556" s="7">
        <v>1</v>
      </c>
      <c r="H2556" s="9">
        <v>1549</v>
      </c>
      <c r="I2556" s="9">
        <v>0.05</v>
      </c>
      <c r="J2556" s="3">
        <f>(H2556*G2556)-I2556</f>
        <v>1548.95</v>
      </c>
    </row>
    <row r="2557" spans="1:10" x14ac:dyDescent="0.25">
      <c r="A2557" s="22">
        <v>896</v>
      </c>
      <c r="B2557" s="21">
        <v>1</v>
      </c>
      <c r="C2557" s="21">
        <v>91</v>
      </c>
      <c r="D2557" s="25" t="str">
        <f>VLOOKUP(C2557,Products!$A$2:$B$322,2,0)</f>
        <v>Trek Precaliber 24 (21-Speed) - Girls - 2017</v>
      </c>
      <c r="E2557" s="21">
        <f>VLOOKUP(C2557,Products!$A$2:$D$322,4,0)</f>
        <v>1</v>
      </c>
      <c r="F2557" s="19" t="str">
        <f>VLOOKUP(E2557,[1]categories!$A$2:$B$8,2,0)</f>
        <v>Children Bicycles</v>
      </c>
      <c r="G2557" s="7">
        <v>2</v>
      </c>
      <c r="H2557" s="9">
        <v>349.99</v>
      </c>
      <c r="I2557" s="9">
        <v>0.05</v>
      </c>
      <c r="J2557" s="3">
        <f>(H2557*G2557)-I2557</f>
        <v>699.93000000000006</v>
      </c>
    </row>
    <row r="2558" spans="1:10" x14ac:dyDescent="0.25">
      <c r="A2558" s="22">
        <v>897</v>
      </c>
      <c r="B2558" s="21">
        <v>1</v>
      </c>
      <c r="C2558" s="21">
        <v>105</v>
      </c>
      <c r="D2558" s="25" t="str">
        <f>VLOOKUP(C2558,Products!$A$2:$B$322,2,0)</f>
        <v>Sun Bicycles Streamway 7 - 2017</v>
      </c>
      <c r="E2558" s="21">
        <f>VLOOKUP(C2558,Products!$A$2:$D$322,4,0)</f>
        <v>2</v>
      </c>
      <c r="F2558" s="19" t="str">
        <f>VLOOKUP(E2558,[1]categories!$A$2:$B$8,2,0)</f>
        <v>Comfort Bicycles</v>
      </c>
      <c r="G2558" s="7">
        <v>1</v>
      </c>
      <c r="H2558" s="9">
        <v>533.99</v>
      </c>
      <c r="I2558" s="9">
        <v>0.05</v>
      </c>
      <c r="J2558" s="3">
        <f>(H2558*G2558)-I2558</f>
        <v>533.94000000000005</v>
      </c>
    </row>
    <row r="2559" spans="1:10" x14ac:dyDescent="0.25">
      <c r="A2559" s="22">
        <v>897</v>
      </c>
      <c r="B2559" s="21">
        <v>2</v>
      </c>
      <c r="C2559" s="21">
        <v>96</v>
      </c>
      <c r="D2559" s="25" t="str">
        <f>VLOOKUP(C2559,Products!$A$2:$B$322,2,0)</f>
        <v>Electra Moto 3i (20-inch) - Boy's - 2017</v>
      </c>
      <c r="E2559" s="21">
        <f>VLOOKUP(C2559,Products!$A$2:$D$322,4,0)</f>
        <v>1</v>
      </c>
      <c r="F2559" s="19" t="str">
        <f>VLOOKUP(E2559,[1]categories!$A$2:$B$8,2,0)</f>
        <v>Children Bicycles</v>
      </c>
      <c r="G2559" s="7">
        <v>1</v>
      </c>
      <c r="H2559" s="9">
        <v>349.99</v>
      </c>
      <c r="I2559" s="9">
        <v>0.05</v>
      </c>
      <c r="J2559" s="3">
        <f>(H2559*G2559)-I2559</f>
        <v>349.94</v>
      </c>
    </row>
    <row r="2560" spans="1:10" x14ac:dyDescent="0.25">
      <c r="A2560" s="22">
        <v>898</v>
      </c>
      <c r="B2560" s="21">
        <v>3</v>
      </c>
      <c r="C2560" s="21">
        <v>57</v>
      </c>
      <c r="D2560" s="25" t="str">
        <f>VLOOKUP(C2560,Products!$A$2:$B$322,2,0)</f>
        <v>Trek Emonda S 5 - 2017</v>
      </c>
      <c r="E2560" s="21">
        <f>VLOOKUP(C2560,Products!$A$2:$D$322,4,0)</f>
        <v>7</v>
      </c>
      <c r="F2560" s="19" t="str">
        <f>VLOOKUP(E2560,[1]categories!$A$2:$B$8,2,0)</f>
        <v>Road Bikes</v>
      </c>
      <c r="G2560" s="7">
        <v>2</v>
      </c>
      <c r="H2560" s="9">
        <v>1999.99</v>
      </c>
      <c r="I2560" s="9">
        <v>0.2</v>
      </c>
      <c r="J2560" s="3">
        <f>(H2560*G2560)-I2560</f>
        <v>3999.78</v>
      </c>
    </row>
    <row r="2561" spans="1:10" x14ac:dyDescent="0.25">
      <c r="A2561" s="22">
        <v>898</v>
      </c>
      <c r="B2561" s="21">
        <v>1</v>
      </c>
      <c r="C2561" s="21">
        <v>45</v>
      </c>
      <c r="D2561" s="25" t="str">
        <f>VLOOKUP(C2561,Products!$A$2:$B$322,2,0)</f>
        <v>Haro SR 1.2 - 2017</v>
      </c>
      <c r="E2561" s="21">
        <f>VLOOKUP(C2561,Products!$A$2:$D$322,4,0)</f>
        <v>6</v>
      </c>
      <c r="F2561" s="19" t="str">
        <f>VLOOKUP(E2561,[1]categories!$A$2:$B$8,2,0)</f>
        <v>Mountain Bikes</v>
      </c>
      <c r="G2561" s="7">
        <v>2</v>
      </c>
      <c r="H2561" s="9">
        <v>869.99</v>
      </c>
      <c r="I2561" s="9">
        <v>0.2</v>
      </c>
      <c r="J2561" s="3">
        <f>(H2561*G2561)-I2561</f>
        <v>1739.78</v>
      </c>
    </row>
    <row r="2562" spans="1:10" x14ac:dyDescent="0.25">
      <c r="A2562" s="22">
        <v>898</v>
      </c>
      <c r="B2562" s="21">
        <v>4</v>
      </c>
      <c r="C2562" s="21">
        <v>69</v>
      </c>
      <c r="D2562" s="25" t="str">
        <f>VLOOKUP(C2562,Products!$A$2:$B$322,2,0)</f>
        <v>Sun Bicycles Cruz 7 - 2017</v>
      </c>
      <c r="E2562" s="21">
        <f>VLOOKUP(C2562,Products!$A$2:$D$322,4,0)</f>
        <v>3</v>
      </c>
      <c r="F2562" s="19" t="str">
        <f>VLOOKUP(E2562,[1]categories!$A$2:$B$8,2,0)</f>
        <v>Cruisers Bicycles</v>
      </c>
      <c r="G2562" s="7">
        <v>2</v>
      </c>
      <c r="H2562" s="9">
        <v>416.99</v>
      </c>
      <c r="I2562" s="9">
        <v>7.0000000000000007E-2</v>
      </c>
      <c r="J2562" s="3">
        <f>(H2562*G2562)-I2562</f>
        <v>833.91</v>
      </c>
    </row>
    <row r="2563" spans="1:10" x14ac:dyDescent="0.25">
      <c r="A2563" s="22">
        <v>898</v>
      </c>
      <c r="B2563" s="21">
        <v>2</v>
      </c>
      <c r="C2563" s="21">
        <v>16</v>
      </c>
      <c r="D2563" s="25" t="str">
        <f>VLOOKUP(C2563,Products!$A$2:$B$322,2,0)</f>
        <v>Electra Townie Original 7D EQ - 2016</v>
      </c>
      <c r="E2563" s="21">
        <f>VLOOKUP(C2563,Products!$A$2:$D$322,4,0)</f>
        <v>3</v>
      </c>
      <c r="F2563" s="19" t="str">
        <f>VLOOKUP(E2563,[1]categories!$A$2:$B$8,2,0)</f>
        <v>Cruisers Bicycles</v>
      </c>
      <c r="G2563" s="7">
        <v>1</v>
      </c>
      <c r="H2563" s="9">
        <v>599.99</v>
      </c>
      <c r="I2563" s="9">
        <v>7.0000000000000007E-2</v>
      </c>
      <c r="J2563" s="3">
        <f>(H2563*G2563)-I2563</f>
        <v>599.91999999999996</v>
      </c>
    </row>
    <row r="2564" spans="1:10" x14ac:dyDescent="0.25">
      <c r="A2564" s="22">
        <v>899</v>
      </c>
      <c r="B2564" s="21">
        <v>1</v>
      </c>
      <c r="C2564" s="21">
        <v>59</v>
      </c>
      <c r="D2564" s="25" t="str">
        <f>VLOOKUP(C2564,Products!$A$2:$B$322,2,0)</f>
        <v>Trek Domane S 5 Disc - 2017</v>
      </c>
      <c r="E2564" s="21">
        <f>VLOOKUP(C2564,Products!$A$2:$D$322,4,0)</f>
        <v>7</v>
      </c>
      <c r="F2564" s="19" t="str">
        <f>VLOOKUP(E2564,[1]categories!$A$2:$B$8,2,0)</f>
        <v>Road Bikes</v>
      </c>
      <c r="G2564" s="7">
        <v>2</v>
      </c>
      <c r="H2564" s="9">
        <v>2599.9899999999998</v>
      </c>
      <c r="I2564" s="9">
        <v>0.1</v>
      </c>
      <c r="J2564" s="3">
        <f>(H2564*G2564)-I2564</f>
        <v>5199.8799999999992</v>
      </c>
    </row>
    <row r="2565" spans="1:10" x14ac:dyDescent="0.25">
      <c r="A2565" s="22">
        <v>899</v>
      </c>
      <c r="B2565" s="21">
        <v>3</v>
      </c>
      <c r="C2565" s="21">
        <v>6</v>
      </c>
      <c r="D2565" s="25" t="str">
        <f>VLOOKUP(C2565,Products!$A$2:$B$322,2,0)</f>
        <v>Surly Ice Cream Truck Frameset - 2016</v>
      </c>
      <c r="E2565" s="21">
        <f>VLOOKUP(C2565,Products!$A$2:$D$322,4,0)</f>
        <v>6</v>
      </c>
      <c r="F2565" s="19" t="str">
        <f>VLOOKUP(E2565,[1]categories!$A$2:$B$8,2,0)</f>
        <v>Mountain Bikes</v>
      </c>
      <c r="G2565" s="7">
        <v>1</v>
      </c>
      <c r="H2565" s="9">
        <v>469.99</v>
      </c>
      <c r="I2565" s="9">
        <v>0.2</v>
      </c>
      <c r="J2565" s="3">
        <f>(H2565*G2565)-I2565</f>
        <v>469.79</v>
      </c>
    </row>
    <row r="2566" spans="1:10" x14ac:dyDescent="0.25">
      <c r="A2566" s="22">
        <v>899</v>
      </c>
      <c r="B2566" s="21">
        <v>2</v>
      </c>
      <c r="C2566" s="21">
        <v>17</v>
      </c>
      <c r="D2566" s="25" t="str">
        <f>VLOOKUP(C2566,Products!$A$2:$B$322,2,0)</f>
        <v>Pure Cycles Vine 8-Speed - 2016</v>
      </c>
      <c r="E2566" s="21">
        <f>VLOOKUP(C2566,Products!$A$2:$D$322,4,0)</f>
        <v>3</v>
      </c>
      <c r="F2566" s="19" t="str">
        <f>VLOOKUP(E2566,[1]categories!$A$2:$B$8,2,0)</f>
        <v>Cruisers Bicycles</v>
      </c>
      <c r="G2566" s="7">
        <v>1</v>
      </c>
      <c r="H2566" s="9">
        <v>429</v>
      </c>
      <c r="I2566" s="9">
        <v>0.1</v>
      </c>
      <c r="J2566" s="3">
        <f>(H2566*G2566)-I2566</f>
        <v>428.9</v>
      </c>
    </row>
    <row r="2567" spans="1:10" x14ac:dyDescent="0.25">
      <c r="A2567" s="22">
        <v>900</v>
      </c>
      <c r="B2567" s="21">
        <v>4</v>
      </c>
      <c r="C2567" s="21">
        <v>61</v>
      </c>
      <c r="D2567" s="25" t="str">
        <f>VLOOKUP(C2567,Products!$A$2:$B$322,2,0)</f>
        <v>Trek Powerfly 8 FS Plus - 2017</v>
      </c>
      <c r="E2567" s="21">
        <f>VLOOKUP(C2567,Products!$A$2:$D$322,4,0)</f>
        <v>5</v>
      </c>
      <c r="F2567" s="19" t="str">
        <f>VLOOKUP(E2567,[1]categories!$A$2:$B$8,2,0)</f>
        <v>Electric Bikes</v>
      </c>
      <c r="G2567" s="7">
        <v>2</v>
      </c>
      <c r="H2567" s="9">
        <v>4999.99</v>
      </c>
      <c r="I2567" s="9">
        <v>0.05</v>
      </c>
      <c r="J2567" s="3">
        <f>(H2567*G2567)-I2567</f>
        <v>9999.93</v>
      </c>
    </row>
    <row r="2568" spans="1:10" x14ac:dyDescent="0.25">
      <c r="A2568" s="22">
        <v>900</v>
      </c>
      <c r="B2568" s="21">
        <v>5</v>
      </c>
      <c r="C2568" s="21">
        <v>28</v>
      </c>
      <c r="D2568" s="25" t="str">
        <f>VLOOKUP(C2568,Products!$A$2:$B$322,2,0)</f>
        <v>Surly Karate Monkey 27.5+ Frameset - 2017</v>
      </c>
      <c r="E2568" s="21">
        <f>VLOOKUP(C2568,Products!$A$2:$D$322,4,0)</f>
        <v>6</v>
      </c>
      <c r="F2568" s="19" t="str">
        <f>VLOOKUP(E2568,[1]categories!$A$2:$B$8,2,0)</f>
        <v>Mountain Bikes</v>
      </c>
      <c r="G2568" s="7">
        <v>2</v>
      </c>
      <c r="H2568" s="9">
        <v>2499.9899999999998</v>
      </c>
      <c r="I2568" s="9">
        <v>7.0000000000000007E-2</v>
      </c>
      <c r="J2568" s="3">
        <f>(H2568*G2568)-I2568</f>
        <v>4999.91</v>
      </c>
    </row>
    <row r="2569" spans="1:10" x14ac:dyDescent="0.25">
      <c r="A2569" s="22">
        <v>900</v>
      </c>
      <c r="B2569" s="21">
        <v>1</v>
      </c>
      <c r="C2569" s="21">
        <v>26</v>
      </c>
      <c r="D2569" s="25" t="str">
        <f>VLOOKUP(C2569,Products!$A$2:$B$322,2,0)</f>
        <v>Electra Townie Original 7D EQ - 2016</v>
      </c>
      <c r="E2569" s="21">
        <f>VLOOKUP(C2569,Products!$A$2:$D$322,4,0)</f>
        <v>2</v>
      </c>
      <c r="F2569" s="19" t="str">
        <f>VLOOKUP(E2569,[1]categories!$A$2:$B$8,2,0)</f>
        <v>Comfort Bicycles</v>
      </c>
      <c r="G2569" s="7">
        <v>2</v>
      </c>
      <c r="H2569" s="9">
        <v>599.99</v>
      </c>
      <c r="I2569" s="9">
        <v>0.05</v>
      </c>
      <c r="J2569" s="3">
        <f>(H2569*G2569)-I2569</f>
        <v>1199.93</v>
      </c>
    </row>
    <row r="2570" spans="1:10" x14ac:dyDescent="0.25">
      <c r="A2570" s="22">
        <v>900</v>
      </c>
      <c r="B2570" s="21">
        <v>2</v>
      </c>
      <c r="C2570" s="21">
        <v>108</v>
      </c>
      <c r="D2570" s="25" t="str">
        <f>VLOOKUP(C2570,Products!$A$2:$B$322,2,0)</f>
        <v>Sun Bicycles Cruz 3 - Women's - 2017</v>
      </c>
      <c r="E2570" s="21">
        <f>VLOOKUP(C2570,Products!$A$2:$D$322,4,0)</f>
        <v>2</v>
      </c>
      <c r="F2570" s="19" t="str">
        <f>VLOOKUP(E2570,[1]categories!$A$2:$B$8,2,0)</f>
        <v>Comfort Bicycles</v>
      </c>
      <c r="G2570" s="7">
        <v>1</v>
      </c>
      <c r="H2570" s="9">
        <v>449.99</v>
      </c>
      <c r="I2570" s="9">
        <v>7.0000000000000007E-2</v>
      </c>
      <c r="J2570" s="3">
        <f>(H2570*G2570)-I2570</f>
        <v>449.92</v>
      </c>
    </row>
    <row r="2571" spans="1:10" x14ac:dyDescent="0.25">
      <c r="A2571" s="22">
        <v>900</v>
      </c>
      <c r="B2571" s="21">
        <v>3</v>
      </c>
      <c r="C2571" s="21">
        <v>89</v>
      </c>
      <c r="D2571" s="25" t="str">
        <f>VLOOKUP(C2571,Products!$A$2:$B$322,2,0)</f>
        <v>Trek Precaliber 16 Boys - 2017</v>
      </c>
      <c r="E2571" s="21">
        <f>VLOOKUP(C2571,Products!$A$2:$D$322,4,0)</f>
        <v>1</v>
      </c>
      <c r="F2571" s="19" t="str">
        <f>VLOOKUP(E2571,[1]categories!$A$2:$B$8,2,0)</f>
        <v>Children Bicycles</v>
      </c>
      <c r="G2571" s="7">
        <v>1</v>
      </c>
      <c r="H2571" s="9">
        <v>209.99</v>
      </c>
      <c r="I2571" s="9">
        <v>0.2</v>
      </c>
      <c r="J2571" s="3">
        <f>(H2571*G2571)-I2571</f>
        <v>209.79000000000002</v>
      </c>
    </row>
    <row r="2572" spans="1:10" x14ac:dyDescent="0.25">
      <c r="A2572" s="22">
        <v>901</v>
      </c>
      <c r="B2572" s="21">
        <v>1</v>
      </c>
      <c r="C2572" s="21">
        <v>50</v>
      </c>
      <c r="D2572" s="25" t="str">
        <f>VLOOKUP(C2572,Products!$A$2:$B$322,2,0)</f>
        <v>Trek Silque SLR 7 Women's - 2017</v>
      </c>
      <c r="E2572" s="21">
        <f>VLOOKUP(C2572,Products!$A$2:$D$322,4,0)</f>
        <v>7</v>
      </c>
      <c r="F2572" s="19" t="str">
        <f>VLOOKUP(E2572,[1]categories!$A$2:$B$8,2,0)</f>
        <v>Road Bikes</v>
      </c>
      <c r="G2572" s="7">
        <v>1</v>
      </c>
      <c r="H2572" s="9">
        <v>5999.99</v>
      </c>
      <c r="I2572" s="9">
        <v>0.2</v>
      </c>
      <c r="J2572" s="3">
        <f>(H2572*G2572)-I2572</f>
        <v>5999.79</v>
      </c>
    </row>
    <row r="2573" spans="1:10" x14ac:dyDescent="0.25">
      <c r="A2573" s="22">
        <v>901</v>
      </c>
      <c r="B2573" s="21">
        <v>2</v>
      </c>
      <c r="C2573" s="21">
        <v>43</v>
      </c>
      <c r="D2573" s="25" t="str">
        <f>VLOOKUP(C2573,Products!$A$2:$B$322,2,0)</f>
        <v>Trek Fuel EX 9.8 27.5 Plus - 2017</v>
      </c>
      <c r="E2573" s="21">
        <f>VLOOKUP(C2573,Products!$A$2:$D$322,4,0)</f>
        <v>6</v>
      </c>
      <c r="F2573" s="19" t="str">
        <f>VLOOKUP(E2573,[1]categories!$A$2:$B$8,2,0)</f>
        <v>Mountain Bikes</v>
      </c>
      <c r="G2573" s="7">
        <v>1</v>
      </c>
      <c r="H2573" s="9">
        <v>5299.99</v>
      </c>
      <c r="I2573" s="9">
        <v>7.0000000000000007E-2</v>
      </c>
      <c r="J2573" s="3">
        <f>(H2573*G2573)-I2573</f>
        <v>5299.92</v>
      </c>
    </row>
    <row r="2574" spans="1:10" x14ac:dyDescent="0.25">
      <c r="A2574" s="22">
        <v>902</v>
      </c>
      <c r="B2574" s="21">
        <v>1</v>
      </c>
      <c r="C2574" s="21">
        <v>38</v>
      </c>
      <c r="D2574" s="25" t="str">
        <f>VLOOKUP(C2574,Products!$A$2:$B$322,2,0)</f>
        <v>Haro Flightline Two 26 Plus - 2017</v>
      </c>
      <c r="E2574" s="21">
        <f>VLOOKUP(C2574,Products!$A$2:$D$322,4,0)</f>
        <v>6</v>
      </c>
      <c r="F2574" s="19" t="str">
        <f>VLOOKUP(E2574,[1]categories!$A$2:$B$8,2,0)</f>
        <v>Mountain Bikes</v>
      </c>
      <c r="G2574" s="7">
        <v>2</v>
      </c>
      <c r="H2574" s="9">
        <v>549.99</v>
      </c>
      <c r="I2574" s="9">
        <v>7.0000000000000007E-2</v>
      </c>
      <c r="J2574" s="3">
        <f>(H2574*G2574)-I2574</f>
        <v>1099.9100000000001</v>
      </c>
    </row>
    <row r="2575" spans="1:10" x14ac:dyDescent="0.25">
      <c r="A2575" s="22">
        <v>902</v>
      </c>
      <c r="B2575" s="21">
        <v>4</v>
      </c>
      <c r="C2575" s="21">
        <v>76</v>
      </c>
      <c r="D2575" s="25" t="str">
        <f>VLOOKUP(C2575,Products!$A$2:$B$322,2,0)</f>
        <v>Electra Girl's Hawaii 1 16" - 2017</v>
      </c>
      <c r="E2575" s="21">
        <f>VLOOKUP(C2575,Products!$A$2:$D$322,4,0)</f>
        <v>3</v>
      </c>
      <c r="F2575" s="19" t="str">
        <f>VLOOKUP(E2575,[1]categories!$A$2:$B$8,2,0)</f>
        <v>Cruisers Bicycles</v>
      </c>
      <c r="G2575" s="7">
        <v>2</v>
      </c>
      <c r="H2575" s="9">
        <v>299.99</v>
      </c>
      <c r="I2575" s="9">
        <v>0.05</v>
      </c>
      <c r="J2575" s="3">
        <f>(H2575*G2575)-I2575</f>
        <v>599.93000000000006</v>
      </c>
    </row>
    <row r="2576" spans="1:10" x14ac:dyDescent="0.25">
      <c r="A2576" s="22">
        <v>902</v>
      </c>
      <c r="B2576" s="21">
        <v>3</v>
      </c>
      <c r="C2576" s="21">
        <v>12</v>
      </c>
      <c r="D2576" s="25" t="str">
        <f>VLOOKUP(C2576,Products!$A$2:$B$322,2,0)</f>
        <v>Electra Townie Original 21D - 2016</v>
      </c>
      <c r="E2576" s="21">
        <f>VLOOKUP(C2576,Products!$A$2:$D$322,4,0)</f>
        <v>3</v>
      </c>
      <c r="F2576" s="19" t="str">
        <f>VLOOKUP(E2576,[1]categories!$A$2:$B$8,2,0)</f>
        <v>Cruisers Bicycles</v>
      </c>
      <c r="G2576" s="7">
        <v>1</v>
      </c>
      <c r="H2576" s="9">
        <v>549.99</v>
      </c>
      <c r="I2576" s="9">
        <v>0.2</v>
      </c>
      <c r="J2576" s="3">
        <f>(H2576*G2576)-I2576</f>
        <v>549.79</v>
      </c>
    </row>
    <row r="2577" spans="1:10" x14ac:dyDescent="0.25">
      <c r="A2577" s="22">
        <v>902</v>
      </c>
      <c r="B2577" s="21">
        <v>2</v>
      </c>
      <c r="C2577" s="21">
        <v>92</v>
      </c>
      <c r="D2577" s="25" t="str">
        <f>VLOOKUP(C2577,Products!$A$2:$B$322,2,0)</f>
        <v>Haro Shredder 20 - 2017</v>
      </c>
      <c r="E2577" s="21">
        <f>VLOOKUP(C2577,Products!$A$2:$D$322,4,0)</f>
        <v>1</v>
      </c>
      <c r="F2577" s="19" t="str">
        <f>VLOOKUP(E2577,[1]categories!$A$2:$B$8,2,0)</f>
        <v>Children Bicycles</v>
      </c>
      <c r="G2577" s="7">
        <v>1</v>
      </c>
      <c r="H2577" s="9">
        <v>209.99</v>
      </c>
      <c r="I2577" s="9">
        <v>7.0000000000000007E-2</v>
      </c>
      <c r="J2577" s="3">
        <f>(H2577*G2577)-I2577</f>
        <v>209.92000000000002</v>
      </c>
    </row>
    <row r="2578" spans="1:10" x14ac:dyDescent="0.25">
      <c r="A2578" s="22">
        <v>903</v>
      </c>
      <c r="B2578" s="21">
        <v>1</v>
      </c>
      <c r="C2578" s="21">
        <v>31</v>
      </c>
      <c r="D2578" s="25" t="str">
        <f>VLOOKUP(C2578,Products!$A$2:$B$322,2,0)</f>
        <v>Surly Wednesday - 2017</v>
      </c>
      <c r="E2578" s="21">
        <f>VLOOKUP(C2578,Products!$A$2:$D$322,4,0)</f>
        <v>6</v>
      </c>
      <c r="F2578" s="19" t="str">
        <f>VLOOKUP(E2578,[1]categories!$A$2:$B$8,2,0)</f>
        <v>Mountain Bikes</v>
      </c>
      <c r="G2578" s="7">
        <v>2</v>
      </c>
      <c r="H2578" s="9">
        <v>1632.99</v>
      </c>
      <c r="I2578" s="9">
        <v>7.0000000000000007E-2</v>
      </c>
      <c r="J2578" s="3">
        <f>(H2578*G2578)-I2578</f>
        <v>3265.91</v>
      </c>
    </row>
    <row r="2579" spans="1:10" x14ac:dyDescent="0.25">
      <c r="A2579" s="22">
        <v>903</v>
      </c>
      <c r="B2579" s="21">
        <v>2</v>
      </c>
      <c r="C2579" s="21">
        <v>48</v>
      </c>
      <c r="D2579" s="25" t="str">
        <f>VLOOKUP(C2579,Products!$A$2:$B$322,2,0)</f>
        <v>Trek Emonda S 4 - 2017</v>
      </c>
      <c r="E2579" s="21">
        <f>VLOOKUP(C2579,Products!$A$2:$D$322,4,0)</f>
        <v>7</v>
      </c>
      <c r="F2579" s="19" t="str">
        <f>VLOOKUP(E2579,[1]categories!$A$2:$B$8,2,0)</f>
        <v>Road Bikes</v>
      </c>
      <c r="G2579" s="7">
        <v>2</v>
      </c>
      <c r="H2579" s="9">
        <v>1499.99</v>
      </c>
      <c r="I2579" s="9">
        <v>0.05</v>
      </c>
      <c r="J2579" s="3">
        <f>(H2579*G2579)-I2579</f>
        <v>2999.93</v>
      </c>
    </row>
    <row r="2580" spans="1:10" x14ac:dyDescent="0.25">
      <c r="A2580" s="22">
        <v>904</v>
      </c>
      <c r="B2580" s="21">
        <v>2</v>
      </c>
      <c r="C2580" s="21">
        <v>51</v>
      </c>
      <c r="D2580" s="25" t="str">
        <f>VLOOKUP(C2580,Products!$A$2:$B$322,2,0)</f>
        <v>Trek Silque SLR 8 Women's - 2017</v>
      </c>
      <c r="E2580" s="21">
        <f>VLOOKUP(C2580,Products!$A$2:$D$322,4,0)</f>
        <v>7</v>
      </c>
      <c r="F2580" s="19" t="str">
        <f>VLOOKUP(E2580,[1]categories!$A$2:$B$8,2,0)</f>
        <v>Road Bikes</v>
      </c>
      <c r="G2580" s="7">
        <v>2</v>
      </c>
      <c r="H2580" s="9">
        <v>6499.99</v>
      </c>
      <c r="I2580" s="9">
        <v>7.0000000000000007E-2</v>
      </c>
      <c r="J2580" s="3">
        <f>(H2580*G2580)-I2580</f>
        <v>12999.91</v>
      </c>
    </row>
    <row r="2581" spans="1:10" x14ac:dyDescent="0.25">
      <c r="A2581" s="22">
        <v>904</v>
      </c>
      <c r="B2581" s="21">
        <v>1</v>
      </c>
      <c r="C2581" s="21">
        <v>36</v>
      </c>
      <c r="D2581" s="25" t="str">
        <f>VLOOKUP(C2581,Products!$A$2:$B$322,2,0)</f>
        <v>Surly Troll Frameset - 2017</v>
      </c>
      <c r="E2581" s="21">
        <f>VLOOKUP(C2581,Products!$A$2:$D$322,4,0)</f>
        <v>6</v>
      </c>
      <c r="F2581" s="19" t="str">
        <f>VLOOKUP(E2581,[1]categories!$A$2:$B$8,2,0)</f>
        <v>Mountain Bikes</v>
      </c>
      <c r="G2581" s="7">
        <v>2</v>
      </c>
      <c r="H2581" s="9">
        <v>832.99</v>
      </c>
      <c r="I2581" s="9">
        <v>0.1</v>
      </c>
      <c r="J2581" s="3">
        <f>(H2581*G2581)-I2581</f>
        <v>1665.88</v>
      </c>
    </row>
    <row r="2582" spans="1:10" x14ac:dyDescent="0.25">
      <c r="A2582" s="22">
        <v>904</v>
      </c>
      <c r="B2582" s="21">
        <v>3</v>
      </c>
      <c r="C2582" s="21">
        <v>92</v>
      </c>
      <c r="D2582" s="25" t="str">
        <f>VLOOKUP(C2582,Products!$A$2:$B$322,2,0)</f>
        <v>Haro Shredder 20 - 2017</v>
      </c>
      <c r="E2582" s="21">
        <f>VLOOKUP(C2582,Products!$A$2:$D$322,4,0)</f>
        <v>1</v>
      </c>
      <c r="F2582" s="19" t="str">
        <f>VLOOKUP(E2582,[1]categories!$A$2:$B$8,2,0)</f>
        <v>Children Bicycles</v>
      </c>
      <c r="G2582" s="7">
        <v>2</v>
      </c>
      <c r="H2582" s="9">
        <v>209.99</v>
      </c>
      <c r="I2582" s="9">
        <v>0.2</v>
      </c>
      <c r="J2582" s="3">
        <f>(H2582*G2582)-I2582</f>
        <v>419.78000000000003</v>
      </c>
    </row>
    <row r="2583" spans="1:10" x14ac:dyDescent="0.25">
      <c r="A2583" s="22">
        <v>904</v>
      </c>
      <c r="B2583" s="21">
        <v>4</v>
      </c>
      <c r="C2583" s="21">
        <v>13</v>
      </c>
      <c r="D2583" s="25" t="str">
        <f>VLOOKUP(C2583,Products!$A$2:$B$322,2,0)</f>
        <v>Electra Cruiser 1 (24-Inch) - 2016</v>
      </c>
      <c r="E2583" s="21">
        <f>VLOOKUP(C2583,Products!$A$2:$D$322,4,0)</f>
        <v>3</v>
      </c>
      <c r="F2583" s="19" t="str">
        <f>VLOOKUP(E2583,[1]categories!$A$2:$B$8,2,0)</f>
        <v>Cruisers Bicycles</v>
      </c>
      <c r="G2583" s="7">
        <v>1</v>
      </c>
      <c r="H2583" s="9">
        <v>269.99</v>
      </c>
      <c r="I2583" s="9">
        <v>0.2</v>
      </c>
      <c r="J2583" s="3">
        <f>(H2583*G2583)-I2583</f>
        <v>269.79000000000002</v>
      </c>
    </row>
    <row r="2584" spans="1:10" x14ac:dyDescent="0.25">
      <c r="A2584" s="22">
        <v>905</v>
      </c>
      <c r="B2584" s="21">
        <v>2</v>
      </c>
      <c r="C2584" s="21">
        <v>62</v>
      </c>
      <c r="D2584" s="25" t="str">
        <f>VLOOKUP(C2584,Products!$A$2:$B$322,2,0)</f>
        <v>Trek Boone 7 - 2017</v>
      </c>
      <c r="E2584" s="21">
        <f>VLOOKUP(C2584,Products!$A$2:$D$322,4,0)</f>
        <v>4</v>
      </c>
      <c r="F2584" s="19" t="str">
        <f>VLOOKUP(E2584,[1]categories!$A$2:$B$8,2,0)</f>
        <v>Cyclocross Bicycles</v>
      </c>
      <c r="G2584" s="7">
        <v>2</v>
      </c>
      <c r="H2584" s="9">
        <v>3499.99</v>
      </c>
      <c r="I2584" s="9">
        <v>0.05</v>
      </c>
      <c r="J2584" s="3">
        <f>(H2584*G2584)-I2584</f>
        <v>6999.9299999999994</v>
      </c>
    </row>
    <row r="2585" spans="1:10" x14ac:dyDescent="0.25">
      <c r="A2585" s="22">
        <v>905</v>
      </c>
      <c r="B2585" s="21">
        <v>3</v>
      </c>
      <c r="C2585" s="21">
        <v>42</v>
      </c>
      <c r="D2585" s="25" t="str">
        <f>VLOOKUP(C2585,Products!$A$2:$B$322,2,0)</f>
        <v>Trek Fuel EX 5 27.5 Plus - 2017</v>
      </c>
      <c r="E2585" s="21">
        <f>VLOOKUP(C2585,Products!$A$2:$D$322,4,0)</f>
        <v>6</v>
      </c>
      <c r="F2585" s="19" t="str">
        <f>VLOOKUP(E2585,[1]categories!$A$2:$B$8,2,0)</f>
        <v>Mountain Bikes</v>
      </c>
      <c r="G2585" s="7">
        <v>2</v>
      </c>
      <c r="H2585" s="9">
        <v>2299.9899999999998</v>
      </c>
      <c r="I2585" s="9">
        <v>0.2</v>
      </c>
      <c r="J2585" s="3">
        <f>(H2585*G2585)-I2585</f>
        <v>4599.78</v>
      </c>
    </row>
    <row r="2586" spans="1:10" x14ac:dyDescent="0.25">
      <c r="A2586" s="22">
        <v>905</v>
      </c>
      <c r="B2586" s="21">
        <v>4</v>
      </c>
      <c r="C2586" s="21">
        <v>20</v>
      </c>
      <c r="D2586" s="25" t="str">
        <f>VLOOKUP(C2586,Products!$A$2:$B$322,2,0)</f>
        <v>Electra Townie Original 7D EQ - Women's - 2016</v>
      </c>
      <c r="E2586" s="21">
        <f>VLOOKUP(C2586,Products!$A$2:$D$322,4,0)</f>
        <v>3</v>
      </c>
      <c r="F2586" s="19" t="str">
        <f>VLOOKUP(E2586,[1]categories!$A$2:$B$8,2,0)</f>
        <v>Cruisers Bicycles</v>
      </c>
      <c r="G2586" s="7">
        <v>1</v>
      </c>
      <c r="H2586" s="9">
        <v>599.99</v>
      </c>
      <c r="I2586" s="9">
        <v>0.2</v>
      </c>
      <c r="J2586" s="3">
        <f>(H2586*G2586)-I2586</f>
        <v>599.79</v>
      </c>
    </row>
    <row r="2587" spans="1:10" x14ac:dyDescent="0.25">
      <c r="A2587" s="22">
        <v>905</v>
      </c>
      <c r="B2587" s="21">
        <v>1</v>
      </c>
      <c r="C2587" s="21">
        <v>67</v>
      </c>
      <c r="D2587" s="25" t="str">
        <f>VLOOKUP(C2587,Products!$A$2:$B$322,2,0)</f>
        <v>Sun Bicycles Revolutions 24 - Girl's - 2017</v>
      </c>
      <c r="E2587" s="21">
        <f>VLOOKUP(C2587,Products!$A$2:$D$322,4,0)</f>
        <v>3</v>
      </c>
      <c r="F2587" s="19" t="str">
        <f>VLOOKUP(E2587,[1]categories!$A$2:$B$8,2,0)</f>
        <v>Cruisers Bicycles</v>
      </c>
      <c r="G2587" s="7">
        <v>1</v>
      </c>
      <c r="H2587" s="9">
        <v>250.99</v>
      </c>
      <c r="I2587" s="9">
        <v>0.1</v>
      </c>
      <c r="J2587" s="3">
        <f>(H2587*G2587)-I2587</f>
        <v>250.89000000000001</v>
      </c>
    </row>
    <row r="2588" spans="1:10" x14ac:dyDescent="0.25">
      <c r="A2588" s="22">
        <v>906</v>
      </c>
      <c r="B2588" s="21">
        <v>2</v>
      </c>
      <c r="C2588" s="21">
        <v>28</v>
      </c>
      <c r="D2588" s="25" t="str">
        <f>VLOOKUP(C2588,Products!$A$2:$B$322,2,0)</f>
        <v>Surly Karate Monkey 27.5+ Frameset - 2017</v>
      </c>
      <c r="E2588" s="21">
        <f>VLOOKUP(C2588,Products!$A$2:$D$322,4,0)</f>
        <v>6</v>
      </c>
      <c r="F2588" s="19" t="str">
        <f>VLOOKUP(E2588,[1]categories!$A$2:$B$8,2,0)</f>
        <v>Mountain Bikes</v>
      </c>
      <c r="G2588" s="7">
        <v>2</v>
      </c>
      <c r="H2588" s="9">
        <v>2499.9899999999998</v>
      </c>
      <c r="I2588" s="9">
        <v>7.0000000000000007E-2</v>
      </c>
      <c r="J2588" s="3">
        <f>(H2588*G2588)-I2588</f>
        <v>4999.91</v>
      </c>
    </row>
    <row r="2589" spans="1:10" x14ac:dyDescent="0.25">
      <c r="A2589" s="22">
        <v>906</v>
      </c>
      <c r="B2589" s="21">
        <v>3</v>
      </c>
      <c r="C2589" s="21">
        <v>46</v>
      </c>
      <c r="D2589" s="25" t="str">
        <f>VLOOKUP(C2589,Products!$A$2:$B$322,2,0)</f>
        <v>Haro SR 1.3 - 2017</v>
      </c>
      <c r="E2589" s="21">
        <f>VLOOKUP(C2589,Products!$A$2:$D$322,4,0)</f>
        <v>6</v>
      </c>
      <c r="F2589" s="19" t="str">
        <f>VLOOKUP(E2589,[1]categories!$A$2:$B$8,2,0)</f>
        <v>Mountain Bikes</v>
      </c>
      <c r="G2589" s="7">
        <v>1</v>
      </c>
      <c r="H2589" s="9">
        <v>1409.99</v>
      </c>
      <c r="I2589" s="9">
        <v>0.05</v>
      </c>
      <c r="J2589" s="3">
        <f>(H2589*G2589)-I2589</f>
        <v>1409.94</v>
      </c>
    </row>
    <row r="2590" spans="1:10" x14ac:dyDescent="0.25">
      <c r="A2590" s="22">
        <v>906</v>
      </c>
      <c r="B2590" s="21">
        <v>4</v>
      </c>
      <c r="C2590" s="21">
        <v>102</v>
      </c>
      <c r="D2590" s="25" t="str">
        <f>VLOOKUP(C2590,Products!$A$2:$B$322,2,0)</f>
        <v>Electra Townie Original 7D - 2017</v>
      </c>
      <c r="E2590" s="21">
        <f>VLOOKUP(C2590,Products!$A$2:$D$322,4,0)</f>
        <v>2</v>
      </c>
      <c r="F2590" s="19" t="str">
        <f>VLOOKUP(E2590,[1]categories!$A$2:$B$8,2,0)</f>
        <v>Comfort Bicycles</v>
      </c>
      <c r="G2590" s="7">
        <v>2</v>
      </c>
      <c r="H2590" s="9">
        <v>489.99</v>
      </c>
      <c r="I2590" s="9">
        <v>0.1</v>
      </c>
      <c r="J2590" s="3">
        <f>(H2590*G2590)-I2590</f>
        <v>979.88</v>
      </c>
    </row>
    <row r="2591" spans="1:10" x14ac:dyDescent="0.25">
      <c r="A2591" s="22">
        <v>906</v>
      </c>
      <c r="B2591" s="21">
        <v>1</v>
      </c>
      <c r="C2591" s="21">
        <v>23</v>
      </c>
      <c r="D2591" s="25" t="str">
        <f>VLOOKUP(C2591,Products!$A$2:$B$322,2,0)</f>
        <v>Electra Girl's Hawaii 1 (20-inch) - 2015/2016</v>
      </c>
      <c r="E2591" s="21">
        <f>VLOOKUP(C2591,Products!$A$2:$D$322,4,0)</f>
        <v>1</v>
      </c>
      <c r="F2591" s="19" t="str">
        <f>VLOOKUP(E2591,[1]categories!$A$2:$B$8,2,0)</f>
        <v>Children Bicycles</v>
      </c>
      <c r="G2591" s="7">
        <v>2</v>
      </c>
      <c r="H2591" s="9">
        <v>299.99</v>
      </c>
      <c r="I2591" s="9">
        <v>0.2</v>
      </c>
      <c r="J2591" s="3">
        <f>(H2591*G2591)-I2591</f>
        <v>599.78</v>
      </c>
    </row>
    <row r="2592" spans="1:10" x14ac:dyDescent="0.25">
      <c r="A2592" s="22">
        <v>906</v>
      </c>
      <c r="B2592" s="21">
        <v>5</v>
      </c>
      <c r="C2592" s="21">
        <v>22</v>
      </c>
      <c r="D2592" s="25" t="str">
        <f>VLOOKUP(C2592,Products!$A$2:$B$322,2,0)</f>
        <v>Electra Girl's Hawaii 1 (16-inch) - 2015/2016</v>
      </c>
      <c r="E2592" s="21">
        <f>VLOOKUP(C2592,Products!$A$2:$D$322,4,0)</f>
        <v>1</v>
      </c>
      <c r="F2592" s="19" t="str">
        <f>VLOOKUP(E2592,[1]categories!$A$2:$B$8,2,0)</f>
        <v>Children Bicycles</v>
      </c>
      <c r="G2592" s="7">
        <v>2</v>
      </c>
      <c r="H2592" s="9">
        <v>269.99</v>
      </c>
      <c r="I2592" s="9">
        <v>0.2</v>
      </c>
      <c r="J2592" s="3">
        <f>(H2592*G2592)-I2592</f>
        <v>539.78</v>
      </c>
    </row>
    <row r="2593" spans="1:10" x14ac:dyDescent="0.25">
      <c r="A2593" s="22">
        <v>907</v>
      </c>
      <c r="B2593" s="21">
        <v>2</v>
      </c>
      <c r="C2593" s="21">
        <v>65</v>
      </c>
      <c r="D2593" s="25" t="str">
        <f>VLOOKUP(C2593,Products!$A$2:$B$322,2,0)</f>
        <v>Sun Bicycles Lil Bolt Type-R - 2017</v>
      </c>
      <c r="E2593" s="21">
        <f>VLOOKUP(C2593,Products!$A$2:$D$322,4,0)</f>
        <v>3</v>
      </c>
      <c r="F2593" s="19" t="str">
        <f>VLOOKUP(E2593,[1]categories!$A$2:$B$8,2,0)</f>
        <v>Cruisers Bicycles</v>
      </c>
      <c r="G2593" s="7">
        <v>1</v>
      </c>
      <c r="H2593" s="9">
        <v>346.99</v>
      </c>
      <c r="I2593" s="9">
        <v>7.0000000000000007E-2</v>
      </c>
      <c r="J2593" s="3">
        <f>(H2593*G2593)-I2593</f>
        <v>346.92</v>
      </c>
    </row>
    <row r="2594" spans="1:10" x14ac:dyDescent="0.25">
      <c r="A2594" s="22">
        <v>907</v>
      </c>
      <c r="B2594" s="21">
        <v>1</v>
      </c>
      <c r="C2594" s="21">
        <v>84</v>
      </c>
      <c r="D2594" s="25" t="str">
        <f>VLOOKUP(C2594,Products!$A$2:$B$322,2,0)</f>
        <v>Sun Bicycles Lil Kitt'n - 2017</v>
      </c>
      <c r="E2594" s="21">
        <f>VLOOKUP(C2594,Products!$A$2:$D$322,4,0)</f>
        <v>1</v>
      </c>
      <c r="F2594" s="19" t="str">
        <f>VLOOKUP(E2594,[1]categories!$A$2:$B$8,2,0)</f>
        <v>Children Bicycles</v>
      </c>
      <c r="G2594" s="7">
        <v>2</v>
      </c>
      <c r="H2594" s="9">
        <v>109.99</v>
      </c>
      <c r="I2594" s="9">
        <v>7.0000000000000007E-2</v>
      </c>
      <c r="J2594" s="3">
        <f>(H2594*G2594)-I2594</f>
        <v>219.91</v>
      </c>
    </row>
    <row r="2595" spans="1:10" x14ac:dyDescent="0.25">
      <c r="A2595" s="22">
        <v>908</v>
      </c>
      <c r="B2595" s="21">
        <v>1</v>
      </c>
      <c r="C2595" s="21">
        <v>41</v>
      </c>
      <c r="D2595" s="25" t="str">
        <f>VLOOKUP(C2595,Products!$A$2:$B$322,2,0)</f>
        <v>Haro Shift R3 - 2017</v>
      </c>
      <c r="E2595" s="21">
        <f>VLOOKUP(C2595,Products!$A$2:$D$322,4,0)</f>
        <v>6</v>
      </c>
      <c r="F2595" s="19" t="str">
        <f>VLOOKUP(E2595,[1]categories!$A$2:$B$8,2,0)</f>
        <v>Mountain Bikes</v>
      </c>
      <c r="G2595" s="7">
        <v>1</v>
      </c>
      <c r="H2595" s="9">
        <v>1469.99</v>
      </c>
      <c r="I2595" s="9">
        <v>0.2</v>
      </c>
      <c r="J2595" s="3">
        <f>(H2595*G2595)-I2595</f>
        <v>1469.79</v>
      </c>
    </row>
    <row r="2596" spans="1:10" x14ac:dyDescent="0.25">
      <c r="A2596" s="22">
        <v>908</v>
      </c>
      <c r="B2596" s="21">
        <v>3</v>
      </c>
      <c r="C2596" s="21">
        <v>102</v>
      </c>
      <c r="D2596" s="25" t="str">
        <f>VLOOKUP(C2596,Products!$A$2:$B$322,2,0)</f>
        <v>Electra Townie Original 7D - 2017</v>
      </c>
      <c r="E2596" s="21">
        <f>VLOOKUP(C2596,Products!$A$2:$D$322,4,0)</f>
        <v>2</v>
      </c>
      <c r="F2596" s="19" t="str">
        <f>VLOOKUP(E2596,[1]categories!$A$2:$B$8,2,0)</f>
        <v>Comfort Bicycles</v>
      </c>
      <c r="G2596" s="7">
        <v>2</v>
      </c>
      <c r="H2596" s="9">
        <v>489.99</v>
      </c>
      <c r="I2596" s="9">
        <v>0.1</v>
      </c>
      <c r="J2596" s="3">
        <f>(H2596*G2596)-I2596</f>
        <v>979.88</v>
      </c>
    </row>
    <row r="2597" spans="1:10" x14ac:dyDescent="0.25">
      <c r="A2597" s="22">
        <v>908</v>
      </c>
      <c r="B2597" s="21">
        <v>2</v>
      </c>
      <c r="C2597" s="21">
        <v>94</v>
      </c>
      <c r="D2597" s="25" t="str">
        <f>VLOOKUP(C2597,Products!$A$2:$B$322,2,0)</f>
        <v>Haro Shredder Pro 20 - 2017</v>
      </c>
      <c r="E2597" s="21">
        <f>VLOOKUP(C2597,Products!$A$2:$D$322,4,0)</f>
        <v>1</v>
      </c>
      <c r="F2597" s="19" t="str">
        <f>VLOOKUP(E2597,[1]categories!$A$2:$B$8,2,0)</f>
        <v>Children Bicycles</v>
      </c>
      <c r="G2597" s="7">
        <v>1</v>
      </c>
      <c r="H2597" s="9">
        <v>249.99</v>
      </c>
      <c r="I2597" s="9">
        <v>0.1</v>
      </c>
      <c r="J2597" s="3">
        <f>(H2597*G2597)-I2597</f>
        <v>249.89000000000001</v>
      </c>
    </row>
    <row r="2598" spans="1:10" x14ac:dyDescent="0.25">
      <c r="A2598" s="22">
        <v>909</v>
      </c>
      <c r="B2598" s="21">
        <v>1</v>
      </c>
      <c r="C2598" s="21">
        <v>5</v>
      </c>
      <c r="D2598" s="25" t="str">
        <f>VLOOKUP(C2598,Products!$A$2:$B$322,2,0)</f>
        <v>Heller Shagamaw Frame - 2016</v>
      </c>
      <c r="E2598" s="21">
        <f>VLOOKUP(C2598,Products!$A$2:$D$322,4,0)</f>
        <v>6</v>
      </c>
      <c r="F2598" s="19" t="str">
        <f>VLOOKUP(E2598,[1]categories!$A$2:$B$8,2,0)</f>
        <v>Mountain Bikes</v>
      </c>
      <c r="G2598" s="7">
        <v>1</v>
      </c>
      <c r="H2598" s="9">
        <v>1320.99</v>
      </c>
      <c r="I2598" s="9">
        <v>0.2</v>
      </c>
      <c r="J2598" s="3">
        <f>(H2598*G2598)-I2598</f>
        <v>1320.79</v>
      </c>
    </row>
    <row r="2599" spans="1:10" x14ac:dyDescent="0.25">
      <c r="A2599" s="22">
        <v>910</v>
      </c>
      <c r="B2599" s="21">
        <v>1</v>
      </c>
      <c r="C2599" s="21">
        <v>23</v>
      </c>
      <c r="D2599" s="25" t="str">
        <f>VLOOKUP(C2599,Products!$A$2:$B$322,2,0)</f>
        <v>Electra Girl's Hawaii 1 (20-inch) - 2015/2016</v>
      </c>
      <c r="E2599" s="21">
        <f>VLOOKUP(C2599,Products!$A$2:$D$322,4,0)</f>
        <v>1</v>
      </c>
      <c r="F2599" s="19" t="str">
        <f>VLOOKUP(E2599,[1]categories!$A$2:$B$8,2,0)</f>
        <v>Children Bicycles</v>
      </c>
      <c r="G2599" s="7">
        <v>1</v>
      </c>
      <c r="H2599" s="9">
        <v>299.99</v>
      </c>
      <c r="I2599" s="9">
        <v>0.1</v>
      </c>
      <c r="J2599" s="3">
        <f>(H2599*G2599)-I2599</f>
        <v>299.89</v>
      </c>
    </row>
    <row r="2600" spans="1:10" x14ac:dyDescent="0.25">
      <c r="A2600" s="22">
        <v>911</v>
      </c>
      <c r="B2600" s="21">
        <v>4</v>
      </c>
      <c r="C2600" s="21">
        <v>49</v>
      </c>
      <c r="D2600" s="25" t="str">
        <f>VLOOKUP(C2600,Products!$A$2:$B$322,2,0)</f>
        <v>Trek Domane SL 6 - 2017</v>
      </c>
      <c r="E2600" s="21">
        <f>VLOOKUP(C2600,Products!$A$2:$D$322,4,0)</f>
        <v>7</v>
      </c>
      <c r="F2600" s="19" t="str">
        <f>VLOOKUP(E2600,[1]categories!$A$2:$B$8,2,0)</f>
        <v>Road Bikes</v>
      </c>
      <c r="G2600" s="7">
        <v>1</v>
      </c>
      <c r="H2600" s="9">
        <v>3499.99</v>
      </c>
      <c r="I2600" s="9">
        <v>0.2</v>
      </c>
      <c r="J2600" s="3">
        <f>(H2600*G2600)-I2600</f>
        <v>3499.79</v>
      </c>
    </row>
    <row r="2601" spans="1:10" x14ac:dyDescent="0.25">
      <c r="A2601" s="22">
        <v>911</v>
      </c>
      <c r="B2601" s="21">
        <v>3</v>
      </c>
      <c r="C2601" s="21">
        <v>91</v>
      </c>
      <c r="D2601" s="25" t="str">
        <f>VLOOKUP(C2601,Products!$A$2:$B$322,2,0)</f>
        <v>Trek Precaliber 24 (21-Speed) - Girls - 2017</v>
      </c>
      <c r="E2601" s="21">
        <f>VLOOKUP(C2601,Products!$A$2:$D$322,4,0)</f>
        <v>1</v>
      </c>
      <c r="F2601" s="19" t="str">
        <f>VLOOKUP(E2601,[1]categories!$A$2:$B$8,2,0)</f>
        <v>Children Bicycles</v>
      </c>
      <c r="G2601" s="7">
        <v>2</v>
      </c>
      <c r="H2601" s="9">
        <v>349.99</v>
      </c>
      <c r="I2601" s="9">
        <v>0.05</v>
      </c>
      <c r="J2601" s="3">
        <f>(H2601*G2601)-I2601</f>
        <v>699.93000000000006</v>
      </c>
    </row>
    <row r="2602" spans="1:10" x14ac:dyDescent="0.25">
      <c r="A2602" s="22">
        <v>911</v>
      </c>
      <c r="B2602" s="21">
        <v>1</v>
      </c>
      <c r="C2602" s="21">
        <v>66</v>
      </c>
      <c r="D2602" s="25" t="str">
        <f>VLOOKUP(C2602,Products!$A$2:$B$322,2,0)</f>
        <v>Sun Bicycles Revolutions 24 - 2017</v>
      </c>
      <c r="E2602" s="21">
        <f>VLOOKUP(C2602,Products!$A$2:$D$322,4,0)</f>
        <v>3</v>
      </c>
      <c r="F2602" s="19" t="str">
        <f>VLOOKUP(E2602,[1]categories!$A$2:$B$8,2,0)</f>
        <v>Cruisers Bicycles</v>
      </c>
      <c r="G2602" s="7">
        <v>2</v>
      </c>
      <c r="H2602" s="9">
        <v>250.99</v>
      </c>
      <c r="I2602" s="9">
        <v>0.05</v>
      </c>
      <c r="J2602" s="3">
        <f>(H2602*G2602)-I2602</f>
        <v>501.93</v>
      </c>
    </row>
    <row r="2603" spans="1:10" x14ac:dyDescent="0.25">
      <c r="A2603" s="22">
        <v>911</v>
      </c>
      <c r="B2603" s="21">
        <v>2</v>
      </c>
      <c r="C2603" s="21">
        <v>106</v>
      </c>
      <c r="D2603" s="25" t="str">
        <f>VLOOKUP(C2603,Products!$A$2:$B$322,2,0)</f>
        <v>Sun Bicycles Cruz 3 - 2017</v>
      </c>
      <c r="E2603" s="21">
        <f>VLOOKUP(C2603,Products!$A$2:$D$322,4,0)</f>
        <v>2</v>
      </c>
      <c r="F2603" s="19" t="str">
        <f>VLOOKUP(E2603,[1]categories!$A$2:$B$8,2,0)</f>
        <v>Comfort Bicycles</v>
      </c>
      <c r="G2603" s="7">
        <v>1</v>
      </c>
      <c r="H2603" s="9">
        <v>449.99</v>
      </c>
      <c r="I2603" s="9">
        <v>0.05</v>
      </c>
      <c r="J2603" s="3">
        <f>(H2603*G2603)-I2603</f>
        <v>449.94</v>
      </c>
    </row>
    <row r="2604" spans="1:10" x14ac:dyDescent="0.25">
      <c r="A2604" s="22">
        <v>912</v>
      </c>
      <c r="B2604" s="21">
        <v>4</v>
      </c>
      <c r="C2604" s="21">
        <v>2</v>
      </c>
      <c r="D2604" s="25" t="str">
        <f>VLOOKUP(C2604,Products!$A$2:$B$322,2,0)</f>
        <v>Ritchey Timberwolf Frameset - 2016</v>
      </c>
      <c r="E2604" s="21">
        <f>VLOOKUP(C2604,Products!$A$2:$D$322,4,0)</f>
        <v>6</v>
      </c>
      <c r="F2604" s="19" t="str">
        <f>VLOOKUP(E2604,[1]categories!$A$2:$B$8,2,0)</f>
        <v>Mountain Bikes</v>
      </c>
      <c r="G2604" s="7">
        <v>2</v>
      </c>
      <c r="H2604" s="9">
        <v>749.99</v>
      </c>
      <c r="I2604" s="9">
        <v>0.2</v>
      </c>
      <c r="J2604" s="3">
        <f>(H2604*G2604)-I2604</f>
        <v>1499.78</v>
      </c>
    </row>
    <row r="2605" spans="1:10" x14ac:dyDescent="0.25">
      <c r="A2605" s="22">
        <v>912</v>
      </c>
      <c r="B2605" s="21">
        <v>2</v>
      </c>
      <c r="C2605" s="21">
        <v>71</v>
      </c>
      <c r="D2605" s="25" t="str">
        <f>VLOOKUP(C2605,Products!$A$2:$B$322,2,0)</f>
        <v>Sun Bicycles Atlas X-Type - 2017</v>
      </c>
      <c r="E2605" s="21">
        <f>VLOOKUP(C2605,Products!$A$2:$D$322,4,0)</f>
        <v>3</v>
      </c>
      <c r="F2605" s="19" t="str">
        <f>VLOOKUP(E2605,[1]categories!$A$2:$B$8,2,0)</f>
        <v>Cruisers Bicycles</v>
      </c>
      <c r="G2605" s="7">
        <v>2</v>
      </c>
      <c r="H2605" s="9">
        <v>416.99</v>
      </c>
      <c r="I2605" s="9">
        <v>0.05</v>
      </c>
      <c r="J2605" s="3">
        <f>(H2605*G2605)-I2605</f>
        <v>833.93000000000006</v>
      </c>
    </row>
    <row r="2606" spans="1:10" x14ac:dyDescent="0.25">
      <c r="A2606" s="22">
        <v>912</v>
      </c>
      <c r="B2606" s="21">
        <v>1</v>
      </c>
      <c r="C2606" s="21">
        <v>22</v>
      </c>
      <c r="D2606" s="25" t="str">
        <f>VLOOKUP(C2606,Products!$A$2:$B$322,2,0)</f>
        <v>Electra Girl's Hawaii 1 (16-inch) - 2015/2016</v>
      </c>
      <c r="E2606" s="21">
        <f>VLOOKUP(C2606,Products!$A$2:$D$322,4,0)</f>
        <v>1</v>
      </c>
      <c r="F2606" s="19" t="str">
        <f>VLOOKUP(E2606,[1]categories!$A$2:$B$8,2,0)</f>
        <v>Children Bicycles</v>
      </c>
      <c r="G2606" s="7">
        <v>2</v>
      </c>
      <c r="H2606" s="9">
        <v>269.99</v>
      </c>
      <c r="I2606" s="9">
        <v>0.2</v>
      </c>
      <c r="J2606" s="3">
        <f>(H2606*G2606)-I2606</f>
        <v>539.78</v>
      </c>
    </row>
    <row r="2607" spans="1:10" x14ac:dyDescent="0.25">
      <c r="A2607" s="22">
        <v>912</v>
      </c>
      <c r="B2607" s="21">
        <v>3</v>
      </c>
      <c r="C2607" s="21">
        <v>101</v>
      </c>
      <c r="D2607" s="25" t="str">
        <f>VLOOKUP(C2607,Products!$A$2:$B$322,2,0)</f>
        <v>Electra Townie 7D (20-inch) - Boys' - 2017</v>
      </c>
      <c r="E2607" s="21">
        <f>VLOOKUP(C2607,Products!$A$2:$D$322,4,0)</f>
        <v>1</v>
      </c>
      <c r="F2607" s="19" t="str">
        <f>VLOOKUP(E2607,[1]categories!$A$2:$B$8,2,0)</f>
        <v>Children Bicycles</v>
      </c>
      <c r="G2607" s="7">
        <v>1</v>
      </c>
      <c r="H2607" s="9">
        <v>339.99</v>
      </c>
      <c r="I2607" s="9">
        <v>0.05</v>
      </c>
      <c r="J2607" s="3">
        <f>(H2607*G2607)-I2607</f>
        <v>339.94</v>
      </c>
    </row>
    <row r="2608" spans="1:10" x14ac:dyDescent="0.25">
      <c r="A2608" s="22">
        <v>913</v>
      </c>
      <c r="B2608" s="21">
        <v>2</v>
      </c>
      <c r="C2608" s="21">
        <v>24</v>
      </c>
      <c r="D2608" s="25" t="str">
        <f>VLOOKUP(C2608,Products!$A$2:$B$322,2,0)</f>
        <v>Electra Townie Original 21D - 2016</v>
      </c>
      <c r="E2608" s="21">
        <f>VLOOKUP(C2608,Products!$A$2:$D$322,4,0)</f>
        <v>2</v>
      </c>
      <c r="F2608" s="19" t="str">
        <f>VLOOKUP(E2608,[1]categories!$A$2:$B$8,2,0)</f>
        <v>Comfort Bicycles</v>
      </c>
      <c r="G2608" s="7">
        <v>2</v>
      </c>
      <c r="H2608" s="9">
        <v>549.99</v>
      </c>
      <c r="I2608" s="9">
        <v>0.05</v>
      </c>
      <c r="J2608" s="3">
        <f>(H2608*G2608)-I2608</f>
        <v>1099.93</v>
      </c>
    </row>
    <row r="2609" spans="1:10" x14ac:dyDescent="0.25">
      <c r="A2609" s="22">
        <v>913</v>
      </c>
      <c r="B2609" s="21">
        <v>1</v>
      </c>
      <c r="C2609" s="21">
        <v>90</v>
      </c>
      <c r="D2609" s="25" t="str">
        <f>VLOOKUP(C2609,Products!$A$2:$B$322,2,0)</f>
        <v>Trek Precaliber 16 Girls - 2017</v>
      </c>
      <c r="E2609" s="21">
        <f>VLOOKUP(C2609,Products!$A$2:$D$322,4,0)</f>
        <v>1</v>
      </c>
      <c r="F2609" s="19" t="str">
        <f>VLOOKUP(E2609,[1]categories!$A$2:$B$8,2,0)</f>
        <v>Children Bicycles</v>
      </c>
      <c r="G2609" s="7">
        <v>2</v>
      </c>
      <c r="H2609" s="9">
        <v>209.99</v>
      </c>
      <c r="I2609" s="9">
        <v>0.1</v>
      </c>
      <c r="J2609" s="3">
        <f>(H2609*G2609)-I2609</f>
        <v>419.88</v>
      </c>
    </row>
    <row r="2610" spans="1:10" x14ac:dyDescent="0.25">
      <c r="A2610" s="22">
        <v>914</v>
      </c>
      <c r="B2610" s="21">
        <v>4</v>
      </c>
      <c r="C2610" s="21">
        <v>46</v>
      </c>
      <c r="D2610" s="25" t="str">
        <f>VLOOKUP(C2610,Products!$A$2:$B$322,2,0)</f>
        <v>Haro SR 1.3 - 2017</v>
      </c>
      <c r="E2610" s="21">
        <f>VLOOKUP(C2610,Products!$A$2:$D$322,4,0)</f>
        <v>6</v>
      </c>
      <c r="F2610" s="19" t="str">
        <f>VLOOKUP(E2610,[1]categories!$A$2:$B$8,2,0)</f>
        <v>Mountain Bikes</v>
      </c>
      <c r="G2610" s="7">
        <v>1</v>
      </c>
      <c r="H2610" s="9">
        <v>1409.99</v>
      </c>
      <c r="I2610" s="9">
        <v>0.1</v>
      </c>
      <c r="J2610" s="3">
        <f>(H2610*G2610)-I2610</f>
        <v>1409.89</v>
      </c>
    </row>
    <row r="2611" spans="1:10" x14ac:dyDescent="0.25">
      <c r="A2611" s="22">
        <v>914</v>
      </c>
      <c r="B2611" s="21">
        <v>2</v>
      </c>
      <c r="C2611" s="21">
        <v>20</v>
      </c>
      <c r="D2611" s="25" t="str">
        <f>VLOOKUP(C2611,Products!$A$2:$B$322,2,0)</f>
        <v>Electra Townie Original 7D EQ - Women's - 2016</v>
      </c>
      <c r="E2611" s="21">
        <f>VLOOKUP(C2611,Products!$A$2:$D$322,4,0)</f>
        <v>3</v>
      </c>
      <c r="F2611" s="19" t="str">
        <f>VLOOKUP(E2611,[1]categories!$A$2:$B$8,2,0)</f>
        <v>Cruisers Bicycles</v>
      </c>
      <c r="G2611" s="7">
        <v>2</v>
      </c>
      <c r="H2611" s="9">
        <v>599.99</v>
      </c>
      <c r="I2611" s="9">
        <v>0.2</v>
      </c>
      <c r="J2611" s="3">
        <f>(H2611*G2611)-I2611</f>
        <v>1199.78</v>
      </c>
    </row>
    <row r="2612" spans="1:10" x14ac:dyDescent="0.25">
      <c r="A2612" s="22">
        <v>914</v>
      </c>
      <c r="B2612" s="21">
        <v>1</v>
      </c>
      <c r="C2612" s="21">
        <v>38</v>
      </c>
      <c r="D2612" s="25" t="str">
        <f>VLOOKUP(C2612,Products!$A$2:$B$322,2,0)</f>
        <v>Haro Flightline Two 26 Plus - 2017</v>
      </c>
      <c r="E2612" s="21">
        <f>VLOOKUP(C2612,Products!$A$2:$D$322,4,0)</f>
        <v>6</v>
      </c>
      <c r="F2612" s="19" t="str">
        <f>VLOOKUP(E2612,[1]categories!$A$2:$B$8,2,0)</f>
        <v>Mountain Bikes</v>
      </c>
      <c r="G2612" s="7">
        <v>1</v>
      </c>
      <c r="H2612" s="9">
        <v>549.99</v>
      </c>
      <c r="I2612" s="9">
        <v>7.0000000000000007E-2</v>
      </c>
      <c r="J2612" s="3">
        <f>(H2612*G2612)-I2612</f>
        <v>549.91999999999996</v>
      </c>
    </row>
    <row r="2613" spans="1:10" x14ac:dyDescent="0.25">
      <c r="A2613" s="22">
        <v>914</v>
      </c>
      <c r="B2613" s="21">
        <v>3</v>
      </c>
      <c r="C2613" s="21">
        <v>106</v>
      </c>
      <c r="D2613" s="25" t="str">
        <f>VLOOKUP(C2613,Products!$A$2:$B$322,2,0)</f>
        <v>Sun Bicycles Cruz 3 - 2017</v>
      </c>
      <c r="E2613" s="21">
        <f>VLOOKUP(C2613,Products!$A$2:$D$322,4,0)</f>
        <v>2</v>
      </c>
      <c r="F2613" s="19" t="str">
        <f>VLOOKUP(E2613,[1]categories!$A$2:$B$8,2,0)</f>
        <v>Comfort Bicycles</v>
      </c>
      <c r="G2613" s="7">
        <v>1</v>
      </c>
      <c r="H2613" s="9">
        <v>449.99</v>
      </c>
      <c r="I2613" s="9">
        <v>0.05</v>
      </c>
      <c r="J2613" s="3">
        <f>(H2613*G2613)-I2613</f>
        <v>449.94</v>
      </c>
    </row>
    <row r="2614" spans="1:10" x14ac:dyDescent="0.25">
      <c r="A2614" s="22">
        <v>915</v>
      </c>
      <c r="B2614" s="21">
        <v>3</v>
      </c>
      <c r="C2614" s="21">
        <v>42</v>
      </c>
      <c r="D2614" s="25" t="str">
        <f>VLOOKUP(C2614,Products!$A$2:$B$322,2,0)</f>
        <v>Trek Fuel EX 5 27.5 Plus - 2017</v>
      </c>
      <c r="E2614" s="21">
        <f>VLOOKUP(C2614,Products!$A$2:$D$322,4,0)</f>
        <v>6</v>
      </c>
      <c r="F2614" s="19" t="str">
        <f>VLOOKUP(E2614,[1]categories!$A$2:$B$8,2,0)</f>
        <v>Mountain Bikes</v>
      </c>
      <c r="G2614" s="7">
        <v>1</v>
      </c>
      <c r="H2614" s="9">
        <v>2299.9899999999998</v>
      </c>
      <c r="I2614" s="9">
        <v>0.2</v>
      </c>
      <c r="J2614" s="3">
        <f>(H2614*G2614)-I2614</f>
        <v>2299.79</v>
      </c>
    </row>
    <row r="2615" spans="1:10" x14ac:dyDescent="0.25">
      <c r="A2615" s="22">
        <v>915</v>
      </c>
      <c r="B2615" s="21">
        <v>2</v>
      </c>
      <c r="C2615" s="21">
        <v>48</v>
      </c>
      <c r="D2615" s="25" t="str">
        <f>VLOOKUP(C2615,Products!$A$2:$B$322,2,0)</f>
        <v>Trek Emonda S 4 - 2017</v>
      </c>
      <c r="E2615" s="21">
        <f>VLOOKUP(C2615,Products!$A$2:$D$322,4,0)</f>
        <v>7</v>
      </c>
      <c r="F2615" s="19" t="str">
        <f>VLOOKUP(E2615,[1]categories!$A$2:$B$8,2,0)</f>
        <v>Road Bikes</v>
      </c>
      <c r="G2615" s="7">
        <v>1</v>
      </c>
      <c r="H2615" s="9">
        <v>1499.99</v>
      </c>
      <c r="I2615" s="9">
        <v>7.0000000000000007E-2</v>
      </c>
      <c r="J2615" s="3">
        <f>(H2615*G2615)-I2615</f>
        <v>1499.92</v>
      </c>
    </row>
    <row r="2616" spans="1:10" x14ac:dyDescent="0.25">
      <c r="A2616" s="22">
        <v>915</v>
      </c>
      <c r="B2616" s="21">
        <v>4</v>
      </c>
      <c r="C2616" s="21">
        <v>2</v>
      </c>
      <c r="D2616" s="25" t="str">
        <f>VLOOKUP(C2616,Products!$A$2:$B$322,2,0)</f>
        <v>Ritchey Timberwolf Frameset - 2016</v>
      </c>
      <c r="E2616" s="21">
        <f>VLOOKUP(C2616,Products!$A$2:$D$322,4,0)</f>
        <v>6</v>
      </c>
      <c r="F2616" s="19" t="str">
        <f>VLOOKUP(E2616,[1]categories!$A$2:$B$8,2,0)</f>
        <v>Mountain Bikes</v>
      </c>
      <c r="G2616" s="7">
        <v>1</v>
      </c>
      <c r="H2616" s="9">
        <v>749.99</v>
      </c>
      <c r="I2616" s="9">
        <v>7.0000000000000007E-2</v>
      </c>
      <c r="J2616" s="3">
        <f>(H2616*G2616)-I2616</f>
        <v>749.92</v>
      </c>
    </row>
    <row r="2617" spans="1:10" x14ac:dyDescent="0.25">
      <c r="A2617" s="22">
        <v>915</v>
      </c>
      <c r="B2617" s="21">
        <v>1</v>
      </c>
      <c r="C2617" s="21">
        <v>64</v>
      </c>
      <c r="D2617" s="25" t="str">
        <f>VLOOKUP(C2617,Products!$A$2:$B$322,2,0)</f>
        <v>Electra Townie Original 7D - 2017</v>
      </c>
      <c r="E2617" s="21">
        <f>VLOOKUP(C2617,Products!$A$2:$D$322,4,0)</f>
        <v>3</v>
      </c>
      <c r="F2617" s="19" t="str">
        <f>VLOOKUP(E2617,[1]categories!$A$2:$B$8,2,0)</f>
        <v>Cruisers Bicycles</v>
      </c>
      <c r="G2617" s="7">
        <v>1</v>
      </c>
      <c r="H2617" s="9">
        <v>489.99</v>
      </c>
      <c r="I2617" s="9">
        <v>0.05</v>
      </c>
      <c r="J2617" s="3">
        <f>(H2617*G2617)-I2617</f>
        <v>489.94</v>
      </c>
    </row>
    <row r="2618" spans="1:10" x14ac:dyDescent="0.25">
      <c r="A2618" s="22">
        <v>916</v>
      </c>
      <c r="B2618" s="21">
        <v>1</v>
      </c>
      <c r="C2618" s="21">
        <v>92</v>
      </c>
      <c r="D2618" s="25" t="str">
        <f>VLOOKUP(C2618,Products!$A$2:$B$322,2,0)</f>
        <v>Haro Shredder 20 - 2017</v>
      </c>
      <c r="E2618" s="21">
        <f>VLOOKUP(C2618,Products!$A$2:$D$322,4,0)</f>
        <v>1</v>
      </c>
      <c r="F2618" s="19" t="str">
        <f>VLOOKUP(E2618,[1]categories!$A$2:$B$8,2,0)</f>
        <v>Children Bicycles</v>
      </c>
      <c r="G2618" s="7">
        <v>1</v>
      </c>
      <c r="H2618" s="9">
        <v>209.99</v>
      </c>
      <c r="I2618" s="9">
        <v>0.2</v>
      </c>
      <c r="J2618" s="3">
        <f>(H2618*G2618)-I2618</f>
        <v>209.79000000000002</v>
      </c>
    </row>
    <row r="2619" spans="1:10" x14ac:dyDescent="0.25">
      <c r="A2619" s="22">
        <v>917</v>
      </c>
      <c r="B2619" s="21">
        <v>1</v>
      </c>
      <c r="C2619" s="21">
        <v>41</v>
      </c>
      <c r="D2619" s="25" t="str">
        <f>VLOOKUP(C2619,Products!$A$2:$B$322,2,0)</f>
        <v>Haro Shift R3 - 2017</v>
      </c>
      <c r="E2619" s="21">
        <f>VLOOKUP(C2619,Products!$A$2:$D$322,4,0)</f>
        <v>6</v>
      </c>
      <c r="F2619" s="19" t="str">
        <f>VLOOKUP(E2619,[1]categories!$A$2:$B$8,2,0)</f>
        <v>Mountain Bikes</v>
      </c>
      <c r="G2619" s="7">
        <v>1</v>
      </c>
      <c r="H2619" s="9">
        <v>1469.99</v>
      </c>
      <c r="I2619" s="9">
        <v>7.0000000000000007E-2</v>
      </c>
      <c r="J2619" s="3">
        <f>(H2619*G2619)-I2619</f>
        <v>1469.92</v>
      </c>
    </row>
    <row r="2620" spans="1:10" x14ac:dyDescent="0.25">
      <c r="A2620" s="22">
        <v>918</v>
      </c>
      <c r="B2620" s="21">
        <v>3</v>
      </c>
      <c r="C2620" s="21">
        <v>4</v>
      </c>
      <c r="D2620" s="25" t="str">
        <f>VLOOKUP(C2620,Products!$A$2:$B$322,2,0)</f>
        <v>Trek Fuel EX 8 29 - 2016</v>
      </c>
      <c r="E2620" s="21">
        <f>VLOOKUP(C2620,Products!$A$2:$D$322,4,0)</f>
        <v>6</v>
      </c>
      <c r="F2620" s="19" t="str">
        <f>VLOOKUP(E2620,[1]categories!$A$2:$B$8,2,0)</f>
        <v>Mountain Bikes</v>
      </c>
      <c r="G2620" s="7">
        <v>2</v>
      </c>
      <c r="H2620" s="9">
        <v>2899.99</v>
      </c>
      <c r="I2620" s="9">
        <v>7.0000000000000007E-2</v>
      </c>
      <c r="J2620" s="3">
        <f>(H2620*G2620)-I2620</f>
        <v>5799.91</v>
      </c>
    </row>
    <row r="2621" spans="1:10" x14ac:dyDescent="0.25">
      <c r="A2621" s="22">
        <v>918</v>
      </c>
      <c r="B2621" s="21">
        <v>2</v>
      </c>
      <c r="C2621" s="21">
        <v>31</v>
      </c>
      <c r="D2621" s="25" t="str">
        <f>VLOOKUP(C2621,Products!$A$2:$B$322,2,0)</f>
        <v>Surly Wednesday - 2017</v>
      </c>
      <c r="E2621" s="21">
        <f>VLOOKUP(C2621,Products!$A$2:$D$322,4,0)</f>
        <v>6</v>
      </c>
      <c r="F2621" s="19" t="str">
        <f>VLOOKUP(E2621,[1]categories!$A$2:$B$8,2,0)</f>
        <v>Mountain Bikes</v>
      </c>
      <c r="G2621" s="7">
        <v>1</v>
      </c>
      <c r="H2621" s="9">
        <v>1632.99</v>
      </c>
      <c r="I2621" s="9">
        <v>0.1</v>
      </c>
      <c r="J2621" s="3">
        <f>(H2621*G2621)-I2621</f>
        <v>1632.89</v>
      </c>
    </row>
    <row r="2622" spans="1:10" x14ac:dyDescent="0.25">
      <c r="A2622" s="22">
        <v>918</v>
      </c>
      <c r="B2622" s="21">
        <v>1</v>
      </c>
      <c r="C2622" s="21">
        <v>91</v>
      </c>
      <c r="D2622" s="25" t="str">
        <f>VLOOKUP(C2622,Products!$A$2:$B$322,2,0)</f>
        <v>Trek Precaliber 24 (21-Speed) - Girls - 2017</v>
      </c>
      <c r="E2622" s="21">
        <f>VLOOKUP(C2622,Products!$A$2:$D$322,4,0)</f>
        <v>1</v>
      </c>
      <c r="F2622" s="19" t="str">
        <f>VLOOKUP(E2622,[1]categories!$A$2:$B$8,2,0)</f>
        <v>Children Bicycles</v>
      </c>
      <c r="G2622" s="7">
        <v>1</v>
      </c>
      <c r="H2622" s="9">
        <v>349.99</v>
      </c>
      <c r="I2622" s="9">
        <v>0.2</v>
      </c>
      <c r="J2622" s="3">
        <f>(H2622*G2622)-I2622</f>
        <v>349.79</v>
      </c>
    </row>
    <row r="2623" spans="1:10" x14ac:dyDescent="0.25">
      <c r="A2623" s="22">
        <v>919</v>
      </c>
      <c r="B2623" s="21">
        <v>1</v>
      </c>
      <c r="C2623" s="21">
        <v>7</v>
      </c>
      <c r="D2623" s="25" t="str">
        <f>VLOOKUP(C2623,Products!$A$2:$B$322,2,0)</f>
        <v>Trek Slash 8 27.5 - 2016</v>
      </c>
      <c r="E2623" s="21">
        <f>VLOOKUP(C2623,Products!$A$2:$D$322,4,0)</f>
        <v>6</v>
      </c>
      <c r="F2623" s="19" t="str">
        <f>VLOOKUP(E2623,[1]categories!$A$2:$B$8,2,0)</f>
        <v>Mountain Bikes</v>
      </c>
      <c r="G2623" s="7">
        <v>1</v>
      </c>
      <c r="H2623" s="9">
        <v>3999.99</v>
      </c>
      <c r="I2623" s="9">
        <v>7.0000000000000007E-2</v>
      </c>
      <c r="J2623" s="3">
        <f>(H2623*G2623)-I2623</f>
        <v>3999.9199999999996</v>
      </c>
    </row>
    <row r="2624" spans="1:10" x14ac:dyDescent="0.25">
      <c r="A2624" s="22">
        <v>919</v>
      </c>
      <c r="B2624" s="21">
        <v>2</v>
      </c>
      <c r="C2624" s="21">
        <v>44</v>
      </c>
      <c r="D2624" s="25" t="str">
        <f>VLOOKUP(C2624,Products!$A$2:$B$322,2,0)</f>
        <v>Haro SR 1.1 - 2017</v>
      </c>
      <c r="E2624" s="21">
        <f>VLOOKUP(C2624,Products!$A$2:$D$322,4,0)</f>
        <v>6</v>
      </c>
      <c r="F2624" s="19" t="str">
        <f>VLOOKUP(E2624,[1]categories!$A$2:$B$8,2,0)</f>
        <v>Mountain Bikes</v>
      </c>
      <c r="G2624" s="7">
        <v>1</v>
      </c>
      <c r="H2624" s="9">
        <v>539.99</v>
      </c>
      <c r="I2624" s="9">
        <v>0.1</v>
      </c>
      <c r="J2624" s="3">
        <f>(H2624*G2624)-I2624</f>
        <v>539.89</v>
      </c>
    </row>
    <row r="2625" spans="1:10" x14ac:dyDescent="0.25">
      <c r="A2625" s="22">
        <v>920</v>
      </c>
      <c r="B2625" s="21">
        <v>2</v>
      </c>
      <c r="C2625" s="21">
        <v>39</v>
      </c>
      <c r="D2625" s="25" t="str">
        <f>VLOOKUP(C2625,Products!$A$2:$B$322,2,0)</f>
        <v>Trek Stache 5 - 2017</v>
      </c>
      <c r="E2625" s="21">
        <f>VLOOKUP(C2625,Products!$A$2:$D$322,4,0)</f>
        <v>6</v>
      </c>
      <c r="F2625" s="19" t="str">
        <f>VLOOKUP(E2625,[1]categories!$A$2:$B$8,2,0)</f>
        <v>Mountain Bikes</v>
      </c>
      <c r="G2625" s="7">
        <v>2</v>
      </c>
      <c r="H2625" s="9">
        <v>1499.99</v>
      </c>
      <c r="I2625" s="9">
        <v>7.0000000000000007E-2</v>
      </c>
      <c r="J2625" s="3">
        <f>(H2625*G2625)-I2625</f>
        <v>2999.91</v>
      </c>
    </row>
    <row r="2626" spans="1:10" x14ac:dyDescent="0.25">
      <c r="A2626" s="22">
        <v>920</v>
      </c>
      <c r="B2626" s="21">
        <v>4</v>
      </c>
      <c r="C2626" s="21">
        <v>80</v>
      </c>
      <c r="D2626" s="25" t="str">
        <f>VLOOKUP(C2626,Products!$A$2:$B$322,2,0)</f>
        <v>Sun Bicycles Brickell Tandem CB - 2017</v>
      </c>
      <c r="E2626" s="21">
        <f>VLOOKUP(C2626,Products!$A$2:$D$322,4,0)</f>
        <v>3</v>
      </c>
      <c r="F2626" s="19" t="str">
        <f>VLOOKUP(E2626,[1]categories!$A$2:$B$8,2,0)</f>
        <v>Cruisers Bicycles</v>
      </c>
      <c r="G2626" s="7">
        <v>2</v>
      </c>
      <c r="H2626" s="9">
        <v>761.99</v>
      </c>
      <c r="I2626" s="9">
        <v>7.0000000000000007E-2</v>
      </c>
      <c r="J2626" s="3">
        <f>(H2626*G2626)-I2626</f>
        <v>1523.91</v>
      </c>
    </row>
    <row r="2627" spans="1:10" x14ac:dyDescent="0.25">
      <c r="A2627" s="22">
        <v>920</v>
      </c>
      <c r="B2627" s="21">
        <v>3</v>
      </c>
      <c r="C2627" s="21">
        <v>78</v>
      </c>
      <c r="D2627" s="25" t="str">
        <f>VLOOKUP(C2627,Products!$A$2:$B$322,2,0)</f>
        <v>Sun Bicycles Biscayne Tandem CB - 2017</v>
      </c>
      <c r="E2627" s="21">
        <f>VLOOKUP(C2627,Products!$A$2:$D$322,4,0)</f>
        <v>3</v>
      </c>
      <c r="F2627" s="19" t="str">
        <f>VLOOKUP(E2627,[1]categories!$A$2:$B$8,2,0)</f>
        <v>Cruisers Bicycles</v>
      </c>
      <c r="G2627" s="7">
        <v>1</v>
      </c>
      <c r="H2627" s="9">
        <v>647.99</v>
      </c>
      <c r="I2627" s="9">
        <v>0.05</v>
      </c>
      <c r="J2627" s="3">
        <f>(H2627*G2627)-I2627</f>
        <v>647.94000000000005</v>
      </c>
    </row>
    <row r="2628" spans="1:10" x14ac:dyDescent="0.25">
      <c r="A2628" s="22">
        <v>920</v>
      </c>
      <c r="B2628" s="21">
        <v>1</v>
      </c>
      <c r="C2628" s="21">
        <v>76</v>
      </c>
      <c r="D2628" s="25" t="str">
        <f>VLOOKUP(C2628,Products!$A$2:$B$322,2,0)</f>
        <v>Electra Girl's Hawaii 1 16" - 2017</v>
      </c>
      <c r="E2628" s="21">
        <f>VLOOKUP(C2628,Products!$A$2:$D$322,4,0)</f>
        <v>3</v>
      </c>
      <c r="F2628" s="19" t="str">
        <f>VLOOKUP(E2628,[1]categories!$A$2:$B$8,2,0)</f>
        <v>Cruisers Bicycles</v>
      </c>
      <c r="G2628" s="7">
        <v>1</v>
      </c>
      <c r="H2628" s="9">
        <v>299.99</v>
      </c>
      <c r="I2628" s="9">
        <v>0.05</v>
      </c>
      <c r="J2628" s="3">
        <f>(H2628*G2628)-I2628</f>
        <v>299.94</v>
      </c>
    </row>
    <row r="2629" spans="1:10" x14ac:dyDescent="0.25">
      <c r="A2629" s="22">
        <v>921</v>
      </c>
      <c r="B2629" s="21">
        <v>3</v>
      </c>
      <c r="C2629" s="21">
        <v>48</v>
      </c>
      <c r="D2629" s="25" t="str">
        <f>VLOOKUP(C2629,Products!$A$2:$B$322,2,0)</f>
        <v>Trek Emonda S 4 - 2017</v>
      </c>
      <c r="E2629" s="21">
        <f>VLOOKUP(C2629,Products!$A$2:$D$322,4,0)</f>
        <v>7</v>
      </c>
      <c r="F2629" s="19" t="str">
        <f>VLOOKUP(E2629,[1]categories!$A$2:$B$8,2,0)</f>
        <v>Road Bikes</v>
      </c>
      <c r="G2629" s="7">
        <v>1</v>
      </c>
      <c r="H2629" s="9">
        <v>1499.99</v>
      </c>
      <c r="I2629" s="9">
        <v>0.1</v>
      </c>
      <c r="J2629" s="3">
        <f>(H2629*G2629)-I2629</f>
        <v>1499.89</v>
      </c>
    </row>
    <row r="2630" spans="1:10" x14ac:dyDescent="0.25">
      <c r="A2630" s="22">
        <v>921</v>
      </c>
      <c r="B2630" s="21">
        <v>2</v>
      </c>
      <c r="C2630" s="21">
        <v>75</v>
      </c>
      <c r="D2630" s="25" t="str">
        <f>VLOOKUP(C2630,Products!$A$2:$B$322,2,0)</f>
        <v>Electra Cruiser Lux Fat Tire 1 Ladies - 2017</v>
      </c>
      <c r="E2630" s="21">
        <f>VLOOKUP(C2630,Products!$A$2:$D$322,4,0)</f>
        <v>3</v>
      </c>
      <c r="F2630" s="19" t="str">
        <f>VLOOKUP(E2630,[1]categories!$A$2:$B$8,2,0)</f>
        <v>Cruisers Bicycles</v>
      </c>
      <c r="G2630" s="7">
        <v>2</v>
      </c>
      <c r="H2630" s="9">
        <v>599.99</v>
      </c>
      <c r="I2630" s="9">
        <v>7.0000000000000007E-2</v>
      </c>
      <c r="J2630" s="3">
        <f>(H2630*G2630)-I2630</f>
        <v>1199.9100000000001</v>
      </c>
    </row>
    <row r="2631" spans="1:10" x14ac:dyDescent="0.25">
      <c r="A2631" s="22">
        <v>921</v>
      </c>
      <c r="B2631" s="21">
        <v>1</v>
      </c>
      <c r="C2631" s="21">
        <v>77</v>
      </c>
      <c r="D2631" s="25" t="str">
        <f>VLOOKUP(C2631,Products!$A$2:$B$322,2,0)</f>
        <v>Electra Glam Punk 3i Ladies' - 2017</v>
      </c>
      <c r="E2631" s="21">
        <f>VLOOKUP(C2631,Products!$A$2:$D$322,4,0)</f>
        <v>3</v>
      </c>
      <c r="F2631" s="19" t="str">
        <f>VLOOKUP(E2631,[1]categories!$A$2:$B$8,2,0)</f>
        <v>Cruisers Bicycles</v>
      </c>
      <c r="G2631" s="7">
        <v>1</v>
      </c>
      <c r="H2631" s="9">
        <v>799.99</v>
      </c>
      <c r="I2631" s="9">
        <v>0.2</v>
      </c>
      <c r="J2631" s="3">
        <f>(H2631*G2631)-I2631</f>
        <v>799.79</v>
      </c>
    </row>
    <row r="2632" spans="1:10" x14ac:dyDescent="0.25">
      <c r="A2632" s="22">
        <v>922</v>
      </c>
      <c r="B2632" s="21">
        <v>2</v>
      </c>
      <c r="C2632" s="21">
        <v>73</v>
      </c>
      <c r="D2632" s="25" t="str">
        <f>VLOOKUP(C2632,Products!$A$2:$B$322,2,0)</f>
        <v>Sun Bicycles Brickell Tandem 7 - 2017</v>
      </c>
      <c r="E2632" s="21">
        <f>VLOOKUP(C2632,Products!$A$2:$D$322,4,0)</f>
        <v>3</v>
      </c>
      <c r="F2632" s="19" t="str">
        <f>VLOOKUP(E2632,[1]categories!$A$2:$B$8,2,0)</f>
        <v>Cruisers Bicycles</v>
      </c>
      <c r="G2632" s="7">
        <v>1</v>
      </c>
      <c r="H2632" s="9">
        <v>749.99</v>
      </c>
      <c r="I2632" s="9">
        <v>0.2</v>
      </c>
      <c r="J2632" s="3">
        <f>(H2632*G2632)-I2632</f>
        <v>749.79</v>
      </c>
    </row>
    <row r="2633" spans="1:10" x14ac:dyDescent="0.25">
      <c r="A2633" s="22">
        <v>922</v>
      </c>
      <c r="B2633" s="21">
        <v>1</v>
      </c>
      <c r="C2633" s="21">
        <v>68</v>
      </c>
      <c r="D2633" s="25" t="str">
        <f>VLOOKUP(C2633,Products!$A$2:$B$322,2,0)</f>
        <v>Sun Bicycles Cruz 3 - 2017</v>
      </c>
      <c r="E2633" s="21">
        <f>VLOOKUP(C2633,Products!$A$2:$D$322,4,0)</f>
        <v>3</v>
      </c>
      <c r="F2633" s="19" t="str">
        <f>VLOOKUP(E2633,[1]categories!$A$2:$B$8,2,0)</f>
        <v>Cruisers Bicycles</v>
      </c>
      <c r="G2633" s="7">
        <v>1</v>
      </c>
      <c r="H2633" s="9">
        <v>449.99</v>
      </c>
      <c r="I2633" s="9">
        <v>0.2</v>
      </c>
      <c r="J2633" s="3">
        <f>(H2633*G2633)-I2633</f>
        <v>449.79</v>
      </c>
    </row>
    <row r="2634" spans="1:10" x14ac:dyDescent="0.25">
      <c r="A2634" s="22">
        <v>922</v>
      </c>
      <c r="B2634" s="21">
        <v>3</v>
      </c>
      <c r="C2634" s="21">
        <v>86</v>
      </c>
      <c r="D2634" s="25" t="str">
        <f>VLOOKUP(C2634,Products!$A$2:$B$322,2,0)</f>
        <v>Trek Girl's Kickster - 2017</v>
      </c>
      <c r="E2634" s="21">
        <f>VLOOKUP(C2634,Products!$A$2:$D$322,4,0)</f>
        <v>1</v>
      </c>
      <c r="F2634" s="19" t="str">
        <f>VLOOKUP(E2634,[1]categories!$A$2:$B$8,2,0)</f>
        <v>Children Bicycles</v>
      </c>
      <c r="G2634" s="7">
        <v>1</v>
      </c>
      <c r="H2634" s="9">
        <v>149.99</v>
      </c>
      <c r="I2634" s="9">
        <v>0.1</v>
      </c>
      <c r="J2634" s="3">
        <f>(H2634*G2634)-I2634</f>
        <v>149.89000000000001</v>
      </c>
    </row>
    <row r="2635" spans="1:10" x14ac:dyDescent="0.25">
      <c r="A2635" s="22">
        <v>923</v>
      </c>
      <c r="B2635" s="21">
        <v>1</v>
      </c>
      <c r="C2635" s="21">
        <v>74</v>
      </c>
      <c r="D2635" s="25" t="str">
        <f>VLOOKUP(C2635,Products!$A$2:$B$322,2,0)</f>
        <v>Electra Cruiser Lux 1 - 2017</v>
      </c>
      <c r="E2635" s="21">
        <f>VLOOKUP(C2635,Products!$A$2:$D$322,4,0)</f>
        <v>3</v>
      </c>
      <c r="F2635" s="19" t="str">
        <f>VLOOKUP(E2635,[1]categories!$A$2:$B$8,2,0)</f>
        <v>Cruisers Bicycles</v>
      </c>
      <c r="G2635" s="7">
        <v>2</v>
      </c>
      <c r="H2635" s="9">
        <v>439.99</v>
      </c>
      <c r="I2635" s="9">
        <v>0.05</v>
      </c>
      <c r="J2635" s="3">
        <f>(H2635*G2635)-I2635</f>
        <v>879.93000000000006</v>
      </c>
    </row>
    <row r="2636" spans="1:10" x14ac:dyDescent="0.25">
      <c r="A2636" s="22">
        <v>923</v>
      </c>
      <c r="B2636" s="21">
        <v>2</v>
      </c>
      <c r="C2636" s="21">
        <v>6</v>
      </c>
      <c r="D2636" s="25" t="str">
        <f>VLOOKUP(C2636,Products!$A$2:$B$322,2,0)</f>
        <v>Surly Ice Cream Truck Frameset - 2016</v>
      </c>
      <c r="E2636" s="21">
        <f>VLOOKUP(C2636,Products!$A$2:$D$322,4,0)</f>
        <v>6</v>
      </c>
      <c r="F2636" s="19" t="str">
        <f>VLOOKUP(E2636,[1]categories!$A$2:$B$8,2,0)</f>
        <v>Mountain Bikes</v>
      </c>
      <c r="G2636" s="7">
        <v>1</v>
      </c>
      <c r="H2636" s="9">
        <v>469.99</v>
      </c>
      <c r="I2636" s="9">
        <v>0.1</v>
      </c>
      <c r="J2636" s="3">
        <f>(H2636*G2636)-I2636</f>
        <v>469.89</v>
      </c>
    </row>
    <row r="2637" spans="1:10" x14ac:dyDescent="0.25">
      <c r="A2637" s="22">
        <v>924</v>
      </c>
      <c r="B2637" s="21">
        <v>2</v>
      </c>
      <c r="C2637" s="21">
        <v>36</v>
      </c>
      <c r="D2637" s="25" t="str">
        <f>VLOOKUP(C2637,Products!$A$2:$B$322,2,0)</f>
        <v>Surly Troll Frameset - 2017</v>
      </c>
      <c r="E2637" s="21">
        <f>VLOOKUP(C2637,Products!$A$2:$D$322,4,0)</f>
        <v>6</v>
      </c>
      <c r="F2637" s="19" t="str">
        <f>VLOOKUP(E2637,[1]categories!$A$2:$B$8,2,0)</f>
        <v>Mountain Bikes</v>
      </c>
      <c r="G2637" s="7">
        <v>1</v>
      </c>
      <c r="H2637" s="9">
        <v>832.99</v>
      </c>
      <c r="I2637" s="9">
        <v>0.2</v>
      </c>
      <c r="J2637" s="3">
        <f>(H2637*G2637)-I2637</f>
        <v>832.79</v>
      </c>
    </row>
    <row r="2638" spans="1:10" x14ac:dyDescent="0.25">
      <c r="A2638" s="22">
        <v>924</v>
      </c>
      <c r="B2638" s="21">
        <v>1</v>
      </c>
      <c r="C2638" s="21">
        <v>97</v>
      </c>
      <c r="D2638" s="25" t="str">
        <f>VLOOKUP(C2638,Products!$A$2:$B$322,2,0)</f>
        <v>Electra Savannah 3i (20-inch) - Girl's - 2017</v>
      </c>
      <c r="E2638" s="21">
        <f>VLOOKUP(C2638,Products!$A$2:$D$322,4,0)</f>
        <v>1</v>
      </c>
      <c r="F2638" s="19" t="str">
        <f>VLOOKUP(E2638,[1]categories!$A$2:$B$8,2,0)</f>
        <v>Children Bicycles</v>
      </c>
      <c r="G2638" s="7">
        <v>2</v>
      </c>
      <c r="H2638" s="9">
        <v>349.99</v>
      </c>
      <c r="I2638" s="9">
        <v>0.2</v>
      </c>
      <c r="J2638" s="3">
        <f>(H2638*G2638)-I2638</f>
        <v>699.78</v>
      </c>
    </row>
    <row r="2639" spans="1:10" x14ac:dyDescent="0.25">
      <c r="A2639" s="22">
        <v>925</v>
      </c>
      <c r="B2639" s="21">
        <v>2</v>
      </c>
      <c r="C2639" s="21">
        <v>62</v>
      </c>
      <c r="D2639" s="25" t="str">
        <f>VLOOKUP(C2639,Products!$A$2:$B$322,2,0)</f>
        <v>Trek Boone 7 - 2017</v>
      </c>
      <c r="E2639" s="21">
        <f>VLOOKUP(C2639,Products!$A$2:$D$322,4,0)</f>
        <v>4</v>
      </c>
      <c r="F2639" s="19" t="str">
        <f>VLOOKUP(E2639,[1]categories!$A$2:$B$8,2,0)</f>
        <v>Cyclocross Bicycles</v>
      </c>
      <c r="G2639" s="7">
        <v>2</v>
      </c>
      <c r="H2639" s="9">
        <v>3499.99</v>
      </c>
      <c r="I2639" s="9">
        <v>0.2</v>
      </c>
      <c r="J2639" s="3">
        <f>(H2639*G2639)-I2639</f>
        <v>6999.78</v>
      </c>
    </row>
    <row r="2640" spans="1:10" x14ac:dyDescent="0.25">
      <c r="A2640" s="22">
        <v>925</v>
      </c>
      <c r="B2640" s="21">
        <v>1</v>
      </c>
      <c r="C2640" s="21">
        <v>97</v>
      </c>
      <c r="D2640" s="25" t="str">
        <f>VLOOKUP(C2640,Products!$A$2:$B$322,2,0)</f>
        <v>Electra Savannah 3i (20-inch) - Girl's - 2017</v>
      </c>
      <c r="E2640" s="21">
        <f>VLOOKUP(C2640,Products!$A$2:$D$322,4,0)</f>
        <v>1</v>
      </c>
      <c r="F2640" s="19" t="str">
        <f>VLOOKUP(E2640,[1]categories!$A$2:$B$8,2,0)</f>
        <v>Children Bicycles</v>
      </c>
      <c r="G2640" s="7">
        <v>1</v>
      </c>
      <c r="H2640" s="9">
        <v>349.99</v>
      </c>
      <c r="I2640" s="9">
        <v>7.0000000000000007E-2</v>
      </c>
      <c r="J2640" s="3">
        <f>(H2640*G2640)-I2640</f>
        <v>349.92</v>
      </c>
    </row>
    <row r="2641" spans="1:10" x14ac:dyDescent="0.25">
      <c r="A2641" s="22">
        <v>926</v>
      </c>
      <c r="B2641" s="21">
        <v>1</v>
      </c>
      <c r="C2641" s="21">
        <v>37</v>
      </c>
      <c r="D2641" s="25" t="str">
        <f>VLOOKUP(C2641,Products!$A$2:$B$322,2,0)</f>
        <v>Haro Flightline One ST - 2017</v>
      </c>
      <c r="E2641" s="21">
        <f>VLOOKUP(C2641,Products!$A$2:$D$322,4,0)</f>
        <v>6</v>
      </c>
      <c r="F2641" s="19" t="str">
        <f>VLOOKUP(E2641,[1]categories!$A$2:$B$8,2,0)</f>
        <v>Mountain Bikes</v>
      </c>
      <c r="G2641" s="7">
        <v>2</v>
      </c>
      <c r="H2641" s="9">
        <v>379.99</v>
      </c>
      <c r="I2641" s="9">
        <v>0.2</v>
      </c>
      <c r="J2641" s="3">
        <f>(H2641*G2641)-I2641</f>
        <v>759.78</v>
      </c>
    </row>
    <row r="2642" spans="1:10" x14ac:dyDescent="0.25">
      <c r="A2642" s="22">
        <v>927</v>
      </c>
      <c r="B2642" s="21">
        <v>3</v>
      </c>
      <c r="C2642" s="21">
        <v>50</v>
      </c>
      <c r="D2642" s="25" t="str">
        <f>VLOOKUP(C2642,Products!$A$2:$B$322,2,0)</f>
        <v>Trek Silque SLR 7 Women's - 2017</v>
      </c>
      <c r="E2642" s="21">
        <f>VLOOKUP(C2642,Products!$A$2:$D$322,4,0)</f>
        <v>7</v>
      </c>
      <c r="F2642" s="19" t="str">
        <f>VLOOKUP(E2642,[1]categories!$A$2:$B$8,2,0)</f>
        <v>Road Bikes</v>
      </c>
      <c r="G2642" s="7">
        <v>1</v>
      </c>
      <c r="H2642" s="9">
        <v>5999.99</v>
      </c>
      <c r="I2642" s="9">
        <v>0.1</v>
      </c>
      <c r="J2642" s="3">
        <f>(H2642*G2642)-I2642</f>
        <v>5999.8899999999994</v>
      </c>
    </row>
    <row r="2643" spans="1:10" x14ac:dyDescent="0.25">
      <c r="A2643" s="22">
        <v>927</v>
      </c>
      <c r="B2643" s="21">
        <v>5</v>
      </c>
      <c r="C2643" s="21">
        <v>43</v>
      </c>
      <c r="D2643" s="25" t="str">
        <f>VLOOKUP(C2643,Products!$A$2:$B$322,2,0)</f>
        <v>Trek Fuel EX 9.8 27.5 Plus - 2017</v>
      </c>
      <c r="E2643" s="21">
        <f>VLOOKUP(C2643,Products!$A$2:$D$322,4,0)</f>
        <v>6</v>
      </c>
      <c r="F2643" s="19" t="str">
        <f>VLOOKUP(E2643,[1]categories!$A$2:$B$8,2,0)</f>
        <v>Mountain Bikes</v>
      </c>
      <c r="G2643" s="7">
        <v>1</v>
      </c>
      <c r="H2643" s="9">
        <v>5299.99</v>
      </c>
      <c r="I2643" s="9">
        <v>7.0000000000000007E-2</v>
      </c>
      <c r="J2643" s="3">
        <f>(H2643*G2643)-I2643</f>
        <v>5299.92</v>
      </c>
    </row>
    <row r="2644" spans="1:10" x14ac:dyDescent="0.25">
      <c r="A2644" s="22">
        <v>927</v>
      </c>
      <c r="B2644" s="21">
        <v>2</v>
      </c>
      <c r="C2644" s="21">
        <v>16</v>
      </c>
      <c r="D2644" s="25" t="str">
        <f>VLOOKUP(C2644,Products!$A$2:$B$322,2,0)</f>
        <v>Electra Townie Original 7D EQ - 2016</v>
      </c>
      <c r="E2644" s="21">
        <f>VLOOKUP(C2644,Products!$A$2:$D$322,4,0)</f>
        <v>3</v>
      </c>
      <c r="F2644" s="19" t="str">
        <f>VLOOKUP(E2644,[1]categories!$A$2:$B$8,2,0)</f>
        <v>Cruisers Bicycles</v>
      </c>
      <c r="G2644" s="7">
        <v>2</v>
      </c>
      <c r="H2644" s="9">
        <v>599.99</v>
      </c>
      <c r="I2644" s="9">
        <v>0.2</v>
      </c>
      <c r="J2644" s="3">
        <f>(H2644*G2644)-I2644</f>
        <v>1199.78</v>
      </c>
    </row>
    <row r="2645" spans="1:10" x14ac:dyDescent="0.25">
      <c r="A2645" s="22">
        <v>927</v>
      </c>
      <c r="B2645" s="21">
        <v>4</v>
      </c>
      <c r="C2645" s="21">
        <v>3</v>
      </c>
      <c r="D2645" s="25" t="str">
        <f>VLOOKUP(C2645,Products!$A$2:$B$322,2,0)</f>
        <v>Surly Wednesday Frameset - 2016</v>
      </c>
      <c r="E2645" s="21">
        <f>VLOOKUP(C2645,Products!$A$2:$D$322,4,0)</f>
        <v>6</v>
      </c>
      <c r="F2645" s="19" t="str">
        <f>VLOOKUP(E2645,[1]categories!$A$2:$B$8,2,0)</f>
        <v>Mountain Bikes</v>
      </c>
      <c r="G2645" s="7">
        <v>1</v>
      </c>
      <c r="H2645" s="9">
        <v>999.99</v>
      </c>
      <c r="I2645" s="9">
        <v>0.1</v>
      </c>
      <c r="J2645" s="3">
        <f>(H2645*G2645)-I2645</f>
        <v>999.89</v>
      </c>
    </row>
    <row r="2646" spans="1:10" x14ac:dyDescent="0.25">
      <c r="A2646" s="22">
        <v>927</v>
      </c>
      <c r="B2646" s="21">
        <v>1</v>
      </c>
      <c r="C2646" s="21">
        <v>74</v>
      </c>
      <c r="D2646" s="25" t="str">
        <f>VLOOKUP(C2646,Products!$A$2:$B$322,2,0)</f>
        <v>Electra Cruiser Lux 1 - 2017</v>
      </c>
      <c r="E2646" s="21">
        <f>VLOOKUP(C2646,Products!$A$2:$D$322,4,0)</f>
        <v>3</v>
      </c>
      <c r="F2646" s="19" t="str">
        <f>VLOOKUP(E2646,[1]categories!$A$2:$B$8,2,0)</f>
        <v>Cruisers Bicycles</v>
      </c>
      <c r="G2646" s="7">
        <v>2</v>
      </c>
      <c r="H2646" s="9">
        <v>439.99</v>
      </c>
      <c r="I2646" s="9">
        <v>0.1</v>
      </c>
      <c r="J2646" s="3">
        <f>(H2646*G2646)-I2646</f>
        <v>879.88</v>
      </c>
    </row>
    <row r="2647" spans="1:10" x14ac:dyDescent="0.25">
      <c r="A2647" s="22">
        <v>928</v>
      </c>
      <c r="B2647" s="21">
        <v>1</v>
      </c>
      <c r="C2647" s="21">
        <v>71</v>
      </c>
      <c r="D2647" s="25" t="str">
        <f>VLOOKUP(C2647,Products!$A$2:$B$322,2,0)</f>
        <v>Sun Bicycles Atlas X-Type - 2017</v>
      </c>
      <c r="E2647" s="21">
        <f>VLOOKUP(C2647,Products!$A$2:$D$322,4,0)</f>
        <v>3</v>
      </c>
      <c r="F2647" s="19" t="str">
        <f>VLOOKUP(E2647,[1]categories!$A$2:$B$8,2,0)</f>
        <v>Cruisers Bicycles</v>
      </c>
      <c r="G2647" s="7">
        <v>2</v>
      </c>
      <c r="H2647" s="9">
        <v>416.99</v>
      </c>
      <c r="I2647" s="9">
        <v>0.05</v>
      </c>
      <c r="J2647" s="3">
        <f>(H2647*G2647)-I2647</f>
        <v>833.93000000000006</v>
      </c>
    </row>
    <row r="2648" spans="1:10" x14ac:dyDescent="0.25">
      <c r="A2648" s="22">
        <v>928</v>
      </c>
      <c r="B2648" s="21">
        <v>2</v>
      </c>
      <c r="C2648" s="21">
        <v>83</v>
      </c>
      <c r="D2648" s="25" t="str">
        <f>VLOOKUP(C2648,Products!$A$2:$B$322,2,0)</f>
        <v>Trek Boy's Kickster - 2015/2017</v>
      </c>
      <c r="E2648" s="21">
        <f>VLOOKUP(C2648,Products!$A$2:$D$322,4,0)</f>
        <v>1</v>
      </c>
      <c r="F2648" s="19" t="str">
        <f>VLOOKUP(E2648,[1]categories!$A$2:$B$8,2,0)</f>
        <v>Children Bicycles</v>
      </c>
      <c r="G2648" s="7">
        <v>1</v>
      </c>
      <c r="H2648" s="9">
        <v>149.99</v>
      </c>
      <c r="I2648" s="9">
        <v>0.2</v>
      </c>
      <c r="J2648" s="3">
        <f>(H2648*G2648)-I2648</f>
        <v>149.79000000000002</v>
      </c>
    </row>
    <row r="2649" spans="1:10" x14ac:dyDescent="0.25">
      <c r="A2649" s="22">
        <v>929</v>
      </c>
      <c r="B2649" s="21">
        <v>2</v>
      </c>
      <c r="C2649" s="21">
        <v>63</v>
      </c>
      <c r="D2649" s="25" t="str">
        <f>VLOOKUP(C2649,Products!$A$2:$B$322,2,0)</f>
        <v>Trek Boone Race Shop Limited - 2017</v>
      </c>
      <c r="E2649" s="21">
        <f>VLOOKUP(C2649,Products!$A$2:$D$322,4,0)</f>
        <v>4</v>
      </c>
      <c r="F2649" s="19" t="str">
        <f>VLOOKUP(E2649,[1]categories!$A$2:$B$8,2,0)</f>
        <v>Cyclocross Bicycles</v>
      </c>
      <c r="G2649" s="7">
        <v>2</v>
      </c>
      <c r="H2649" s="9">
        <v>3499.99</v>
      </c>
      <c r="I2649" s="9">
        <v>0.1</v>
      </c>
      <c r="J2649" s="3">
        <f>(H2649*G2649)-I2649</f>
        <v>6999.8799999999992</v>
      </c>
    </row>
    <row r="2650" spans="1:10" x14ac:dyDescent="0.25">
      <c r="A2650" s="22">
        <v>929</v>
      </c>
      <c r="B2650" s="21">
        <v>1</v>
      </c>
      <c r="C2650" s="21">
        <v>82</v>
      </c>
      <c r="D2650" s="25" t="str">
        <f>VLOOKUP(C2650,Products!$A$2:$B$322,2,0)</f>
        <v>Electra Amsterdam Original 3i Ladies' - 2017</v>
      </c>
      <c r="E2650" s="21">
        <f>VLOOKUP(C2650,Products!$A$2:$D$322,4,0)</f>
        <v>3</v>
      </c>
      <c r="F2650" s="19" t="str">
        <f>VLOOKUP(E2650,[1]categories!$A$2:$B$8,2,0)</f>
        <v>Cruisers Bicycles</v>
      </c>
      <c r="G2650" s="7">
        <v>1</v>
      </c>
      <c r="H2650" s="9">
        <v>659.99</v>
      </c>
      <c r="I2650" s="9">
        <v>0.2</v>
      </c>
      <c r="J2650" s="3">
        <f>(H2650*G2650)-I2650</f>
        <v>659.79</v>
      </c>
    </row>
    <row r="2651" spans="1:10" x14ac:dyDescent="0.25">
      <c r="A2651" s="22">
        <v>929</v>
      </c>
      <c r="B2651" s="21">
        <v>3</v>
      </c>
      <c r="C2651" s="21">
        <v>24</v>
      </c>
      <c r="D2651" s="25" t="str">
        <f>VLOOKUP(C2651,Products!$A$2:$B$322,2,0)</f>
        <v>Electra Townie Original 21D - 2016</v>
      </c>
      <c r="E2651" s="21">
        <f>VLOOKUP(C2651,Products!$A$2:$D$322,4,0)</f>
        <v>2</v>
      </c>
      <c r="F2651" s="19" t="str">
        <f>VLOOKUP(E2651,[1]categories!$A$2:$B$8,2,0)</f>
        <v>Comfort Bicycles</v>
      </c>
      <c r="G2651" s="7">
        <v>1</v>
      </c>
      <c r="H2651" s="9">
        <v>549.99</v>
      </c>
      <c r="I2651" s="9">
        <v>0.05</v>
      </c>
      <c r="J2651" s="3">
        <f>(H2651*G2651)-I2651</f>
        <v>549.94000000000005</v>
      </c>
    </row>
    <row r="2652" spans="1:10" x14ac:dyDescent="0.25">
      <c r="A2652" s="22">
        <v>930</v>
      </c>
      <c r="B2652" s="21">
        <v>5</v>
      </c>
      <c r="C2652" s="21">
        <v>51</v>
      </c>
      <c r="D2652" s="25" t="str">
        <f>VLOOKUP(C2652,Products!$A$2:$B$322,2,0)</f>
        <v>Trek Silque SLR 8 Women's - 2017</v>
      </c>
      <c r="E2652" s="21">
        <f>VLOOKUP(C2652,Products!$A$2:$D$322,4,0)</f>
        <v>7</v>
      </c>
      <c r="F2652" s="19" t="str">
        <f>VLOOKUP(E2652,[1]categories!$A$2:$B$8,2,0)</f>
        <v>Road Bikes</v>
      </c>
      <c r="G2652" s="7">
        <v>2</v>
      </c>
      <c r="H2652" s="9">
        <v>6499.99</v>
      </c>
      <c r="I2652" s="9">
        <v>0.1</v>
      </c>
      <c r="J2652" s="3">
        <f>(H2652*G2652)-I2652</f>
        <v>12999.88</v>
      </c>
    </row>
    <row r="2653" spans="1:10" x14ac:dyDescent="0.25">
      <c r="A2653" s="22">
        <v>930</v>
      </c>
      <c r="B2653" s="21">
        <v>1</v>
      </c>
      <c r="C2653" s="21">
        <v>56</v>
      </c>
      <c r="D2653" s="25" t="str">
        <f>VLOOKUP(C2653,Products!$A$2:$B$322,2,0)</f>
        <v>Trek Domane SLR 6 Disc - 2017</v>
      </c>
      <c r="E2653" s="21">
        <f>VLOOKUP(C2653,Products!$A$2:$D$322,4,0)</f>
        <v>7</v>
      </c>
      <c r="F2653" s="19" t="str">
        <f>VLOOKUP(E2653,[1]categories!$A$2:$B$8,2,0)</f>
        <v>Road Bikes</v>
      </c>
      <c r="G2653" s="7">
        <v>2</v>
      </c>
      <c r="H2653" s="9">
        <v>5499.99</v>
      </c>
      <c r="I2653" s="9">
        <v>7.0000000000000007E-2</v>
      </c>
      <c r="J2653" s="3">
        <f>(H2653*G2653)-I2653</f>
        <v>10999.91</v>
      </c>
    </row>
    <row r="2654" spans="1:10" x14ac:dyDescent="0.25">
      <c r="A2654" s="22">
        <v>930</v>
      </c>
      <c r="B2654" s="21">
        <v>3</v>
      </c>
      <c r="C2654" s="21">
        <v>60</v>
      </c>
      <c r="D2654" s="25" t="str">
        <f>VLOOKUP(C2654,Products!$A$2:$B$322,2,0)</f>
        <v>Sun Bicycles ElectroLite - 2017</v>
      </c>
      <c r="E2654" s="21">
        <f>VLOOKUP(C2654,Products!$A$2:$D$322,4,0)</f>
        <v>5</v>
      </c>
      <c r="F2654" s="19" t="str">
        <f>VLOOKUP(E2654,[1]categories!$A$2:$B$8,2,0)</f>
        <v>Electric Bikes</v>
      </c>
      <c r="G2654" s="7">
        <v>1</v>
      </c>
      <c r="H2654" s="9">
        <v>1559.99</v>
      </c>
      <c r="I2654" s="9">
        <v>0.1</v>
      </c>
      <c r="J2654" s="3">
        <f>(H2654*G2654)-I2654</f>
        <v>1559.89</v>
      </c>
    </row>
    <row r="2655" spans="1:10" x14ac:dyDescent="0.25">
      <c r="A2655" s="22">
        <v>930</v>
      </c>
      <c r="B2655" s="21">
        <v>4</v>
      </c>
      <c r="C2655" s="21">
        <v>65</v>
      </c>
      <c r="D2655" s="25" t="str">
        <f>VLOOKUP(C2655,Products!$A$2:$B$322,2,0)</f>
        <v>Sun Bicycles Lil Bolt Type-R - 2017</v>
      </c>
      <c r="E2655" s="21">
        <f>VLOOKUP(C2655,Products!$A$2:$D$322,4,0)</f>
        <v>3</v>
      </c>
      <c r="F2655" s="19" t="str">
        <f>VLOOKUP(E2655,[1]categories!$A$2:$B$8,2,0)</f>
        <v>Cruisers Bicycles</v>
      </c>
      <c r="G2655" s="7">
        <v>2</v>
      </c>
      <c r="H2655" s="9">
        <v>346.99</v>
      </c>
      <c r="I2655" s="9">
        <v>0.05</v>
      </c>
      <c r="J2655" s="3">
        <f>(H2655*G2655)-I2655</f>
        <v>693.93000000000006</v>
      </c>
    </row>
    <row r="2656" spans="1:10" x14ac:dyDescent="0.25">
      <c r="A2656" s="22">
        <v>930</v>
      </c>
      <c r="B2656" s="21">
        <v>2</v>
      </c>
      <c r="C2656" s="21">
        <v>82</v>
      </c>
      <c r="D2656" s="25" t="str">
        <f>VLOOKUP(C2656,Products!$A$2:$B$322,2,0)</f>
        <v>Electra Amsterdam Original 3i Ladies' - 2017</v>
      </c>
      <c r="E2656" s="21">
        <f>VLOOKUP(C2656,Products!$A$2:$D$322,4,0)</f>
        <v>3</v>
      </c>
      <c r="F2656" s="19" t="str">
        <f>VLOOKUP(E2656,[1]categories!$A$2:$B$8,2,0)</f>
        <v>Cruisers Bicycles</v>
      </c>
      <c r="G2656" s="7">
        <v>1</v>
      </c>
      <c r="H2656" s="9">
        <v>659.99</v>
      </c>
      <c r="I2656" s="9">
        <v>7.0000000000000007E-2</v>
      </c>
      <c r="J2656" s="3">
        <f>(H2656*G2656)-I2656</f>
        <v>659.92</v>
      </c>
    </row>
    <row r="2657" spans="1:10" x14ac:dyDescent="0.25">
      <c r="A2657" s="22">
        <v>931</v>
      </c>
      <c r="B2657" s="21">
        <v>1</v>
      </c>
      <c r="C2657" s="21">
        <v>49</v>
      </c>
      <c r="D2657" s="25" t="str">
        <f>VLOOKUP(C2657,Products!$A$2:$B$322,2,0)</f>
        <v>Trek Domane SL 6 - 2017</v>
      </c>
      <c r="E2657" s="21">
        <f>VLOOKUP(C2657,Products!$A$2:$D$322,4,0)</f>
        <v>7</v>
      </c>
      <c r="F2657" s="19" t="str">
        <f>VLOOKUP(E2657,[1]categories!$A$2:$B$8,2,0)</f>
        <v>Road Bikes</v>
      </c>
      <c r="G2657" s="7">
        <v>2</v>
      </c>
      <c r="H2657" s="9">
        <v>3499.99</v>
      </c>
      <c r="I2657" s="9">
        <v>7.0000000000000007E-2</v>
      </c>
      <c r="J2657" s="3">
        <f>(H2657*G2657)-I2657</f>
        <v>6999.91</v>
      </c>
    </row>
    <row r="2658" spans="1:10" x14ac:dyDescent="0.25">
      <c r="A2658" s="22">
        <v>931</v>
      </c>
      <c r="B2658" s="21">
        <v>2</v>
      </c>
      <c r="C2658" s="21">
        <v>76</v>
      </c>
      <c r="D2658" s="25" t="str">
        <f>VLOOKUP(C2658,Products!$A$2:$B$322,2,0)</f>
        <v>Electra Girl's Hawaii 1 16" - 2017</v>
      </c>
      <c r="E2658" s="21">
        <f>VLOOKUP(C2658,Products!$A$2:$D$322,4,0)</f>
        <v>3</v>
      </c>
      <c r="F2658" s="19" t="str">
        <f>VLOOKUP(E2658,[1]categories!$A$2:$B$8,2,0)</f>
        <v>Cruisers Bicycles</v>
      </c>
      <c r="G2658" s="7">
        <v>1</v>
      </c>
      <c r="H2658" s="9">
        <v>299.99</v>
      </c>
      <c r="I2658" s="9">
        <v>0.2</v>
      </c>
      <c r="J2658" s="3">
        <f>(H2658*G2658)-I2658</f>
        <v>299.79000000000002</v>
      </c>
    </row>
    <row r="2659" spans="1:10" x14ac:dyDescent="0.25">
      <c r="A2659" s="22">
        <v>932</v>
      </c>
      <c r="B2659" s="21">
        <v>1</v>
      </c>
      <c r="C2659" s="21">
        <v>74</v>
      </c>
      <c r="D2659" s="25" t="str">
        <f>VLOOKUP(C2659,Products!$A$2:$B$322,2,0)</f>
        <v>Electra Cruiser Lux 1 - 2017</v>
      </c>
      <c r="E2659" s="21">
        <f>VLOOKUP(C2659,Products!$A$2:$D$322,4,0)</f>
        <v>3</v>
      </c>
      <c r="F2659" s="19" t="str">
        <f>VLOOKUP(E2659,[1]categories!$A$2:$B$8,2,0)</f>
        <v>Cruisers Bicycles</v>
      </c>
      <c r="G2659" s="7">
        <v>1</v>
      </c>
      <c r="H2659" s="9">
        <v>439.99</v>
      </c>
      <c r="I2659" s="9">
        <v>0.05</v>
      </c>
      <c r="J2659" s="3">
        <f>(H2659*G2659)-I2659</f>
        <v>439.94</v>
      </c>
    </row>
    <row r="2660" spans="1:10" x14ac:dyDescent="0.25">
      <c r="A2660" s="22">
        <v>933</v>
      </c>
      <c r="B2660" s="21">
        <v>3</v>
      </c>
      <c r="C2660" s="21">
        <v>75</v>
      </c>
      <c r="D2660" s="25" t="str">
        <f>VLOOKUP(C2660,Products!$A$2:$B$322,2,0)</f>
        <v>Electra Cruiser Lux Fat Tire 1 Ladies - 2017</v>
      </c>
      <c r="E2660" s="21">
        <f>VLOOKUP(C2660,Products!$A$2:$D$322,4,0)</f>
        <v>3</v>
      </c>
      <c r="F2660" s="19" t="str">
        <f>VLOOKUP(E2660,[1]categories!$A$2:$B$8,2,0)</f>
        <v>Cruisers Bicycles</v>
      </c>
      <c r="G2660" s="7">
        <v>2</v>
      </c>
      <c r="H2660" s="9">
        <v>599.99</v>
      </c>
      <c r="I2660" s="9">
        <v>0.05</v>
      </c>
      <c r="J2660" s="3">
        <f>(H2660*G2660)-I2660</f>
        <v>1199.93</v>
      </c>
    </row>
    <row r="2661" spans="1:10" x14ac:dyDescent="0.25">
      <c r="A2661" s="22">
        <v>933</v>
      </c>
      <c r="B2661" s="21">
        <v>1</v>
      </c>
      <c r="C2661" s="21">
        <v>77</v>
      </c>
      <c r="D2661" s="25" t="str">
        <f>VLOOKUP(C2661,Products!$A$2:$B$322,2,0)</f>
        <v>Electra Glam Punk 3i Ladies' - 2017</v>
      </c>
      <c r="E2661" s="21">
        <f>VLOOKUP(C2661,Products!$A$2:$D$322,4,0)</f>
        <v>3</v>
      </c>
      <c r="F2661" s="19" t="str">
        <f>VLOOKUP(E2661,[1]categories!$A$2:$B$8,2,0)</f>
        <v>Cruisers Bicycles</v>
      </c>
      <c r="G2661" s="7">
        <v>1</v>
      </c>
      <c r="H2661" s="9">
        <v>799.99</v>
      </c>
      <c r="I2661" s="9">
        <v>7.0000000000000007E-2</v>
      </c>
      <c r="J2661" s="3">
        <f>(H2661*G2661)-I2661</f>
        <v>799.92</v>
      </c>
    </row>
    <row r="2662" spans="1:10" x14ac:dyDescent="0.25">
      <c r="A2662" s="22">
        <v>933</v>
      </c>
      <c r="B2662" s="21">
        <v>2</v>
      </c>
      <c r="C2662" s="21">
        <v>21</v>
      </c>
      <c r="D2662" s="25" t="str">
        <f>VLOOKUP(C2662,Products!$A$2:$B$322,2,0)</f>
        <v>Electra Cruiser 1 (24-Inch) - 2016</v>
      </c>
      <c r="E2662" s="21">
        <f>VLOOKUP(C2662,Products!$A$2:$D$322,4,0)</f>
        <v>1</v>
      </c>
      <c r="F2662" s="19" t="str">
        <f>VLOOKUP(E2662,[1]categories!$A$2:$B$8,2,0)</f>
        <v>Children Bicycles</v>
      </c>
      <c r="G2662" s="7">
        <v>1</v>
      </c>
      <c r="H2662" s="9">
        <v>269.99</v>
      </c>
      <c r="I2662" s="9">
        <v>0.2</v>
      </c>
      <c r="J2662" s="3">
        <f>(H2662*G2662)-I2662</f>
        <v>269.79000000000002</v>
      </c>
    </row>
    <row r="2663" spans="1:10" x14ac:dyDescent="0.25">
      <c r="A2663" s="22">
        <v>934</v>
      </c>
      <c r="B2663" s="21">
        <v>5</v>
      </c>
      <c r="C2663" s="21">
        <v>56</v>
      </c>
      <c r="D2663" s="25" t="str">
        <f>VLOOKUP(C2663,Products!$A$2:$B$322,2,0)</f>
        <v>Trek Domane SLR 6 Disc - 2017</v>
      </c>
      <c r="E2663" s="21">
        <f>VLOOKUP(C2663,Products!$A$2:$D$322,4,0)</f>
        <v>7</v>
      </c>
      <c r="F2663" s="19" t="str">
        <f>VLOOKUP(E2663,[1]categories!$A$2:$B$8,2,0)</f>
        <v>Road Bikes</v>
      </c>
      <c r="G2663" s="7">
        <v>2</v>
      </c>
      <c r="H2663" s="9">
        <v>5499.99</v>
      </c>
      <c r="I2663" s="9">
        <v>0.2</v>
      </c>
      <c r="J2663" s="3">
        <f>(H2663*G2663)-I2663</f>
        <v>10999.779999999999</v>
      </c>
    </row>
    <row r="2664" spans="1:10" x14ac:dyDescent="0.25">
      <c r="A2664" s="22">
        <v>934</v>
      </c>
      <c r="B2664" s="21">
        <v>4</v>
      </c>
      <c r="C2664" s="21">
        <v>61</v>
      </c>
      <c r="D2664" s="25" t="str">
        <f>VLOOKUP(C2664,Products!$A$2:$B$322,2,0)</f>
        <v>Trek Powerfly 8 FS Plus - 2017</v>
      </c>
      <c r="E2664" s="21">
        <f>VLOOKUP(C2664,Products!$A$2:$D$322,4,0)</f>
        <v>5</v>
      </c>
      <c r="F2664" s="19" t="str">
        <f>VLOOKUP(E2664,[1]categories!$A$2:$B$8,2,0)</f>
        <v>Electric Bikes</v>
      </c>
      <c r="G2664" s="7">
        <v>1</v>
      </c>
      <c r="H2664" s="9">
        <v>4999.99</v>
      </c>
      <c r="I2664" s="9">
        <v>7.0000000000000007E-2</v>
      </c>
      <c r="J2664" s="3">
        <f>(H2664*G2664)-I2664</f>
        <v>4999.92</v>
      </c>
    </row>
    <row r="2665" spans="1:10" x14ac:dyDescent="0.25">
      <c r="A2665" s="22">
        <v>934</v>
      </c>
      <c r="B2665" s="21">
        <v>1</v>
      </c>
      <c r="C2665" s="21">
        <v>35</v>
      </c>
      <c r="D2665" s="25" t="str">
        <f>VLOOKUP(C2665,Products!$A$2:$B$322,2,0)</f>
        <v>Sun Bicycles Spider 3i - 2017</v>
      </c>
      <c r="E2665" s="21">
        <f>VLOOKUP(C2665,Products!$A$2:$D$322,4,0)</f>
        <v>6</v>
      </c>
      <c r="F2665" s="19" t="str">
        <f>VLOOKUP(E2665,[1]categories!$A$2:$B$8,2,0)</f>
        <v>Mountain Bikes</v>
      </c>
      <c r="G2665" s="7">
        <v>2</v>
      </c>
      <c r="H2665" s="9">
        <v>832.99</v>
      </c>
      <c r="I2665" s="9">
        <v>0.05</v>
      </c>
      <c r="J2665" s="3">
        <f>(H2665*G2665)-I2665</f>
        <v>1665.93</v>
      </c>
    </row>
    <row r="2666" spans="1:10" x14ac:dyDescent="0.25">
      <c r="A2666" s="22">
        <v>934</v>
      </c>
      <c r="B2666" s="21">
        <v>2</v>
      </c>
      <c r="C2666" s="21">
        <v>48</v>
      </c>
      <c r="D2666" s="25" t="str">
        <f>VLOOKUP(C2666,Products!$A$2:$B$322,2,0)</f>
        <v>Trek Emonda S 4 - 2017</v>
      </c>
      <c r="E2666" s="21">
        <f>VLOOKUP(C2666,Products!$A$2:$D$322,4,0)</f>
        <v>7</v>
      </c>
      <c r="F2666" s="19" t="str">
        <f>VLOOKUP(E2666,[1]categories!$A$2:$B$8,2,0)</f>
        <v>Road Bikes</v>
      </c>
      <c r="G2666" s="7">
        <v>1</v>
      </c>
      <c r="H2666" s="9">
        <v>1499.99</v>
      </c>
      <c r="I2666" s="9">
        <v>0.05</v>
      </c>
      <c r="J2666" s="3">
        <f>(H2666*G2666)-I2666</f>
        <v>1499.94</v>
      </c>
    </row>
    <row r="2667" spans="1:10" x14ac:dyDescent="0.25">
      <c r="A2667" s="22">
        <v>934</v>
      </c>
      <c r="B2667" s="21">
        <v>3</v>
      </c>
      <c r="C2667" s="21">
        <v>18</v>
      </c>
      <c r="D2667" s="25" t="str">
        <f>VLOOKUP(C2667,Products!$A$2:$B$322,2,0)</f>
        <v>Pure Cycles Western 3-Speed - Women's - 2015/2016</v>
      </c>
      <c r="E2667" s="21">
        <f>VLOOKUP(C2667,Products!$A$2:$D$322,4,0)</f>
        <v>3</v>
      </c>
      <c r="F2667" s="19" t="str">
        <f>VLOOKUP(E2667,[1]categories!$A$2:$B$8,2,0)</f>
        <v>Cruisers Bicycles</v>
      </c>
      <c r="G2667" s="7">
        <v>1</v>
      </c>
      <c r="H2667" s="9">
        <v>449</v>
      </c>
      <c r="I2667" s="9">
        <v>0.1</v>
      </c>
      <c r="J2667" s="3">
        <f>(H2667*G2667)-I2667</f>
        <v>448.9</v>
      </c>
    </row>
    <row r="2668" spans="1:10" x14ac:dyDescent="0.25">
      <c r="A2668" s="22">
        <v>935</v>
      </c>
      <c r="B2668" s="21">
        <v>1</v>
      </c>
      <c r="C2668" s="21">
        <v>65</v>
      </c>
      <c r="D2668" s="25" t="str">
        <f>VLOOKUP(C2668,Products!$A$2:$B$322,2,0)</f>
        <v>Sun Bicycles Lil Bolt Type-R - 2017</v>
      </c>
      <c r="E2668" s="21">
        <f>VLOOKUP(C2668,Products!$A$2:$D$322,4,0)</f>
        <v>3</v>
      </c>
      <c r="F2668" s="19" t="str">
        <f>VLOOKUP(E2668,[1]categories!$A$2:$B$8,2,0)</f>
        <v>Cruisers Bicycles</v>
      </c>
      <c r="G2668" s="7">
        <v>2</v>
      </c>
      <c r="H2668" s="9">
        <v>346.99</v>
      </c>
      <c r="I2668" s="9">
        <v>0.2</v>
      </c>
      <c r="J2668" s="3">
        <f>(H2668*G2668)-I2668</f>
        <v>693.78</v>
      </c>
    </row>
    <row r="2669" spans="1:10" x14ac:dyDescent="0.25">
      <c r="A2669" s="22">
        <v>935</v>
      </c>
      <c r="B2669" s="21">
        <v>2</v>
      </c>
      <c r="C2669" s="21">
        <v>76</v>
      </c>
      <c r="D2669" s="25" t="str">
        <f>VLOOKUP(C2669,Products!$A$2:$B$322,2,0)</f>
        <v>Electra Girl's Hawaii 1 16" - 2017</v>
      </c>
      <c r="E2669" s="21">
        <f>VLOOKUP(C2669,Products!$A$2:$D$322,4,0)</f>
        <v>3</v>
      </c>
      <c r="F2669" s="19" t="str">
        <f>VLOOKUP(E2669,[1]categories!$A$2:$B$8,2,0)</f>
        <v>Cruisers Bicycles</v>
      </c>
      <c r="G2669" s="7">
        <v>2</v>
      </c>
      <c r="H2669" s="9">
        <v>299.99</v>
      </c>
      <c r="I2669" s="9">
        <v>7.0000000000000007E-2</v>
      </c>
      <c r="J2669" s="3">
        <f>(H2669*G2669)-I2669</f>
        <v>599.91</v>
      </c>
    </row>
    <row r="2670" spans="1:10" x14ac:dyDescent="0.25">
      <c r="A2670" s="22">
        <v>935</v>
      </c>
      <c r="B2670" s="21">
        <v>4</v>
      </c>
      <c r="C2670" s="21">
        <v>38</v>
      </c>
      <c r="D2670" s="25" t="str">
        <f>VLOOKUP(C2670,Products!$A$2:$B$322,2,0)</f>
        <v>Haro Flightline Two 26 Plus - 2017</v>
      </c>
      <c r="E2670" s="21">
        <f>VLOOKUP(C2670,Products!$A$2:$D$322,4,0)</f>
        <v>6</v>
      </c>
      <c r="F2670" s="19" t="str">
        <f>VLOOKUP(E2670,[1]categories!$A$2:$B$8,2,0)</f>
        <v>Mountain Bikes</v>
      </c>
      <c r="G2670" s="7">
        <v>1</v>
      </c>
      <c r="H2670" s="9">
        <v>549.99</v>
      </c>
      <c r="I2670" s="9">
        <v>7.0000000000000007E-2</v>
      </c>
      <c r="J2670" s="3">
        <f>(H2670*G2670)-I2670</f>
        <v>549.91999999999996</v>
      </c>
    </row>
    <row r="2671" spans="1:10" x14ac:dyDescent="0.25">
      <c r="A2671" s="22">
        <v>935</v>
      </c>
      <c r="B2671" s="21">
        <v>3</v>
      </c>
      <c r="C2671" s="21">
        <v>6</v>
      </c>
      <c r="D2671" s="25" t="str">
        <f>VLOOKUP(C2671,Products!$A$2:$B$322,2,0)</f>
        <v>Surly Ice Cream Truck Frameset - 2016</v>
      </c>
      <c r="E2671" s="21">
        <f>VLOOKUP(C2671,Products!$A$2:$D$322,4,0)</f>
        <v>6</v>
      </c>
      <c r="F2671" s="19" t="str">
        <f>VLOOKUP(E2671,[1]categories!$A$2:$B$8,2,0)</f>
        <v>Mountain Bikes</v>
      </c>
      <c r="G2671" s="7">
        <v>1</v>
      </c>
      <c r="H2671" s="9">
        <v>469.99</v>
      </c>
      <c r="I2671" s="9">
        <v>7.0000000000000007E-2</v>
      </c>
      <c r="J2671" s="3">
        <f>(H2671*G2671)-I2671</f>
        <v>469.92</v>
      </c>
    </row>
    <row r="2672" spans="1:10" x14ac:dyDescent="0.25">
      <c r="A2672" s="22">
        <v>936</v>
      </c>
      <c r="B2672" s="21">
        <v>1</v>
      </c>
      <c r="C2672" s="21">
        <v>70</v>
      </c>
      <c r="D2672" s="25" t="str">
        <f>VLOOKUP(C2672,Products!$A$2:$B$322,2,0)</f>
        <v>Electra Amsterdam Original 3i - 2015/2017</v>
      </c>
      <c r="E2672" s="21">
        <f>VLOOKUP(C2672,Products!$A$2:$D$322,4,0)</f>
        <v>3</v>
      </c>
      <c r="F2672" s="19" t="str">
        <f>VLOOKUP(E2672,[1]categories!$A$2:$B$8,2,0)</f>
        <v>Cruisers Bicycles</v>
      </c>
      <c r="G2672" s="7">
        <v>1</v>
      </c>
      <c r="H2672" s="9">
        <v>659.99</v>
      </c>
      <c r="I2672" s="9">
        <v>0.1</v>
      </c>
      <c r="J2672" s="3">
        <f>(H2672*G2672)-I2672</f>
        <v>659.89</v>
      </c>
    </row>
    <row r="2673" spans="1:10" x14ac:dyDescent="0.25">
      <c r="A2673" s="22">
        <v>936</v>
      </c>
      <c r="B2673" s="21">
        <v>2</v>
      </c>
      <c r="C2673" s="21">
        <v>44</v>
      </c>
      <c r="D2673" s="25" t="str">
        <f>VLOOKUP(C2673,Products!$A$2:$B$322,2,0)</f>
        <v>Haro SR 1.1 - 2017</v>
      </c>
      <c r="E2673" s="21">
        <f>VLOOKUP(C2673,Products!$A$2:$D$322,4,0)</f>
        <v>6</v>
      </c>
      <c r="F2673" s="19" t="str">
        <f>VLOOKUP(E2673,[1]categories!$A$2:$B$8,2,0)</f>
        <v>Mountain Bikes</v>
      </c>
      <c r="G2673" s="7">
        <v>1</v>
      </c>
      <c r="H2673" s="9">
        <v>539.99</v>
      </c>
      <c r="I2673" s="9">
        <v>7.0000000000000007E-2</v>
      </c>
      <c r="J2673" s="3">
        <f>(H2673*G2673)-I2673</f>
        <v>539.91999999999996</v>
      </c>
    </row>
    <row r="2674" spans="1:10" x14ac:dyDescent="0.25">
      <c r="A2674" s="22">
        <v>937</v>
      </c>
      <c r="B2674" s="21">
        <v>2</v>
      </c>
      <c r="C2674" s="21">
        <v>51</v>
      </c>
      <c r="D2674" s="25" t="str">
        <f>VLOOKUP(C2674,Products!$A$2:$B$322,2,0)</f>
        <v>Trek Silque SLR 8 Women's - 2017</v>
      </c>
      <c r="E2674" s="21">
        <f>VLOOKUP(C2674,Products!$A$2:$D$322,4,0)</f>
        <v>7</v>
      </c>
      <c r="F2674" s="19" t="str">
        <f>VLOOKUP(E2674,[1]categories!$A$2:$B$8,2,0)</f>
        <v>Road Bikes</v>
      </c>
      <c r="G2674" s="7">
        <v>2</v>
      </c>
      <c r="H2674" s="9">
        <v>6499.99</v>
      </c>
      <c r="I2674" s="9">
        <v>7.0000000000000007E-2</v>
      </c>
      <c r="J2674" s="3">
        <f>(H2674*G2674)-I2674</f>
        <v>12999.91</v>
      </c>
    </row>
    <row r="2675" spans="1:10" x14ac:dyDescent="0.25">
      <c r="A2675" s="22">
        <v>937</v>
      </c>
      <c r="B2675" s="21">
        <v>3</v>
      </c>
      <c r="C2675" s="21">
        <v>58</v>
      </c>
      <c r="D2675" s="25" t="str">
        <f>VLOOKUP(C2675,Products!$A$2:$B$322,2,0)</f>
        <v>Trek Madone 9.2 - 2017</v>
      </c>
      <c r="E2675" s="21">
        <f>VLOOKUP(C2675,Products!$A$2:$D$322,4,0)</f>
        <v>7</v>
      </c>
      <c r="F2675" s="19" t="str">
        <f>VLOOKUP(E2675,[1]categories!$A$2:$B$8,2,0)</f>
        <v>Road Bikes</v>
      </c>
      <c r="G2675" s="7">
        <v>2</v>
      </c>
      <c r="H2675" s="9">
        <v>4999.99</v>
      </c>
      <c r="I2675" s="9">
        <v>7.0000000000000007E-2</v>
      </c>
      <c r="J2675" s="3">
        <f>(H2675*G2675)-I2675</f>
        <v>9999.91</v>
      </c>
    </row>
    <row r="2676" spans="1:10" x14ac:dyDescent="0.25">
      <c r="A2676" s="22">
        <v>937</v>
      </c>
      <c r="B2676" s="21">
        <v>4</v>
      </c>
      <c r="C2676" s="21">
        <v>28</v>
      </c>
      <c r="D2676" s="25" t="str">
        <f>VLOOKUP(C2676,Products!$A$2:$B$322,2,0)</f>
        <v>Surly Karate Monkey 27.5+ Frameset - 2017</v>
      </c>
      <c r="E2676" s="21">
        <f>VLOOKUP(C2676,Products!$A$2:$D$322,4,0)</f>
        <v>6</v>
      </c>
      <c r="F2676" s="19" t="str">
        <f>VLOOKUP(E2676,[1]categories!$A$2:$B$8,2,0)</f>
        <v>Mountain Bikes</v>
      </c>
      <c r="G2676" s="7">
        <v>2</v>
      </c>
      <c r="H2676" s="9">
        <v>2499.9899999999998</v>
      </c>
      <c r="I2676" s="9">
        <v>7.0000000000000007E-2</v>
      </c>
      <c r="J2676" s="3">
        <f>(H2676*G2676)-I2676</f>
        <v>4999.91</v>
      </c>
    </row>
    <row r="2677" spans="1:10" x14ac:dyDescent="0.25">
      <c r="A2677" s="22">
        <v>937</v>
      </c>
      <c r="B2677" s="21">
        <v>1</v>
      </c>
      <c r="C2677" s="21">
        <v>108</v>
      </c>
      <c r="D2677" s="25" t="str">
        <f>VLOOKUP(C2677,Products!$A$2:$B$322,2,0)</f>
        <v>Sun Bicycles Cruz 3 - Women's - 2017</v>
      </c>
      <c r="E2677" s="21">
        <f>VLOOKUP(C2677,Products!$A$2:$D$322,4,0)</f>
        <v>2</v>
      </c>
      <c r="F2677" s="19" t="str">
        <f>VLOOKUP(E2677,[1]categories!$A$2:$B$8,2,0)</f>
        <v>Comfort Bicycles</v>
      </c>
      <c r="G2677" s="7">
        <v>2</v>
      </c>
      <c r="H2677" s="9">
        <v>449.99</v>
      </c>
      <c r="I2677" s="9">
        <v>0.1</v>
      </c>
      <c r="J2677" s="3">
        <f>(H2677*G2677)-I2677</f>
        <v>899.88</v>
      </c>
    </row>
    <row r="2678" spans="1:10" x14ac:dyDescent="0.25">
      <c r="A2678" s="22">
        <v>937</v>
      </c>
      <c r="B2678" s="21">
        <v>5</v>
      </c>
      <c r="C2678" s="21">
        <v>66</v>
      </c>
      <c r="D2678" s="25" t="str">
        <f>VLOOKUP(C2678,Products!$A$2:$B$322,2,0)</f>
        <v>Sun Bicycles Revolutions 24 - 2017</v>
      </c>
      <c r="E2678" s="21">
        <f>VLOOKUP(C2678,Products!$A$2:$D$322,4,0)</f>
        <v>3</v>
      </c>
      <c r="F2678" s="19" t="str">
        <f>VLOOKUP(E2678,[1]categories!$A$2:$B$8,2,0)</f>
        <v>Cruisers Bicycles</v>
      </c>
      <c r="G2678" s="7">
        <v>1</v>
      </c>
      <c r="H2678" s="9">
        <v>250.99</v>
      </c>
      <c r="I2678" s="9">
        <v>0.2</v>
      </c>
      <c r="J2678" s="3">
        <f>(H2678*G2678)-I2678</f>
        <v>250.79000000000002</v>
      </c>
    </row>
    <row r="2679" spans="1:10" x14ac:dyDescent="0.25">
      <c r="A2679" s="22">
        <v>938</v>
      </c>
      <c r="B2679" s="21">
        <v>1</v>
      </c>
      <c r="C2679" s="21">
        <v>4</v>
      </c>
      <c r="D2679" s="25" t="str">
        <f>VLOOKUP(C2679,Products!$A$2:$B$322,2,0)</f>
        <v>Trek Fuel EX 8 29 - 2016</v>
      </c>
      <c r="E2679" s="21">
        <f>VLOOKUP(C2679,Products!$A$2:$D$322,4,0)</f>
        <v>6</v>
      </c>
      <c r="F2679" s="19" t="str">
        <f>VLOOKUP(E2679,[1]categories!$A$2:$B$8,2,0)</f>
        <v>Mountain Bikes</v>
      </c>
      <c r="G2679" s="7">
        <v>1</v>
      </c>
      <c r="H2679" s="9">
        <v>2899.99</v>
      </c>
      <c r="I2679" s="9">
        <v>0.05</v>
      </c>
      <c r="J2679" s="3">
        <f>(H2679*G2679)-I2679</f>
        <v>2899.9399999999996</v>
      </c>
    </row>
    <row r="2680" spans="1:10" x14ac:dyDescent="0.25">
      <c r="A2680" s="22">
        <v>938</v>
      </c>
      <c r="B2680" s="21">
        <v>2</v>
      </c>
      <c r="C2680" s="21">
        <v>13</v>
      </c>
      <c r="D2680" s="25" t="str">
        <f>VLOOKUP(C2680,Products!$A$2:$B$322,2,0)</f>
        <v>Electra Cruiser 1 (24-Inch) - 2016</v>
      </c>
      <c r="E2680" s="21">
        <f>VLOOKUP(C2680,Products!$A$2:$D$322,4,0)</f>
        <v>3</v>
      </c>
      <c r="F2680" s="19" t="str">
        <f>VLOOKUP(E2680,[1]categories!$A$2:$B$8,2,0)</f>
        <v>Cruisers Bicycles</v>
      </c>
      <c r="G2680" s="7">
        <v>1</v>
      </c>
      <c r="H2680" s="9">
        <v>269.99</v>
      </c>
      <c r="I2680" s="9">
        <v>0.05</v>
      </c>
      <c r="J2680" s="3">
        <f>(H2680*G2680)-I2680</f>
        <v>269.94</v>
      </c>
    </row>
    <row r="2681" spans="1:10" x14ac:dyDescent="0.25">
      <c r="A2681" s="22">
        <v>939</v>
      </c>
      <c r="B2681" s="21">
        <v>1</v>
      </c>
      <c r="C2681" s="21">
        <v>5</v>
      </c>
      <c r="D2681" s="25" t="str">
        <f>VLOOKUP(C2681,Products!$A$2:$B$322,2,0)</f>
        <v>Heller Shagamaw Frame - 2016</v>
      </c>
      <c r="E2681" s="21">
        <f>VLOOKUP(C2681,Products!$A$2:$D$322,4,0)</f>
        <v>6</v>
      </c>
      <c r="F2681" s="19" t="str">
        <f>VLOOKUP(E2681,[1]categories!$A$2:$B$8,2,0)</f>
        <v>Mountain Bikes</v>
      </c>
      <c r="G2681" s="7">
        <v>1</v>
      </c>
      <c r="H2681" s="9">
        <v>1320.99</v>
      </c>
      <c r="I2681" s="9">
        <v>0.1</v>
      </c>
      <c r="J2681" s="3">
        <f>(H2681*G2681)-I2681</f>
        <v>1320.89</v>
      </c>
    </row>
    <row r="2682" spans="1:10" x14ac:dyDescent="0.25">
      <c r="A2682" s="22">
        <v>939</v>
      </c>
      <c r="B2682" s="21">
        <v>2</v>
      </c>
      <c r="C2682" s="21">
        <v>107</v>
      </c>
      <c r="D2682" s="25" t="str">
        <f>VLOOKUP(C2682,Products!$A$2:$B$322,2,0)</f>
        <v>Sun Bicycles Cruz 7 - 2017</v>
      </c>
      <c r="E2682" s="21">
        <f>VLOOKUP(C2682,Products!$A$2:$D$322,4,0)</f>
        <v>2</v>
      </c>
      <c r="F2682" s="19" t="str">
        <f>VLOOKUP(E2682,[1]categories!$A$2:$B$8,2,0)</f>
        <v>Comfort Bicycles</v>
      </c>
      <c r="G2682" s="7">
        <v>2</v>
      </c>
      <c r="H2682" s="9">
        <v>416.99</v>
      </c>
      <c r="I2682" s="9">
        <v>0.2</v>
      </c>
      <c r="J2682" s="3">
        <f>(H2682*G2682)-I2682</f>
        <v>833.78</v>
      </c>
    </row>
    <row r="2683" spans="1:10" x14ac:dyDescent="0.25">
      <c r="A2683" s="22">
        <v>940</v>
      </c>
      <c r="B2683" s="21">
        <v>1</v>
      </c>
      <c r="C2683" s="21">
        <v>75</v>
      </c>
      <c r="D2683" s="25" t="str">
        <f>VLOOKUP(C2683,Products!$A$2:$B$322,2,0)</f>
        <v>Electra Cruiser Lux Fat Tire 1 Ladies - 2017</v>
      </c>
      <c r="E2683" s="21">
        <f>VLOOKUP(C2683,Products!$A$2:$D$322,4,0)</f>
        <v>3</v>
      </c>
      <c r="F2683" s="19" t="str">
        <f>VLOOKUP(E2683,[1]categories!$A$2:$B$8,2,0)</f>
        <v>Cruisers Bicycles</v>
      </c>
      <c r="G2683" s="7">
        <v>2</v>
      </c>
      <c r="H2683" s="9">
        <v>599.99</v>
      </c>
      <c r="I2683" s="9">
        <v>0.2</v>
      </c>
      <c r="J2683" s="3">
        <f>(H2683*G2683)-I2683</f>
        <v>1199.78</v>
      </c>
    </row>
    <row r="2684" spans="1:10" x14ac:dyDescent="0.25">
      <c r="A2684" s="22">
        <v>941</v>
      </c>
      <c r="B2684" s="21">
        <v>3</v>
      </c>
      <c r="C2684" s="21">
        <v>11</v>
      </c>
      <c r="D2684" s="25" t="str">
        <f>VLOOKUP(C2684,Products!$A$2:$B$322,2,0)</f>
        <v>Surly Straggler 650b - 2016</v>
      </c>
      <c r="E2684" s="21">
        <f>VLOOKUP(C2684,Products!$A$2:$D$322,4,0)</f>
        <v>4</v>
      </c>
      <c r="F2684" s="19" t="str">
        <f>VLOOKUP(E2684,[1]categories!$A$2:$B$8,2,0)</f>
        <v>Cyclocross Bicycles</v>
      </c>
      <c r="G2684" s="7">
        <v>2</v>
      </c>
      <c r="H2684" s="9">
        <v>1680.99</v>
      </c>
      <c r="I2684" s="9">
        <v>7.0000000000000007E-2</v>
      </c>
      <c r="J2684" s="3">
        <f>(H2684*G2684)-I2684</f>
        <v>3361.91</v>
      </c>
    </row>
    <row r="2685" spans="1:10" x14ac:dyDescent="0.25">
      <c r="A2685" s="22">
        <v>941</v>
      </c>
      <c r="B2685" s="21">
        <v>2</v>
      </c>
      <c r="C2685" s="21">
        <v>102</v>
      </c>
      <c r="D2685" s="25" t="str">
        <f>VLOOKUP(C2685,Products!$A$2:$B$322,2,0)</f>
        <v>Electra Townie Original 7D - 2017</v>
      </c>
      <c r="E2685" s="21">
        <f>VLOOKUP(C2685,Products!$A$2:$D$322,4,0)</f>
        <v>2</v>
      </c>
      <c r="F2685" s="19" t="str">
        <f>VLOOKUP(E2685,[1]categories!$A$2:$B$8,2,0)</f>
        <v>Comfort Bicycles</v>
      </c>
      <c r="G2685" s="7">
        <v>2</v>
      </c>
      <c r="H2685" s="9">
        <v>489.99</v>
      </c>
      <c r="I2685" s="9">
        <v>0.05</v>
      </c>
      <c r="J2685" s="3">
        <f>(H2685*G2685)-I2685</f>
        <v>979.93000000000006</v>
      </c>
    </row>
    <row r="2686" spans="1:10" x14ac:dyDescent="0.25">
      <c r="A2686" s="22">
        <v>941</v>
      </c>
      <c r="B2686" s="21">
        <v>1</v>
      </c>
      <c r="C2686" s="21">
        <v>25</v>
      </c>
      <c r="D2686" s="25" t="str">
        <f>VLOOKUP(C2686,Products!$A$2:$B$322,2,0)</f>
        <v>Electra Townie Original 7D - 2015/2016</v>
      </c>
      <c r="E2686" s="21">
        <f>VLOOKUP(C2686,Products!$A$2:$D$322,4,0)</f>
        <v>2</v>
      </c>
      <c r="F2686" s="19" t="str">
        <f>VLOOKUP(E2686,[1]categories!$A$2:$B$8,2,0)</f>
        <v>Comfort Bicycles</v>
      </c>
      <c r="G2686" s="7">
        <v>1</v>
      </c>
      <c r="H2686" s="9">
        <v>499.99</v>
      </c>
      <c r="I2686" s="9">
        <v>0.1</v>
      </c>
      <c r="J2686" s="3">
        <f>(H2686*G2686)-I2686</f>
        <v>499.89</v>
      </c>
    </row>
    <row r="2687" spans="1:10" x14ac:dyDescent="0.25">
      <c r="A2687" s="22">
        <v>942</v>
      </c>
      <c r="B2687" s="21">
        <v>3</v>
      </c>
      <c r="C2687" s="21">
        <v>35</v>
      </c>
      <c r="D2687" s="25" t="str">
        <f>VLOOKUP(C2687,Products!$A$2:$B$322,2,0)</f>
        <v>Sun Bicycles Spider 3i - 2017</v>
      </c>
      <c r="E2687" s="21">
        <f>VLOOKUP(C2687,Products!$A$2:$D$322,4,0)</f>
        <v>6</v>
      </c>
      <c r="F2687" s="19" t="str">
        <f>VLOOKUP(E2687,[1]categories!$A$2:$B$8,2,0)</f>
        <v>Mountain Bikes</v>
      </c>
      <c r="G2687" s="7">
        <v>2</v>
      </c>
      <c r="H2687" s="9">
        <v>832.99</v>
      </c>
      <c r="I2687" s="9">
        <v>7.0000000000000007E-2</v>
      </c>
      <c r="J2687" s="3">
        <f>(H2687*G2687)-I2687</f>
        <v>1665.91</v>
      </c>
    </row>
    <row r="2688" spans="1:10" x14ac:dyDescent="0.25">
      <c r="A2688" s="22">
        <v>942</v>
      </c>
      <c r="B2688" s="21">
        <v>1</v>
      </c>
      <c r="C2688" s="21">
        <v>98</v>
      </c>
      <c r="D2688" s="25" t="str">
        <f>VLOOKUP(C2688,Products!$A$2:$B$322,2,0)</f>
        <v>Electra Straight 8 3i (20-inch) - Boy's - 2017</v>
      </c>
      <c r="E2688" s="21">
        <f>VLOOKUP(C2688,Products!$A$2:$D$322,4,0)</f>
        <v>1</v>
      </c>
      <c r="F2688" s="19" t="str">
        <f>VLOOKUP(E2688,[1]categories!$A$2:$B$8,2,0)</f>
        <v>Children Bicycles</v>
      </c>
      <c r="G2688" s="7">
        <v>2</v>
      </c>
      <c r="H2688" s="9">
        <v>489.99</v>
      </c>
      <c r="I2688" s="9">
        <v>0.05</v>
      </c>
      <c r="J2688" s="3">
        <f>(H2688*G2688)-I2688</f>
        <v>979.93000000000006</v>
      </c>
    </row>
    <row r="2689" spans="1:10" x14ac:dyDescent="0.25">
      <c r="A2689" s="22">
        <v>942</v>
      </c>
      <c r="B2689" s="21">
        <v>2</v>
      </c>
      <c r="C2689" s="21">
        <v>110</v>
      </c>
      <c r="D2689" s="25" t="str">
        <f>VLOOKUP(C2689,Products!$A$2:$B$322,2,0)</f>
        <v>Sun Bicycles Drifter 7 - 2017</v>
      </c>
      <c r="E2689" s="21">
        <f>VLOOKUP(C2689,Products!$A$2:$D$322,4,0)</f>
        <v>2</v>
      </c>
      <c r="F2689" s="19" t="str">
        <f>VLOOKUP(E2689,[1]categories!$A$2:$B$8,2,0)</f>
        <v>Comfort Bicycles</v>
      </c>
      <c r="G2689" s="7">
        <v>2</v>
      </c>
      <c r="H2689" s="9">
        <v>470.99</v>
      </c>
      <c r="I2689" s="9">
        <v>0.1</v>
      </c>
      <c r="J2689" s="3">
        <f>(H2689*G2689)-I2689</f>
        <v>941.88</v>
      </c>
    </row>
    <row r="2690" spans="1:10" x14ac:dyDescent="0.25">
      <c r="A2690" s="22">
        <v>942</v>
      </c>
      <c r="B2690" s="21">
        <v>4</v>
      </c>
      <c r="C2690" s="21">
        <v>103</v>
      </c>
      <c r="D2690" s="25" t="str">
        <f>VLOOKUP(C2690,Products!$A$2:$B$322,2,0)</f>
        <v>Sun Bicycles Streamway 3 - 2017</v>
      </c>
      <c r="E2690" s="21">
        <f>VLOOKUP(C2690,Products!$A$2:$D$322,4,0)</f>
        <v>2</v>
      </c>
      <c r="F2690" s="19" t="str">
        <f>VLOOKUP(E2690,[1]categories!$A$2:$B$8,2,0)</f>
        <v>Comfort Bicycles</v>
      </c>
      <c r="G2690" s="7">
        <v>1</v>
      </c>
      <c r="H2690" s="9">
        <v>551.99</v>
      </c>
      <c r="I2690" s="9">
        <v>0.05</v>
      </c>
      <c r="J2690" s="3">
        <f>(H2690*G2690)-I2690</f>
        <v>551.94000000000005</v>
      </c>
    </row>
    <row r="2691" spans="1:10" x14ac:dyDescent="0.25">
      <c r="A2691" s="22">
        <v>942</v>
      </c>
      <c r="B2691" s="21">
        <v>5</v>
      </c>
      <c r="C2691" s="21">
        <v>100</v>
      </c>
      <c r="D2691" s="25" t="str">
        <f>VLOOKUP(C2691,Products!$A$2:$B$322,2,0)</f>
        <v>Electra Townie 3i EQ (20-inch) - Boys' - 2017</v>
      </c>
      <c r="E2691" s="21">
        <f>VLOOKUP(C2691,Products!$A$2:$D$322,4,0)</f>
        <v>1</v>
      </c>
      <c r="F2691" s="19" t="str">
        <f>VLOOKUP(E2691,[1]categories!$A$2:$B$8,2,0)</f>
        <v>Children Bicycles</v>
      </c>
      <c r="G2691" s="7">
        <v>1</v>
      </c>
      <c r="H2691" s="9">
        <v>489.99</v>
      </c>
      <c r="I2691" s="9">
        <v>0.05</v>
      </c>
      <c r="J2691" s="3">
        <f>(H2691*G2691)-I2691</f>
        <v>489.94</v>
      </c>
    </row>
    <row r="2692" spans="1:10" x14ac:dyDescent="0.25">
      <c r="A2692" s="22">
        <v>943</v>
      </c>
      <c r="B2692" s="21">
        <v>2</v>
      </c>
      <c r="C2692" s="21">
        <v>82</v>
      </c>
      <c r="D2692" s="25" t="str">
        <f>VLOOKUP(C2692,Products!$A$2:$B$322,2,0)</f>
        <v>Electra Amsterdam Original 3i Ladies' - 2017</v>
      </c>
      <c r="E2692" s="21">
        <f>VLOOKUP(C2692,Products!$A$2:$D$322,4,0)</f>
        <v>3</v>
      </c>
      <c r="F2692" s="19" t="str">
        <f>VLOOKUP(E2692,[1]categories!$A$2:$B$8,2,0)</f>
        <v>Cruisers Bicycles</v>
      </c>
      <c r="G2692" s="7">
        <v>1</v>
      </c>
      <c r="H2692" s="9">
        <v>659.99</v>
      </c>
      <c r="I2692" s="9">
        <v>0.2</v>
      </c>
      <c r="J2692" s="3">
        <f>(H2692*G2692)-I2692</f>
        <v>659.79</v>
      </c>
    </row>
    <row r="2693" spans="1:10" x14ac:dyDescent="0.25">
      <c r="A2693" s="22">
        <v>943</v>
      </c>
      <c r="B2693" s="21">
        <v>1</v>
      </c>
      <c r="C2693" s="21">
        <v>25</v>
      </c>
      <c r="D2693" s="25" t="str">
        <f>VLOOKUP(C2693,Products!$A$2:$B$322,2,0)</f>
        <v>Electra Townie Original 7D - 2015/2016</v>
      </c>
      <c r="E2693" s="21">
        <f>VLOOKUP(C2693,Products!$A$2:$D$322,4,0)</f>
        <v>2</v>
      </c>
      <c r="F2693" s="19" t="str">
        <f>VLOOKUP(E2693,[1]categories!$A$2:$B$8,2,0)</f>
        <v>Comfort Bicycles</v>
      </c>
      <c r="G2693" s="7">
        <v>1</v>
      </c>
      <c r="H2693" s="9">
        <v>499.99</v>
      </c>
      <c r="I2693" s="9">
        <v>0.2</v>
      </c>
      <c r="J2693" s="3">
        <f>(H2693*G2693)-I2693</f>
        <v>499.79</v>
      </c>
    </row>
    <row r="2694" spans="1:10" x14ac:dyDescent="0.25">
      <c r="A2694" s="22">
        <v>944</v>
      </c>
      <c r="B2694" s="21">
        <v>1</v>
      </c>
      <c r="C2694" s="21">
        <v>29</v>
      </c>
      <c r="D2694" s="25" t="str">
        <f>VLOOKUP(C2694,Products!$A$2:$B$322,2,0)</f>
        <v>Trek X-Caliber 8 - 2017</v>
      </c>
      <c r="E2694" s="21">
        <f>VLOOKUP(C2694,Products!$A$2:$D$322,4,0)</f>
        <v>6</v>
      </c>
      <c r="F2694" s="19" t="str">
        <f>VLOOKUP(E2694,[1]categories!$A$2:$B$8,2,0)</f>
        <v>Mountain Bikes</v>
      </c>
      <c r="G2694" s="7">
        <v>2</v>
      </c>
      <c r="H2694" s="9">
        <v>999.99</v>
      </c>
      <c r="I2694" s="9">
        <v>7.0000000000000007E-2</v>
      </c>
      <c r="J2694" s="3">
        <f>(H2694*G2694)-I2694</f>
        <v>1999.91</v>
      </c>
    </row>
    <row r="2695" spans="1:10" x14ac:dyDescent="0.25">
      <c r="A2695" s="22">
        <v>944</v>
      </c>
      <c r="B2695" s="21">
        <v>3</v>
      </c>
      <c r="C2695" s="21">
        <v>70</v>
      </c>
      <c r="D2695" s="25" t="str">
        <f>VLOOKUP(C2695,Products!$A$2:$B$322,2,0)</f>
        <v>Electra Amsterdam Original 3i - 2015/2017</v>
      </c>
      <c r="E2695" s="21">
        <f>VLOOKUP(C2695,Products!$A$2:$D$322,4,0)</f>
        <v>3</v>
      </c>
      <c r="F2695" s="19" t="str">
        <f>VLOOKUP(E2695,[1]categories!$A$2:$B$8,2,0)</f>
        <v>Cruisers Bicycles</v>
      </c>
      <c r="G2695" s="7">
        <v>2</v>
      </c>
      <c r="H2695" s="9">
        <v>659.99</v>
      </c>
      <c r="I2695" s="9">
        <v>0.2</v>
      </c>
      <c r="J2695" s="3">
        <f>(H2695*G2695)-I2695</f>
        <v>1319.78</v>
      </c>
    </row>
    <row r="2696" spans="1:10" x14ac:dyDescent="0.25">
      <c r="A2696" s="22">
        <v>944</v>
      </c>
      <c r="B2696" s="21">
        <v>2</v>
      </c>
      <c r="C2696" s="21">
        <v>16</v>
      </c>
      <c r="D2696" s="25" t="str">
        <f>VLOOKUP(C2696,Products!$A$2:$B$322,2,0)</f>
        <v>Electra Townie Original 7D EQ - 2016</v>
      </c>
      <c r="E2696" s="21">
        <f>VLOOKUP(C2696,Products!$A$2:$D$322,4,0)</f>
        <v>3</v>
      </c>
      <c r="F2696" s="19" t="str">
        <f>VLOOKUP(E2696,[1]categories!$A$2:$B$8,2,0)</f>
        <v>Cruisers Bicycles</v>
      </c>
      <c r="G2696" s="7">
        <v>2</v>
      </c>
      <c r="H2696" s="9">
        <v>599.99</v>
      </c>
      <c r="I2696" s="9">
        <v>0.1</v>
      </c>
      <c r="J2696" s="3">
        <f>(H2696*G2696)-I2696</f>
        <v>1199.8800000000001</v>
      </c>
    </row>
    <row r="2697" spans="1:10" x14ac:dyDescent="0.25">
      <c r="A2697" s="22">
        <v>944</v>
      </c>
      <c r="B2697" s="21">
        <v>5</v>
      </c>
      <c r="C2697" s="21">
        <v>69</v>
      </c>
      <c r="D2697" s="25" t="str">
        <f>VLOOKUP(C2697,Products!$A$2:$B$322,2,0)</f>
        <v>Sun Bicycles Cruz 7 - 2017</v>
      </c>
      <c r="E2697" s="21">
        <f>VLOOKUP(C2697,Products!$A$2:$D$322,4,0)</f>
        <v>3</v>
      </c>
      <c r="F2697" s="19" t="str">
        <f>VLOOKUP(E2697,[1]categories!$A$2:$B$8,2,0)</f>
        <v>Cruisers Bicycles</v>
      </c>
      <c r="G2697" s="7">
        <v>2</v>
      </c>
      <c r="H2697" s="9">
        <v>416.99</v>
      </c>
      <c r="I2697" s="9">
        <v>7.0000000000000007E-2</v>
      </c>
      <c r="J2697" s="3">
        <f>(H2697*G2697)-I2697</f>
        <v>833.91</v>
      </c>
    </row>
    <row r="2698" spans="1:10" x14ac:dyDescent="0.25">
      <c r="A2698" s="22">
        <v>944</v>
      </c>
      <c r="B2698" s="21">
        <v>4</v>
      </c>
      <c r="C2698" s="21">
        <v>85</v>
      </c>
      <c r="D2698" s="25" t="str">
        <f>VLOOKUP(C2698,Products!$A$2:$B$322,2,0)</f>
        <v>Haro Downtown 16 - 2017</v>
      </c>
      <c r="E2698" s="21">
        <f>VLOOKUP(C2698,Products!$A$2:$D$322,4,0)</f>
        <v>1</v>
      </c>
      <c r="F2698" s="19" t="str">
        <f>VLOOKUP(E2698,[1]categories!$A$2:$B$8,2,0)</f>
        <v>Children Bicycles</v>
      </c>
      <c r="G2698" s="7">
        <v>2</v>
      </c>
      <c r="H2698" s="9">
        <v>329.99</v>
      </c>
      <c r="I2698" s="9">
        <v>0.2</v>
      </c>
      <c r="J2698" s="3">
        <f>(H2698*G2698)-I2698</f>
        <v>659.78</v>
      </c>
    </row>
    <row r="2699" spans="1:10" x14ac:dyDescent="0.25">
      <c r="A2699" s="22">
        <v>945</v>
      </c>
      <c r="B2699" s="21">
        <v>5</v>
      </c>
      <c r="C2699" s="21">
        <v>50</v>
      </c>
      <c r="D2699" s="25" t="str">
        <f>VLOOKUP(C2699,Products!$A$2:$B$322,2,0)</f>
        <v>Trek Silque SLR 7 Women's - 2017</v>
      </c>
      <c r="E2699" s="21">
        <f>VLOOKUP(C2699,Products!$A$2:$D$322,4,0)</f>
        <v>7</v>
      </c>
      <c r="F2699" s="19" t="str">
        <f>VLOOKUP(E2699,[1]categories!$A$2:$B$8,2,0)</f>
        <v>Road Bikes</v>
      </c>
      <c r="G2699" s="7">
        <v>2</v>
      </c>
      <c r="H2699" s="9">
        <v>5999.99</v>
      </c>
      <c r="I2699" s="9">
        <v>0.05</v>
      </c>
      <c r="J2699" s="3">
        <f>(H2699*G2699)-I2699</f>
        <v>11999.93</v>
      </c>
    </row>
    <row r="2700" spans="1:10" x14ac:dyDescent="0.25">
      <c r="A2700" s="22">
        <v>945</v>
      </c>
      <c r="B2700" s="21">
        <v>4</v>
      </c>
      <c r="C2700" s="21">
        <v>44</v>
      </c>
      <c r="D2700" s="25" t="str">
        <f>VLOOKUP(C2700,Products!$A$2:$B$322,2,0)</f>
        <v>Haro SR 1.1 - 2017</v>
      </c>
      <c r="E2700" s="21">
        <f>VLOOKUP(C2700,Products!$A$2:$D$322,4,0)</f>
        <v>6</v>
      </c>
      <c r="F2700" s="19" t="str">
        <f>VLOOKUP(E2700,[1]categories!$A$2:$B$8,2,0)</f>
        <v>Mountain Bikes</v>
      </c>
      <c r="G2700" s="7">
        <v>2</v>
      </c>
      <c r="H2700" s="9">
        <v>539.99</v>
      </c>
      <c r="I2700" s="9">
        <v>0.1</v>
      </c>
      <c r="J2700" s="3">
        <f>(H2700*G2700)-I2700</f>
        <v>1079.8800000000001</v>
      </c>
    </row>
    <row r="2701" spans="1:10" x14ac:dyDescent="0.25">
      <c r="A2701" s="22">
        <v>945</v>
      </c>
      <c r="B2701" s="21">
        <v>3</v>
      </c>
      <c r="C2701" s="21">
        <v>34</v>
      </c>
      <c r="D2701" s="25" t="str">
        <f>VLOOKUP(C2701,Products!$A$2:$B$322,2,0)</f>
        <v>Trek Session DH 27.5 Carbon Frameset - 2017</v>
      </c>
      <c r="E2701" s="21">
        <f>VLOOKUP(C2701,Products!$A$2:$D$322,4,0)</f>
        <v>6</v>
      </c>
      <c r="F2701" s="19" t="str">
        <f>VLOOKUP(E2701,[1]categories!$A$2:$B$8,2,0)</f>
        <v>Mountain Bikes</v>
      </c>
      <c r="G2701" s="7">
        <v>2</v>
      </c>
      <c r="H2701" s="9">
        <v>469.99</v>
      </c>
      <c r="I2701" s="9">
        <v>0.05</v>
      </c>
      <c r="J2701" s="3">
        <f>(H2701*G2701)-I2701</f>
        <v>939.93000000000006</v>
      </c>
    </row>
    <row r="2702" spans="1:10" x14ac:dyDescent="0.25">
      <c r="A2702" s="22">
        <v>945</v>
      </c>
      <c r="B2702" s="21">
        <v>1</v>
      </c>
      <c r="C2702" s="21">
        <v>105</v>
      </c>
      <c r="D2702" s="25" t="str">
        <f>VLOOKUP(C2702,Products!$A$2:$B$322,2,0)</f>
        <v>Sun Bicycles Streamway 7 - 2017</v>
      </c>
      <c r="E2702" s="21">
        <f>VLOOKUP(C2702,Products!$A$2:$D$322,4,0)</f>
        <v>2</v>
      </c>
      <c r="F2702" s="19" t="str">
        <f>VLOOKUP(E2702,[1]categories!$A$2:$B$8,2,0)</f>
        <v>Comfort Bicycles</v>
      </c>
      <c r="G2702" s="7">
        <v>1</v>
      </c>
      <c r="H2702" s="9">
        <v>533.99</v>
      </c>
      <c r="I2702" s="9">
        <v>0.05</v>
      </c>
      <c r="J2702" s="3">
        <f>(H2702*G2702)-I2702</f>
        <v>533.94000000000005</v>
      </c>
    </row>
    <row r="2703" spans="1:10" x14ac:dyDescent="0.25">
      <c r="A2703" s="22">
        <v>945</v>
      </c>
      <c r="B2703" s="21">
        <v>2</v>
      </c>
      <c r="C2703" s="21">
        <v>94</v>
      </c>
      <c r="D2703" s="25" t="str">
        <f>VLOOKUP(C2703,Products!$A$2:$B$322,2,0)</f>
        <v>Haro Shredder Pro 20 - 2017</v>
      </c>
      <c r="E2703" s="21">
        <f>VLOOKUP(C2703,Products!$A$2:$D$322,4,0)</f>
        <v>1</v>
      </c>
      <c r="F2703" s="19" t="str">
        <f>VLOOKUP(E2703,[1]categories!$A$2:$B$8,2,0)</f>
        <v>Children Bicycles</v>
      </c>
      <c r="G2703" s="7">
        <v>2</v>
      </c>
      <c r="H2703" s="9">
        <v>249.99</v>
      </c>
      <c r="I2703" s="9">
        <v>0.2</v>
      </c>
      <c r="J2703" s="3">
        <f>(H2703*G2703)-I2703</f>
        <v>499.78000000000003</v>
      </c>
    </row>
    <row r="2704" spans="1:10" x14ac:dyDescent="0.25">
      <c r="A2704" s="22">
        <v>946</v>
      </c>
      <c r="B2704" s="21">
        <v>5</v>
      </c>
      <c r="C2704" s="21">
        <v>56</v>
      </c>
      <c r="D2704" s="25" t="str">
        <f>VLOOKUP(C2704,Products!$A$2:$B$322,2,0)</f>
        <v>Trek Domane SLR 6 Disc - 2017</v>
      </c>
      <c r="E2704" s="21">
        <f>VLOOKUP(C2704,Products!$A$2:$D$322,4,0)</f>
        <v>7</v>
      </c>
      <c r="F2704" s="19" t="str">
        <f>VLOOKUP(E2704,[1]categories!$A$2:$B$8,2,0)</f>
        <v>Road Bikes</v>
      </c>
      <c r="G2704" s="7">
        <v>2</v>
      </c>
      <c r="H2704" s="9">
        <v>5499.99</v>
      </c>
      <c r="I2704" s="9">
        <v>7.0000000000000007E-2</v>
      </c>
      <c r="J2704" s="3">
        <f>(H2704*G2704)-I2704</f>
        <v>10999.91</v>
      </c>
    </row>
    <row r="2705" spans="1:10" x14ac:dyDescent="0.25">
      <c r="A2705" s="22">
        <v>946</v>
      </c>
      <c r="B2705" s="21">
        <v>1</v>
      </c>
      <c r="C2705" s="21">
        <v>7</v>
      </c>
      <c r="D2705" s="25" t="str">
        <f>VLOOKUP(C2705,Products!$A$2:$B$322,2,0)</f>
        <v>Trek Slash 8 27.5 - 2016</v>
      </c>
      <c r="E2705" s="21">
        <f>VLOOKUP(C2705,Products!$A$2:$D$322,4,0)</f>
        <v>6</v>
      </c>
      <c r="F2705" s="19" t="str">
        <f>VLOOKUP(E2705,[1]categories!$A$2:$B$8,2,0)</f>
        <v>Mountain Bikes</v>
      </c>
      <c r="G2705" s="7">
        <v>1</v>
      </c>
      <c r="H2705" s="9">
        <v>3999.99</v>
      </c>
      <c r="I2705" s="9">
        <v>0.1</v>
      </c>
      <c r="J2705" s="3">
        <f>(H2705*G2705)-I2705</f>
        <v>3999.89</v>
      </c>
    </row>
    <row r="2706" spans="1:10" x14ac:dyDescent="0.25">
      <c r="A2706" s="22">
        <v>946</v>
      </c>
      <c r="B2706" s="21">
        <v>3</v>
      </c>
      <c r="C2706" s="21">
        <v>62</v>
      </c>
      <c r="D2706" s="25" t="str">
        <f>VLOOKUP(C2706,Products!$A$2:$B$322,2,0)</f>
        <v>Trek Boone 7 - 2017</v>
      </c>
      <c r="E2706" s="21">
        <f>VLOOKUP(C2706,Products!$A$2:$D$322,4,0)</f>
        <v>4</v>
      </c>
      <c r="F2706" s="19" t="str">
        <f>VLOOKUP(E2706,[1]categories!$A$2:$B$8,2,0)</f>
        <v>Cyclocross Bicycles</v>
      </c>
      <c r="G2706" s="7">
        <v>1</v>
      </c>
      <c r="H2706" s="9">
        <v>3499.99</v>
      </c>
      <c r="I2706" s="9">
        <v>0.05</v>
      </c>
      <c r="J2706" s="3">
        <f>(H2706*G2706)-I2706</f>
        <v>3499.9399999999996</v>
      </c>
    </row>
    <row r="2707" spans="1:10" x14ac:dyDescent="0.25">
      <c r="A2707" s="22">
        <v>946</v>
      </c>
      <c r="B2707" s="21">
        <v>2</v>
      </c>
      <c r="C2707" s="21">
        <v>85</v>
      </c>
      <c r="D2707" s="25" t="str">
        <f>VLOOKUP(C2707,Products!$A$2:$B$322,2,0)</f>
        <v>Haro Downtown 16 - 2017</v>
      </c>
      <c r="E2707" s="21">
        <f>VLOOKUP(C2707,Products!$A$2:$D$322,4,0)</f>
        <v>1</v>
      </c>
      <c r="F2707" s="19" t="str">
        <f>VLOOKUP(E2707,[1]categories!$A$2:$B$8,2,0)</f>
        <v>Children Bicycles</v>
      </c>
      <c r="G2707" s="7">
        <v>2</v>
      </c>
      <c r="H2707" s="9">
        <v>329.99</v>
      </c>
      <c r="I2707" s="9">
        <v>0.2</v>
      </c>
      <c r="J2707" s="3">
        <f>(H2707*G2707)-I2707</f>
        <v>659.78</v>
      </c>
    </row>
    <row r="2708" spans="1:10" x14ac:dyDescent="0.25">
      <c r="A2708" s="22">
        <v>946</v>
      </c>
      <c r="B2708" s="21">
        <v>4</v>
      </c>
      <c r="C2708" s="21">
        <v>22</v>
      </c>
      <c r="D2708" s="25" t="str">
        <f>VLOOKUP(C2708,Products!$A$2:$B$322,2,0)</f>
        <v>Electra Girl's Hawaii 1 (16-inch) - 2015/2016</v>
      </c>
      <c r="E2708" s="21">
        <f>VLOOKUP(C2708,Products!$A$2:$D$322,4,0)</f>
        <v>1</v>
      </c>
      <c r="F2708" s="19" t="str">
        <f>VLOOKUP(E2708,[1]categories!$A$2:$B$8,2,0)</f>
        <v>Children Bicycles</v>
      </c>
      <c r="G2708" s="7">
        <v>2</v>
      </c>
      <c r="H2708" s="9">
        <v>269.99</v>
      </c>
      <c r="I2708" s="9">
        <v>0.2</v>
      </c>
      <c r="J2708" s="3">
        <f>(H2708*G2708)-I2708</f>
        <v>539.78</v>
      </c>
    </row>
    <row r="2709" spans="1:10" x14ac:dyDescent="0.25">
      <c r="A2709" s="22">
        <v>947</v>
      </c>
      <c r="B2709" s="21">
        <v>2</v>
      </c>
      <c r="C2709" s="21">
        <v>42</v>
      </c>
      <c r="D2709" s="25" t="str">
        <f>VLOOKUP(C2709,Products!$A$2:$B$322,2,0)</f>
        <v>Trek Fuel EX 5 27.5 Plus - 2017</v>
      </c>
      <c r="E2709" s="21">
        <f>VLOOKUP(C2709,Products!$A$2:$D$322,4,0)</f>
        <v>6</v>
      </c>
      <c r="F2709" s="19" t="str">
        <f>VLOOKUP(E2709,[1]categories!$A$2:$B$8,2,0)</f>
        <v>Mountain Bikes</v>
      </c>
      <c r="G2709" s="7">
        <v>2</v>
      </c>
      <c r="H2709" s="9">
        <v>2299.9899999999998</v>
      </c>
      <c r="I2709" s="9">
        <v>7.0000000000000007E-2</v>
      </c>
      <c r="J2709" s="3">
        <f>(H2709*G2709)-I2709</f>
        <v>4599.91</v>
      </c>
    </row>
    <row r="2710" spans="1:10" x14ac:dyDescent="0.25">
      <c r="A2710" s="22">
        <v>947</v>
      </c>
      <c r="B2710" s="21">
        <v>3</v>
      </c>
      <c r="C2710" s="21">
        <v>44</v>
      </c>
      <c r="D2710" s="25" t="str">
        <f>VLOOKUP(C2710,Products!$A$2:$B$322,2,0)</f>
        <v>Haro SR 1.1 - 2017</v>
      </c>
      <c r="E2710" s="21">
        <f>VLOOKUP(C2710,Products!$A$2:$D$322,4,0)</f>
        <v>6</v>
      </c>
      <c r="F2710" s="19" t="str">
        <f>VLOOKUP(E2710,[1]categories!$A$2:$B$8,2,0)</f>
        <v>Mountain Bikes</v>
      </c>
      <c r="G2710" s="7">
        <v>1</v>
      </c>
      <c r="H2710" s="9">
        <v>539.99</v>
      </c>
      <c r="I2710" s="9">
        <v>7.0000000000000007E-2</v>
      </c>
      <c r="J2710" s="3">
        <f>(H2710*G2710)-I2710</f>
        <v>539.91999999999996</v>
      </c>
    </row>
    <row r="2711" spans="1:10" x14ac:dyDescent="0.25">
      <c r="A2711" s="22">
        <v>947</v>
      </c>
      <c r="B2711" s="21">
        <v>1</v>
      </c>
      <c r="C2711" s="21">
        <v>32</v>
      </c>
      <c r="D2711" s="25" t="str">
        <f>VLOOKUP(C2711,Products!$A$2:$B$322,2,0)</f>
        <v>Trek Farley Alloy Frameset - 2017</v>
      </c>
      <c r="E2711" s="21">
        <f>VLOOKUP(C2711,Products!$A$2:$D$322,4,0)</f>
        <v>6</v>
      </c>
      <c r="F2711" s="19" t="str">
        <f>VLOOKUP(E2711,[1]categories!$A$2:$B$8,2,0)</f>
        <v>Mountain Bikes</v>
      </c>
      <c r="G2711" s="7">
        <v>1</v>
      </c>
      <c r="H2711" s="9">
        <v>469.99</v>
      </c>
      <c r="I2711" s="9">
        <v>0.05</v>
      </c>
      <c r="J2711" s="3">
        <f>(H2711*G2711)-I2711</f>
        <v>469.94</v>
      </c>
    </row>
    <row r="2712" spans="1:10" x14ac:dyDescent="0.25">
      <c r="A2712" s="22">
        <v>948</v>
      </c>
      <c r="B2712" s="21">
        <v>5</v>
      </c>
      <c r="C2712" s="21">
        <v>72</v>
      </c>
      <c r="D2712" s="25" t="str">
        <f>VLOOKUP(C2712,Products!$A$2:$B$322,2,0)</f>
        <v>Sun Bicycles Biscayne Tandem 7 - 2017</v>
      </c>
      <c r="E2712" s="21">
        <f>VLOOKUP(C2712,Products!$A$2:$D$322,4,0)</f>
        <v>3</v>
      </c>
      <c r="F2712" s="19" t="str">
        <f>VLOOKUP(E2712,[1]categories!$A$2:$B$8,2,0)</f>
        <v>Cruisers Bicycles</v>
      </c>
      <c r="G2712" s="7">
        <v>2</v>
      </c>
      <c r="H2712" s="9">
        <v>619.99</v>
      </c>
      <c r="I2712" s="9">
        <v>0.2</v>
      </c>
      <c r="J2712" s="3">
        <f>(H2712*G2712)-I2712</f>
        <v>1239.78</v>
      </c>
    </row>
    <row r="2713" spans="1:10" x14ac:dyDescent="0.25">
      <c r="A2713" s="22">
        <v>948</v>
      </c>
      <c r="B2713" s="21">
        <v>2</v>
      </c>
      <c r="C2713" s="21">
        <v>20</v>
      </c>
      <c r="D2713" s="25" t="str">
        <f>VLOOKUP(C2713,Products!$A$2:$B$322,2,0)</f>
        <v>Electra Townie Original 7D EQ - Women's - 2016</v>
      </c>
      <c r="E2713" s="21">
        <f>VLOOKUP(C2713,Products!$A$2:$D$322,4,0)</f>
        <v>3</v>
      </c>
      <c r="F2713" s="19" t="str">
        <f>VLOOKUP(E2713,[1]categories!$A$2:$B$8,2,0)</f>
        <v>Cruisers Bicycles</v>
      </c>
      <c r="G2713" s="7">
        <v>2</v>
      </c>
      <c r="H2713" s="9">
        <v>599.99</v>
      </c>
      <c r="I2713" s="9">
        <v>0.1</v>
      </c>
      <c r="J2713" s="3">
        <f>(H2713*G2713)-I2713</f>
        <v>1199.8800000000001</v>
      </c>
    </row>
    <row r="2714" spans="1:10" x14ac:dyDescent="0.25">
      <c r="A2714" s="22">
        <v>948</v>
      </c>
      <c r="B2714" s="21">
        <v>1</v>
      </c>
      <c r="C2714" s="21">
        <v>23</v>
      </c>
      <c r="D2714" s="25" t="str">
        <f>VLOOKUP(C2714,Products!$A$2:$B$322,2,0)</f>
        <v>Electra Girl's Hawaii 1 (20-inch) - 2015/2016</v>
      </c>
      <c r="E2714" s="21">
        <f>VLOOKUP(C2714,Products!$A$2:$D$322,4,0)</f>
        <v>1</v>
      </c>
      <c r="F2714" s="19" t="str">
        <f>VLOOKUP(E2714,[1]categories!$A$2:$B$8,2,0)</f>
        <v>Children Bicycles</v>
      </c>
      <c r="G2714" s="7">
        <v>2</v>
      </c>
      <c r="H2714" s="9">
        <v>299.99</v>
      </c>
      <c r="I2714" s="9">
        <v>0.2</v>
      </c>
      <c r="J2714" s="3">
        <f>(H2714*G2714)-I2714</f>
        <v>599.78</v>
      </c>
    </row>
    <row r="2715" spans="1:10" x14ac:dyDescent="0.25">
      <c r="A2715" s="22">
        <v>948</v>
      </c>
      <c r="B2715" s="21">
        <v>4</v>
      </c>
      <c r="C2715" s="21">
        <v>92</v>
      </c>
      <c r="D2715" s="25" t="str">
        <f>VLOOKUP(C2715,Products!$A$2:$B$322,2,0)</f>
        <v>Haro Shredder 20 - 2017</v>
      </c>
      <c r="E2715" s="21">
        <f>VLOOKUP(C2715,Products!$A$2:$D$322,4,0)</f>
        <v>1</v>
      </c>
      <c r="F2715" s="19" t="str">
        <f>VLOOKUP(E2715,[1]categories!$A$2:$B$8,2,0)</f>
        <v>Children Bicycles</v>
      </c>
      <c r="G2715" s="7">
        <v>2</v>
      </c>
      <c r="H2715" s="9">
        <v>209.99</v>
      </c>
      <c r="I2715" s="9">
        <v>0.2</v>
      </c>
      <c r="J2715" s="3">
        <f>(H2715*G2715)-I2715</f>
        <v>419.78000000000003</v>
      </c>
    </row>
    <row r="2716" spans="1:10" x14ac:dyDescent="0.25">
      <c r="A2716" s="22">
        <v>948</v>
      </c>
      <c r="B2716" s="21">
        <v>3</v>
      </c>
      <c r="C2716" s="21">
        <v>101</v>
      </c>
      <c r="D2716" s="25" t="str">
        <f>VLOOKUP(C2716,Products!$A$2:$B$322,2,0)</f>
        <v>Electra Townie 7D (20-inch) - Boys' - 2017</v>
      </c>
      <c r="E2716" s="21">
        <f>VLOOKUP(C2716,Products!$A$2:$D$322,4,0)</f>
        <v>1</v>
      </c>
      <c r="F2716" s="19" t="str">
        <f>VLOOKUP(E2716,[1]categories!$A$2:$B$8,2,0)</f>
        <v>Children Bicycles</v>
      </c>
      <c r="G2716" s="7">
        <v>1</v>
      </c>
      <c r="H2716" s="9">
        <v>339.99</v>
      </c>
      <c r="I2716" s="9">
        <v>0.2</v>
      </c>
      <c r="J2716" s="3">
        <f>(H2716*G2716)-I2716</f>
        <v>339.79</v>
      </c>
    </row>
    <row r="2717" spans="1:10" x14ac:dyDescent="0.25">
      <c r="A2717" s="22">
        <v>949</v>
      </c>
      <c r="B2717" s="21">
        <v>1</v>
      </c>
      <c r="C2717" s="21">
        <v>9</v>
      </c>
      <c r="D2717" s="25" t="str">
        <f>VLOOKUP(C2717,Products!$A$2:$B$322,2,0)</f>
        <v>Trek Conduit+ - 2016</v>
      </c>
      <c r="E2717" s="21">
        <f>VLOOKUP(C2717,Products!$A$2:$D$322,4,0)</f>
        <v>5</v>
      </c>
      <c r="F2717" s="19" t="str">
        <f>VLOOKUP(E2717,[1]categories!$A$2:$B$8,2,0)</f>
        <v>Electric Bikes</v>
      </c>
      <c r="G2717" s="7">
        <v>2</v>
      </c>
      <c r="H2717" s="9">
        <v>2999.99</v>
      </c>
      <c r="I2717" s="9">
        <v>0.1</v>
      </c>
      <c r="J2717" s="3">
        <f>(H2717*G2717)-I2717</f>
        <v>5999.8799999999992</v>
      </c>
    </row>
    <row r="2718" spans="1:10" x14ac:dyDescent="0.25">
      <c r="A2718" s="22">
        <v>949</v>
      </c>
      <c r="B2718" s="21">
        <v>2</v>
      </c>
      <c r="C2718" s="21">
        <v>55</v>
      </c>
      <c r="D2718" s="25" t="str">
        <f>VLOOKUP(C2718,Products!$A$2:$B$322,2,0)</f>
        <v>Trek Domane S 6 - 2017</v>
      </c>
      <c r="E2718" s="21">
        <f>VLOOKUP(C2718,Products!$A$2:$D$322,4,0)</f>
        <v>7</v>
      </c>
      <c r="F2718" s="19" t="str">
        <f>VLOOKUP(E2718,[1]categories!$A$2:$B$8,2,0)</f>
        <v>Road Bikes</v>
      </c>
      <c r="G2718" s="7">
        <v>2</v>
      </c>
      <c r="H2718" s="9">
        <v>2699.99</v>
      </c>
      <c r="I2718" s="9">
        <v>0.05</v>
      </c>
      <c r="J2718" s="3">
        <f>(H2718*G2718)-I2718</f>
        <v>5399.9299999999994</v>
      </c>
    </row>
    <row r="2719" spans="1:10" x14ac:dyDescent="0.25">
      <c r="A2719" s="22">
        <v>950</v>
      </c>
      <c r="B2719" s="21">
        <v>1</v>
      </c>
      <c r="C2719" s="21">
        <v>56</v>
      </c>
      <c r="D2719" s="25" t="str">
        <f>VLOOKUP(C2719,Products!$A$2:$B$322,2,0)</f>
        <v>Trek Domane SLR 6 Disc - 2017</v>
      </c>
      <c r="E2719" s="21">
        <f>VLOOKUP(C2719,Products!$A$2:$D$322,4,0)</f>
        <v>7</v>
      </c>
      <c r="F2719" s="19" t="str">
        <f>VLOOKUP(E2719,[1]categories!$A$2:$B$8,2,0)</f>
        <v>Road Bikes</v>
      </c>
      <c r="G2719" s="7">
        <v>1</v>
      </c>
      <c r="H2719" s="9">
        <v>5499.99</v>
      </c>
      <c r="I2719" s="9">
        <v>0.05</v>
      </c>
      <c r="J2719" s="3">
        <f>(H2719*G2719)-I2719</f>
        <v>5499.94</v>
      </c>
    </row>
    <row r="2720" spans="1:10" x14ac:dyDescent="0.25">
      <c r="A2720" s="22">
        <v>951</v>
      </c>
      <c r="B2720" s="21">
        <v>2</v>
      </c>
      <c r="C2720" s="21">
        <v>43</v>
      </c>
      <c r="D2720" s="25" t="str">
        <f>VLOOKUP(C2720,Products!$A$2:$B$322,2,0)</f>
        <v>Trek Fuel EX 9.8 27.5 Plus - 2017</v>
      </c>
      <c r="E2720" s="21">
        <f>VLOOKUP(C2720,Products!$A$2:$D$322,4,0)</f>
        <v>6</v>
      </c>
      <c r="F2720" s="19" t="str">
        <f>VLOOKUP(E2720,[1]categories!$A$2:$B$8,2,0)</f>
        <v>Mountain Bikes</v>
      </c>
      <c r="G2720" s="7">
        <v>2</v>
      </c>
      <c r="H2720" s="9">
        <v>5299.99</v>
      </c>
      <c r="I2720" s="9">
        <v>0.1</v>
      </c>
      <c r="J2720" s="3">
        <f>(H2720*G2720)-I2720</f>
        <v>10599.88</v>
      </c>
    </row>
    <row r="2721" spans="1:10" x14ac:dyDescent="0.25">
      <c r="A2721" s="22">
        <v>951</v>
      </c>
      <c r="B2721" s="21">
        <v>3</v>
      </c>
      <c r="C2721" s="21">
        <v>62</v>
      </c>
      <c r="D2721" s="25" t="str">
        <f>VLOOKUP(C2721,Products!$A$2:$B$322,2,0)</f>
        <v>Trek Boone 7 - 2017</v>
      </c>
      <c r="E2721" s="21">
        <f>VLOOKUP(C2721,Products!$A$2:$D$322,4,0)</f>
        <v>4</v>
      </c>
      <c r="F2721" s="19" t="str">
        <f>VLOOKUP(E2721,[1]categories!$A$2:$B$8,2,0)</f>
        <v>Cyclocross Bicycles</v>
      </c>
      <c r="G2721" s="7">
        <v>2</v>
      </c>
      <c r="H2721" s="9">
        <v>3499.99</v>
      </c>
      <c r="I2721" s="9">
        <v>0.2</v>
      </c>
      <c r="J2721" s="3">
        <f>(H2721*G2721)-I2721</f>
        <v>6999.78</v>
      </c>
    </row>
    <row r="2722" spans="1:10" x14ac:dyDescent="0.25">
      <c r="A2722" s="22">
        <v>951</v>
      </c>
      <c r="B2722" s="21">
        <v>1</v>
      </c>
      <c r="C2722" s="21">
        <v>59</v>
      </c>
      <c r="D2722" s="25" t="str">
        <f>VLOOKUP(C2722,Products!$A$2:$B$322,2,0)</f>
        <v>Trek Domane S 5 Disc - 2017</v>
      </c>
      <c r="E2722" s="21">
        <f>VLOOKUP(C2722,Products!$A$2:$D$322,4,0)</f>
        <v>7</v>
      </c>
      <c r="F2722" s="19" t="str">
        <f>VLOOKUP(E2722,[1]categories!$A$2:$B$8,2,0)</f>
        <v>Road Bikes</v>
      </c>
      <c r="G2722" s="7">
        <v>1</v>
      </c>
      <c r="H2722" s="9">
        <v>2599.9899999999998</v>
      </c>
      <c r="I2722" s="9">
        <v>0.1</v>
      </c>
      <c r="J2722" s="3">
        <f>(H2722*G2722)-I2722</f>
        <v>2599.89</v>
      </c>
    </row>
    <row r="2723" spans="1:10" x14ac:dyDescent="0.25">
      <c r="A2723" s="22">
        <v>952</v>
      </c>
      <c r="B2723" s="21">
        <v>2</v>
      </c>
      <c r="C2723" s="21">
        <v>57</v>
      </c>
      <c r="D2723" s="25" t="str">
        <f>VLOOKUP(C2723,Products!$A$2:$B$322,2,0)</f>
        <v>Trek Emonda S 5 - 2017</v>
      </c>
      <c r="E2723" s="21">
        <f>VLOOKUP(C2723,Products!$A$2:$D$322,4,0)</f>
        <v>7</v>
      </c>
      <c r="F2723" s="19" t="str">
        <f>VLOOKUP(E2723,[1]categories!$A$2:$B$8,2,0)</f>
        <v>Road Bikes</v>
      </c>
      <c r="G2723" s="7">
        <v>1</v>
      </c>
      <c r="H2723" s="9">
        <v>1999.99</v>
      </c>
      <c r="I2723" s="9">
        <v>0.05</v>
      </c>
      <c r="J2723" s="3">
        <f>(H2723*G2723)-I2723</f>
        <v>1999.94</v>
      </c>
    </row>
    <row r="2724" spans="1:10" x14ac:dyDescent="0.25">
      <c r="A2724" s="22">
        <v>952</v>
      </c>
      <c r="B2724" s="21">
        <v>1</v>
      </c>
      <c r="C2724" s="21">
        <v>20</v>
      </c>
      <c r="D2724" s="25" t="str">
        <f>VLOOKUP(C2724,Products!$A$2:$B$322,2,0)</f>
        <v>Electra Townie Original 7D EQ - Women's - 2016</v>
      </c>
      <c r="E2724" s="21">
        <f>VLOOKUP(C2724,Products!$A$2:$D$322,4,0)</f>
        <v>3</v>
      </c>
      <c r="F2724" s="19" t="str">
        <f>VLOOKUP(E2724,[1]categories!$A$2:$B$8,2,0)</f>
        <v>Cruisers Bicycles</v>
      </c>
      <c r="G2724" s="7">
        <v>2</v>
      </c>
      <c r="H2724" s="9">
        <v>599.99</v>
      </c>
      <c r="I2724" s="9">
        <v>7.0000000000000007E-2</v>
      </c>
      <c r="J2724" s="3">
        <f>(H2724*G2724)-I2724</f>
        <v>1199.9100000000001</v>
      </c>
    </row>
    <row r="2725" spans="1:10" x14ac:dyDescent="0.25">
      <c r="A2725" s="22">
        <v>953</v>
      </c>
      <c r="B2725" s="21">
        <v>1</v>
      </c>
      <c r="C2725" s="21">
        <v>23</v>
      </c>
      <c r="D2725" s="25" t="str">
        <f>VLOOKUP(C2725,Products!$A$2:$B$322,2,0)</f>
        <v>Electra Girl's Hawaii 1 (20-inch) - 2015/2016</v>
      </c>
      <c r="E2725" s="21">
        <f>VLOOKUP(C2725,Products!$A$2:$D$322,4,0)</f>
        <v>1</v>
      </c>
      <c r="F2725" s="19" t="str">
        <f>VLOOKUP(E2725,[1]categories!$A$2:$B$8,2,0)</f>
        <v>Children Bicycles</v>
      </c>
      <c r="G2725" s="7">
        <v>2</v>
      </c>
      <c r="H2725" s="9">
        <v>299.99</v>
      </c>
      <c r="I2725" s="9">
        <v>7.0000000000000007E-2</v>
      </c>
      <c r="J2725" s="3">
        <f>(H2725*G2725)-I2725</f>
        <v>599.91</v>
      </c>
    </row>
    <row r="2726" spans="1:10" x14ac:dyDescent="0.25">
      <c r="A2726" s="22">
        <v>954</v>
      </c>
      <c r="B2726" s="21">
        <v>1</v>
      </c>
      <c r="C2726" s="21">
        <v>4</v>
      </c>
      <c r="D2726" s="25" t="str">
        <f>VLOOKUP(C2726,Products!$A$2:$B$322,2,0)</f>
        <v>Trek Fuel EX 8 29 - 2016</v>
      </c>
      <c r="E2726" s="21">
        <f>VLOOKUP(C2726,Products!$A$2:$D$322,4,0)</f>
        <v>6</v>
      </c>
      <c r="F2726" s="19" t="str">
        <f>VLOOKUP(E2726,[1]categories!$A$2:$B$8,2,0)</f>
        <v>Mountain Bikes</v>
      </c>
      <c r="G2726" s="7">
        <v>2</v>
      </c>
      <c r="H2726" s="9">
        <v>2899.99</v>
      </c>
      <c r="I2726" s="9">
        <v>0.1</v>
      </c>
      <c r="J2726" s="3">
        <f>(H2726*G2726)-I2726</f>
        <v>5799.8799999999992</v>
      </c>
    </row>
    <row r="2727" spans="1:10" x14ac:dyDescent="0.25">
      <c r="A2727" s="22">
        <v>955</v>
      </c>
      <c r="B2727" s="21">
        <v>1</v>
      </c>
      <c r="C2727" s="21">
        <v>43</v>
      </c>
      <c r="D2727" s="25" t="str">
        <f>VLOOKUP(C2727,Products!$A$2:$B$322,2,0)</f>
        <v>Trek Fuel EX 9.8 27.5 Plus - 2017</v>
      </c>
      <c r="E2727" s="21">
        <f>VLOOKUP(C2727,Products!$A$2:$D$322,4,0)</f>
        <v>6</v>
      </c>
      <c r="F2727" s="19" t="str">
        <f>VLOOKUP(E2727,[1]categories!$A$2:$B$8,2,0)</f>
        <v>Mountain Bikes</v>
      </c>
      <c r="G2727" s="7">
        <v>1</v>
      </c>
      <c r="H2727" s="9">
        <v>5299.99</v>
      </c>
      <c r="I2727" s="9">
        <v>0.1</v>
      </c>
      <c r="J2727" s="3">
        <f>(H2727*G2727)-I2727</f>
        <v>5299.8899999999994</v>
      </c>
    </row>
    <row r="2728" spans="1:10" x14ac:dyDescent="0.25">
      <c r="A2728" s="22">
        <v>955</v>
      </c>
      <c r="B2728" s="21">
        <v>4</v>
      </c>
      <c r="C2728" s="21">
        <v>63</v>
      </c>
      <c r="D2728" s="25" t="str">
        <f>VLOOKUP(C2728,Products!$A$2:$B$322,2,0)</f>
        <v>Trek Boone Race Shop Limited - 2017</v>
      </c>
      <c r="E2728" s="21">
        <f>VLOOKUP(C2728,Products!$A$2:$D$322,4,0)</f>
        <v>4</v>
      </c>
      <c r="F2728" s="19" t="str">
        <f>VLOOKUP(E2728,[1]categories!$A$2:$B$8,2,0)</f>
        <v>Cyclocross Bicycles</v>
      </c>
      <c r="G2728" s="7">
        <v>1</v>
      </c>
      <c r="H2728" s="9">
        <v>3499.99</v>
      </c>
      <c r="I2728" s="9">
        <v>0.2</v>
      </c>
      <c r="J2728" s="3">
        <f>(H2728*G2728)-I2728</f>
        <v>3499.79</v>
      </c>
    </row>
    <row r="2729" spans="1:10" x14ac:dyDescent="0.25">
      <c r="A2729" s="22">
        <v>955</v>
      </c>
      <c r="B2729" s="21">
        <v>2</v>
      </c>
      <c r="C2729" s="21">
        <v>31</v>
      </c>
      <c r="D2729" s="25" t="str">
        <f>VLOOKUP(C2729,Products!$A$2:$B$322,2,0)</f>
        <v>Surly Wednesday - 2017</v>
      </c>
      <c r="E2729" s="21">
        <f>VLOOKUP(C2729,Products!$A$2:$D$322,4,0)</f>
        <v>6</v>
      </c>
      <c r="F2729" s="19" t="str">
        <f>VLOOKUP(E2729,[1]categories!$A$2:$B$8,2,0)</f>
        <v>Mountain Bikes</v>
      </c>
      <c r="G2729" s="7">
        <v>2</v>
      </c>
      <c r="H2729" s="9">
        <v>1632.99</v>
      </c>
      <c r="I2729" s="9">
        <v>7.0000000000000007E-2</v>
      </c>
      <c r="J2729" s="3">
        <f>(H2729*G2729)-I2729</f>
        <v>3265.91</v>
      </c>
    </row>
    <row r="2730" spans="1:10" x14ac:dyDescent="0.25">
      <c r="A2730" s="22">
        <v>955</v>
      </c>
      <c r="B2730" s="21">
        <v>3</v>
      </c>
      <c r="C2730" s="21">
        <v>96</v>
      </c>
      <c r="D2730" s="25" t="str">
        <f>VLOOKUP(C2730,Products!$A$2:$B$322,2,0)</f>
        <v>Electra Moto 3i (20-inch) - Boy's - 2017</v>
      </c>
      <c r="E2730" s="21">
        <f>VLOOKUP(C2730,Products!$A$2:$D$322,4,0)</f>
        <v>1</v>
      </c>
      <c r="F2730" s="19" t="str">
        <f>VLOOKUP(E2730,[1]categories!$A$2:$B$8,2,0)</f>
        <v>Children Bicycles</v>
      </c>
      <c r="G2730" s="7">
        <v>1</v>
      </c>
      <c r="H2730" s="9">
        <v>349.99</v>
      </c>
      <c r="I2730" s="9">
        <v>0.05</v>
      </c>
      <c r="J2730" s="3">
        <f>(H2730*G2730)-I2730</f>
        <v>349.94</v>
      </c>
    </row>
    <row r="2731" spans="1:10" x14ac:dyDescent="0.25">
      <c r="A2731" s="22">
        <v>955</v>
      </c>
      <c r="B2731" s="21">
        <v>5</v>
      </c>
      <c r="C2731" s="21">
        <v>88</v>
      </c>
      <c r="D2731" s="25" t="str">
        <f>VLOOKUP(C2731,Products!$A$2:$B$322,2,0)</f>
        <v>Trek Precaliber 12 Girls - 2017</v>
      </c>
      <c r="E2731" s="21">
        <f>VLOOKUP(C2731,Products!$A$2:$D$322,4,0)</f>
        <v>1</v>
      </c>
      <c r="F2731" s="19" t="str">
        <f>VLOOKUP(E2731,[1]categories!$A$2:$B$8,2,0)</f>
        <v>Children Bicycles</v>
      </c>
      <c r="G2731" s="7">
        <v>1</v>
      </c>
      <c r="H2731" s="9">
        <v>189.99</v>
      </c>
      <c r="I2731" s="9">
        <v>0.05</v>
      </c>
      <c r="J2731" s="3">
        <f>(H2731*G2731)-I2731</f>
        <v>189.94</v>
      </c>
    </row>
    <row r="2732" spans="1:10" x14ac:dyDescent="0.25">
      <c r="A2732" s="22">
        <v>956</v>
      </c>
      <c r="B2732" s="21">
        <v>3</v>
      </c>
      <c r="C2732" s="21">
        <v>73</v>
      </c>
      <c r="D2732" s="25" t="str">
        <f>VLOOKUP(C2732,Products!$A$2:$B$322,2,0)</f>
        <v>Sun Bicycles Brickell Tandem 7 - 2017</v>
      </c>
      <c r="E2732" s="21">
        <f>VLOOKUP(C2732,Products!$A$2:$D$322,4,0)</f>
        <v>3</v>
      </c>
      <c r="F2732" s="19" t="str">
        <f>VLOOKUP(E2732,[1]categories!$A$2:$B$8,2,0)</f>
        <v>Cruisers Bicycles</v>
      </c>
      <c r="G2732" s="7">
        <v>2</v>
      </c>
      <c r="H2732" s="9">
        <v>749.99</v>
      </c>
      <c r="I2732" s="9">
        <v>0.1</v>
      </c>
      <c r="J2732" s="3">
        <f>(H2732*G2732)-I2732</f>
        <v>1499.88</v>
      </c>
    </row>
    <row r="2733" spans="1:10" x14ac:dyDescent="0.25">
      <c r="A2733" s="22">
        <v>956</v>
      </c>
      <c r="B2733" s="21">
        <v>5</v>
      </c>
      <c r="C2733" s="21">
        <v>79</v>
      </c>
      <c r="D2733" s="25" t="str">
        <f>VLOOKUP(C2733,Products!$A$2:$B$322,2,0)</f>
        <v>Sun Bicycles Boardwalk (24-inch Wheels) - 2017</v>
      </c>
      <c r="E2733" s="21">
        <f>VLOOKUP(C2733,Products!$A$2:$D$322,4,0)</f>
        <v>3</v>
      </c>
      <c r="F2733" s="19" t="str">
        <f>VLOOKUP(E2733,[1]categories!$A$2:$B$8,2,0)</f>
        <v>Cruisers Bicycles</v>
      </c>
      <c r="G2733" s="7">
        <v>2</v>
      </c>
      <c r="H2733" s="9">
        <v>402.99</v>
      </c>
      <c r="I2733" s="9">
        <v>0.1</v>
      </c>
      <c r="J2733" s="3">
        <f>(H2733*G2733)-I2733</f>
        <v>805.88</v>
      </c>
    </row>
    <row r="2734" spans="1:10" x14ac:dyDescent="0.25">
      <c r="A2734" s="22">
        <v>956</v>
      </c>
      <c r="B2734" s="21">
        <v>1</v>
      </c>
      <c r="C2734" s="21">
        <v>76</v>
      </c>
      <c r="D2734" s="25" t="str">
        <f>VLOOKUP(C2734,Products!$A$2:$B$322,2,0)</f>
        <v>Electra Girl's Hawaii 1 16" - 2017</v>
      </c>
      <c r="E2734" s="21">
        <f>VLOOKUP(C2734,Products!$A$2:$D$322,4,0)</f>
        <v>3</v>
      </c>
      <c r="F2734" s="19" t="str">
        <f>VLOOKUP(E2734,[1]categories!$A$2:$B$8,2,0)</f>
        <v>Cruisers Bicycles</v>
      </c>
      <c r="G2734" s="7">
        <v>2</v>
      </c>
      <c r="H2734" s="9">
        <v>299.99</v>
      </c>
      <c r="I2734" s="9">
        <v>0.1</v>
      </c>
      <c r="J2734" s="3">
        <f>(H2734*G2734)-I2734</f>
        <v>599.88</v>
      </c>
    </row>
    <row r="2735" spans="1:10" x14ac:dyDescent="0.25">
      <c r="A2735" s="22">
        <v>956</v>
      </c>
      <c r="B2735" s="21">
        <v>4</v>
      </c>
      <c r="C2735" s="21">
        <v>13</v>
      </c>
      <c r="D2735" s="25" t="str">
        <f>VLOOKUP(C2735,Products!$A$2:$B$322,2,0)</f>
        <v>Electra Cruiser 1 (24-Inch) - 2016</v>
      </c>
      <c r="E2735" s="21">
        <f>VLOOKUP(C2735,Products!$A$2:$D$322,4,0)</f>
        <v>3</v>
      </c>
      <c r="F2735" s="19" t="str">
        <f>VLOOKUP(E2735,[1]categories!$A$2:$B$8,2,0)</f>
        <v>Cruisers Bicycles</v>
      </c>
      <c r="G2735" s="7">
        <v>2</v>
      </c>
      <c r="H2735" s="9">
        <v>269.99</v>
      </c>
      <c r="I2735" s="9">
        <v>0.2</v>
      </c>
      <c r="J2735" s="3">
        <f>(H2735*G2735)-I2735</f>
        <v>539.78</v>
      </c>
    </row>
    <row r="2736" spans="1:10" x14ac:dyDescent="0.25">
      <c r="A2736" s="22">
        <v>956</v>
      </c>
      <c r="B2736" s="21">
        <v>2</v>
      </c>
      <c r="C2736" s="21">
        <v>23</v>
      </c>
      <c r="D2736" s="25" t="str">
        <f>VLOOKUP(C2736,Products!$A$2:$B$322,2,0)</f>
        <v>Electra Girl's Hawaii 1 (20-inch) - 2015/2016</v>
      </c>
      <c r="E2736" s="21">
        <f>VLOOKUP(C2736,Products!$A$2:$D$322,4,0)</f>
        <v>1</v>
      </c>
      <c r="F2736" s="19" t="str">
        <f>VLOOKUP(E2736,[1]categories!$A$2:$B$8,2,0)</f>
        <v>Children Bicycles</v>
      </c>
      <c r="G2736" s="7">
        <v>1</v>
      </c>
      <c r="H2736" s="9">
        <v>299.99</v>
      </c>
      <c r="I2736" s="9">
        <v>0.2</v>
      </c>
      <c r="J2736" s="3">
        <f>(H2736*G2736)-I2736</f>
        <v>299.79000000000002</v>
      </c>
    </row>
    <row r="2737" spans="1:10" x14ac:dyDescent="0.25">
      <c r="A2737" s="22">
        <v>957</v>
      </c>
      <c r="B2737" s="21">
        <v>3</v>
      </c>
      <c r="C2737" s="21">
        <v>70</v>
      </c>
      <c r="D2737" s="25" t="str">
        <f>VLOOKUP(C2737,Products!$A$2:$B$322,2,0)</f>
        <v>Electra Amsterdam Original 3i - 2015/2017</v>
      </c>
      <c r="E2737" s="21">
        <f>VLOOKUP(C2737,Products!$A$2:$D$322,4,0)</f>
        <v>3</v>
      </c>
      <c r="F2737" s="19" t="str">
        <f>VLOOKUP(E2737,[1]categories!$A$2:$B$8,2,0)</f>
        <v>Cruisers Bicycles</v>
      </c>
      <c r="G2737" s="7">
        <v>2</v>
      </c>
      <c r="H2737" s="9">
        <v>659.99</v>
      </c>
      <c r="I2737" s="9">
        <v>0.05</v>
      </c>
      <c r="J2737" s="3">
        <f>(H2737*G2737)-I2737</f>
        <v>1319.93</v>
      </c>
    </row>
    <row r="2738" spans="1:10" x14ac:dyDescent="0.25">
      <c r="A2738" s="22">
        <v>957</v>
      </c>
      <c r="B2738" s="21">
        <v>1</v>
      </c>
      <c r="C2738" s="21">
        <v>108</v>
      </c>
      <c r="D2738" s="25" t="str">
        <f>VLOOKUP(C2738,Products!$A$2:$B$322,2,0)</f>
        <v>Sun Bicycles Cruz 3 - Women's - 2017</v>
      </c>
      <c r="E2738" s="21">
        <f>VLOOKUP(C2738,Products!$A$2:$D$322,4,0)</f>
        <v>2</v>
      </c>
      <c r="F2738" s="19" t="str">
        <f>VLOOKUP(E2738,[1]categories!$A$2:$B$8,2,0)</f>
        <v>Comfort Bicycles</v>
      </c>
      <c r="G2738" s="7">
        <v>2</v>
      </c>
      <c r="H2738" s="9">
        <v>449.99</v>
      </c>
      <c r="I2738" s="9">
        <v>0.05</v>
      </c>
      <c r="J2738" s="3">
        <f>(H2738*G2738)-I2738</f>
        <v>899.93000000000006</v>
      </c>
    </row>
    <row r="2739" spans="1:10" x14ac:dyDescent="0.25">
      <c r="A2739" s="22">
        <v>957</v>
      </c>
      <c r="B2739" s="21">
        <v>2</v>
      </c>
      <c r="C2739" s="21">
        <v>14</v>
      </c>
      <c r="D2739" s="25" t="str">
        <f>VLOOKUP(C2739,Products!$A$2:$B$322,2,0)</f>
        <v>Electra Girl's Hawaii 1 (16-inch) - 2015/2016</v>
      </c>
      <c r="E2739" s="21">
        <f>VLOOKUP(C2739,Products!$A$2:$D$322,4,0)</f>
        <v>3</v>
      </c>
      <c r="F2739" s="19" t="str">
        <f>VLOOKUP(E2739,[1]categories!$A$2:$B$8,2,0)</f>
        <v>Cruisers Bicycles</v>
      </c>
      <c r="G2739" s="7">
        <v>2</v>
      </c>
      <c r="H2739" s="9">
        <v>269.99</v>
      </c>
      <c r="I2739" s="9">
        <v>7.0000000000000007E-2</v>
      </c>
      <c r="J2739" s="3">
        <f>(H2739*G2739)-I2739</f>
        <v>539.91</v>
      </c>
    </row>
    <row r="2740" spans="1:10" x14ac:dyDescent="0.25">
      <c r="A2740" s="22">
        <v>957</v>
      </c>
      <c r="B2740" s="21">
        <v>5</v>
      </c>
      <c r="C2740" s="21">
        <v>111</v>
      </c>
      <c r="D2740" s="25" t="str">
        <f>VLOOKUP(C2740,Products!$A$2:$B$322,2,0)</f>
        <v>Sun Bicycles Drifter 7 - Women's - 2017</v>
      </c>
      <c r="E2740" s="21">
        <f>VLOOKUP(C2740,Products!$A$2:$D$322,4,0)</f>
        <v>2</v>
      </c>
      <c r="F2740" s="19" t="str">
        <f>VLOOKUP(E2740,[1]categories!$A$2:$B$8,2,0)</f>
        <v>Comfort Bicycles</v>
      </c>
      <c r="G2740" s="7">
        <v>1</v>
      </c>
      <c r="H2740" s="9">
        <v>470.99</v>
      </c>
      <c r="I2740" s="9">
        <v>0.05</v>
      </c>
      <c r="J2740" s="3">
        <f>(H2740*G2740)-I2740</f>
        <v>470.94</v>
      </c>
    </row>
    <row r="2741" spans="1:10" x14ac:dyDescent="0.25">
      <c r="A2741" s="22">
        <v>957</v>
      </c>
      <c r="B2741" s="21">
        <v>4</v>
      </c>
      <c r="C2741" s="21">
        <v>66</v>
      </c>
      <c r="D2741" s="25" t="str">
        <f>VLOOKUP(C2741,Products!$A$2:$B$322,2,0)</f>
        <v>Sun Bicycles Revolutions 24 - 2017</v>
      </c>
      <c r="E2741" s="21">
        <f>VLOOKUP(C2741,Products!$A$2:$D$322,4,0)</f>
        <v>3</v>
      </c>
      <c r="F2741" s="19" t="str">
        <f>VLOOKUP(E2741,[1]categories!$A$2:$B$8,2,0)</f>
        <v>Cruisers Bicycles</v>
      </c>
      <c r="G2741" s="7">
        <v>1</v>
      </c>
      <c r="H2741" s="9">
        <v>250.99</v>
      </c>
      <c r="I2741" s="9">
        <v>7.0000000000000007E-2</v>
      </c>
      <c r="J2741" s="3">
        <f>(H2741*G2741)-I2741</f>
        <v>250.92000000000002</v>
      </c>
    </row>
    <row r="2742" spans="1:10" x14ac:dyDescent="0.25">
      <c r="A2742" s="22">
        <v>958</v>
      </c>
      <c r="B2742" s="21">
        <v>1</v>
      </c>
      <c r="C2742" s="21">
        <v>51</v>
      </c>
      <c r="D2742" s="25" t="str">
        <f>VLOOKUP(C2742,Products!$A$2:$B$322,2,0)</f>
        <v>Trek Silque SLR 8 Women's - 2017</v>
      </c>
      <c r="E2742" s="21">
        <f>VLOOKUP(C2742,Products!$A$2:$D$322,4,0)</f>
        <v>7</v>
      </c>
      <c r="F2742" s="19" t="str">
        <f>VLOOKUP(E2742,[1]categories!$A$2:$B$8,2,0)</f>
        <v>Road Bikes</v>
      </c>
      <c r="G2742" s="7">
        <v>1</v>
      </c>
      <c r="H2742" s="9">
        <v>6499.99</v>
      </c>
      <c r="I2742" s="9">
        <v>0.1</v>
      </c>
      <c r="J2742" s="3">
        <f>(H2742*G2742)-I2742</f>
        <v>6499.8899999999994</v>
      </c>
    </row>
    <row r="2743" spans="1:10" x14ac:dyDescent="0.25">
      <c r="A2743" s="22">
        <v>958</v>
      </c>
      <c r="B2743" s="21">
        <v>2</v>
      </c>
      <c r="C2743" s="21">
        <v>76</v>
      </c>
      <c r="D2743" s="25" t="str">
        <f>VLOOKUP(C2743,Products!$A$2:$B$322,2,0)</f>
        <v>Electra Girl's Hawaii 1 16" - 2017</v>
      </c>
      <c r="E2743" s="21">
        <f>VLOOKUP(C2743,Products!$A$2:$D$322,4,0)</f>
        <v>3</v>
      </c>
      <c r="F2743" s="19" t="str">
        <f>VLOOKUP(E2743,[1]categories!$A$2:$B$8,2,0)</f>
        <v>Cruisers Bicycles</v>
      </c>
      <c r="G2743" s="7">
        <v>1</v>
      </c>
      <c r="H2743" s="9">
        <v>299.99</v>
      </c>
      <c r="I2743" s="9">
        <v>0.2</v>
      </c>
      <c r="J2743" s="3">
        <f>(H2743*G2743)-I2743</f>
        <v>299.79000000000002</v>
      </c>
    </row>
    <row r="2744" spans="1:10" x14ac:dyDescent="0.25">
      <c r="A2744" s="22">
        <v>959</v>
      </c>
      <c r="B2744" s="21">
        <v>3</v>
      </c>
      <c r="C2744" s="21">
        <v>41</v>
      </c>
      <c r="D2744" s="25" t="str">
        <f>VLOOKUP(C2744,Products!$A$2:$B$322,2,0)</f>
        <v>Haro Shift R3 - 2017</v>
      </c>
      <c r="E2744" s="21">
        <f>VLOOKUP(C2744,Products!$A$2:$D$322,4,0)</f>
        <v>6</v>
      </c>
      <c r="F2744" s="19" t="str">
        <f>VLOOKUP(E2744,[1]categories!$A$2:$B$8,2,0)</f>
        <v>Mountain Bikes</v>
      </c>
      <c r="G2744" s="7">
        <v>1</v>
      </c>
      <c r="H2744" s="9">
        <v>1469.99</v>
      </c>
      <c r="I2744" s="9">
        <v>0.05</v>
      </c>
      <c r="J2744" s="3">
        <f>(H2744*G2744)-I2744</f>
        <v>1469.94</v>
      </c>
    </row>
    <row r="2745" spans="1:10" x14ac:dyDescent="0.25">
      <c r="A2745" s="22">
        <v>959</v>
      </c>
      <c r="B2745" s="21">
        <v>2</v>
      </c>
      <c r="C2745" s="21">
        <v>72</v>
      </c>
      <c r="D2745" s="25" t="str">
        <f>VLOOKUP(C2745,Products!$A$2:$B$322,2,0)</f>
        <v>Sun Bicycles Biscayne Tandem 7 - 2017</v>
      </c>
      <c r="E2745" s="21">
        <f>VLOOKUP(C2745,Products!$A$2:$D$322,4,0)</f>
        <v>3</v>
      </c>
      <c r="F2745" s="19" t="str">
        <f>VLOOKUP(E2745,[1]categories!$A$2:$B$8,2,0)</f>
        <v>Cruisers Bicycles</v>
      </c>
      <c r="G2745" s="7">
        <v>1</v>
      </c>
      <c r="H2745" s="9">
        <v>619.99</v>
      </c>
      <c r="I2745" s="9">
        <v>0.1</v>
      </c>
      <c r="J2745" s="3">
        <f>(H2745*G2745)-I2745</f>
        <v>619.89</v>
      </c>
    </row>
    <row r="2746" spans="1:10" x14ac:dyDescent="0.25">
      <c r="A2746" s="22">
        <v>959</v>
      </c>
      <c r="B2746" s="21">
        <v>1</v>
      </c>
      <c r="C2746" s="21">
        <v>15</v>
      </c>
      <c r="D2746" s="25" t="str">
        <f>VLOOKUP(C2746,Products!$A$2:$B$322,2,0)</f>
        <v>Electra Moto 1 - 2016</v>
      </c>
      <c r="E2746" s="21">
        <f>VLOOKUP(C2746,Products!$A$2:$D$322,4,0)</f>
        <v>3</v>
      </c>
      <c r="F2746" s="19" t="str">
        <f>VLOOKUP(E2746,[1]categories!$A$2:$B$8,2,0)</f>
        <v>Cruisers Bicycles</v>
      </c>
      <c r="G2746" s="7">
        <v>1</v>
      </c>
      <c r="H2746" s="9">
        <v>529.99</v>
      </c>
      <c r="I2746" s="9">
        <v>0.2</v>
      </c>
      <c r="J2746" s="3">
        <f>(H2746*G2746)-I2746</f>
        <v>529.79</v>
      </c>
    </row>
    <row r="2747" spans="1:10" x14ac:dyDescent="0.25">
      <c r="A2747" s="22">
        <v>959</v>
      </c>
      <c r="B2747" s="21">
        <v>4</v>
      </c>
      <c r="C2747" s="21">
        <v>65</v>
      </c>
      <c r="D2747" s="25" t="str">
        <f>VLOOKUP(C2747,Products!$A$2:$B$322,2,0)</f>
        <v>Sun Bicycles Lil Bolt Type-R - 2017</v>
      </c>
      <c r="E2747" s="21">
        <f>VLOOKUP(C2747,Products!$A$2:$D$322,4,0)</f>
        <v>3</v>
      </c>
      <c r="F2747" s="19" t="str">
        <f>VLOOKUP(E2747,[1]categories!$A$2:$B$8,2,0)</f>
        <v>Cruisers Bicycles</v>
      </c>
      <c r="G2747" s="7">
        <v>1</v>
      </c>
      <c r="H2747" s="9">
        <v>346.99</v>
      </c>
      <c r="I2747" s="9">
        <v>7.0000000000000007E-2</v>
      </c>
      <c r="J2747" s="3">
        <f>(H2747*G2747)-I2747</f>
        <v>346.92</v>
      </c>
    </row>
    <row r="2748" spans="1:10" x14ac:dyDescent="0.25">
      <c r="A2748" s="22">
        <v>960</v>
      </c>
      <c r="B2748" s="21">
        <v>3</v>
      </c>
      <c r="C2748" s="21">
        <v>48</v>
      </c>
      <c r="D2748" s="25" t="str">
        <f>VLOOKUP(C2748,Products!$A$2:$B$322,2,0)</f>
        <v>Trek Emonda S 4 - 2017</v>
      </c>
      <c r="E2748" s="21">
        <f>VLOOKUP(C2748,Products!$A$2:$D$322,4,0)</f>
        <v>7</v>
      </c>
      <c r="F2748" s="19" t="str">
        <f>VLOOKUP(E2748,[1]categories!$A$2:$B$8,2,0)</f>
        <v>Road Bikes</v>
      </c>
      <c r="G2748" s="7">
        <v>2</v>
      </c>
      <c r="H2748" s="9">
        <v>1499.99</v>
      </c>
      <c r="I2748" s="9">
        <v>0.05</v>
      </c>
      <c r="J2748" s="3">
        <f>(H2748*G2748)-I2748</f>
        <v>2999.93</v>
      </c>
    </row>
    <row r="2749" spans="1:10" x14ac:dyDescent="0.25">
      <c r="A2749" s="22">
        <v>960</v>
      </c>
      <c r="B2749" s="21">
        <v>1</v>
      </c>
      <c r="C2749" s="21">
        <v>73</v>
      </c>
      <c r="D2749" s="25" t="str">
        <f>VLOOKUP(C2749,Products!$A$2:$B$322,2,0)</f>
        <v>Sun Bicycles Brickell Tandem 7 - 2017</v>
      </c>
      <c r="E2749" s="21">
        <f>VLOOKUP(C2749,Products!$A$2:$D$322,4,0)</f>
        <v>3</v>
      </c>
      <c r="F2749" s="19" t="str">
        <f>VLOOKUP(E2749,[1]categories!$A$2:$B$8,2,0)</f>
        <v>Cruisers Bicycles</v>
      </c>
      <c r="G2749" s="7">
        <v>2</v>
      </c>
      <c r="H2749" s="9">
        <v>749.99</v>
      </c>
      <c r="I2749" s="9">
        <v>0.05</v>
      </c>
      <c r="J2749" s="3">
        <f>(H2749*G2749)-I2749</f>
        <v>1499.93</v>
      </c>
    </row>
    <row r="2750" spans="1:10" x14ac:dyDescent="0.25">
      <c r="A2750" s="22">
        <v>960</v>
      </c>
      <c r="B2750" s="21">
        <v>2</v>
      </c>
      <c r="C2750" s="21">
        <v>52</v>
      </c>
      <c r="D2750" s="25" t="str">
        <f>VLOOKUP(C2750,Products!$A$2:$B$322,2,0)</f>
        <v>Surly Steamroller - 2017</v>
      </c>
      <c r="E2750" s="21">
        <f>VLOOKUP(C2750,Products!$A$2:$D$322,4,0)</f>
        <v>7</v>
      </c>
      <c r="F2750" s="19" t="str">
        <f>VLOOKUP(E2750,[1]categories!$A$2:$B$8,2,0)</f>
        <v>Road Bikes</v>
      </c>
      <c r="G2750" s="7">
        <v>1</v>
      </c>
      <c r="H2750" s="9">
        <v>875.99</v>
      </c>
      <c r="I2750" s="9">
        <v>0.1</v>
      </c>
      <c r="J2750" s="3">
        <f>(H2750*G2750)-I2750</f>
        <v>875.89</v>
      </c>
    </row>
    <row r="2751" spans="1:10" x14ac:dyDescent="0.25">
      <c r="A2751" s="22">
        <v>960</v>
      </c>
      <c r="B2751" s="21">
        <v>4</v>
      </c>
      <c r="C2751" s="21">
        <v>83</v>
      </c>
      <c r="D2751" s="25" t="str">
        <f>VLOOKUP(C2751,Products!$A$2:$B$322,2,0)</f>
        <v>Trek Boy's Kickster - 2015/2017</v>
      </c>
      <c r="E2751" s="21">
        <f>VLOOKUP(C2751,Products!$A$2:$D$322,4,0)</f>
        <v>1</v>
      </c>
      <c r="F2751" s="19" t="str">
        <f>VLOOKUP(E2751,[1]categories!$A$2:$B$8,2,0)</f>
        <v>Children Bicycles</v>
      </c>
      <c r="G2751" s="7">
        <v>2</v>
      </c>
      <c r="H2751" s="9">
        <v>149.99</v>
      </c>
      <c r="I2751" s="9">
        <v>0.1</v>
      </c>
      <c r="J2751" s="3">
        <f>(H2751*G2751)-I2751</f>
        <v>299.88</v>
      </c>
    </row>
    <row r="2752" spans="1:10" x14ac:dyDescent="0.25">
      <c r="A2752" s="22">
        <v>961</v>
      </c>
      <c r="B2752" s="21">
        <v>2</v>
      </c>
      <c r="C2752" s="21">
        <v>47</v>
      </c>
      <c r="D2752" s="25" t="str">
        <f>VLOOKUP(C2752,Products!$A$2:$B$322,2,0)</f>
        <v>Trek Remedy 9.8 - 2017</v>
      </c>
      <c r="E2752" s="21">
        <f>VLOOKUP(C2752,Products!$A$2:$D$322,4,0)</f>
        <v>6</v>
      </c>
      <c r="F2752" s="19" t="str">
        <f>VLOOKUP(E2752,[1]categories!$A$2:$B$8,2,0)</f>
        <v>Mountain Bikes</v>
      </c>
      <c r="G2752" s="7">
        <v>2</v>
      </c>
      <c r="H2752" s="9">
        <v>5299.99</v>
      </c>
      <c r="I2752" s="9">
        <v>0.2</v>
      </c>
      <c r="J2752" s="3">
        <f>(H2752*G2752)-I2752</f>
        <v>10599.779999999999</v>
      </c>
    </row>
    <row r="2753" spans="1:10" x14ac:dyDescent="0.25">
      <c r="A2753" s="22">
        <v>961</v>
      </c>
      <c r="B2753" s="21">
        <v>3</v>
      </c>
      <c r="C2753" s="21">
        <v>65</v>
      </c>
      <c r="D2753" s="25" t="str">
        <f>VLOOKUP(C2753,Products!$A$2:$B$322,2,0)</f>
        <v>Sun Bicycles Lil Bolt Type-R - 2017</v>
      </c>
      <c r="E2753" s="21">
        <f>VLOOKUP(C2753,Products!$A$2:$D$322,4,0)</f>
        <v>3</v>
      </c>
      <c r="F2753" s="19" t="str">
        <f>VLOOKUP(E2753,[1]categories!$A$2:$B$8,2,0)</f>
        <v>Cruisers Bicycles</v>
      </c>
      <c r="G2753" s="7">
        <v>2</v>
      </c>
      <c r="H2753" s="9">
        <v>346.99</v>
      </c>
      <c r="I2753" s="9">
        <v>7.0000000000000007E-2</v>
      </c>
      <c r="J2753" s="3">
        <f>(H2753*G2753)-I2753</f>
        <v>693.91</v>
      </c>
    </row>
    <row r="2754" spans="1:10" x14ac:dyDescent="0.25">
      <c r="A2754" s="22">
        <v>961</v>
      </c>
      <c r="B2754" s="21">
        <v>1</v>
      </c>
      <c r="C2754" s="21">
        <v>105</v>
      </c>
      <c r="D2754" s="25" t="str">
        <f>VLOOKUP(C2754,Products!$A$2:$B$322,2,0)</f>
        <v>Sun Bicycles Streamway 7 - 2017</v>
      </c>
      <c r="E2754" s="21">
        <f>VLOOKUP(C2754,Products!$A$2:$D$322,4,0)</f>
        <v>2</v>
      </c>
      <c r="F2754" s="19" t="str">
        <f>VLOOKUP(E2754,[1]categories!$A$2:$B$8,2,0)</f>
        <v>Comfort Bicycles</v>
      </c>
      <c r="G2754" s="7">
        <v>1</v>
      </c>
      <c r="H2754" s="9">
        <v>533.99</v>
      </c>
      <c r="I2754" s="9">
        <v>0.1</v>
      </c>
      <c r="J2754" s="3">
        <f>(H2754*G2754)-I2754</f>
        <v>533.89</v>
      </c>
    </row>
    <row r="2755" spans="1:10" x14ac:dyDescent="0.25">
      <c r="A2755" s="22">
        <v>962</v>
      </c>
      <c r="B2755" s="21">
        <v>2</v>
      </c>
      <c r="C2755" s="21">
        <v>64</v>
      </c>
      <c r="D2755" s="25" t="str">
        <f>VLOOKUP(C2755,Products!$A$2:$B$322,2,0)</f>
        <v>Electra Townie Original 7D - 2017</v>
      </c>
      <c r="E2755" s="21">
        <f>VLOOKUP(C2755,Products!$A$2:$D$322,4,0)</f>
        <v>3</v>
      </c>
      <c r="F2755" s="19" t="str">
        <f>VLOOKUP(E2755,[1]categories!$A$2:$B$8,2,0)</f>
        <v>Cruisers Bicycles</v>
      </c>
      <c r="G2755" s="7">
        <v>2</v>
      </c>
      <c r="H2755" s="9">
        <v>489.99</v>
      </c>
      <c r="I2755" s="9">
        <v>7.0000000000000007E-2</v>
      </c>
      <c r="J2755" s="3">
        <f>(H2755*G2755)-I2755</f>
        <v>979.91</v>
      </c>
    </row>
    <row r="2756" spans="1:10" x14ac:dyDescent="0.25">
      <c r="A2756" s="22">
        <v>962</v>
      </c>
      <c r="B2756" s="21">
        <v>1</v>
      </c>
      <c r="C2756" s="21">
        <v>65</v>
      </c>
      <c r="D2756" s="25" t="str">
        <f>VLOOKUP(C2756,Products!$A$2:$B$322,2,0)</f>
        <v>Sun Bicycles Lil Bolt Type-R - 2017</v>
      </c>
      <c r="E2756" s="21">
        <f>VLOOKUP(C2756,Products!$A$2:$D$322,4,0)</f>
        <v>3</v>
      </c>
      <c r="F2756" s="19" t="str">
        <f>VLOOKUP(E2756,[1]categories!$A$2:$B$8,2,0)</f>
        <v>Cruisers Bicycles</v>
      </c>
      <c r="G2756" s="7">
        <v>2</v>
      </c>
      <c r="H2756" s="9">
        <v>346.99</v>
      </c>
      <c r="I2756" s="9">
        <v>7.0000000000000007E-2</v>
      </c>
      <c r="J2756" s="3">
        <f>(H2756*G2756)-I2756</f>
        <v>693.91</v>
      </c>
    </row>
    <row r="2757" spans="1:10" x14ac:dyDescent="0.25">
      <c r="A2757" s="22">
        <v>963</v>
      </c>
      <c r="B2757" s="21">
        <v>1</v>
      </c>
      <c r="C2757" s="21">
        <v>4</v>
      </c>
      <c r="D2757" s="25" t="str">
        <f>VLOOKUP(C2757,Products!$A$2:$B$322,2,0)</f>
        <v>Trek Fuel EX 8 29 - 2016</v>
      </c>
      <c r="E2757" s="21">
        <f>VLOOKUP(C2757,Products!$A$2:$D$322,4,0)</f>
        <v>6</v>
      </c>
      <c r="F2757" s="19" t="str">
        <f>VLOOKUP(E2757,[1]categories!$A$2:$B$8,2,0)</f>
        <v>Mountain Bikes</v>
      </c>
      <c r="G2757" s="7">
        <v>1</v>
      </c>
      <c r="H2757" s="9">
        <v>2899.99</v>
      </c>
      <c r="I2757" s="9">
        <v>7.0000000000000007E-2</v>
      </c>
      <c r="J2757" s="3">
        <f>(H2757*G2757)-I2757</f>
        <v>2899.9199999999996</v>
      </c>
    </row>
    <row r="2758" spans="1:10" x14ac:dyDescent="0.25">
      <c r="A2758" s="22">
        <v>964</v>
      </c>
      <c r="B2758" s="21">
        <v>2</v>
      </c>
      <c r="C2758" s="21">
        <v>74</v>
      </c>
      <c r="D2758" s="25" t="str">
        <f>VLOOKUP(C2758,Products!$A$2:$B$322,2,0)</f>
        <v>Electra Cruiser Lux 1 - 2017</v>
      </c>
      <c r="E2758" s="21">
        <f>VLOOKUP(C2758,Products!$A$2:$D$322,4,0)</f>
        <v>3</v>
      </c>
      <c r="F2758" s="19" t="str">
        <f>VLOOKUP(E2758,[1]categories!$A$2:$B$8,2,0)</f>
        <v>Cruisers Bicycles</v>
      </c>
      <c r="G2758" s="7">
        <v>1</v>
      </c>
      <c r="H2758" s="9">
        <v>439.99</v>
      </c>
      <c r="I2758" s="9">
        <v>0.2</v>
      </c>
      <c r="J2758" s="3">
        <f>(H2758*G2758)-I2758</f>
        <v>439.79</v>
      </c>
    </row>
    <row r="2759" spans="1:10" x14ac:dyDescent="0.25">
      <c r="A2759" s="22">
        <v>964</v>
      </c>
      <c r="B2759" s="21">
        <v>1</v>
      </c>
      <c r="C2759" s="21">
        <v>90</v>
      </c>
      <c r="D2759" s="25" t="str">
        <f>VLOOKUP(C2759,Products!$A$2:$B$322,2,0)</f>
        <v>Trek Precaliber 16 Girls - 2017</v>
      </c>
      <c r="E2759" s="21">
        <f>VLOOKUP(C2759,Products!$A$2:$D$322,4,0)</f>
        <v>1</v>
      </c>
      <c r="F2759" s="19" t="str">
        <f>VLOOKUP(E2759,[1]categories!$A$2:$B$8,2,0)</f>
        <v>Children Bicycles</v>
      </c>
      <c r="G2759" s="7">
        <v>1</v>
      </c>
      <c r="H2759" s="9">
        <v>209.99</v>
      </c>
      <c r="I2759" s="9">
        <v>0.2</v>
      </c>
      <c r="J2759" s="3">
        <f>(H2759*G2759)-I2759</f>
        <v>209.79000000000002</v>
      </c>
    </row>
    <row r="2760" spans="1:10" x14ac:dyDescent="0.25">
      <c r="A2760" s="22">
        <v>965</v>
      </c>
      <c r="B2760" s="21">
        <v>1</v>
      </c>
      <c r="C2760" s="21">
        <v>90</v>
      </c>
      <c r="D2760" s="25" t="str">
        <f>VLOOKUP(C2760,Products!$A$2:$B$322,2,0)</f>
        <v>Trek Precaliber 16 Girls - 2017</v>
      </c>
      <c r="E2760" s="21">
        <f>VLOOKUP(C2760,Products!$A$2:$D$322,4,0)</f>
        <v>1</v>
      </c>
      <c r="F2760" s="19" t="str">
        <f>VLOOKUP(E2760,[1]categories!$A$2:$B$8,2,0)</f>
        <v>Children Bicycles</v>
      </c>
      <c r="G2760" s="7">
        <v>2</v>
      </c>
      <c r="H2760" s="9">
        <v>209.99</v>
      </c>
      <c r="I2760" s="9">
        <v>0.1</v>
      </c>
      <c r="J2760" s="3">
        <f>(H2760*G2760)-I2760</f>
        <v>419.88</v>
      </c>
    </row>
    <row r="2761" spans="1:10" x14ac:dyDescent="0.25">
      <c r="A2761" s="22">
        <v>966</v>
      </c>
      <c r="B2761" s="21">
        <v>2</v>
      </c>
      <c r="C2761" s="21">
        <v>73</v>
      </c>
      <c r="D2761" s="25" t="str">
        <f>VLOOKUP(C2761,Products!$A$2:$B$322,2,0)</f>
        <v>Sun Bicycles Brickell Tandem 7 - 2017</v>
      </c>
      <c r="E2761" s="21">
        <f>VLOOKUP(C2761,Products!$A$2:$D$322,4,0)</f>
        <v>3</v>
      </c>
      <c r="F2761" s="19" t="str">
        <f>VLOOKUP(E2761,[1]categories!$A$2:$B$8,2,0)</f>
        <v>Cruisers Bicycles</v>
      </c>
      <c r="G2761" s="7">
        <v>1</v>
      </c>
      <c r="H2761" s="9">
        <v>749.99</v>
      </c>
      <c r="I2761" s="9">
        <v>7.0000000000000007E-2</v>
      </c>
      <c r="J2761" s="3">
        <f>(H2761*G2761)-I2761</f>
        <v>749.92</v>
      </c>
    </row>
    <row r="2762" spans="1:10" x14ac:dyDescent="0.25">
      <c r="A2762" s="22">
        <v>966</v>
      </c>
      <c r="B2762" s="21">
        <v>1</v>
      </c>
      <c r="C2762" s="21">
        <v>88</v>
      </c>
      <c r="D2762" s="25" t="str">
        <f>VLOOKUP(C2762,Products!$A$2:$B$322,2,0)</f>
        <v>Trek Precaliber 12 Girls - 2017</v>
      </c>
      <c r="E2762" s="21">
        <f>VLOOKUP(C2762,Products!$A$2:$D$322,4,0)</f>
        <v>1</v>
      </c>
      <c r="F2762" s="19" t="str">
        <f>VLOOKUP(E2762,[1]categories!$A$2:$B$8,2,0)</f>
        <v>Children Bicycles</v>
      </c>
      <c r="G2762" s="7">
        <v>1</v>
      </c>
      <c r="H2762" s="9">
        <v>189.99</v>
      </c>
      <c r="I2762" s="9">
        <v>0.05</v>
      </c>
      <c r="J2762" s="3">
        <f>(H2762*G2762)-I2762</f>
        <v>189.94</v>
      </c>
    </row>
    <row r="2763" spans="1:10" x14ac:dyDescent="0.25">
      <c r="A2763" s="22">
        <v>967</v>
      </c>
      <c r="B2763" s="21">
        <v>2</v>
      </c>
      <c r="C2763" s="21">
        <v>77</v>
      </c>
      <c r="D2763" s="25" t="str">
        <f>VLOOKUP(C2763,Products!$A$2:$B$322,2,0)</f>
        <v>Electra Glam Punk 3i Ladies' - 2017</v>
      </c>
      <c r="E2763" s="21">
        <f>VLOOKUP(C2763,Products!$A$2:$D$322,4,0)</f>
        <v>3</v>
      </c>
      <c r="F2763" s="19" t="str">
        <f>VLOOKUP(E2763,[1]categories!$A$2:$B$8,2,0)</f>
        <v>Cruisers Bicycles</v>
      </c>
      <c r="G2763" s="7">
        <v>2</v>
      </c>
      <c r="H2763" s="9">
        <v>799.99</v>
      </c>
      <c r="I2763" s="9">
        <v>0.05</v>
      </c>
      <c r="J2763" s="3">
        <f>(H2763*G2763)-I2763</f>
        <v>1599.93</v>
      </c>
    </row>
    <row r="2764" spans="1:10" x14ac:dyDescent="0.25">
      <c r="A2764" s="22">
        <v>967</v>
      </c>
      <c r="B2764" s="21">
        <v>4</v>
      </c>
      <c r="C2764" s="21">
        <v>103</v>
      </c>
      <c r="D2764" s="25" t="str">
        <f>VLOOKUP(C2764,Products!$A$2:$B$322,2,0)</f>
        <v>Sun Bicycles Streamway 3 - 2017</v>
      </c>
      <c r="E2764" s="21">
        <f>VLOOKUP(C2764,Products!$A$2:$D$322,4,0)</f>
        <v>2</v>
      </c>
      <c r="F2764" s="19" t="str">
        <f>VLOOKUP(E2764,[1]categories!$A$2:$B$8,2,0)</f>
        <v>Comfort Bicycles</v>
      </c>
      <c r="G2764" s="7">
        <v>1</v>
      </c>
      <c r="H2764" s="9">
        <v>551.99</v>
      </c>
      <c r="I2764" s="9">
        <v>0.2</v>
      </c>
      <c r="J2764" s="3">
        <f>(H2764*G2764)-I2764</f>
        <v>551.79</v>
      </c>
    </row>
    <row r="2765" spans="1:10" x14ac:dyDescent="0.25">
      <c r="A2765" s="22">
        <v>967</v>
      </c>
      <c r="B2765" s="21">
        <v>1</v>
      </c>
      <c r="C2765" s="21">
        <v>66</v>
      </c>
      <c r="D2765" s="25" t="str">
        <f>VLOOKUP(C2765,Products!$A$2:$B$322,2,0)</f>
        <v>Sun Bicycles Revolutions 24 - 2017</v>
      </c>
      <c r="E2765" s="21">
        <f>VLOOKUP(C2765,Products!$A$2:$D$322,4,0)</f>
        <v>3</v>
      </c>
      <c r="F2765" s="19" t="str">
        <f>VLOOKUP(E2765,[1]categories!$A$2:$B$8,2,0)</f>
        <v>Cruisers Bicycles</v>
      </c>
      <c r="G2765" s="7">
        <v>1</v>
      </c>
      <c r="H2765" s="9">
        <v>250.99</v>
      </c>
      <c r="I2765" s="9">
        <v>0.2</v>
      </c>
      <c r="J2765" s="3">
        <f>(H2765*G2765)-I2765</f>
        <v>250.79000000000002</v>
      </c>
    </row>
    <row r="2766" spans="1:10" x14ac:dyDescent="0.25">
      <c r="A2766" s="22">
        <v>967</v>
      </c>
      <c r="B2766" s="21">
        <v>3</v>
      </c>
      <c r="C2766" s="21">
        <v>87</v>
      </c>
      <c r="D2766" s="25" t="str">
        <f>VLOOKUP(C2766,Products!$A$2:$B$322,2,0)</f>
        <v>Trek Precaliber 12 Boys - 2017</v>
      </c>
      <c r="E2766" s="21">
        <f>VLOOKUP(C2766,Products!$A$2:$D$322,4,0)</f>
        <v>1</v>
      </c>
      <c r="F2766" s="19" t="str">
        <f>VLOOKUP(E2766,[1]categories!$A$2:$B$8,2,0)</f>
        <v>Children Bicycles</v>
      </c>
      <c r="G2766" s="7">
        <v>1</v>
      </c>
      <c r="H2766" s="9">
        <v>189.99</v>
      </c>
      <c r="I2766" s="9">
        <v>0.1</v>
      </c>
      <c r="J2766" s="3">
        <f>(H2766*G2766)-I2766</f>
        <v>189.89000000000001</v>
      </c>
    </row>
    <row r="2767" spans="1:10" x14ac:dyDescent="0.25">
      <c r="A2767" s="22">
        <v>968</v>
      </c>
      <c r="B2767" s="21">
        <v>2</v>
      </c>
      <c r="C2767" s="21">
        <v>61</v>
      </c>
      <c r="D2767" s="25" t="str">
        <f>VLOOKUP(C2767,Products!$A$2:$B$322,2,0)</f>
        <v>Trek Powerfly 8 FS Plus - 2017</v>
      </c>
      <c r="E2767" s="21">
        <f>VLOOKUP(C2767,Products!$A$2:$D$322,4,0)</f>
        <v>5</v>
      </c>
      <c r="F2767" s="19" t="str">
        <f>VLOOKUP(E2767,[1]categories!$A$2:$B$8,2,0)</f>
        <v>Electric Bikes</v>
      </c>
      <c r="G2767" s="7">
        <v>2</v>
      </c>
      <c r="H2767" s="9">
        <v>4999.99</v>
      </c>
      <c r="I2767" s="9">
        <v>0.05</v>
      </c>
      <c r="J2767" s="3">
        <f>(H2767*G2767)-I2767</f>
        <v>9999.93</v>
      </c>
    </row>
    <row r="2768" spans="1:10" x14ac:dyDescent="0.25">
      <c r="A2768" s="22">
        <v>968</v>
      </c>
      <c r="B2768" s="21">
        <v>3</v>
      </c>
      <c r="C2768" s="21">
        <v>10</v>
      </c>
      <c r="D2768" s="25" t="str">
        <f>VLOOKUP(C2768,Products!$A$2:$B$322,2,0)</f>
        <v>Surly Straggler - 2016</v>
      </c>
      <c r="E2768" s="21">
        <f>VLOOKUP(C2768,Products!$A$2:$D$322,4,0)</f>
        <v>4</v>
      </c>
      <c r="F2768" s="19" t="str">
        <f>VLOOKUP(E2768,[1]categories!$A$2:$B$8,2,0)</f>
        <v>Cyclocross Bicycles</v>
      </c>
      <c r="G2768" s="7">
        <v>2</v>
      </c>
      <c r="H2768" s="9">
        <v>1549</v>
      </c>
      <c r="I2768" s="9">
        <v>0.05</v>
      </c>
      <c r="J2768" s="3">
        <f>(H2768*G2768)-I2768</f>
        <v>3097.95</v>
      </c>
    </row>
    <row r="2769" spans="1:10" x14ac:dyDescent="0.25">
      <c r="A2769" s="22">
        <v>968</v>
      </c>
      <c r="B2769" s="21">
        <v>1</v>
      </c>
      <c r="C2769" s="21">
        <v>87</v>
      </c>
      <c r="D2769" s="25" t="str">
        <f>VLOOKUP(C2769,Products!$A$2:$B$322,2,0)</f>
        <v>Trek Precaliber 12 Boys - 2017</v>
      </c>
      <c r="E2769" s="21">
        <f>VLOOKUP(C2769,Products!$A$2:$D$322,4,0)</f>
        <v>1</v>
      </c>
      <c r="F2769" s="19" t="str">
        <f>VLOOKUP(E2769,[1]categories!$A$2:$B$8,2,0)</f>
        <v>Children Bicycles</v>
      </c>
      <c r="G2769" s="7">
        <v>1</v>
      </c>
      <c r="H2769" s="9">
        <v>189.99</v>
      </c>
      <c r="I2769" s="9">
        <v>0.2</v>
      </c>
      <c r="J2769" s="3">
        <f>(H2769*G2769)-I2769</f>
        <v>189.79000000000002</v>
      </c>
    </row>
    <row r="2770" spans="1:10" x14ac:dyDescent="0.25">
      <c r="A2770" s="22">
        <v>969</v>
      </c>
      <c r="B2770" s="21">
        <v>2</v>
      </c>
      <c r="C2770" s="21">
        <v>36</v>
      </c>
      <c r="D2770" s="25" t="str">
        <f>VLOOKUP(C2770,Products!$A$2:$B$322,2,0)</f>
        <v>Surly Troll Frameset - 2017</v>
      </c>
      <c r="E2770" s="21">
        <f>VLOOKUP(C2770,Products!$A$2:$D$322,4,0)</f>
        <v>6</v>
      </c>
      <c r="F2770" s="19" t="str">
        <f>VLOOKUP(E2770,[1]categories!$A$2:$B$8,2,0)</f>
        <v>Mountain Bikes</v>
      </c>
      <c r="G2770" s="7">
        <v>1</v>
      </c>
      <c r="H2770" s="9">
        <v>832.99</v>
      </c>
      <c r="I2770" s="9">
        <v>0.1</v>
      </c>
      <c r="J2770" s="3">
        <f>(H2770*G2770)-I2770</f>
        <v>832.89</v>
      </c>
    </row>
    <row r="2771" spans="1:10" x14ac:dyDescent="0.25">
      <c r="A2771" s="22">
        <v>969</v>
      </c>
      <c r="B2771" s="21">
        <v>1</v>
      </c>
      <c r="C2771" s="21">
        <v>74</v>
      </c>
      <c r="D2771" s="25" t="str">
        <f>VLOOKUP(C2771,Products!$A$2:$B$322,2,0)</f>
        <v>Electra Cruiser Lux 1 - 2017</v>
      </c>
      <c r="E2771" s="21">
        <f>VLOOKUP(C2771,Products!$A$2:$D$322,4,0)</f>
        <v>3</v>
      </c>
      <c r="F2771" s="19" t="str">
        <f>VLOOKUP(E2771,[1]categories!$A$2:$B$8,2,0)</f>
        <v>Cruisers Bicycles</v>
      </c>
      <c r="G2771" s="7">
        <v>1</v>
      </c>
      <c r="H2771" s="9">
        <v>439.99</v>
      </c>
      <c r="I2771" s="9">
        <v>0.2</v>
      </c>
      <c r="J2771" s="3">
        <f>(H2771*G2771)-I2771</f>
        <v>439.79</v>
      </c>
    </row>
    <row r="2772" spans="1:10" x14ac:dyDescent="0.25">
      <c r="A2772" s="22">
        <v>970</v>
      </c>
      <c r="B2772" s="21">
        <v>3</v>
      </c>
      <c r="C2772" s="21">
        <v>54</v>
      </c>
      <c r="D2772" s="25" t="str">
        <f>VLOOKUP(C2772,Products!$A$2:$B$322,2,0)</f>
        <v>Trek Domane SL Disc Frameset - 2017</v>
      </c>
      <c r="E2772" s="21">
        <f>VLOOKUP(C2772,Products!$A$2:$D$322,4,0)</f>
        <v>7</v>
      </c>
      <c r="F2772" s="19" t="str">
        <f>VLOOKUP(E2772,[1]categories!$A$2:$B$8,2,0)</f>
        <v>Road Bikes</v>
      </c>
      <c r="G2772" s="7">
        <v>2</v>
      </c>
      <c r="H2772" s="9">
        <v>3199.99</v>
      </c>
      <c r="I2772" s="9">
        <v>0.1</v>
      </c>
      <c r="J2772" s="3">
        <f>(H2772*G2772)-I2772</f>
        <v>6399.8799999999992</v>
      </c>
    </row>
    <row r="2773" spans="1:10" x14ac:dyDescent="0.25">
      <c r="A2773" s="22">
        <v>970</v>
      </c>
      <c r="B2773" s="21">
        <v>2</v>
      </c>
      <c r="C2773" s="21">
        <v>48</v>
      </c>
      <c r="D2773" s="25" t="str">
        <f>VLOOKUP(C2773,Products!$A$2:$B$322,2,0)</f>
        <v>Trek Emonda S 4 - 2017</v>
      </c>
      <c r="E2773" s="21">
        <f>VLOOKUP(C2773,Products!$A$2:$D$322,4,0)</f>
        <v>7</v>
      </c>
      <c r="F2773" s="19" t="str">
        <f>VLOOKUP(E2773,[1]categories!$A$2:$B$8,2,0)</f>
        <v>Road Bikes</v>
      </c>
      <c r="G2773" s="7">
        <v>2</v>
      </c>
      <c r="H2773" s="9">
        <v>1499.99</v>
      </c>
      <c r="I2773" s="9">
        <v>0.1</v>
      </c>
      <c r="J2773" s="3">
        <f>(H2773*G2773)-I2773</f>
        <v>2999.88</v>
      </c>
    </row>
    <row r="2774" spans="1:10" x14ac:dyDescent="0.25">
      <c r="A2774" s="22">
        <v>970</v>
      </c>
      <c r="B2774" s="21">
        <v>4</v>
      </c>
      <c r="C2774" s="21">
        <v>68</v>
      </c>
      <c r="D2774" s="25" t="str">
        <f>VLOOKUP(C2774,Products!$A$2:$B$322,2,0)</f>
        <v>Sun Bicycles Cruz 3 - 2017</v>
      </c>
      <c r="E2774" s="21">
        <f>VLOOKUP(C2774,Products!$A$2:$D$322,4,0)</f>
        <v>3</v>
      </c>
      <c r="F2774" s="19" t="str">
        <f>VLOOKUP(E2774,[1]categories!$A$2:$B$8,2,0)</f>
        <v>Cruisers Bicycles</v>
      </c>
      <c r="G2774" s="7">
        <v>1</v>
      </c>
      <c r="H2774" s="9">
        <v>449.99</v>
      </c>
      <c r="I2774" s="9">
        <v>0.1</v>
      </c>
      <c r="J2774" s="3">
        <f>(H2774*G2774)-I2774</f>
        <v>449.89</v>
      </c>
    </row>
    <row r="2775" spans="1:10" x14ac:dyDescent="0.25">
      <c r="A2775" s="22">
        <v>970</v>
      </c>
      <c r="B2775" s="21">
        <v>1</v>
      </c>
      <c r="C2775" s="21">
        <v>85</v>
      </c>
      <c r="D2775" s="25" t="str">
        <f>VLOOKUP(C2775,Products!$A$2:$B$322,2,0)</f>
        <v>Haro Downtown 16 - 2017</v>
      </c>
      <c r="E2775" s="21">
        <f>VLOOKUP(C2775,Products!$A$2:$D$322,4,0)</f>
        <v>1</v>
      </c>
      <c r="F2775" s="19" t="str">
        <f>VLOOKUP(E2775,[1]categories!$A$2:$B$8,2,0)</f>
        <v>Children Bicycles</v>
      </c>
      <c r="G2775" s="7">
        <v>1</v>
      </c>
      <c r="H2775" s="9">
        <v>329.99</v>
      </c>
      <c r="I2775" s="9">
        <v>0.1</v>
      </c>
      <c r="J2775" s="3">
        <f>(H2775*G2775)-I2775</f>
        <v>329.89</v>
      </c>
    </row>
    <row r="2776" spans="1:10" x14ac:dyDescent="0.25">
      <c r="A2776" s="22">
        <v>971</v>
      </c>
      <c r="B2776" s="21">
        <v>3</v>
      </c>
      <c r="C2776" s="21">
        <v>8</v>
      </c>
      <c r="D2776" s="25" t="str">
        <f>VLOOKUP(C2776,Products!$A$2:$B$322,2,0)</f>
        <v>Trek Remedy 29 Carbon Frameset - 2016</v>
      </c>
      <c r="E2776" s="21">
        <f>VLOOKUP(C2776,Products!$A$2:$D$322,4,0)</f>
        <v>6</v>
      </c>
      <c r="F2776" s="19" t="str">
        <f>VLOOKUP(E2776,[1]categories!$A$2:$B$8,2,0)</f>
        <v>Mountain Bikes</v>
      </c>
      <c r="G2776" s="7">
        <v>2</v>
      </c>
      <c r="H2776" s="9">
        <v>1799.99</v>
      </c>
      <c r="I2776" s="9">
        <v>0.05</v>
      </c>
      <c r="J2776" s="3">
        <f>(H2776*G2776)-I2776</f>
        <v>3599.93</v>
      </c>
    </row>
    <row r="2777" spans="1:10" x14ac:dyDescent="0.25">
      <c r="A2777" s="22">
        <v>971</v>
      </c>
      <c r="B2777" s="21">
        <v>1</v>
      </c>
      <c r="C2777" s="21">
        <v>70</v>
      </c>
      <c r="D2777" s="25" t="str">
        <f>VLOOKUP(C2777,Products!$A$2:$B$322,2,0)</f>
        <v>Electra Amsterdam Original 3i - 2015/2017</v>
      </c>
      <c r="E2777" s="21">
        <f>VLOOKUP(C2777,Products!$A$2:$D$322,4,0)</f>
        <v>3</v>
      </c>
      <c r="F2777" s="19" t="str">
        <f>VLOOKUP(E2777,[1]categories!$A$2:$B$8,2,0)</f>
        <v>Cruisers Bicycles</v>
      </c>
      <c r="G2777" s="7">
        <v>2</v>
      </c>
      <c r="H2777" s="9">
        <v>659.99</v>
      </c>
      <c r="I2777" s="9">
        <v>0.05</v>
      </c>
      <c r="J2777" s="3">
        <f>(H2777*G2777)-I2777</f>
        <v>1319.93</v>
      </c>
    </row>
    <row r="2778" spans="1:10" x14ac:dyDescent="0.25">
      <c r="A2778" s="22">
        <v>971</v>
      </c>
      <c r="B2778" s="21">
        <v>4</v>
      </c>
      <c r="C2778" s="21">
        <v>12</v>
      </c>
      <c r="D2778" s="25" t="str">
        <f>VLOOKUP(C2778,Products!$A$2:$B$322,2,0)</f>
        <v>Electra Townie Original 21D - 2016</v>
      </c>
      <c r="E2778" s="21">
        <f>VLOOKUP(C2778,Products!$A$2:$D$322,4,0)</f>
        <v>3</v>
      </c>
      <c r="F2778" s="19" t="str">
        <f>VLOOKUP(E2778,[1]categories!$A$2:$B$8,2,0)</f>
        <v>Cruisers Bicycles</v>
      </c>
      <c r="G2778" s="7">
        <v>2</v>
      </c>
      <c r="H2778" s="9">
        <v>549.99</v>
      </c>
      <c r="I2778" s="9">
        <v>7.0000000000000007E-2</v>
      </c>
      <c r="J2778" s="3">
        <f>(H2778*G2778)-I2778</f>
        <v>1099.9100000000001</v>
      </c>
    </row>
    <row r="2779" spans="1:10" x14ac:dyDescent="0.25">
      <c r="A2779" s="22">
        <v>971</v>
      </c>
      <c r="B2779" s="21">
        <v>2</v>
      </c>
      <c r="C2779" s="21">
        <v>65</v>
      </c>
      <c r="D2779" s="25" t="str">
        <f>VLOOKUP(C2779,Products!$A$2:$B$322,2,0)</f>
        <v>Sun Bicycles Lil Bolt Type-R - 2017</v>
      </c>
      <c r="E2779" s="21">
        <f>VLOOKUP(C2779,Products!$A$2:$D$322,4,0)</f>
        <v>3</v>
      </c>
      <c r="F2779" s="19" t="str">
        <f>VLOOKUP(E2779,[1]categories!$A$2:$B$8,2,0)</f>
        <v>Cruisers Bicycles</v>
      </c>
      <c r="G2779" s="7">
        <v>2</v>
      </c>
      <c r="H2779" s="9">
        <v>346.99</v>
      </c>
      <c r="I2779" s="9">
        <v>7.0000000000000007E-2</v>
      </c>
      <c r="J2779" s="3">
        <f>(H2779*G2779)-I2779</f>
        <v>693.91</v>
      </c>
    </row>
    <row r="2780" spans="1:10" x14ac:dyDescent="0.25">
      <c r="A2780" s="22">
        <v>971</v>
      </c>
      <c r="B2780" s="21">
        <v>5</v>
      </c>
      <c r="C2780" s="21">
        <v>38</v>
      </c>
      <c r="D2780" s="25" t="str">
        <f>VLOOKUP(C2780,Products!$A$2:$B$322,2,0)</f>
        <v>Haro Flightline Two 26 Plus - 2017</v>
      </c>
      <c r="E2780" s="21">
        <f>VLOOKUP(C2780,Products!$A$2:$D$322,4,0)</f>
        <v>6</v>
      </c>
      <c r="F2780" s="19" t="str">
        <f>VLOOKUP(E2780,[1]categories!$A$2:$B$8,2,0)</f>
        <v>Mountain Bikes</v>
      </c>
      <c r="G2780" s="7">
        <v>1</v>
      </c>
      <c r="H2780" s="9">
        <v>549.99</v>
      </c>
      <c r="I2780" s="9">
        <v>0.2</v>
      </c>
      <c r="J2780" s="3">
        <f>(H2780*G2780)-I2780</f>
        <v>549.79</v>
      </c>
    </row>
    <row r="2781" spans="1:10" x14ac:dyDescent="0.25">
      <c r="A2781" s="22">
        <v>972</v>
      </c>
      <c r="B2781" s="21">
        <v>2</v>
      </c>
      <c r="C2781" s="21">
        <v>63</v>
      </c>
      <c r="D2781" s="25" t="str">
        <f>VLOOKUP(C2781,Products!$A$2:$B$322,2,0)</f>
        <v>Trek Boone Race Shop Limited - 2017</v>
      </c>
      <c r="E2781" s="21">
        <f>VLOOKUP(C2781,Products!$A$2:$D$322,4,0)</f>
        <v>4</v>
      </c>
      <c r="F2781" s="19" t="str">
        <f>VLOOKUP(E2781,[1]categories!$A$2:$B$8,2,0)</f>
        <v>Cyclocross Bicycles</v>
      </c>
      <c r="G2781" s="7">
        <v>1</v>
      </c>
      <c r="H2781" s="9">
        <v>3499.99</v>
      </c>
      <c r="I2781" s="9">
        <v>7.0000000000000007E-2</v>
      </c>
      <c r="J2781" s="3">
        <f>(H2781*G2781)-I2781</f>
        <v>3499.9199999999996</v>
      </c>
    </row>
    <row r="2782" spans="1:10" x14ac:dyDescent="0.25">
      <c r="A2782" s="22">
        <v>972</v>
      </c>
      <c r="B2782" s="21">
        <v>1</v>
      </c>
      <c r="C2782" s="21">
        <v>100</v>
      </c>
      <c r="D2782" s="25" t="str">
        <f>VLOOKUP(C2782,Products!$A$2:$B$322,2,0)</f>
        <v>Electra Townie 3i EQ (20-inch) - Boys' - 2017</v>
      </c>
      <c r="E2782" s="21">
        <f>VLOOKUP(C2782,Products!$A$2:$D$322,4,0)</f>
        <v>1</v>
      </c>
      <c r="F2782" s="19" t="str">
        <f>VLOOKUP(E2782,[1]categories!$A$2:$B$8,2,0)</f>
        <v>Children Bicycles</v>
      </c>
      <c r="G2782" s="7">
        <v>1</v>
      </c>
      <c r="H2782" s="9">
        <v>489.99</v>
      </c>
      <c r="I2782" s="9">
        <v>0.2</v>
      </c>
      <c r="J2782" s="3">
        <f>(H2782*G2782)-I2782</f>
        <v>489.79</v>
      </c>
    </row>
    <row r="2783" spans="1:10" x14ac:dyDescent="0.25">
      <c r="A2783" s="22">
        <v>973</v>
      </c>
      <c r="B2783" s="21">
        <v>3</v>
      </c>
      <c r="C2783" s="21">
        <v>47</v>
      </c>
      <c r="D2783" s="25" t="str">
        <f>VLOOKUP(C2783,Products!$A$2:$B$322,2,0)</f>
        <v>Trek Remedy 9.8 - 2017</v>
      </c>
      <c r="E2783" s="21">
        <f>VLOOKUP(C2783,Products!$A$2:$D$322,4,0)</f>
        <v>6</v>
      </c>
      <c r="F2783" s="19" t="str">
        <f>VLOOKUP(E2783,[1]categories!$A$2:$B$8,2,0)</f>
        <v>Mountain Bikes</v>
      </c>
      <c r="G2783" s="7">
        <v>2</v>
      </c>
      <c r="H2783" s="9">
        <v>5299.99</v>
      </c>
      <c r="I2783" s="9">
        <v>0.05</v>
      </c>
      <c r="J2783" s="3">
        <f>(H2783*G2783)-I2783</f>
        <v>10599.93</v>
      </c>
    </row>
    <row r="2784" spans="1:10" x14ac:dyDescent="0.25">
      <c r="A2784" s="22">
        <v>973</v>
      </c>
      <c r="B2784" s="21">
        <v>1</v>
      </c>
      <c r="C2784" s="21">
        <v>4</v>
      </c>
      <c r="D2784" s="25" t="str">
        <f>VLOOKUP(C2784,Products!$A$2:$B$322,2,0)</f>
        <v>Trek Fuel EX 8 29 - 2016</v>
      </c>
      <c r="E2784" s="21">
        <f>VLOOKUP(C2784,Products!$A$2:$D$322,4,0)</f>
        <v>6</v>
      </c>
      <c r="F2784" s="19" t="str">
        <f>VLOOKUP(E2784,[1]categories!$A$2:$B$8,2,0)</f>
        <v>Mountain Bikes</v>
      </c>
      <c r="G2784" s="7">
        <v>2</v>
      </c>
      <c r="H2784" s="9">
        <v>2899.99</v>
      </c>
      <c r="I2784" s="9">
        <v>0.1</v>
      </c>
      <c r="J2784" s="3">
        <f>(H2784*G2784)-I2784</f>
        <v>5799.8799999999992</v>
      </c>
    </row>
    <row r="2785" spans="1:10" x14ac:dyDescent="0.25">
      <c r="A2785" s="22">
        <v>973</v>
      </c>
      <c r="B2785" s="21">
        <v>2</v>
      </c>
      <c r="C2785" s="21">
        <v>28</v>
      </c>
      <c r="D2785" s="25" t="str">
        <f>VLOOKUP(C2785,Products!$A$2:$B$322,2,0)</f>
        <v>Surly Karate Monkey 27.5+ Frameset - 2017</v>
      </c>
      <c r="E2785" s="21">
        <f>VLOOKUP(C2785,Products!$A$2:$D$322,4,0)</f>
        <v>6</v>
      </c>
      <c r="F2785" s="19" t="str">
        <f>VLOOKUP(E2785,[1]categories!$A$2:$B$8,2,0)</f>
        <v>Mountain Bikes</v>
      </c>
      <c r="G2785" s="7">
        <v>2</v>
      </c>
      <c r="H2785" s="9">
        <v>2499.9899999999998</v>
      </c>
      <c r="I2785" s="9">
        <v>0.1</v>
      </c>
      <c r="J2785" s="3">
        <f>(H2785*G2785)-I2785</f>
        <v>4999.8799999999992</v>
      </c>
    </row>
    <row r="2786" spans="1:10" x14ac:dyDescent="0.25">
      <c r="A2786" s="22">
        <v>973</v>
      </c>
      <c r="B2786" s="21">
        <v>4</v>
      </c>
      <c r="C2786" s="21">
        <v>71</v>
      </c>
      <c r="D2786" s="25" t="str">
        <f>VLOOKUP(C2786,Products!$A$2:$B$322,2,0)</f>
        <v>Sun Bicycles Atlas X-Type - 2017</v>
      </c>
      <c r="E2786" s="21">
        <f>VLOOKUP(C2786,Products!$A$2:$D$322,4,0)</f>
        <v>3</v>
      </c>
      <c r="F2786" s="19" t="str">
        <f>VLOOKUP(E2786,[1]categories!$A$2:$B$8,2,0)</f>
        <v>Cruisers Bicycles</v>
      </c>
      <c r="G2786" s="7">
        <v>1</v>
      </c>
      <c r="H2786" s="9">
        <v>416.99</v>
      </c>
      <c r="I2786" s="9">
        <v>7.0000000000000007E-2</v>
      </c>
      <c r="J2786" s="3">
        <f>(H2786*G2786)-I2786</f>
        <v>416.92</v>
      </c>
    </row>
    <row r="2787" spans="1:10" x14ac:dyDescent="0.25">
      <c r="A2787" s="22">
        <v>974</v>
      </c>
      <c r="B2787" s="21">
        <v>1</v>
      </c>
      <c r="C2787" s="21">
        <v>33</v>
      </c>
      <c r="D2787" s="25" t="str">
        <f>VLOOKUP(C2787,Products!$A$2:$B$322,2,0)</f>
        <v>Surly Wednesday Frameset - 2017</v>
      </c>
      <c r="E2787" s="21">
        <f>VLOOKUP(C2787,Products!$A$2:$D$322,4,0)</f>
        <v>6</v>
      </c>
      <c r="F2787" s="19" t="str">
        <f>VLOOKUP(E2787,[1]categories!$A$2:$B$8,2,0)</f>
        <v>Mountain Bikes</v>
      </c>
      <c r="G2787" s="7">
        <v>2</v>
      </c>
      <c r="H2787" s="9">
        <v>469.99</v>
      </c>
      <c r="I2787" s="9">
        <v>0.1</v>
      </c>
      <c r="J2787" s="3">
        <f>(H2787*G2787)-I2787</f>
        <v>939.88</v>
      </c>
    </row>
    <row r="2788" spans="1:10" x14ac:dyDescent="0.25">
      <c r="A2788" s="22">
        <v>974</v>
      </c>
      <c r="B2788" s="21">
        <v>2</v>
      </c>
      <c r="C2788" s="21">
        <v>22</v>
      </c>
      <c r="D2788" s="25" t="str">
        <f>VLOOKUP(C2788,Products!$A$2:$B$322,2,0)</f>
        <v>Electra Girl's Hawaii 1 (16-inch) - 2015/2016</v>
      </c>
      <c r="E2788" s="21">
        <f>VLOOKUP(C2788,Products!$A$2:$D$322,4,0)</f>
        <v>1</v>
      </c>
      <c r="F2788" s="19" t="str">
        <f>VLOOKUP(E2788,[1]categories!$A$2:$B$8,2,0)</f>
        <v>Children Bicycles</v>
      </c>
      <c r="G2788" s="7">
        <v>2</v>
      </c>
      <c r="H2788" s="9">
        <v>269.99</v>
      </c>
      <c r="I2788" s="9">
        <v>0.2</v>
      </c>
      <c r="J2788" s="3">
        <f>(H2788*G2788)-I2788</f>
        <v>539.78</v>
      </c>
    </row>
    <row r="2789" spans="1:10" x14ac:dyDescent="0.25">
      <c r="A2789" s="22">
        <v>975</v>
      </c>
      <c r="B2789" s="21">
        <v>1</v>
      </c>
      <c r="C2789" s="21">
        <v>110</v>
      </c>
      <c r="D2789" s="25" t="str">
        <f>VLOOKUP(C2789,Products!$A$2:$B$322,2,0)</f>
        <v>Sun Bicycles Drifter 7 - 2017</v>
      </c>
      <c r="E2789" s="21">
        <f>VLOOKUP(C2789,Products!$A$2:$D$322,4,0)</f>
        <v>2</v>
      </c>
      <c r="F2789" s="19" t="str">
        <f>VLOOKUP(E2789,[1]categories!$A$2:$B$8,2,0)</f>
        <v>Comfort Bicycles</v>
      </c>
      <c r="G2789" s="7">
        <v>2</v>
      </c>
      <c r="H2789" s="9">
        <v>470.99</v>
      </c>
      <c r="I2789" s="9">
        <v>0.2</v>
      </c>
      <c r="J2789" s="3">
        <f>(H2789*G2789)-I2789</f>
        <v>941.78</v>
      </c>
    </row>
    <row r="2790" spans="1:10" x14ac:dyDescent="0.25">
      <c r="A2790" s="22">
        <v>976</v>
      </c>
      <c r="B2790" s="21">
        <v>2</v>
      </c>
      <c r="C2790" s="21">
        <v>39</v>
      </c>
      <c r="D2790" s="25" t="str">
        <f>VLOOKUP(C2790,Products!$A$2:$B$322,2,0)</f>
        <v>Trek Stache 5 - 2017</v>
      </c>
      <c r="E2790" s="21">
        <f>VLOOKUP(C2790,Products!$A$2:$D$322,4,0)</f>
        <v>6</v>
      </c>
      <c r="F2790" s="19" t="str">
        <f>VLOOKUP(E2790,[1]categories!$A$2:$B$8,2,0)</f>
        <v>Mountain Bikes</v>
      </c>
      <c r="G2790" s="7">
        <v>1</v>
      </c>
      <c r="H2790" s="9">
        <v>1499.99</v>
      </c>
      <c r="I2790" s="9">
        <v>7.0000000000000007E-2</v>
      </c>
      <c r="J2790" s="3">
        <f>(H2790*G2790)-I2790</f>
        <v>1499.92</v>
      </c>
    </row>
    <row r="2791" spans="1:10" x14ac:dyDescent="0.25">
      <c r="A2791" s="22">
        <v>976</v>
      </c>
      <c r="B2791" s="21">
        <v>1</v>
      </c>
      <c r="C2791" s="21">
        <v>26</v>
      </c>
      <c r="D2791" s="25" t="str">
        <f>VLOOKUP(C2791,Products!$A$2:$B$322,2,0)</f>
        <v>Electra Townie Original 7D EQ - 2016</v>
      </c>
      <c r="E2791" s="21">
        <f>VLOOKUP(C2791,Products!$A$2:$D$322,4,0)</f>
        <v>2</v>
      </c>
      <c r="F2791" s="19" t="str">
        <f>VLOOKUP(E2791,[1]categories!$A$2:$B$8,2,0)</f>
        <v>Comfort Bicycles</v>
      </c>
      <c r="G2791" s="7">
        <v>2</v>
      </c>
      <c r="H2791" s="9">
        <v>599.99</v>
      </c>
      <c r="I2791" s="9">
        <v>0.1</v>
      </c>
      <c r="J2791" s="3">
        <f>(H2791*G2791)-I2791</f>
        <v>1199.8800000000001</v>
      </c>
    </row>
    <row r="2792" spans="1:10" x14ac:dyDescent="0.25">
      <c r="A2792" s="22">
        <v>977</v>
      </c>
      <c r="B2792" s="21">
        <v>1</v>
      </c>
      <c r="C2792" s="21">
        <v>52</v>
      </c>
      <c r="D2792" s="25" t="str">
        <f>VLOOKUP(C2792,Products!$A$2:$B$322,2,0)</f>
        <v>Surly Steamroller - 2017</v>
      </c>
      <c r="E2792" s="21">
        <f>VLOOKUP(C2792,Products!$A$2:$D$322,4,0)</f>
        <v>7</v>
      </c>
      <c r="F2792" s="19" t="str">
        <f>VLOOKUP(E2792,[1]categories!$A$2:$B$8,2,0)</f>
        <v>Road Bikes</v>
      </c>
      <c r="G2792" s="7">
        <v>2</v>
      </c>
      <c r="H2792" s="9">
        <v>875.99</v>
      </c>
      <c r="I2792" s="9">
        <v>0.1</v>
      </c>
      <c r="J2792" s="3">
        <f>(H2792*G2792)-I2792</f>
        <v>1751.88</v>
      </c>
    </row>
    <row r="2793" spans="1:10" x14ac:dyDescent="0.25">
      <c r="A2793" s="22">
        <v>977</v>
      </c>
      <c r="B2793" s="21">
        <v>4</v>
      </c>
      <c r="C2793" s="21">
        <v>80</v>
      </c>
      <c r="D2793" s="25" t="str">
        <f>VLOOKUP(C2793,Products!$A$2:$B$322,2,0)</f>
        <v>Sun Bicycles Brickell Tandem CB - 2017</v>
      </c>
      <c r="E2793" s="21">
        <f>VLOOKUP(C2793,Products!$A$2:$D$322,4,0)</f>
        <v>3</v>
      </c>
      <c r="F2793" s="19" t="str">
        <f>VLOOKUP(E2793,[1]categories!$A$2:$B$8,2,0)</f>
        <v>Cruisers Bicycles</v>
      </c>
      <c r="G2793" s="7">
        <v>2</v>
      </c>
      <c r="H2793" s="9">
        <v>761.99</v>
      </c>
      <c r="I2793" s="9">
        <v>0.05</v>
      </c>
      <c r="J2793" s="3">
        <f>(H2793*G2793)-I2793</f>
        <v>1523.93</v>
      </c>
    </row>
    <row r="2794" spans="1:10" x14ac:dyDescent="0.25">
      <c r="A2794" s="22">
        <v>977</v>
      </c>
      <c r="B2794" s="21">
        <v>3</v>
      </c>
      <c r="C2794" s="21">
        <v>27</v>
      </c>
      <c r="D2794" s="25" t="str">
        <f>VLOOKUP(C2794,Products!$A$2:$B$322,2,0)</f>
        <v>Surly Big Dummy Frameset - 2017</v>
      </c>
      <c r="E2794" s="21">
        <f>VLOOKUP(C2794,Products!$A$2:$D$322,4,0)</f>
        <v>6</v>
      </c>
      <c r="F2794" s="19" t="str">
        <f>VLOOKUP(E2794,[1]categories!$A$2:$B$8,2,0)</f>
        <v>Mountain Bikes</v>
      </c>
      <c r="G2794" s="7">
        <v>1</v>
      </c>
      <c r="H2794" s="9">
        <v>999.99</v>
      </c>
      <c r="I2794" s="9">
        <v>0.05</v>
      </c>
      <c r="J2794" s="3">
        <f>(H2794*G2794)-I2794</f>
        <v>999.94</v>
      </c>
    </row>
    <row r="2795" spans="1:10" x14ac:dyDescent="0.25">
      <c r="A2795" s="22">
        <v>977</v>
      </c>
      <c r="B2795" s="21">
        <v>2</v>
      </c>
      <c r="C2795" s="21">
        <v>69</v>
      </c>
      <c r="D2795" s="25" t="str">
        <f>VLOOKUP(C2795,Products!$A$2:$B$322,2,0)</f>
        <v>Sun Bicycles Cruz 7 - 2017</v>
      </c>
      <c r="E2795" s="21">
        <f>VLOOKUP(C2795,Products!$A$2:$D$322,4,0)</f>
        <v>3</v>
      </c>
      <c r="F2795" s="19" t="str">
        <f>VLOOKUP(E2795,[1]categories!$A$2:$B$8,2,0)</f>
        <v>Cruisers Bicycles</v>
      </c>
      <c r="G2795" s="7">
        <v>2</v>
      </c>
      <c r="H2795" s="9">
        <v>416.99</v>
      </c>
      <c r="I2795" s="9">
        <v>0.05</v>
      </c>
      <c r="J2795" s="3">
        <f>(H2795*G2795)-I2795</f>
        <v>833.93000000000006</v>
      </c>
    </row>
    <row r="2796" spans="1:10" x14ac:dyDescent="0.25">
      <c r="A2796" s="22">
        <v>978</v>
      </c>
      <c r="B2796" s="21">
        <v>2</v>
      </c>
      <c r="C2796" s="21">
        <v>25</v>
      </c>
      <c r="D2796" s="25" t="str">
        <f>VLOOKUP(C2796,Products!$A$2:$B$322,2,0)</f>
        <v>Electra Townie Original 7D - 2015/2016</v>
      </c>
      <c r="E2796" s="21">
        <f>VLOOKUP(C2796,Products!$A$2:$D$322,4,0)</f>
        <v>2</v>
      </c>
      <c r="F2796" s="19" t="str">
        <f>VLOOKUP(E2796,[1]categories!$A$2:$B$8,2,0)</f>
        <v>Comfort Bicycles</v>
      </c>
      <c r="G2796" s="7">
        <v>2</v>
      </c>
      <c r="H2796" s="9">
        <v>499.99</v>
      </c>
      <c r="I2796" s="9">
        <v>0.2</v>
      </c>
      <c r="J2796" s="3">
        <f>(H2796*G2796)-I2796</f>
        <v>999.78</v>
      </c>
    </row>
    <row r="2797" spans="1:10" x14ac:dyDescent="0.25">
      <c r="A2797" s="22">
        <v>978</v>
      </c>
      <c r="B2797" s="21">
        <v>1</v>
      </c>
      <c r="C2797" s="21">
        <v>106</v>
      </c>
      <c r="D2797" s="25" t="str">
        <f>VLOOKUP(C2797,Products!$A$2:$B$322,2,0)</f>
        <v>Sun Bicycles Cruz 3 - 2017</v>
      </c>
      <c r="E2797" s="21">
        <f>VLOOKUP(C2797,Products!$A$2:$D$322,4,0)</f>
        <v>2</v>
      </c>
      <c r="F2797" s="19" t="str">
        <f>VLOOKUP(E2797,[1]categories!$A$2:$B$8,2,0)</f>
        <v>Comfort Bicycles</v>
      </c>
      <c r="G2797" s="7">
        <v>2</v>
      </c>
      <c r="H2797" s="9">
        <v>449.99</v>
      </c>
      <c r="I2797" s="9">
        <v>0.05</v>
      </c>
      <c r="J2797" s="3">
        <f>(H2797*G2797)-I2797</f>
        <v>899.93000000000006</v>
      </c>
    </row>
    <row r="2798" spans="1:10" x14ac:dyDescent="0.25">
      <c r="A2798" s="22">
        <v>978</v>
      </c>
      <c r="B2798" s="21">
        <v>3</v>
      </c>
      <c r="C2798" s="21">
        <v>108</v>
      </c>
      <c r="D2798" s="25" t="str">
        <f>VLOOKUP(C2798,Products!$A$2:$B$322,2,0)</f>
        <v>Sun Bicycles Cruz 3 - Women's - 2017</v>
      </c>
      <c r="E2798" s="21">
        <f>VLOOKUP(C2798,Products!$A$2:$D$322,4,0)</f>
        <v>2</v>
      </c>
      <c r="F2798" s="19" t="str">
        <f>VLOOKUP(E2798,[1]categories!$A$2:$B$8,2,0)</f>
        <v>Comfort Bicycles</v>
      </c>
      <c r="G2798" s="7">
        <v>2</v>
      </c>
      <c r="H2798" s="9">
        <v>449.99</v>
      </c>
      <c r="I2798" s="9">
        <v>0.05</v>
      </c>
      <c r="J2798" s="3">
        <f>(H2798*G2798)-I2798</f>
        <v>899.93000000000006</v>
      </c>
    </row>
    <row r="2799" spans="1:10" x14ac:dyDescent="0.25">
      <c r="A2799" s="22">
        <v>979</v>
      </c>
      <c r="B2799" s="21">
        <v>1</v>
      </c>
      <c r="C2799" s="21">
        <v>55</v>
      </c>
      <c r="D2799" s="25" t="str">
        <f>VLOOKUP(C2799,Products!$A$2:$B$322,2,0)</f>
        <v>Trek Domane S 6 - 2017</v>
      </c>
      <c r="E2799" s="21">
        <f>VLOOKUP(C2799,Products!$A$2:$D$322,4,0)</f>
        <v>7</v>
      </c>
      <c r="F2799" s="19" t="str">
        <f>VLOOKUP(E2799,[1]categories!$A$2:$B$8,2,0)</f>
        <v>Road Bikes</v>
      </c>
      <c r="G2799" s="7">
        <v>1</v>
      </c>
      <c r="H2799" s="9">
        <v>2699.99</v>
      </c>
      <c r="I2799" s="9">
        <v>0.05</v>
      </c>
      <c r="J2799" s="3">
        <f>(H2799*G2799)-I2799</f>
        <v>2699.9399999999996</v>
      </c>
    </row>
    <row r="2800" spans="1:10" x14ac:dyDescent="0.25">
      <c r="A2800" s="22">
        <v>979</v>
      </c>
      <c r="B2800" s="21">
        <v>3</v>
      </c>
      <c r="C2800" s="21">
        <v>12</v>
      </c>
      <c r="D2800" s="25" t="str">
        <f>VLOOKUP(C2800,Products!$A$2:$B$322,2,0)</f>
        <v>Electra Townie Original 21D - 2016</v>
      </c>
      <c r="E2800" s="21">
        <f>VLOOKUP(C2800,Products!$A$2:$D$322,4,0)</f>
        <v>3</v>
      </c>
      <c r="F2800" s="19" t="str">
        <f>VLOOKUP(E2800,[1]categories!$A$2:$B$8,2,0)</f>
        <v>Cruisers Bicycles</v>
      </c>
      <c r="G2800" s="7">
        <v>2</v>
      </c>
      <c r="H2800" s="9">
        <v>549.99</v>
      </c>
      <c r="I2800" s="9">
        <v>0.1</v>
      </c>
      <c r="J2800" s="3">
        <f>(H2800*G2800)-I2800</f>
        <v>1099.8800000000001</v>
      </c>
    </row>
    <row r="2801" spans="1:10" x14ac:dyDescent="0.25">
      <c r="A2801" s="22">
        <v>979</v>
      </c>
      <c r="B2801" s="21">
        <v>4</v>
      </c>
      <c r="C2801" s="21">
        <v>52</v>
      </c>
      <c r="D2801" s="25" t="str">
        <f>VLOOKUP(C2801,Products!$A$2:$B$322,2,0)</f>
        <v>Surly Steamroller - 2017</v>
      </c>
      <c r="E2801" s="21">
        <f>VLOOKUP(C2801,Products!$A$2:$D$322,4,0)</f>
        <v>7</v>
      </c>
      <c r="F2801" s="19" t="str">
        <f>VLOOKUP(E2801,[1]categories!$A$2:$B$8,2,0)</f>
        <v>Road Bikes</v>
      </c>
      <c r="G2801" s="7">
        <v>1</v>
      </c>
      <c r="H2801" s="9">
        <v>875.99</v>
      </c>
      <c r="I2801" s="9">
        <v>0.2</v>
      </c>
      <c r="J2801" s="3">
        <f>(H2801*G2801)-I2801</f>
        <v>875.79</v>
      </c>
    </row>
    <row r="2802" spans="1:10" x14ac:dyDescent="0.25">
      <c r="A2802" s="22">
        <v>979</v>
      </c>
      <c r="B2802" s="21">
        <v>2</v>
      </c>
      <c r="C2802" s="21">
        <v>71</v>
      </c>
      <c r="D2802" s="25" t="str">
        <f>VLOOKUP(C2802,Products!$A$2:$B$322,2,0)</f>
        <v>Sun Bicycles Atlas X-Type - 2017</v>
      </c>
      <c r="E2802" s="21">
        <f>VLOOKUP(C2802,Products!$A$2:$D$322,4,0)</f>
        <v>3</v>
      </c>
      <c r="F2802" s="19" t="str">
        <f>VLOOKUP(E2802,[1]categories!$A$2:$B$8,2,0)</f>
        <v>Cruisers Bicycles</v>
      </c>
      <c r="G2802" s="7">
        <v>2</v>
      </c>
      <c r="H2802" s="9">
        <v>416.99</v>
      </c>
      <c r="I2802" s="9">
        <v>0.2</v>
      </c>
      <c r="J2802" s="3">
        <f>(H2802*G2802)-I2802</f>
        <v>833.78</v>
      </c>
    </row>
    <row r="2803" spans="1:10" x14ac:dyDescent="0.25">
      <c r="A2803" s="22">
        <v>980</v>
      </c>
      <c r="B2803" s="21">
        <v>1</v>
      </c>
      <c r="C2803" s="21">
        <v>49</v>
      </c>
      <c r="D2803" s="25" t="str">
        <f>VLOOKUP(C2803,Products!$A$2:$B$322,2,0)</f>
        <v>Trek Domane SL 6 - 2017</v>
      </c>
      <c r="E2803" s="21">
        <f>VLOOKUP(C2803,Products!$A$2:$D$322,4,0)</f>
        <v>7</v>
      </c>
      <c r="F2803" s="19" t="str">
        <f>VLOOKUP(E2803,[1]categories!$A$2:$B$8,2,0)</f>
        <v>Road Bikes</v>
      </c>
      <c r="G2803" s="7">
        <v>2</v>
      </c>
      <c r="H2803" s="9">
        <v>3499.99</v>
      </c>
      <c r="I2803" s="9">
        <v>0.2</v>
      </c>
      <c r="J2803" s="3">
        <f>(H2803*G2803)-I2803</f>
        <v>6999.78</v>
      </c>
    </row>
    <row r="2804" spans="1:10" x14ac:dyDescent="0.25">
      <c r="A2804" s="22">
        <v>980</v>
      </c>
      <c r="B2804" s="21">
        <v>2</v>
      </c>
      <c r="C2804" s="21">
        <v>9</v>
      </c>
      <c r="D2804" s="25" t="str">
        <f>VLOOKUP(C2804,Products!$A$2:$B$322,2,0)</f>
        <v>Trek Conduit+ - 2016</v>
      </c>
      <c r="E2804" s="21">
        <f>VLOOKUP(C2804,Products!$A$2:$D$322,4,0)</f>
        <v>5</v>
      </c>
      <c r="F2804" s="19" t="str">
        <f>VLOOKUP(E2804,[1]categories!$A$2:$B$8,2,0)</f>
        <v>Electric Bikes</v>
      </c>
      <c r="G2804" s="7">
        <v>1</v>
      </c>
      <c r="H2804" s="9">
        <v>2999.99</v>
      </c>
      <c r="I2804" s="9">
        <v>0.1</v>
      </c>
      <c r="J2804" s="3">
        <f>(H2804*G2804)-I2804</f>
        <v>2999.89</v>
      </c>
    </row>
    <row r="2805" spans="1:10" x14ac:dyDescent="0.25">
      <c r="A2805" s="22">
        <v>980</v>
      </c>
      <c r="B2805" s="21">
        <v>3</v>
      </c>
      <c r="C2805" s="21">
        <v>64</v>
      </c>
      <c r="D2805" s="25" t="str">
        <f>VLOOKUP(C2805,Products!$A$2:$B$322,2,0)</f>
        <v>Electra Townie Original 7D - 2017</v>
      </c>
      <c r="E2805" s="21">
        <f>VLOOKUP(C2805,Products!$A$2:$D$322,4,0)</f>
        <v>3</v>
      </c>
      <c r="F2805" s="19" t="str">
        <f>VLOOKUP(E2805,[1]categories!$A$2:$B$8,2,0)</f>
        <v>Cruisers Bicycles</v>
      </c>
      <c r="G2805" s="7">
        <v>1</v>
      </c>
      <c r="H2805" s="9">
        <v>489.99</v>
      </c>
      <c r="I2805" s="9">
        <v>0.1</v>
      </c>
      <c r="J2805" s="3">
        <f>(H2805*G2805)-I2805</f>
        <v>489.89</v>
      </c>
    </row>
    <row r="2806" spans="1:10" x14ac:dyDescent="0.25">
      <c r="A2806" s="22">
        <v>981</v>
      </c>
      <c r="B2806" s="21">
        <v>5</v>
      </c>
      <c r="C2806" s="21">
        <v>61</v>
      </c>
      <c r="D2806" s="25" t="str">
        <f>VLOOKUP(C2806,Products!$A$2:$B$322,2,0)</f>
        <v>Trek Powerfly 8 FS Plus - 2017</v>
      </c>
      <c r="E2806" s="21">
        <f>VLOOKUP(C2806,Products!$A$2:$D$322,4,0)</f>
        <v>5</v>
      </c>
      <c r="F2806" s="19" t="str">
        <f>VLOOKUP(E2806,[1]categories!$A$2:$B$8,2,0)</f>
        <v>Electric Bikes</v>
      </c>
      <c r="G2806" s="7">
        <v>1</v>
      </c>
      <c r="H2806" s="9">
        <v>4999.99</v>
      </c>
      <c r="I2806" s="9">
        <v>7.0000000000000007E-2</v>
      </c>
      <c r="J2806" s="3">
        <f>(H2806*G2806)-I2806</f>
        <v>4999.92</v>
      </c>
    </row>
    <row r="2807" spans="1:10" x14ac:dyDescent="0.25">
      <c r="A2807" s="22">
        <v>981</v>
      </c>
      <c r="B2807" s="21">
        <v>4</v>
      </c>
      <c r="C2807" s="21">
        <v>36</v>
      </c>
      <c r="D2807" s="25" t="str">
        <f>VLOOKUP(C2807,Products!$A$2:$B$322,2,0)</f>
        <v>Surly Troll Frameset - 2017</v>
      </c>
      <c r="E2807" s="21">
        <f>VLOOKUP(C2807,Products!$A$2:$D$322,4,0)</f>
        <v>6</v>
      </c>
      <c r="F2807" s="19" t="str">
        <f>VLOOKUP(E2807,[1]categories!$A$2:$B$8,2,0)</f>
        <v>Mountain Bikes</v>
      </c>
      <c r="G2807" s="7">
        <v>2</v>
      </c>
      <c r="H2807" s="9">
        <v>832.99</v>
      </c>
      <c r="I2807" s="9">
        <v>0.1</v>
      </c>
      <c r="J2807" s="3">
        <f>(H2807*G2807)-I2807</f>
        <v>1665.88</v>
      </c>
    </row>
    <row r="2808" spans="1:10" x14ac:dyDescent="0.25">
      <c r="A2808" s="22">
        <v>981</v>
      </c>
      <c r="B2808" s="21">
        <v>1</v>
      </c>
      <c r="C2808" s="21">
        <v>35</v>
      </c>
      <c r="D2808" s="25" t="str">
        <f>VLOOKUP(C2808,Products!$A$2:$B$322,2,0)</f>
        <v>Sun Bicycles Spider 3i - 2017</v>
      </c>
      <c r="E2808" s="21">
        <f>VLOOKUP(C2808,Products!$A$2:$D$322,4,0)</f>
        <v>6</v>
      </c>
      <c r="F2808" s="19" t="str">
        <f>VLOOKUP(E2808,[1]categories!$A$2:$B$8,2,0)</f>
        <v>Mountain Bikes</v>
      </c>
      <c r="G2808" s="7">
        <v>1</v>
      </c>
      <c r="H2808" s="9">
        <v>832.99</v>
      </c>
      <c r="I2808" s="9">
        <v>0.1</v>
      </c>
      <c r="J2808" s="3">
        <f>(H2808*G2808)-I2808</f>
        <v>832.89</v>
      </c>
    </row>
    <row r="2809" spans="1:10" x14ac:dyDescent="0.25">
      <c r="A2809" s="22">
        <v>981</v>
      </c>
      <c r="B2809" s="21">
        <v>2</v>
      </c>
      <c r="C2809" s="21">
        <v>95</v>
      </c>
      <c r="D2809" s="25" t="str">
        <f>VLOOKUP(C2809,Products!$A$2:$B$322,2,0)</f>
        <v>Electra Girl's Hawaii 1 16" - 2017</v>
      </c>
      <c r="E2809" s="21">
        <f>VLOOKUP(C2809,Products!$A$2:$D$322,4,0)</f>
        <v>1</v>
      </c>
      <c r="F2809" s="19" t="str">
        <f>VLOOKUP(E2809,[1]categories!$A$2:$B$8,2,0)</f>
        <v>Children Bicycles</v>
      </c>
      <c r="G2809" s="7">
        <v>2</v>
      </c>
      <c r="H2809" s="9">
        <v>299.99</v>
      </c>
      <c r="I2809" s="9">
        <v>0.05</v>
      </c>
      <c r="J2809" s="3">
        <f>(H2809*G2809)-I2809</f>
        <v>599.93000000000006</v>
      </c>
    </row>
    <row r="2810" spans="1:10" x14ac:dyDescent="0.25">
      <c r="A2810" s="22">
        <v>981</v>
      </c>
      <c r="B2810" s="21">
        <v>3</v>
      </c>
      <c r="C2810" s="21">
        <v>21</v>
      </c>
      <c r="D2810" s="25" t="str">
        <f>VLOOKUP(C2810,Products!$A$2:$B$322,2,0)</f>
        <v>Electra Cruiser 1 (24-Inch) - 2016</v>
      </c>
      <c r="E2810" s="21">
        <f>VLOOKUP(C2810,Products!$A$2:$D$322,4,0)</f>
        <v>1</v>
      </c>
      <c r="F2810" s="19" t="str">
        <f>VLOOKUP(E2810,[1]categories!$A$2:$B$8,2,0)</f>
        <v>Children Bicycles</v>
      </c>
      <c r="G2810" s="7">
        <v>2</v>
      </c>
      <c r="H2810" s="9">
        <v>269.99</v>
      </c>
      <c r="I2810" s="9">
        <v>7.0000000000000007E-2</v>
      </c>
      <c r="J2810" s="3">
        <f>(H2810*G2810)-I2810</f>
        <v>539.91</v>
      </c>
    </row>
    <row r="2811" spans="1:10" x14ac:dyDescent="0.25">
      <c r="A2811" s="22">
        <v>982</v>
      </c>
      <c r="B2811" s="21">
        <v>4</v>
      </c>
      <c r="C2811" s="21">
        <v>40</v>
      </c>
      <c r="D2811" s="25" t="str">
        <f>VLOOKUP(C2811,Products!$A$2:$B$322,2,0)</f>
        <v>Trek Fuel EX 9.8 29 - 2017</v>
      </c>
      <c r="E2811" s="21">
        <f>VLOOKUP(C2811,Products!$A$2:$D$322,4,0)</f>
        <v>6</v>
      </c>
      <c r="F2811" s="19" t="str">
        <f>VLOOKUP(E2811,[1]categories!$A$2:$B$8,2,0)</f>
        <v>Mountain Bikes</v>
      </c>
      <c r="G2811" s="7">
        <v>2</v>
      </c>
      <c r="H2811" s="9">
        <v>4999.99</v>
      </c>
      <c r="I2811" s="9">
        <v>0.05</v>
      </c>
      <c r="J2811" s="3">
        <f>(H2811*G2811)-I2811</f>
        <v>9999.93</v>
      </c>
    </row>
    <row r="2812" spans="1:10" x14ac:dyDescent="0.25">
      <c r="A2812" s="22">
        <v>982</v>
      </c>
      <c r="B2812" s="21">
        <v>3</v>
      </c>
      <c r="C2812" s="21">
        <v>52</v>
      </c>
      <c r="D2812" s="25" t="str">
        <f>VLOOKUP(C2812,Products!$A$2:$B$322,2,0)</f>
        <v>Surly Steamroller - 2017</v>
      </c>
      <c r="E2812" s="21">
        <f>VLOOKUP(C2812,Products!$A$2:$D$322,4,0)</f>
        <v>7</v>
      </c>
      <c r="F2812" s="19" t="str">
        <f>VLOOKUP(E2812,[1]categories!$A$2:$B$8,2,0)</f>
        <v>Road Bikes</v>
      </c>
      <c r="G2812" s="7">
        <v>1</v>
      </c>
      <c r="H2812" s="9">
        <v>875.99</v>
      </c>
      <c r="I2812" s="9">
        <v>7.0000000000000007E-2</v>
      </c>
      <c r="J2812" s="3">
        <f>(H2812*G2812)-I2812</f>
        <v>875.92</v>
      </c>
    </row>
    <row r="2813" spans="1:10" x14ac:dyDescent="0.25">
      <c r="A2813" s="22">
        <v>982</v>
      </c>
      <c r="B2813" s="21">
        <v>1</v>
      </c>
      <c r="C2813" s="21">
        <v>22</v>
      </c>
      <c r="D2813" s="25" t="str">
        <f>VLOOKUP(C2813,Products!$A$2:$B$322,2,0)</f>
        <v>Electra Girl's Hawaii 1 (16-inch) - 2015/2016</v>
      </c>
      <c r="E2813" s="21">
        <f>VLOOKUP(C2813,Products!$A$2:$D$322,4,0)</f>
        <v>1</v>
      </c>
      <c r="F2813" s="19" t="str">
        <f>VLOOKUP(E2813,[1]categories!$A$2:$B$8,2,0)</f>
        <v>Children Bicycles</v>
      </c>
      <c r="G2813" s="7">
        <v>2</v>
      </c>
      <c r="H2813" s="9">
        <v>269.99</v>
      </c>
      <c r="I2813" s="9">
        <v>0.1</v>
      </c>
      <c r="J2813" s="3">
        <f>(H2813*G2813)-I2813</f>
        <v>539.88</v>
      </c>
    </row>
    <row r="2814" spans="1:10" x14ac:dyDescent="0.25">
      <c r="A2814" s="22">
        <v>982</v>
      </c>
      <c r="B2814" s="21">
        <v>2</v>
      </c>
      <c r="C2814" s="21">
        <v>110</v>
      </c>
      <c r="D2814" s="25" t="str">
        <f>VLOOKUP(C2814,Products!$A$2:$B$322,2,0)</f>
        <v>Sun Bicycles Drifter 7 - 2017</v>
      </c>
      <c r="E2814" s="21">
        <f>VLOOKUP(C2814,Products!$A$2:$D$322,4,0)</f>
        <v>2</v>
      </c>
      <c r="F2814" s="19" t="str">
        <f>VLOOKUP(E2814,[1]categories!$A$2:$B$8,2,0)</f>
        <v>Comfort Bicycles</v>
      </c>
      <c r="G2814" s="7">
        <v>1</v>
      </c>
      <c r="H2814" s="9">
        <v>470.99</v>
      </c>
      <c r="I2814" s="9">
        <v>7.0000000000000007E-2</v>
      </c>
      <c r="J2814" s="3">
        <f>(H2814*G2814)-I2814</f>
        <v>470.92</v>
      </c>
    </row>
    <row r="2815" spans="1:10" x14ac:dyDescent="0.25">
      <c r="A2815" s="22">
        <v>983</v>
      </c>
      <c r="B2815" s="21">
        <v>1</v>
      </c>
      <c r="C2815" s="21">
        <v>63</v>
      </c>
      <c r="D2815" s="25" t="str">
        <f>VLOOKUP(C2815,Products!$A$2:$B$322,2,0)</f>
        <v>Trek Boone Race Shop Limited - 2017</v>
      </c>
      <c r="E2815" s="21">
        <f>VLOOKUP(C2815,Products!$A$2:$D$322,4,0)</f>
        <v>4</v>
      </c>
      <c r="F2815" s="19" t="str">
        <f>VLOOKUP(E2815,[1]categories!$A$2:$B$8,2,0)</f>
        <v>Cyclocross Bicycles</v>
      </c>
      <c r="G2815" s="7">
        <v>1</v>
      </c>
      <c r="H2815" s="9">
        <v>3499.99</v>
      </c>
      <c r="I2815" s="9">
        <v>0.1</v>
      </c>
      <c r="J2815" s="3">
        <f>(H2815*G2815)-I2815</f>
        <v>3499.89</v>
      </c>
    </row>
    <row r="2816" spans="1:10" x14ac:dyDescent="0.25">
      <c r="A2816" s="22">
        <v>983</v>
      </c>
      <c r="B2816" s="21">
        <v>4</v>
      </c>
      <c r="C2816" s="21">
        <v>81</v>
      </c>
      <c r="D2816" s="25" t="str">
        <f>VLOOKUP(C2816,Products!$A$2:$B$322,2,0)</f>
        <v>Electra Amsterdam Fashion 7i Ladies' - 2017</v>
      </c>
      <c r="E2816" s="21">
        <f>VLOOKUP(C2816,Products!$A$2:$D$322,4,0)</f>
        <v>3</v>
      </c>
      <c r="F2816" s="19" t="str">
        <f>VLOOKUP(E2816,[1]categories!$A$2:$B$8,2,0)</f>
        <v>Cruisers Bicycles</v>
      </c>
      <c r="G2816" s="7">
        <v>2</v>
      </c>
      <c r="H2816" s="9">
        <v>1099.99</v>
      </c>
      <c r="I2816" s="9">
        <v>7.0000000000000007E-2</v>
      </c>
      <c r="J2816" s="3">
        <f>(H2816*G2816)-I2816</f>
        <v>2199.91</v>
      </c>
    </row>
    <row r="2817" spans="1:10" x14ac:dyDescent="0.25">
      <c r="A2817" s="22">
        <v>983</v>
      </c>
      <c r="B2817" s="21">
        <v>2</v>
      </c>
      <c r="C2817" s="21">
        <v>20</v>
      </c>
      <c r="D2817" s="25" t="str">
        <f>VLOOKUP(C2817,Products!$A$2:$B$322,2,0)</f>
        <v>Electra Townie Original 7D EQ - Women's - 2016</v>
      </c>
      <c r="E2817" s="21">
        <f>VLOOKUP(C2817,Products!$A$2:$D$322,4,0)</f>
        <v>3</v>
      </c>
      <c r="F2817" s="19" t="str">
        <f>VLOOKUP(E2817,[1]categories!$A$2:$B$8,2,0)</f>
        <v>Cruisers Bicycles</v>
      </c>
      <c r="G2817" s="7">
        <v>2</v>
      </c>
      <c r="H2817" s="9">
        <v>599.99</v>
      </c>
      <c r="I2817" s="9">
        <v>0.2</v>
      </c>
      <c r="J2817" s="3">
        <f>(H2817*G2817)-I2817</f>
        <v>1199.78</v>
      </c>
    </row>
    <row r="2818" spans="1:10" x14ac:dyDescent="0.25">
      <c r="A2818" s="22">
        <v>983</v>
      </c>
      <c r="B2818" s="21">
        <v>3</v>
      </c>
      <c r="C2818" s="21">
        <v>68</v>
      </c>
      <c r="D2818" s="25" t="str">
        <f>VLOOKUP(C2818,Products!$A$2:$B$322,2,0)</f>
        <v>Sun Bicycles Cruz 3 - 2017</v>
      </c>
      <c r="E2818" s="21">
        <f>VLOOKUP(C2818,Products!$A$2:$D$322,4,0)</f>
        <v>3</v>
      </c>
      <c r="F2818" s="19" t="str">
        <f>VLOOKUP(E2818,[1]categories!$A$2:$B$8,2,0)</f>
        <v>Cruisers Bicycles</v>
      </c>
      <c r="G2818" s="7">
        <v>1</v>
      </c>
      <c r="H2818" s="9">
        <v>449.99</v>
      </c>
      <c r="I2818" s="9">
        <v>7.0000000000000007E-2</v>
      </c>
      <c r="J2818" s="3">
        <f>(H2818*G2818)-I2818</f>
        <v>449.92</v>
      </c>
    </row>
    <row r="2819" spans="1:10" x14ac:dyDescent="0.25">
      <c r="A2819" s="22">
        <v>983</v>
      </c>
      <c r="B2819" s="21">
        <v>5</v>
      </c>
      <c r="C2819" s="21">
        <v>88</v>
      </c>
      <c r="D2819" s="25" t="str">
        <f>VLOOKUP(C2819,Products!$A$2:$B$322,2,0)</f>
        <v>Trek Precaliber 12 Girls - 2017</v>
      </c>
      <c r="E2819" s="21">
        <f>VLOOKUP(C2819,Products!$A$2:$D$322,4,0)</f>
        <v>1</v>
      </c>
      <c r="F2819" s="19" t="str">
        <f>VLOOKUP(E2819,[1]categories!$A$2:$B$8,2,0)</f>
        <v>Children Bicycles</v>
      </c>
      <c r="G2819" s="7">
        <v>1</v>
      </c>
      <c r="H2819" s="9">
        <v>189.99</v>
      </c>
      <c r="I2819" s="9">
        <v>0.05</v>
      </c>
      <c r="J2819" s="3">
        <f>(H2819*G2819)-I2819</f>
        <v>189.94</v>
      </c>
    </row>
    <row r="2820" spans="1:10" x14ac:dyDescent="0.25">
      <c r="A2820" s="22">
        <v>984</v>
      </c>
      <c r="B2820" s="21">
        <v>2</v>
      </c>
      <c r="C2820" s="21">
        <v>81</v>
      </c>
      <c r="D2820" s="25" t="str">
        <f>VLOOKUP(C2820,Products!$A$2:$B$322,2,0)</f>
        <v>Electra Amsterdam Fashion 7i Ladies' - 2017</v>
      </c>
      <c r="E2820" s="21">
        <f>VLOOKUP(C2820,Products!$A$2:$D$322,4,0)</f>
        <v>3</v>
      </c>
      <c r="F2820" s="19" t="str">
        <f>VLOOKUP(E2820,[1]categories!$A$2:$B$8,2,0)</f>
        <v>Cruisers Bicycles</v>
      </c>
      <c r="G2820" s="7">
        <v>2</v>
      </c>
      <c r="H2820" s="9">
        <v>1099.99</v>
      </c>
      <c r="I2820" s="9">
        <v>0.2</v>
      </c>
      <c r="J2820" s="3">
        <f>(H2820*G2820)-I2820</f>
        <v>2199.7800000000002</v>
      </c>
    </row>
    <row r="2821" spans="1:10" x14ac:dyDescent="0.25">
      <c r="A2821" s="22">
        <v>984</v>
      </c>
      <c r="B2821" s="21">
        <v>3</v>
      </c>
      <c r="C2821" s="21">
        <v>12</v>
      </c>
      <c r="D2821" s="25" t="str">
        <f>VLOOKUP(C2821,Products!$A$2:$B$322,2,0)</f>
        <v>Electra Townie Original 21D - 2016</v>
      </c>
      <c r="E2821" s="21">
        <f>VLOOKUP(C2821,Products!$A$2:$D$322,4,0)</f>
        <v>3</v>
      </c>
      <c r="F2821" s="19" t="str">
        <f>VLOOKUP(E2821,[1]categories!$A$2:$B$8,2,0)</f>
        <v>Cruisers Bicycles</v>
      </c>
      <c r="G2821" s="7">
        <v>1</v>
      </c>
      <c r="H2821" s="9">
        <v>549.99</v>
      </c>
      <c r="I2821" s="9">
        <v>0.1</v>
      </c>
      <c r="J2821" s="3">
        <f>(H2821*G2821)-I2821</f>
        <v>549.89</v>
      </c>
    </row>
    <row r="2822" spans="1:10" x14ac:dyDescent="0.25">
      <c r="A2822" s="22">
        <v>984</v>
      </c>
      <c r="B2822" s="21">
        <v>4</v>
      </c>
      <c r="C2822" s="21">
        <v>111</v>
      </c>
      <c r="D2822" s="25" t="str">
        <f>VLOOKUP(C2822,Products!$A$2:$B$322,2,0)</f>
        <v>Sun Bicycles Drifter 7 - Women's - 2017</v>
      </c>
      <c r="E2822" s="21">
        <f>VLOOKUP(C2822,Products!$A$2:$D$322,4,0)</f>
        <v>2</v>
      </c>
      <c r="F2822" s="19" t="str">
        <f>VLOOKUP(E2822,[1]categories!$A$2:$B$8,2,0)</f>
        <v>Comfort Bicycles</v>
      </c>
      <c r="G2822" s="7">
        <v>1</v>
      </c>
      <c r="H2822" s="9">
        <v>470.99</v>
      </c>
      <c r="I2822" s="9">
        <v>0.2</v>
      </c>
      <c r="J2822" s="3">
        <f>(H2822*G2822)-I2822</f>
        <v>470.79</v>
      </c>
    </row>
    <row r="2823" spans="1:10" x14ac:dyDescent="0.25">
      <c r="A2823" s="22">
        <v>984</v>
      </c>
      <c r="B2823" s="21">
        <v>1</v>
      </c>
      <c r="C2823" s="21">
        <v>68</v>
      </c>
      <c r="D2823" s="25" t="str">
        <f>VLOOKUP(C2823,Products!$A$2:$B$322,2,0)</f>
        <v>Sun Bicycles Cruz 3 - 2017</v>
      </c>
      <c r="E2823" s="21">
        <f>VLOOKUP(C2823,Products!$A$2:$D$322,4,0)</f>
        <v>3</v>
      </c>
      <c r="F2823" s="19" t="str">
        <f>VLOOKUP(E2823,[1]categories!$A$2:$B$8,2,0)</f>
        <v>Cruisers Bicycles</v>
      </c>
      <c r="G2823" s="7">
        <v>1</v>
      </c>
      <c r="H2823" s="9">
        <v>449.99</v>
      </c>
      <c r="I2823" s="9">
        <v>0.2</v>
      </c>
      <c r="J2823" s="3">
        <f>(H2823*G2823)-I2823</f>
        <v>449.79</v>
      </c>
    </row>
    <row r="2824" spans="1:10" x14ac:dyDescent="0.25">
      <c r="A2824" s="22">
        <v>985</v>
      </c>
      <c r="B2824" s="21">
        <v>1</v>
      </c>
      <c r="C2824" s="21">
        <v>5</v>
      </c>
      <c r="D2824" s="25" t="str">
        <f>VLOOKUP(C2824,Products!$A$2:$B$322,2,0)</f>
        <v>Heller Shagamaw Frame - 2016</v>
      </c>
      <c r="E2824" s="21">
        <f>VLOOKUP(C2824,Products!$A$2:$D$322,4,0)</f>
        <v>6</v>
      </c>
      <c r="F2824" s="19" t="str">
        <f>VLOOKUP(E2824,[1]categories!$A$2:$B$8,2,0)</f>
        <v>Mountain Bikes</v>
      </c>
      <c r="G2824" s="7">
        <v>2</v>
      </c>
      <c r="H2824" s="9">
        <v>1320.99</v>
      </c>
      <c r="I2824" s="9">
        <v>7.0000000000000007E-2</v>
      </c>
      <c r="J2824" s="3">
        <f>(H2824*G2824)-I2824</f>
        <v>2641.91</v>
      </c>
    </row>
    <row r="2825" spans="1:10" x14ac:dyDescent="0.25">
      <c r="A2825" s="22">
        <v>985</v>
      </c>
      <c r="B2825" s="21">
        <v>2</v>
      </c>
      <c r="C2825" s="21">
        <v>59</v>
      </c>
      <c r="D2825" s="25" t="str">
        <f>VLOOKUP(C2825,Products!$A$2:$B$322,2,0)</f>
        <v>Trek Domane S 5 Disc - 2017</v>
      </c>
      <c r="E2825" s="21">
        <f>VLOOKUP(C2825,Products!$A$2:$D$322,4,0)</f>
        <v>7</v>
      </c>
      <c r="F2825" s="19" t="str">
        <f>VLOOKUP(E2825,[1]categories!$A$2:$B$8,2,0)</f>
        <v>Road Bikes</v>
      </c>
      <c r="G2825" s="7">
        <v>1</v>
      </c>
      <c r="H2825" s="9">
        <v>2599.9899999999998</v>
      </c>
      <c r="I2825" s="9">
        <v>0.2</v>
      </c>
      <c r="J2825" s="3">
        <f>(H2825*G2825)-I2825</f>
        <v>2599.79</v>
      </c>
    </row>
    <row r="2826" spans="1:10" x14ac:dyDescent="0.25">
      <c r="A2826" s="22">
        <v>985</v>
      </c>
      <c r="B2826" s="21">
        <v>3</v>
      </c>
      <c r="C2826" s="21">
        <v>78</v>
      </c>
      <c r="D2826" s="25" t="str">
        <f>VLOOKUP(C2826,Products!$A$2:$B$322,2,0)</f>
        <v>Sun Bicycles Biscayne Tandem CB - 2017</v>
      </c>
      <c r="E2826" s="21">
        <f>VLOOKUP(C2826,Products!$A$2:$D$322,4,0)</f>
        <v>3</v>
      </c>
      <c r="F2826" s="19" t="str">
        <f>VLOOKUP(E2826,[1]categories!$A$2:$B$8,2,0)</f>
        <v>Cruisers Bicycles</v>
      </c>
      <c r="G2826" s="7">
        <v>2</v>
      </c>
      <c r="H2826" s="9">
        <v>647.99</v>
      </c>
      <c r="I2826" s="9">
        <v>0.05</v>
      </c>
      <c r="J2826" s="3">
        <f>(H2826*G2826)-I2826</f>
        <v>1295.93</v>
      </c>
    </row>
    <row r="2827" spans="1:10" x14ac:dyDescent="0.25">
      <c r="A2827" s="22">
        <v>986</v>
      </c>
      <c r="B2827" s="21">
        <v>3</v>
      </c>
      <c r="C2827" s="21">
        <v>26</v>
      </c>
      <c r="D2827" s="25" t="str">
        <f>VLOOKUP(C2827,Products!$A$2:$B$322,2,0)</f>
        <v>Electra Townie Original 7D EQ - 2016</v>
      </c>
      <c r="E2827" s="21">
        <f>VLOOKUP(C2827,Products!$A$2:$D$322,4,0)</f>
        <v>2</v>
      </c>
      <c r="F2827" s="19" t="str">
        <f>VLOOKUP(E2827,[1]categories!$A$2:$B$8,2,0)</f>
        <v>Comfort Bicycles</v>
      </c>
      <c r="G2827" s="7">
        <v>2</v>
      </c>
      <c r="H2827" s="9">
        <v>599.99</v>
      </c>
      <c r="I2827" s="9">
        <v>7.0000000000000007E-2</v>
      </c>
      <c r="J2827" s="3">
        <f>(H2827*G2827)-I2827</f>
        <v>1199.9100000000001</v>
      </c>
    </row>
    <row r="2828" spans="1:10" x14ac:dyDescent="0.25">
      <c r="A2828" s="22">
        <v>986</v>
      </c>
      <c r="B2828" s="21">
        <v>2</v>
      </c>
      <c r="C2828" s="21">
        <v>78</v>
      </c>
      <c r="D2828" s="25" t="str">
        <f>VLOOKUP(C2828,Products!$A$2:$B$322,2,0)</f>
        <v>Sun Bicycles Biscayne Tandem CB - 2017</v>
      </c>
      <c r="E2828" s="21">
        <f>VLOOKUP(C2828,Products!$A$2:$D$322,4,0)</f>
        <v>3</v>
      </c>
      <c r="F2828" s="19" t="str">
        <f>VLOOKUP(E2828,[1]categories!$A$2:$B$8,2,0)</f>
        <v>Cruisers Bicycles</v>
      </c>
      <c r="G2828" s="7">
        <v>1</v>
      </c>
      <c r="H2828" s="9">
        <v>647.99</v>
      </c>
      <c r="I2828" s="9">
        <v>0.05</v>
      </c>
      <c r="J2828" s="3">
        <f>(H2828*G2828)-I2828</f>
        <v>647.94000000000005</v>
      </c>
    </row>
    <row r="2829" spans="1:10" x14ac:dyDescent="0.25">
      <c r="A2829" s="22">
        <v>986</v>
      </c>
      <c r="B2829" s="21">
        <v>1</v>
      </c>
      <c r="C2829" s="21">
        <v>87</v>
      </c>
      <c r="D2829" s="25" t="str">
        <f>VLOOKUP(C2829,Products!$A$2:$B$322,2,0)</f>
        <v>Trek Precaliber 12 Boys - 2017</v>
      </c>
      <c r="E2829" s="21">
        <f>VLOOKUP(C2829,Products!$A$2:$D$322,4,0)</f>
        <v>1</v>
      </c>
      <c r="F2829" s="19" t="str">
        <f>VLOOKUP(E2829,[1]categories!$A$2:$B$8,2,0)</f>
        <v>Children Bicycles</v>
      </c>
      <c r="G2829" s="7">
        <v>1</v>
      </c>
      <c r="H2829" s="9">
        <v>189.99</v>
      </c>
      <c r="I2829" s="9">
        <v>0.1</v>
      </c>
      <c r="J2829" s="3">
        <f>(H2829*G2829)-I2829</f>
        <v>189.89000000000001</v>
      </c>
    </row>
    <row r="2830" spans="1:10" x14ac:dyDescent="0.25">
      <c r="A2830" s="22">
        <v>987</v>
      </c>
      <c r="B2830" s="21">
        <v>1</v>
      </c>
      <c r="C2830" s="21">
        <v>51</v>
      </c>
      <c r="D2830" s="25" t="str">
        <f>VLOOKUP(C2830,Products!$A$2:$B$322,2,0)</f>
        <v>Trek Silque SLR 8 Women's - 2017</v>
      </c>
      <c r="E2830" s="21">
        <f>VLOOKUP(C2830,Products!$A$2:$D$322,4,0)</f>
        <v>7</v>
      </c>
      <c r="F2830" s="19" t="str">
        <f>VLOOKUP(E2830,[1]categories!$A$2:$B$8,2,0)</f>
        <v>Road Bikes</v>
      </c>
      <c r="G2830" s="7">
        <v>2</v>
      </c>
      <c r="H2830" s="9">
        <v>6499.99</v>
      </c>
      <c r="I2830" s="9">
        <v>0.1</v>
      </c>
      <c r="J2830" s="3">
        <f>(H2830*G2830)-I2830</f>
        <v>12999.88</v>
      </c>
    </row>
    <row r="2831" spans="1:10" x14ac:dyDescent="0.25">
      <c r="A2831" s="22">
        <v>987</v>
      </c>
      <c r="B2831" s="21">
        <v>2</v>
      </c>
      <c r="C2831" s="21">
        <v>60</v>
      </c>
      <c r="D2831" s="25" t="str">
        <f>VLOOKUP(C2831,Products!$A$2:$B$322,2,0)</f>
        <v>Sun Bicycles ElectroLite - 2017</v>
      </c>
      <c r="E2831" s="21">
        <f>VLOOKUP(C2831,Products!$A$2:$D$322,4,0)</f>
        <v>5</v>
      </c>
      <c r="F2831" s="19" t="str">
        <f>VLOOKUP(E2831,[1]categories!$A$2:$B$8,2,0)</f>
        <v>Electric Bikes</v>
      </c>
      <c r="G2831" s="7">
        <v>2</v>
      </c>
      <c r="H2831" s="9">
        <v>1559.99</v>
      </c>
      <c r="I2831" s="9">
        <v>0.2</v>
      </c>
      <c r="J2831" s="3">
        <f>(H2831*G2831)-I2831</f>
        <v>3119.78</v>
      </c>
    </row>
    <row r="2832" spans="1:10" x14ac:dyDescent="0.25">
      <c r="A2832" s="22">
        <v>987</v>
      </c>
      <c r="B2832" s="21">
        <v>3</v>
      </c>
      <c r="C2832" s="21">
        <v>80</v>
      </c>
      <c r="D2832" s="25" t="str">
        <f>VLOOKUP(C2832,Products!$A$2:$B$322,2,0)</f>
        <v>Sun Bicycles Brickell Tandem CB - 2017</v>
      </c>
      <c r="E2832" s="21">
        <f>VLOOKUP(C2832,Products!$A$2:$D$322,4,0)</f>
        <v>3</v>
      </c>
      <c r="F2832" s="19" t="str">
        <f>VLOOKUP(E2832,[1]categories!$A$2:$B$8,2,0)</f>
        <v>Cruisers Bicycles</v>
      </c>
      <c r="G2832" s="7">
        <v>1</v>
      </c>
      <c r="H2832" s="9">
        <v>761.99</v>
      </c>
      <c r="I2832" s="9">
        <v>7.0000000000000007E-2</v>
      </c>
      <c r="J2832" s="3">
        <f>(H2832*G2832)-I2832</f>
        <v>761.92</v>
      </c>
    </row>
    <row r="2833" spans="1:10" x14ac:dyDescent="0.25">
      <c r="A2833" s="22">
        <v>988</v>
      </c>
      <c r="B2833" s="21">
        <v>3</v>
      </c>
      <c r="C2833" s="21">
        <v>12</v>
      </c>
      <c r="D2833" s="25" t="str">
        <f>VLOOKUP(C2833,Products!$A$2:$B$322,2,0)</f>
        <v>Electra Townie Original 21D - 2016</v>
      </c>
      <c r="E2833" s="21">
        <f>VLOOKUP(C2833,Products!$A$2:$D$322,4,0)</f>
        <v>3</v>
      </c>
      <c r="F2833" s="19" t="str">
        <f>VLOOKUP(E2833,[1]categories!$A$2:$B$8,2,0)</f>
        <v>Cruisers Bicycles</v>
      </c>
      <c r="G2833" s="7">
        <v>2</v>
      </c>
      <c r="H2833" s="9">
        <v>549.99</v>
      </c>
      <c r="I2833" s="9">
        <v>7.0000000000000007E-2</v>
      </c>
      <c r="J2833" s="3">
        <f>(H2833*G2833)-I2833</f>
        <v>1099.9100000000001</v>
      </c>
    </row>
    <row r="2834" spans="1:10" x14ac:dyDescent="0.25">
      <c r="A2834" s="22">
        <v>988</v>
      </c>
      <c r="B2834" s="21">
        <v>1</v>
      </c>
      <c r="C2834" s="21">
        <v>35</v>
      </c>
      <c r="D2834" s="25" t="str">
        <f>VLOOKUP(C2834,Products!$A$2:$B$322,2,0)</f>
        <v>Sun Bicycles Spider 3i - 2017</v>
      </c>
      <c r="E2834" s="21">
        <f>VLOOKUP(C2834,Products!$A$2:$D$322,4,0)</f>
        <v>6</v>
      </c>
      <c r="F2834" s="19" t="str">
        <f>VLOOKUP(E2834,[1]categories!$A$2:$B$8,2,0)</f>
        <v>Mountain Bikes</v>
      </c>
      <c r="G2834" s="7">
        <v>1</v>
      </c>
      <c r="H2834" s="9">
        <v>832.99</v>
      </c>
      <c r="I2834" s="9">
        <v>0.2</v>
      </c>
      <c r="J2834" s="3">
        <f>(H2834*G2834)-I2834</f>
        <v>832.79</v>
      </c>
    </row>
    <row r="2835" spans="1:10" x14ac:dyDescent="0.25">
      <c r="A2835" s="22">
        <v>988</v>
      </c>
      <c r="B2835" s="21">
        <v>2</v>
      </c>
      <c r="C2835" s="21">
        <v>38</v>
      </c>
      <c r="D2835" s="25" t="str">
        <f>VLOOKUP(C2835,Products!$A$2:$B$322,2,0)</f>
        <v>Haro Flightline Two 26 Plus - 2017</v>
      </c>
      <c r="E2835" s="21">
        <f>VLOOKUP(C2835,Products!$A$2:$D$322,4,0)</f>
        <v>6</v>
      </c>
      <c r="F2835" s="19" t="str">
        <f>VLOOKUP(E2835,[1]categories!$A$2:$B$8,2,0)</f>
        <v>Mountain Bikes</v>
      </c>
      <c r="G2835" s="7">
        <v>1</v>
      </c>
      <c r="H2835" s="9">
        <v>549.99</v>
      </c>
      <c r="I2835" s="9">
        <v>7.0000000000000007E-2</v>
      </c>
      <c r="J2835" s="3">
        <f>(H2835*G2835)-I2835</f>
        <v>549.91999999999996</v>
      </c>
    </row>
    <row r="2836" spans="1:10" x14ac:dyDescent="0.25">
      <c r="A2836" s="22">
        <v>989</v>
      </c>
      <c r="B2836" s="21">
        <v>5</v>
      </c>
      <c r="C2836" s="21">
        <v>5</v>
      </c>
      <c r="D2836" s="25" t="str">
        <f>VLOOKUP(C2836,Products!$A$2:$B$322,2,0)</f>
        <v>Heller Shagamaw Frame - 2016</v>
      </c>
      <c r="E2836" s="21">
        <f>VLOOKUP(C2836,Products!$A$2:$D$322,4,0)</f>
        <v>6</v>
      </c>
      <c r="F2836" s="19" t="str">
        <f>VLOOKUP(E2836,[1]categories!$A$2:$B$8,2,0)</f>
        <v>Mountain Bikes</v>
      </c>
      <c r="G2836" s="7">
        <v>1</v>
      </c>
      <c r="H2836" s="9">
        <v>1320.99</v>
      </c>
      <c r="I2836" s="9">
        <v>0.1</v>
      </c>
      <c r="J2836" s="3">
        <f>(H2836*G2836)-I2836</f>
        <v>1320.89</v>
      </c>
    </row>
    <row r="2837" spans="1:10" x14ac:dyDescent="0.25">
      <c r="A2837" s="22">
        <v>989</v>
      </c>
      <c r="B2837" s="21">
        <v>2</v>
      </c>
      <c r="C2837" s="21">
        <v>27</v>
      </c>
      <c r="D2837" s="25" t="str">
        <f>VLOOKUP(C2837,Products!$A$2:$B$322,2,0)</f>
        <v>Surly Big Dummy Frameset - 2017</v>
      </c>
      <c r="E2837" s="21">
        <f>VLOOKUP(C2837,Products!$A$2:$D$322,4,0)</f>
        <v>6</v>
      </c>
      <c r="F2837" s="19" t="str">
        <f>VLOOKUP(E2837,[1]categories!$A$2:$B$8,2,0)</f>
        <v>Mountain Bikes</v>
      </c>
      <c r="G2837" s="7">
        <v>1</v>
      </c>
      <c r="H2837" s="9">
        <v>999.99</v>
      </c>
      <c r="I2837" s="9">
        <v>0.1</v>
      </c>
      <c r="J2837" s="3">
        <f>(H2837*G2837)-I2837</f>
        <v>999.89</v>
      </c>
    </row>
    <row r="2838" spans="1:10" x14ac:dyDescent="0.25">
      <c r="A2838" s="22">
        <v>989</v>
      </c>
      <c r="B2838" s="21">
        <v>3</v>
      </c>
      <c r="C2838" s="21">
        <v>70</v>
      </c>
      <c r="D2838" s="25" t="str">
        <f>VLOOKUP(C2838,Products!$A$2:$B$322,2,0)</f>
        <v>Electra Amsterdam Original 3i - 2015/2017</v>
      </c>
      <c r="E2838" s="21">
        <f>VLOOKUP(C2838,Products!$A$2:$D$322,4,0)</f>
        <v>3</v>
      </c>
      <c r="F2838" s="19" t="str">
        <f>VLOOKUP(E2838,[1]categories!$A$2:$B$8,2,0)</f>
        <v>Cruisers Bicycles</v>
      </c>
      <c r="G2838" s="7">
        <v>1</v>
      </c>
      <c r="H2838" s="9">
        <v>659.99</v>
      </c>
      <c r="I2838" s="9">
        <v>0.1</v>
      </c>
      <c r="J2838" s="3">
        <f>(H2838*G2838)-I2838</f>
        <v>659.89</v>
      </c>
    </row>
    <row r="2839" spans="1:10" x14ac:dyDescent="0.25">
      <c r="A2839" s="22">
        <v>989</v>
      </c>
      <c r="B2839" s="21">
        <v>1</v>
      </c>
      <c r="C2839" s="21">
        <v>99</v>
      </c>
      <c r="D2839" s="25" t="str">
        <f>VLOOKUP(C2839,Products!$A$2:$B$322,2,0)</f>
        <v>Electra Sugar Skulls 1 (20-inch) - Girl's - 2017</v>
      </c>
      <c r="E2839" s="21">
        <f>VLOOKUP(C2839,Products!$A$2:$D$322,4,0)</f>
        <v>1</v>
      </c>
      <c r="F2839" s="19" t="str">
        <f>VLOOKUP(E2839,[1]categories!$A$2:$B$8,2,0)</f>
        <v>Children Bicycles</v>
      </c>
      <c r="G2839" s="7">
        <v>1</v>
      </c>
      <c r="H2839" s="9">
        <v>299.99</v>
      </c>
      <c r="I2839" s="9">
        <v>0.05</v>
      </c>
      <c r="J2839" s="3">
        <f>(H2839*G2839)-I2839</f>
        <v>299.94</v>
      </c>
    </row>
    <row r="2840" spans="1:10" x14ac:dyDescent="0.25">
      <c r="A2840" s="22">
        <v>989</v>
      </c>
      <c r="B2840" s="21">
        <v>4</v>
      </c>
      <c r="C2840" s="21">
        <v>84</v>
      </c>
      <c r="D2840" s="25" t="str">
        <f>VLOOKUP(C2840,Products!$A$2:$B$322,2,0)</f>
        <v>Sun Bicycles Lil Kitt'n - 2017</v>
      </c>
      <c r="E2840" s="21">
        <f>VLOOKUP(C2840,Products!$A$2:$D$322,4,0)</f>
        <v>1</v>
      </c>
      <c r="F2840" s="19" t="str">
        <f>VLOOKUP(E2840,[1]categories!$A$2:$B$8,2,0)</f>
        <v>Children Bicycles</v>
      </c>
      <c r="G2840" s="7">
        <v>2</v>
      </c>
      <c r="H2840" s="9">
        <v>109.99</v>
      </c>
      <c r="I2840" s="9">
        <v>7.0000000000000007E-2</v>
      </c>
      <c r="J2840" s="3">
        <f>(H2840*G2840)-I2840</f>
        <v>219.91</v>
      </c>
    </row>
    <row r="2841" spans="1:10" x14ac:dyDescent="0.25">
      <c r="A2841" s="22">
        <v>990</v>
      </c>
      <c r="B2841" s="21">
        <v>2</v>
      </c>
      <c r="C2841" s="21">
        <v>29</v>
      </c>
      <c r="D2841" s="25" t="str">
        <f>VLOOKUP(C2841,Products!$A$2:$B$322,2,0)</f>
        <v>Trek X-Caliber 8 - 2017</v>
      </c>
      <c r="E2841" s="21">
        <f>VLOOKUP(C2841,Products!$A$2:$D$322,4,0)</f>
        <v>6</v>
      </c>
      <c r="F2841" s="19" t="str">
        <f>VLOOKUP(E2841,[1]categories!$A$2:$B$8,2,0)</f>
        <v>Mountain Bikes</v>
      </c>
      <c r="G2841" s="7">
        <v>1</v>
      </c>
      <c r="H2841" s="9">
        <v>999.99</v>
      </c>
      <c r="I2841" s="9">
        <v>0.1</v>
      </c>
      <c r="J2841" s="3">
        <f>(H2841*G2841)-I2841</f>
        <v>999.89</v>
      </c>
    </row>
    <row r="2842" spans="1:10" x14ac:dyDescent="0.25">
      <c r="A2842" s="22">
        <v>990</v>
      </c>
      <c r="B2842" s="21">
        <v>1</v>
      </c>
      <c r="C2842" s="21">
        <v>6</v>
      </c>
      <c r="D2842" s="25" t="str">
        <f>VLOOKUP(C2842,Products!$A$2:$B$322,2,0)</f>
        <v>Surly Ice Cream Truck Frameset - 2016</v>
      </c>
      <c r="E2842" s="21">
        <f>VLOOKUP(C2842,Products!$A$2:$D$322,4,0)</f>
        <v>6</v>
      </c>
      <c r="F2842" s="19" t="str">
        <f>VLOOKUP(E2842,[1]categories!$A$2:$B$8,2,0)</f>
        <v>Mountain Bikes</v>
      </c>
      <c r="G2842" s="7">
        <v>2</v>
      </c>
      <c r="H2842" s="9">
        <v>469.99</v>
      </c>
      <c r="I2842" s="9">
        <v>0.2</v>
      </c>
      <c r="J2842" s="3">
        <f>(H2842*G2842)-I2842</f>
        <v>939.78</v>
      </c>
    </row>
    <row r="2843" spans="1:10" x14ac:dyDescent="0.25">
      <c r="A2843" s="22">
        <v>990</v>
      </c>
      <c r="B2843" s="21">
        <v>4</v>
      </c>
      <c r="C2843" s="21">
        <v>14</v>
      </c>
      <c r="D2843" s="25" t="str">
        <f>VLOOKUP(C2843,Products!$A$2:$B$322,2,0)</f>
        <v>Electra Girl's Hawaii 1 (16-inch) - 2015/2016</v>
      </c>
      <c r="E2843" s="21">
        <f>VLOOKUP(C2843,Products!$A$2:$D$322,4,0)</f>
        <v>3</v>
      </c>
      <c r="F2843" s="19" t="str">
        <f>VLOOKUP(E2843,[1]categories!$A$2:$B$8,2,0)</f>
        <v>Cruisers Bicycles</v>
      </c>
      <c r="G2843" s="7">
        <v>2</v>
      </c>
      <c r="H2843" s="9">
        <v>269.99</v>
      </c>
      <c r="I2843" s="9">
        <v>0.1</v>
      </c>
      <c r="J2843" s="3">
        <f>(H2843*G2843)-I2843</f>
        <v>539.88</v>
      </c>
    </row>
    <row r="2844" spans="1:10" x14ac:dyDescent="0.25">
      <c r="A2844" s="22">
        <v>990</v>
      </c>
      <c r="B2844" s="21">
        <v>3</v>
      </c>
      <c r="C2844" s="21">
        <v>91</v>
      </c>
      <c r="D2844" s="25" t="str">
        <f>VLOOKUP(C2844,Products!$A$2:$B$322,2,0)</f>
        <v>Trek Precaliber 24 (21-Speed) - Girls - 2017</v>
      </c>
      <c r="E2844" s="21">
        <f>VLOOKUP(C2844,Products!$A$2:$D$322,4,0)</f>
        <v>1</v>
      </c>
      <c r="F2844" s="19" t="str">
        <f>VLOOKUP(E2844,[1]categories!$A$2:$B$8,2,0)</f>
        <v>Children Bicycles</v>
      </c>
      <c r="G2844" s="7">
        <v>1</v>
      </c>
      <c r="H2844" s="9">
        <v>349.99</v>
      </c>
      <c r="I2844" s="9">
        <v>0.1</v>
      </c>
      <c r="J2844" s="3">
        <f>(H2844*G2844)-I2844</f>
        <v>349.89</v>
      </c>
    </row>
    <row r="2845" spans="1:10" x14ac:dyDescent="0.25">
      <c r="A2845" s="22">
        <v>991</v>
      </c>
      <c r="B2845" s="21">
        <v>1</v>
      </c>
      <c r="C2845" s="21">
        <v>9</v>
      </c>
      <c r="D2845" s="25" t="str">
        <f>VLOOKUP(C2845,Products!$A$2:$B$322,2,0)</f>
        <v>Trek Conduit+ - 2016</v>
      </c>
      <c r="E2845" s="21">
        <f>VLOOKUP(C2845,Products!$A$2:$D$322,4,0)</f>
        <v>5</v>
      </c>
      <c r="F2845" s="19" t="str">
        <f>VLOOKUP(E2845,[1]categories!$A$2:$B$8,2,0)</f>
        <v>Electric Bikes</v>
      </c>
      <c r="G2845" s="7">
        <v>2</v>
      </c>
      <c r="H2845" s="9">
        <v>2999.99</v>
      </c>
      <c r="I2845" s="9">
        <v>0.2</v>
      </c>
      <c r="J2845" s="3">
        <f>(H2845*G2845)-I2845</f>
        <v>5999.78</v>
      </c>
    </row>
    <row r="2846" spans="1:10" x14ac:dyDescent="0.25">
      <c r="A2846" s="22">
        <v>991</v>
      </c>
      <c r="B2846" s="21">
        <v>3</v>
      </c>
      <c r="C2846" s="21">
        <v>34</v>
      </c>
      <c r="D2846" s="25" t="str">
        <f>VLOOKUP(C2846,Products!$A$2:$B$322,2,0)</f>
        <v>Trek Session DH 27.5 Carbon Frameset - 2017</v>
      </c>
      <c r="E2846" s="21">
        <f>VLOOKUP(C2846,Products!$A$2:$D$322,4,0)</f>
        <v>6</v>
      </c>
      <c r="F2846" s="19" t="str">
        <f>VLOOKUP(E2846,[1]categories!$A$2:$B$8,2,0)</f>
        <v>Mountain Bikes</v>
      </c>
      <c r="G2846" s="7">
        <v>1</v>
      </c>
      <c r="H2846" s="9">
        <v>469.99</v>
      </c>
      <c r="I2846" s="9">
        <v>0.2</v>
      </c>
      <c r="J2846" s="3">
        <f>(H2846*G2846)-I2846</f>
        <v>469.79</v>
      </c>
    </row>
    <row r="2847" spans="1:10" x14ac:dyDescent="0.25">
      <c r="A2847" s="22">
        <v>991</v>
      </c>
      <c r="B2847" s="21">
        <v>2</v>
      </c>
      <c r="C2847" s="21">
        <v>79</v>
      </c>
      <c r="D2847" s="25" t="str">
        <f>VLOOKUP(C2847,Products!$A$2:$B$322,2,0)</f>
        <v>Sun Bicycles Boardwalk (24-inch Wheels) - 2017</v>
      </c>
      <c r="E2847" s="21">
        <f>VLOOKUP(C2847,Products!$A$2:$D$322,4,0)</f>
        <v>3</v>
      </c>
      <c r="F2847" s="19" t="str">
        <f>VLOOKUP(E2847,[1]categories!$A$2:$B$8,2,0)</f>
        <v>Cruisers Bicycles</v>
      </c>
      <c r="G2847" s="7">
        <v>1</v>
      </c>
      <c r="H2847" s="9">
        <v>402.99</v>
      </c>
      <c r="I2847" s="9">
        <v>0.2</v>
      </c>
      <c r="J2847" s="3">
        <f>(H2847*G2847)-I2847</f>
        <v>402.79</v>
      </c>
    </row>
    <row r="2848" spans="1:10" x14ac:dyDescent="0.25">
      <c r="A2848" s="22">
        <v>992</v>
      </c>
      <c r="B2848" s="21">
        <v>5</v>
      </c>
      <c r="C2848" s="21">
        <v>7</v>
      </c>
      <c r="D2848" s="25" t="str">
        <f>VLOOKUP(C2848,Products!$A$2:$B$322,2,0)</f>
        <v>Trek Slash 8 27.5 - 2016</v>
      </c>
      <c r="E2848" s="21">
        <f>VLOOKUP(C2848,Products!$A$2:$D$322,4,0)</f>
        <v>6</v>
      </c>
      <c r="F2848" s="19" t="str">
        <f>VLOOKUP(E2848,[1]categories!$A$2:$B$8,2,0)</f>
        <v>Mountain Bikes</v>
      </c>
      <c r="G2848" s="7">
        <v>1</v>
      </c>
      <c r="H2848" s="9">
        <v>3999.99</v>
      </c>
      <c r="I2848" s="9">
        <v>0.05</v>
      </c>
      <c r="J2848" s="3">
        <f>(H2848*G2848)-I2848</f>
        <v>3999.9399999999996</v>
      </c>
    </row>
    <row r="2849" spans="1:10" x14ac:dyDescent="0.25">
      <c r="A2849" s="22">
        <v>992</v>
      </c>
      <c r="B2849" s="21">
        <v>1</v>
      </c>
      <c r="C2849" s="21">
        <v>45</v>
      </c>
      <c r="D2849" s="25" t="str">
        <f>VLOOKUP(C2849,Products!$A$2:$B$322,2,0)</f>
        <v>Haro SR 1.2 - 2017</v>
      </c>
      <c r="E2849" s="21">
        <f>VLOOKUP(C2849,Products!$A$2:$D$322,4,0)</f>
        <v>6</v>
      </c>
      <c r="F2849" s="19" t="str">
        <f>VLOOKUP(E2849,[1]categories!$A$2:$B$8,2,0)</f>
        <v>Mountain Bikes</v>
      </c>
      <c r="G2849" s="7">
        <v>1</v>
      </c>
      <c r="H2849" s="9">
        <v>869.99</v>
      </c>
      <c r="I2849" s="9">
        <v>7.0000000000000007E-2</v>
      </c>
      <c r="J2849" s="3">
        <f>(H2849*G2849)-I2849</f>
        <v>869.92</v>
      </c>
    </row>
    <row r="2850" spans="1:10" x14ac:dyDescent="0.25">
      <c r="A2850" s="22">
        <v>992</v>
      </c>
      <c r="B2850" s="21">
        <v>4</v>
      </c>
      <c r="C2850" s="21">
        <v>101</v>
      </c>
      <c r="D2850" s="25" t="str">
        <f>VLOOKUP(C2850,Products!$A$2:$B$322,2,0)</f>
        <v>Electra Townie 7D (20-inch) - Boys' - 2017</v>
      </c>
      <c r="E2850" s="21">
        <f>VLOOKUP(C2850,Products!$A$2:$D$322,4,0)</f>
        <v>1</v>
      </c>
      <c r="F2850" s="19" t="str">
        <f>VLOOKUP(E2850,[1]categories!$A$2:$B$8,2,0)</f>
        <v>Children Bicycles</v>
      </c>
      <c r="G2850" s="7">
        <v>2</v>
      </c>
      <c r="H2850" s="9">
        <v>339.99</v>
      </c>
      <c r="I2850" s="9">
        <v>0.2</v>
      </c>
      <c r="J2850" s="3">
        <f>(H2850*G2850)-I2850</f>
        <v>679.78</v>
      </c>
    </row>
    <row r="2851" spans="1:10" x14ac:dyDescent="0.25">
      <c r="A2851" s="22">
        <v>992</v>
      </c>
      <c r="B2851" s="21">
        <v>3</v>
      </c>
      <c r="C2851" s="21">
        <v>20</v>
      </c>
      <c r="D2851" s="25" t="str">
        <f>VLOOKUP(C2851,Products!$A$2:$B$322,2,0)</f>
        <v>Electra Townie Original 7D EQ - Women's - 2016</v>
      </c>
      <c r="E2851" s="21">
        <f>VLOOKUP(C2851,Products!$A$2:$D$322,4,0)</f>
        <v>3</v>
      </c>
      <c r="F2851" s="19" t="str">
        <f>VLOOKUP(E2851,[1]categories!$A$2:$B$8,2,0)</f>
        <v>Cruisers Bicycles</v>
      </c>
      <c r="G2851" s="7">
        <v>1</v>
      </c>
      <c r="H2851" s="9">
        <v>599.99</v>
      </c>
      <c r="I2851" s="9">
        <v>0.2</v>
      </c>
      <c r="J2851" s="3">
        <f>(H2851*G2851)-I2851</f>
        <v>599.79</v>
      </c>
    </row>
    <row r="2852" spans="1:10" x14ac:dyDescent="0.25">
      <c r="A2852" s="22">
        <v>992</v>
      </c>
      <c r="B2852" s="21">
        <v>2</v>
      </c>
      <c r="C2852" s="21">
        <v>102</v>
      </c>
      <c r="D2852" s="25" t="str">
        <f>VLOOKUP(C2852,Products!$A$2:$B$322,2,0)</f>
        <v>Electra Townie Original 7D - 2017</v>
      </c>
      <c r="E2852" s="21">
        <f>VLOOKUP(C2852,Products!$A$2:$D$322,4,0)</f>
        <v>2</v>
      </c>
      <c r="F2852" s="19" t="str">
        <f>VLOOKUP(E2852,[1]categories!$A$2:$B$8,2,0)</f>
        <v>Comfort Bicycles</v>
      </c>
      <c r="G2852" s="7">
        <v>1</v>
      </c>
      <c r="H2852" s="9">
        <v>489.99</v>
      </c>
      <c r="I2852" s="9">
        <v>0.1</v>
      </c>
      <c r="J2852" s="3">
        <f>(H2852*G2852)-I2852</f>
        <v>489.89</v>
      </c>
    </row>
    <row r="2853" spans="1:10" x14ac:dyDescent="0.25">
      <c r="A2853" s="22">
        <v>993</v>
      </c>
      <c r="B2853" s="21">
        <v>1</v>
      </c>
      <c r="C2853" s="21">
        <v>58</v>
      </c>
      <c r="D2853" s="25" t="str">
        <f>VLOOKUP(C2853,Products!$A$2:$B$322,2,0)</f>
        <v>Trek Madone 9.2 - 2017</v>
      </c>
      <c r="E2853" s="21">
        <f>VLOOKUP(C2853,Products!$A$2:$D$322,4,0)</f>
        <v>7</v>
      </c>
      <c r="F2853" s="19" t="str">
        <f>VLOOKUP(E2853,[1]categories!$A$2:$B$8,2,0)</f>
        <v>Road Bikes</v>
      </c>
      <c r="G2853" s="7">
        <v>1</v>
      </c>
      <c r="H2853" s="9">
        <v>4999.99</v>
      </c>
      <c r="I2853" s="9">
        <v>0.2</v>
      </c>
      <c r="J2853" s="3">
        <f>(H2853*G2853)-I2853</f>
        <v>4999.79</v>
      </c>
    </row>
    <row r="2854" spans="1:10" x14ac:dyDescent="0.25">
      <c r="A2854" s="22">
        <v>993</v>
      </c>
      <c r="B2854" s="21">
        <v>3</v>
      </c>
      <c r="C2854" s="21">
        <v>10</v>
      </c>
      <c r="D2854" s="25" t="str">
        <f>VLOOKUP(C2854,Products!$A$2:$B$322,2,0)</f>
        <v>Surly Straggler - 2016</v>
      </c>
      <c r="E2854" s="21">
        <f>VLOOKUP(C2854,Products!$A$2:$D$322,4,0)</f>
        <v>4</v>
      </c>
      <c r="F2854" s="19" t="str">
        <f>VLOOKUP(E2854,[1]categories!$A$2:$B$8,2,0)</f>
        <v>Cyclocross Bicycles</v>
      </c>
      <c r="G2854" s="7">
        <v>2</v>
      </c>
      <c r="H2854" s="9">
        <v>1549</v>
      </c>
      <c r="I2854" s="9">
        <v>0.05</v>
      </c>
      <c r="J2854" s="3">
        <f>(H2854*G2854)-I2854</f>
        <v>3097.95</v>
      </c>
    </row>
    <row r="2855" spans="1:10" x14ac:dyDescent="0.25">
      <c r="A2855" s="22">
        <v>993</v>
      </c>
      <c r="B2855" s="21">
        <v>2</v>
      </c>
      <c r="C2855" s="21">
        <v>36</v>
      </c>
      <c r="D2855" s="25" t="str">
        <f>VLOOKUP(C2855,Products!$A$2:$B$322,2,0)</f>
        <v>Surly Troll Frameset - 2017</v>
      </c>
      <c r="E2855" s="21">
        <f>VLOOKUP(C2855,Products!$A$2:$D$322,4,0)</f>
        <v>6</v>
      </c>
      <c r="F2855" s="19" t="str">
        <f>VLOOKUP(E2855,[1]categories!$A$2:$B$8,2,0)</f>
        <v>Mountain Bikes</v>
      </c>
      <c r="G2855" s="7">
        <v>2</v>
      </c>
      <c r="H2855" s="9">
        <v>832.99</v>
      </c>
      <c r="I2855" s="9">
        <v>0.1</v>
      </c>
      <c r="J2855" s="3">
        <f>(H2855*G2855)-I2855</f>
        <v>1665.88</v>
      </c>
    </row>
    <row r="2856" spans="1:10" x14ac:dyDescent="0.25">
      <c r="A2856" s="22">
        <v>993</v>
      </c>
      <c r="B2856" s="21">
        <v>5</v>
      </c>
      <c r="C2856" s="21">
        <v>79</v>
      </c>
      <c r="D2856" s="25" t="str">
        <f>VLOOKUP(C2856,Products!$A$2:$B$322,2,0)</f>
        <v>Sun Bicycles Boardwalk (24-inch Wheels) - 2017</v>
      </c>
      <c r="E2856" s="21">
        <f>VLOOKUP(C2856,Products!$A$2:$D$322,4,0)</f>
        <v>3</v>
      </c>
      <c r="F2856" s="19" t="str">
        <f>VLOOKUP(E2856,[1]categories!$A$2:$B$8,2,0)</f>
        <v>Cruisers Bicycles</v>
      </c>
      <c r="G2856" s="7">
        <v>2</v>
      </c>
      <c r="H2856" s="9">
        <v>402.99</v>
      </c>
      <c r="I2856" s="9">
        <v>0.1</v>
      </c>
      <c r="J2856" s="3">
        <f>(H2856*G2856)-I2856</f>
        <v>805.88</v>
      </c>
    </row>
    <row r="2857" spans="1:10" x14ac:dyDescent="0.25">
      <c r="A2857" s="22">
        <v>993</v>
      </c>
      <c r="B2857" s="21">
        <v>4</v>
      </c>
      <c r="C2857" s="21">
        <v>99</v>
      </c>
      <c r="D2857" s="25" t="str">
        <f>VLOOKUP(C2857,Products!$A$2:$B$322,2,0)</f>
        <v>Electra Sugar Skulls 1 (20-inch) - Girl's - 2017</v>
      </c>
      <c r="E2857" s="21">
        <f>VLOOKUP(C2857,Products!$A$2:$D$322,4,0)</f>
        <v>1</v>
      </c>
      <c r="F2857" s="19" t="str">
        <f>VLOOKUP(E2857,[1]categories!$A$2:$B$8,2,0)</f>
        <v>Children Bicycles</v>
      </c>
      <c r="G2857" s="7">
        <v>2</v>
      </c>
      <c r="H2857" s="9">
        <v>299.99</v>
      </c>
      <c r="I2857" s="9">
        <v>7.0000000000000007E-2</v>
      </c>
      <c r="J2857" s="3">
        <f>(H2857*G2857)-I2857</f>
        <v>599.91</v>
      </c>
    </row>
    <row r="2858" spans="1:10" x14ac:dyDescent="0.25">
      <c r="A2858" s="22">
        <v>994</v>
      </c>
      <c r="B2858" s="21">
        <v>2</v>
      </c>
      <c r="C2858" s="21">
        <v>45</v>
      </c>
      <c r="D2858" s="25" t="str">
        <f>VLOOKUP(C2858,Products!$A$2:$B$322,2,0)</f>
        <v>Haro SR 1.2 - 2017</v>
      </c>
      <c r="E2858" s="21">
        <f>VLOOKUP(C2858,Products!$A$2:$D$322,4,0)</f>
        <v>6</v>
      </c>
      <c r="F2858" s="19" t="str">
        <f>VLOOKUP(E2858,[1]categories!$A$2:$B$8,2,0)</f>
        <v>Mountain Bikes</v>
      </c>
      <c r="G2858" s="7">
        <v>1</v>
      </c>
      <c r="H2858" s="9">
        <v>869.99</v>
      </c>
      <c r="I2858" s="9">
        <v>0.2</v>
      </c>
      <c r="J2858" s="3">
        <f>(H2858*G2858)-I2858</f>
        <v>869.79</v>
      </c>
    </row>
    <row r="2859" spans="1:10" x14ac:dyDescent="0.25">
      <c r="A2859" s="22">
        <v>994</v>
      </c>
      <c r="B2859" s="21">
        <v>1</v>
      </c>
      <c r="C2859" s="21">
        <v>37</v>
      </c>
      <c r="D2859" s="25" t="str">
        <f>VLOOKUP(C2859,Products!$A$2:$B$322,2,0)</f>
        <v>Haro Flightline One ST - 2017</v>
      </c>
      <c r="E2859" s="21">
        <f>VLOOKUP(C2859,Products!$A$2:$D$322,4,0)</f>
        <v>6</v>
      </c>
      <c r="F2859" s="19" t="str">
        <f>VLOOKUP(E2859,[1]categories!$A$2:$B$8,2,0)</f>
        <v>Mountain Bikes</v>
      </c>
      <c r="G2859" s="7">
        <v>2</v>
      </c>
      <c r="H2859" s="9">
        <v>379.99</v>
      </c>
      <c r="I2859" s="9">
        <v>0.1</v>
      </c>
      <c r="J2859" s="3">
        <f>(H2859*G2859)-I2859</f>
        <v>759.88</v>
      </c>
    </row>
    <row r="2860" spans="1:10" x14ac:dyDescent="0.25">
      <c r="A2860" s="22">
        <v>994</v>
      </c>
      <c r="B2860" s="21">
        <v>3</v>
      </c>
      <c r="C2860" s="21">
        <v>66</v>
      </c>
      <c r="D2860" s="25" t="str">
        <f>VLOOKUP(C2860,Products!$A$2:$B$322,2,0)</f>
        <v>Sun Bicycles Revolutions 24 - 2017</v>
      </c>
      <c r="E2860" s="21">
        <f>VLOOKUP(C2860,Products!$A$2:$D$322,4,0)</f>
        <v>3</v>
      </c>
      <c r="F2860" s="19" t="str">
        <f>VLOOKUP(E2860,[1]categories!$A$2:$B$8,2,0)</f>
        <v>Cruisers Bicycles</v>
      </c>
      <c r="G2860" s="7">
        <v>1</v>
      </c>
      <c r="H2860" s="9">
        <v>250.99</v>
      </c>
      <c r="I2860" s="9">
        <v>7.0000000000000007E-2</v>
      </c>
      <c r="J2860" s="3">
        <f>(H2860*G2860)-I2860</f>
        <v>250.92000000000002</v>
      </c>
    </row>
    <row r="2861" spans="1:10" x14ac:dyDescent="0.25">
      <c r="A2861" s="22">
        <v>995</v>
      </c>
      <c r="B2861" s="21">
        <v>1</v>
      </c>
      <c r="C2861" s="21">
        <v>16</v>
      </c>
      <c r="D2861" s="25" t="str">
        <f>VLOOKUP(C2861,Products!$A$2:$B$322,2,0)</f>
        <v>Electra Townie Original 7D EQ - 2016</v>
      </c>
      <c r="E2861" s="21">
        <f>VLOOKUP(C2861,Products!$A$2:$D$322,4,0)</f>
        <v>3</v>
      </c>
      <c r="F2861" s="19" t="str">
        <f>VLOOKUP(E2861,[1]categories!$A$2:$B$8,2,0)</f>
        <v>Cruisers Bicycles</v>
      </c>
      <c r="G2861" s="7">
        <v>2</v>
      </c>
      <c r="H2861" s="9">
        <v>599.99</v>
      </c>
      <c r="I2861" s="9">
        <v>0.1</v>
      </c>
      <c r="J2861" s="3">
        <f>(H2861*G2861)-I2861</f>
        <v>1199.8800000000001</v>
      </c>
    </row>
    <row r="2862" spans="1:10" x14ac:dyDescent="0.25">
      <c r="A2862" s="22">
        <v>995</v>
      </c>
      <c r="B2862" s="21">
        <v>3</v>
      </c>
      <c r="C2862" s="21">
        <v>101</v>
      </c>
      <c r="D2862" s="25" t="str">
        <f>VLOOKUP(C2862,Products!$A$2:$B$322,2,0)</f>
        <v>Electra Townie 7D (20-inch) - Boys' - 2017</v>
      </c>
      <c r="E2862" s="21">
        <f>VLOOKUP(C2862,Products!$A$2:$D$322,4,0)</f>
        <v>1</v>
      </c>
      <c r="F2862" s="19" t="str">
        <f>VLOOKUP(E2862,[1]categories!$A$2:$B$8,2,0)</f>
        <v>Children Bicycles</v>
      </c>
      <c r="G2862" s="7">
        <v>1</v>
      </c>
      <c r="H2862" s="9">
        <v>339.99</v>
      </c>
      <c r="I2862" s="9">
        <v>0.1</v>
      </c>
      <c r="J2862" s="3">
        <f>(H2862*G2862)-I2862</f>
        <v>339.89</v>
      </c>
    </row>
    <row r="2863" spans="1:10" x14ac:dyDescent="0.25">
      <c r="A2863" s="22">
        <v>995</v>
      </c>
      <c r="B2863" s="21">
        <v>2</v>
      </c>
      <c r="C2863" s="21">
        <v>90</v>
      </c>
      <c r="D2863" s="25" t="str">
        <f>VLOOKUP(C2863,Products!$A$2:$B$322,2,0)</f>
        <v>Trek Precaliber 16 Girls - 2017</v>
      </c>
      <c r="E2863" s="21">
        <f>VLOOKUP(C2863,Products!$A$2:$D$322,4,0)</f>
        <v>1</v>
      </c>
      <c r="F2863" s="19" t="str">
        <f>VLOOKUP(E2863,[1]categories!$A$2:$B$8,2,0)</f>
        <v>Children Bicycles</v>
      </c>
      <c r="G2863" s="7">
        <v>1</v>
      </c>
      <c r="H2863" s="9">
        <v>209.99</v>
      </c>
      <c r="I2863" s="9">
        <v>0.2</v>
      </c>
      <c r="J2863" s="3">
        <f>(H2863*G2863)-I2863</f>
        <v>209.79000000000002</v>
      </c>
    </row>
    <row r="2864" spans="1:10" x14ac:dyDescent="0.25">
      <c r="A2864" s="22">
        <v>996</v>
      </c>
      <c r="B2864" s="21">
        <v>1</v>
      </c>
      <c r="C2864" s="21">
        <v>68</v>
      </c>
      <c r="D2864" s="25" t="str">
        <f>VLOOKUP(C2864,Products!$A$2:$B$322,2,0)</f>
        <v>Sun Bicycles Cruz 3 - 2017</v>
      </c>
      <c r="E2864" s="21">
        <f>VLOOKUP(C2864,Products!$A$2:$D$322,4,0)</f>
        <v>3</v>
      </c>
      <c r="F2864" s="19" t="str">
        <f>VLOOKUP(E2864,[1]categories!$A$2:$B$8,2,0)</f>
        <v>Cruisers Bicycles</v>
      </c>
      <c r="G2864" s="7">
        <v>2</v>
      </c>
      <c r="H2864" s="9">
        <v>449.99</v>
      </c>
      <c r="I2864" s="9">
        <v>0.05</v>
      </c>
      <c r="J2864" s="3">
        <f>(H2864*G2864)-I2864</f>
        <v>899.93000000000006</v>
      </c>
    </row>
    <row r="2865" spans="1:10" x14ac:dyDescent="0.25">
      <c r="A2865" s="22">
        <v>996</v>
      </c>
      <c r="B2865" s="21">
        <v>2</v>
      </c>
      <c r="C2865" s="21">
        <v>32</v>
      </c>
      <c r="D2865" s="25" t="str">
        <f>VLOOKUP(C2865,Products!$A$2:$B$322,2,0)</f>
        <v>Trek Farley Alloy Frameset - 2017</v>
      </c>
      <c r="E2865" s="21">
        <f>VLOOKUP(C2865,Products!$A$2:$D$322,4,0)</f>
        <v>6</v>
      </c>
      <c r="F2865" s="19" t="str">
        <f>VLOOKUP(E2865,[1]categories!$A$2:$B$8,2,0)</f>
        <v>Mountain Bikes</v>
      </c>
      <c r="G2865" s="7">
        <v>1</v>
      </c>
      <c r="H2865" s="9">
        <v>469.99</v>
      </c>
      <c r="I2865" s="9">
        <v>0.05</v>
      </c>
      <c r="J2865" s="3">
        <f>(H2865*G2865)-I2865</f>
        <v>469.94</v>
      </c>
    </row>
    <row r="2866" spans="1:10" x14ac:dyDescent="0.25">
      <c r="A2866" s="22">
        <v>997</v>
      </c>
      <c r="B2866" s="21">
        <v>2</v>
      </c>
      <c r="C2866" s="21">
        <v>105</v>
      </c>
      <c r="D2866" s="25" t="str">
        <f>VLOOKUP(C2866,Products!$A$2:$B$322,2,0)</f>
        <v>Sun Bicycles Streamway 7 - 2017</v>
      </c>
      <c r="E2866" s="21">
        <f>VLOOKUP(C2866,Products!$A$2:$D$322,4,0)</f>
        <v>2</v>
      </c>
      <c r="F2866" s="19" t="str">
        <f>VLOOKUP(E2866,[1]categories!$A$2:$B$8,2,0)</f>
        <v>Comfort Bicycles</v>
      </c>
      <c r="G2866" s="7">
        <v>2</v>
      </c>
      <c r="H2866" s="9">
        <v>533.99</v>
      </c>
      <c r="I2866" s="9">
        <v>0.2</v>
      </c>
      <c r="J2866" s="3">
        <f>(H2866*G2866)-I2866</f>
        <v>1067.78</v>
      </c>
    </row>
    <row r="2867" spans="1:10" x14ac:dyDescent="0.25">
      <c r="A2867" s="22">
        <v>997</v>
      </c>
      <c r="B2867" s="21">
        <v>3</v>
      </c>
      <c r="C2867" s="21">
        <v>14</v>
      </c>
      <c r="D2867" s="25" t="str">
        <f>VLOOKUP(C2867,Products!$A$2:$B$322,2,0)</f>
        <v>Electra Girl's Hawaii 1 (16-inch) - 2015/2016</v>
      </c>
      <c r="E2867" s="21">
        <f>VLOOKUP(C2867,Products!$A$2:$D$322,4,0)</f>
        <v>3</v>
      </c>
      <c r="F2867" s="19" t="str">
        <f>VLOOKUP(E2867,[1]categories!$A$2:$B$8,2,0)</f>
        <v>Cruisers Bicycles</v>
      </c>
      <c r="G2867" s="7">
        <v>2</v>
      </c>
      <c r="H2867" s="9">
        <v>269.99</v>
      </c>
      <c r="I2867" s="9">
        <v>7.0000000000000007E-2</v>
      </c>
      <c r="J2867" s="3">
        <f>(H2867*G2867)-I2867</f>
        <v>539.91</v>
      </c>
    </row>
    <row r="2868" spans="1:10" x14ac:dyDescent="0.25">
      <c r="A2868" s="22">
        <v>997</v>
      </c>
      <c r="B2868" s="21">
        <v>1</v>
      </c>
      <c r="C2868" s="21">
        <v>86</v>
      </c>
      <c r="D2868" s="25" t="str">
        <f>VLOOKUP(C2868,Products!$A$2:$B$322,2,0)</f>
        <v>Trek Girl's Kickster - 2017</v>
      </c>
      <c r="E2868" s="21">
        <f>VLOOKUP(C2868,Products!$A$2:$D$322,4,0)</f>
        <v>1</v>
      </c>
      <c r="F2868" s="19" t="str">
        <f>VLOOKUP(E2868,[1]categories!$A$2:$B$8,2,0)</f>
        <v>Children Bicycles</v>
      </c>
      <c r="G2868" s="7">
        <v>2</v>
      </c>
      <c r="H2868" s="9">
        <v>149.99</v>
      </c>
      <c r="I2868" s="9">
        <v>7.0000000000000007E-2</v>
      </c>
      <c r="J2868" s="3">
        <f>(H2868*G2868)-I2868</f>
        <v>299.91000000000003</v>
      </c>
    </row>
    <row r="2869" spans="1:10" x14ac:dyDescent="0.25">
      <c r="A2869" s="22">
        <v>998</v>
      </c>
      <c r="B2869" s="21">
        <v>1</v>
      </c>
      <c r="C2869" s="21">
        <v>26</v>
      </c>
      <c r="D2869" s="25" t="str">
        <f>VLOOKUP(C2869,Products!$A$2:$B$322,2,0)</f>
        <v>Electra Townie Original 7D EQ - 2016</v>
      </c>
      <c r="E2869" s="21">
        <f>VLOOKUP(C2869,Products!$A$2:$D$322,4,0)</f>
        <v>2</v>
      </c>
      <c r="F2869" s="19" t="str">
        <f>VLOOKUP(E2869,[1]categories!$A$2:$B$8,2,0)</f>
        <v>Comfort Bicycles</v>
      </c>
      <c r="G2869" s="7">
        <v>2</v>
      </c>
      <c r="H2869" s="9">
        <v>599.99</v>
      </c>
      <c r="I2869" s="9">
        <v>0.05</v>
      </c>
      <c r="J2869" s="3">
        <f>(H2869*G2869)-I2869</f>
        <v>1199.93</v>
      </c>
    </row>
    <row r="2870" spans="1:10" x14ac:dyDescent="0.25">
      <c r="A2870" s="22">
        <v>998</v>
      </c>
      <c r="B2870" s="21">
        <v>2</v>
      </c>
      <c r="C2870" s="21">
        <v>105</v>
      </c>
      <c r="D2870" s="25" t="str">
        <f>VLOOKUP(C2870,Products!$A$2:$B$322,2,0)</f>
        <v>Sun Bicycles Streamway 7 - 2017</v>
      </c>
      <c r="E2870" s="21">
        <f>VLOOKUP(C2870,Products!$A$2:$D$322,4,0)</f>
        <v>2</v>
      </c>
      <c r="F2870" s="19" t="str">
        <f>VLOOKUP(E2870,[1]categories!$A$2:$B$8,2,0)</f>
        <v>Comfort Bicycles</v>
      </c>
      <c r="G2870" s="7">
        <v>1</v>
      </c>
      <c r="H2870" s="9">
        <v>533.99</v>
      </c>
      <c r="I2870" s="9">
        <v>0.2</v>
      </c>
      <c r="J2870" s="3">
        <f>(H2870*G2870)-I2870</f>
        <v>533.79</v>
      </c>
    </row>
    <row r="2871" spans="1:10" x14ac:dyDescent="0.25">
      <c r="A2871" s="22">
        <v>999</v>
      </c>
      <c r="B2871" s="21">
        <v>1</v>
      </c>
      <c r="C2871" s="21">
        <v>70</v>
      </c>
      <c r="D2871" s="25" t="str">
        <f>VLOOKUP(C2871,Products!$A$2:$B$322,2,0)</f>
        <v>Electra Amsterdam Original 3i - 2015/2017</v>
      </c>
      <c r="E2871" s="21">
        <f>VLOOKUP(C2871,Products!$A$2:$D$322,4,0)</f>
        <v>3</v>
      </c>
      <c r="F2871" s="19" t="str">
        <f>VLOOKUP(E2871,[1]categories!$A$2:$B$8,2,0)</f>
        <v>Cruisers Bicycles</v>
      </c>
      <c r="G2871" s="7">
        <v>2</v>
      </c>
      <c r="H2871" s="9">
        <v>659.99</v>
      </c>
      <c r="I2871" s="9">
        <v>7.0000000000000007E-2</v>
      </c>
      <c r="J2871" s="3">
        <f>(H2871*G2871)-I2871</f>
        <v>1319.91</v>
      </c>
    </row>
    <row r="2872" spans="1:10" x14ac:dyDescent="0.25">
      <c r="A2872" s="22">
        <v>999</v>
      </c>
      <c r="B2872" s="21">
        <v>2</v>
      </c>
      <c r="C2872" s="21">
        <v>106</v>
      </c>
      <c r="D2872" s="25" t="str">
        <f>VLOOKUP(C2872,Products!$A$2:$B$322,2,0)</f>
        <v>Sun Bicycles Cruz 3 - 2017</v>
      </c>
      <c r="E2872" s="21">
        <f>VLOOKUP(C2872,Products!$A$2:$D$322,4,0)</f>
        <v>2</v>
      </c>
      <c r="F2872" s="19" t="str">
        <f>VLOOKUP(E2872,[1]categories!$A$2:$B$8,2,0)</f>
        <v>Comfort Bicycles</v>
      </c>
      <c r="G2872" s="7">
        <v>1</v>
      </c>
      <c r="H2872" s="9">
        <v>449.99</v>
      </c>
      <c r="I2872" s="9">
        <v>0.05</v>
      </c>
      <c r="J2872" s="3">
        <f>(H2872*G2872)-I2872</f>
        <v>449.94</v>
      </c>
    </row>
    <row r="2873" spans="1:10" x14ac:dyDescent="0.25">
      <c r="A2873" s="22">
        <v>1000</v>
      </c>
      <c r="B2873" s="21">
        <v>4</v>
      </c>
      <c r="C2873" s="21">
        <v>29</v>
      </c>
      <c r="D2873" s="25" t="str">
        <f>VLOOKUP(C2873,Products!$A$2:$B$322,2,0)</f>
        <v>Trek X-Caliber 8 - 2017</v>
      </c>
      <c r="E2873" s="21">
        <f>VLOOKUP(C2873,Products!$A$2:$D$322,4,0)</f>
        <v>6</v>
      </c>
      <c r="F2873" s="19" t="str">
        <f>VLOOKUP(E2873,[1]categories!$A$2:$B$8,2,0)</f>
        <v>Mountain Bikes</v>
      </c>
      <c r="G2873" s="7">
        <v>2</v>
      </c>
      <c r="H2873" s="9">
        <v>999.99</v>
      </c>
      <c r="I2873" s="9">
        <v>0.05</v>
      </c>
      <c r="J2873" s="3">
        <f>(H2873*G2873)-I2873</f>
        <v>1999.93</v>
      </c>
    </row>
    <row r="2874" spans="1:10" x14ac:dyDescent="0.25">
      <c r="A2874" s="22">
        <v>1000</v>
      </c>
      <c r="B2874" s="21">
        <v>3</v>
      </c>
      <c r="C2874" s="21">
        <v>19</v>
      </c>
      <c r="D2874" s="25" t="str">
        <f>VLOOKUP(C2874,Products!$A$2:$B$322,2,0)</f>
        <v>Pure Cycles William 3-Speed - 2016</v>
      </c>
      <c r="E2874" s="21">
        <f>VLOOKUP(C2874,Products!$A$2:$D$322,4,0)</f>
        <v>3</v>
      </c>
      <c r="F2874" s="19" t="str">
        <f>VLOOKUP(E2874,[1]categories!$A$2:$B$8,2,0)</f>
        <v>Cruisers Bicycles</v>
      </c>
      <c r="G2874" s="7">
        <v>2</v>
      </c>
      <c r="H2874" s="9">
        <v>449</v>
      </c>
      <c r="I2874" s="9">
        <v>7.0000000000000007E-2</v>
      </c>
      <c r="J2874" s="3">
        <f>(H2874*G2874)-I2874</f>
        <v>897.93</v>
      </c>
    </row>
    <row r="2875" spans="1:10" x14ac:dyDescent="0.25">
      <c r="A2875" s="22">
        <v>1000</v>
      </c>
      <c r="B2875" s="21">
        <v>1</v>
      </c>
      <c r="C2875" s="21">
        <v>65</v>
      </c>
      <c r="D2875" s="25" t="str">
        <f>VLOOKUP(C2875,Products!$A$2:$B$322,2,0)</f>
        <v>Sun Bicycles Lil Bolt Type-R - 2017</v>
      </c>
      <c r="E2875" s="21">
        <f>VLOOKUP(C2875,Products!$A$2:$D$322,4,0)</f>
        <v>3</v>
      </c>
      <c r="F2875" s="19" t="str">
        <f>VLOOKUP(E2875,[1]categories!$A$2:$B$8,2,0)</f>
        <v>Cruisers Bicycles</v>
      </c>
      <c r="G2875" s="7">
        <v>2</v>
      </c>
      <c r="H2875" s="9">
        <v>346.99</v>
      </c>
      <c r="I2875" s="9">
        <v>0.05</v>
      </c>
      <c r="J2875" s="3">
        <f>(H2875*G2875)-I2875</f>
        <v>693.93000000000006</v>
      </c>
    </row>
    <row r="2876" spans="1:10" x14ac:dyDescent="0.25">
      <c r="A2876" s="22">
        <v>1000</v>
      </c>
      <c r="B2876" s="21">
        <v>2</v>
      </c>
      <c r="C2876" s="21">
        <v>111</v>
      </c>
      <c r="D2876" s="25" t="str">
        <f>VLOOKUP(C2876,Products!$A$2:$B$322,2,0)</f>
        <v>Sun Bicycles Drifter 7 - Women's - 2017</v>
      </c>
      <c r="E2876" s="21">
        <f>VLOOKUP(C2876,Products!$A$2:$D$322,4,0)</f>
        <v>2</v>
      </c>
      <c r="F2876" s="19" t="str">
        <f>VLOOKUP(E2876,[1]categories!$A$2:$B$8,2,0)</f>
        <v>Comfort Bicycles</v>
      </c>
      <c r="G2876" s="7">
        <v>1</v>
      </c>
      <c r="H2876" s="9">
        <v>470.99</v>
      </c>
      <c r="I2876" s="9">
        <v>0.1</v>
      </c>
      <c r="J2876" s="3">
        <f>(H2876*G2876)-I2876</f>
        <v>470.89</v>
      </c>
    </row>
    <row r="2877" spans="1:10" x14ac:dyDescent="0.25">
      <c r="A2877" s="22">
        <v>1001</v>
      </c>
      <c r="B2877" s="21">
        <v>3</v>
      </c>
      <c r="C2877" s="21">
        <v>58</v>
      </c>
      <c r="D2877" s="25" t="str">
        <f>VLOOKUP(C2877,Products!$A$2:$B$322,2,0)</f>
        <v>Trek Madone 9.2 - 2017</v>
      </c>
      <c r="E2877" s="21">
        <f>VLOOKUP(C2877,Products!$A$2:$D$322,4,0)</f>
        <v>7</v>
      </c>
      <c r="F2877" s="19" t="str">
        <f>VLOOKUP(E2877,[1]categories!$A$2:$B$8,2,0)</f>
        <v>Road Bikes</v>
      </c>
      <c r="G2877" s="7">
        <v>1</v>
      </c>
      <c r="H2877" s="9">
        <v>4999.99</v>
      </c>
      <c r="I2877" s="9">
        <v>0.1</v>
      </c>
      <c r="J2877" s="3">
        <f>(H2877*G2877)-I2877</f>
        <v>4999.8899999999994</v>
      </c>
    </row>
    <row r="2878" spans="1:10" x14ac:dyDescent="0.25">
      <c r="A2878" s="22">
        <v>1001</v>
      </c>
      <c r="B2878" s="21">
        <v>2</v>
      </c>
      <c r="C2878" s="21">
        <v>45</v>
      </c>
      <c r="D2878" s="25" t="str">
        <f>VLOOKUP(C2878,Products!$A$2:$B$322,2,0)</f>
        <v>Haro SR 1.2 - 2017</v>
      </c>
      <c r="E2878" s="21">
        <f>VLOOKUP(C2878,Products!$A$2:$D$322,4,0)</f>
        <v>6</v>
      </c>
      <c r="F2878" s="19" t="str">
        <f>VLOOKUP(E2878,[1]categories!$A$2:$B$8,2,0)</f>
        <v>Mountain Bikes</v>
      </c>
      <c r="G2878" s="7">
        <v>2</v>
      </c>
      <c r="H2878" s="9">
        <v>869.99</v>
      </c>
      <c r="I2878" s="9">
        <v>0.05</v>
      </c>
      <c r="J2878" s="3">
        <f>(H2878*G2878)-I2878</f>
        <v>1739.93</v>
      </c>
    </row>
    <row r="2879" spans="1:10" x14ac:dyDescent="0.25">
      <c r="A2879" s="22">
        <v>1001</v>
      </c>
      <c r="B2879" s="21">
        <v>1</v>
      </c>
      <c r="C2879" s="21">
        <v>72</v>
      </c>
      <c r="D2879" s="25" t="str">
        <f>VLOOKUP(C2879,Products!$A$2:$B$322,2,0)</f>
        <v>Sun Bicycles Biscayne Tandem 7 - 2017</v>
      </c>
      <c r="E2879" s="21">
        <f>VLOOKUP(C2879,Products!$A$2:$D$322,4,0)</f>
        <v>3</v>
      </c>
      <c r="F2879" s="19" t="str">
        <f>VLOOKUP(E2879,[1]categories!$A$2:$B$8,2,0)</f>
        <v>Cruisers Bicycles</v>
      </c>
      <c r="G2879" s="7">
        <v>1</v>
      </c>
      <c r="H2879" s="9">
        <v>619.99</v>
      </c>
      <c r="I2879" s="9">
        <v>0.05</v>
      </c>
      <c r="J2879" s="3">
        <f>(H2879*G2879)-I2879</f>
        <v>619.94000000000005</v>
      </c>
    </row>
    <row r="2880" spans="1:10" x14ac:dyDescent="0.25">
      <c r="A2880" s="22">
        <v>1001</v>
      </c>
      <c r="B2880" s="21">
        <v>4</v>
      </c>
      <c r="C2880" s="21">
        <v>111</v>
      </c>
      <c r="D2880" s="25" t="str">
        <f>VLOOKUP(C2880,Products!$A$2:$B$322,2,0)</f>
        <v>Sun Bicycles Drifter 7 - Women's - 2017</v>
      </c>
      <c r="E2880" s="21">
        <f>VLOOKUP(C2880,Products!$A$2:$D$322,4,0)</f>
        <v>2</v>
      </c>
      <c r="F2880" s="19" t="str">
        <f>VLOOKUP(E2880,[1]categories!$A$2:$B$8,2,0)</f>
        <v>Comfort Bicycles</v>
      </c>
      <c r="G2880" s="7">
        <v>1</v>
      </c>
      <c r="H2880" s="9">
        <v>470.99</v>
      </c>
      <c r="I2880" s="9">
        <v>7.0000000000000007E-2</v>
      </c>
      <c r="J2880" s="3">
        <f>(H2880*G2880)-I2880</f>
        <v>470.92</v>
      </c>
    </row>
    <row r="2881" spans="1:10" x14ac:dyDescent="0.25">
      <c r="A2881" s="22">
        <v>1002</v>
      </c>
      <c r="B2881" s="21">
        <v>3</v>
      </c>
      <c r="C2881" s="21">
        <v>8</v>
      </c>
      <c r="D2881" s="25" t="str">
        <f>VLOOKUP(C2881,Products!$A$2:$B$322,2,0)</f>
        <v>Trek Remedy 29 Carbon Frameset - 2016</v>
      </c>
      <c r="E2881" s="21">
        <f>VLOOKUP(C2881,Products!$A$2:$D$322,4,0)</f>
        <v>6</v>
      </c>
      <c r="F2881" s="19" t="str">
        <f>VLOOKUP(E2881,[1]categories!$A$2:$B$8,2,0)</f>
        <v>Mountain Bikes</v>
      </c>
      <c r="G2881" s="7">
        <v>2</v>
      </c>
      <c r="H2881" s="9">
        <v>1799.99</v>
      </c>
      <c r="I2881" s="9">
        <v>0.1</v>
      </c>
      <c r="J2881" s="3">
        <f>(H2881*G2881)-I2881</f>
        <v>3599.88</v>
      </c>
    </row>
    <row r="2882" spans="1:10" x14ac:dyDescent="0.25">
      <c r="A2882" s="22">
        <v>1002</v>
      </c>
      <c r="B2882" s="21">
        <v>1</v>
      </c>
      <c r="C2882" s="21">
        <v>100</v>
      </c>
      <c r="D2882" s="25" t="str">
        <f>VLOOKUP(C2882,Products!$A$2:$B$322,2,0)</f>
        <v>Electra Townie 3i EQ (20-inch) - Boys' - 2017</v>
      </c>
      <c r="E2882" s="21">
        <f>VLOOKUP(C2882,Products!$A$2:$D$322,4,0)</f>
        <v>1</v>
      </c>
      <c r="F2882" s="19" t="str">
        <f>VLOOKUP(E2882,[1]categories!$A$2:$B$8,2,0)</f>
        <v>Children Bicycles</v>
      </c>
      <c r="G2882" s="7">
        <v>1</v>
      </c>
      <c r="H2882" s="9">
        <v>489.99</v>
      </c>
      <c r="I2882" s="9">
        <v>0.05</v>
      </c>
      <c r="J2882" s="3">
        <f>(H2882*G2882)-I2882</f>
        <v>489.94</v>
      </c>
    </row>
    <row r="2883" spans="1:10" x14ac:dyDescent="0.25">
      <c r="A2883" s="22">
        <v>1002</v>
      </c>
      <c r="B2883" s="21">
        <v>4</v>
      </c>
      <c r="C2883" s="21">
        <v>79</v>
      </c>
      <c r="D2883" s="25" t="str">
        <f>VLOOKUP(C2883,Products!$A$2:$B$322,2,0)</f>
        <v>Sun Bicycles Boardwalk (24-inch Wheels) - 2017</v>
      </c>
      <c r="E2883" s="21">
        <f>VLOOKUP(C2883,Products!$A$2:$D$322,4,0)</f>
        <v>3</v>
      </c>
      <c r="F2883" s="19" t="str">
        <f>VLOOKUP(E2883,[1]categories!$A$2:$B$8,2,0)</f>
        <v>Cruisers Bicycles</v>
      </c>
      <c r="G2883" s="7">
        <v>1</v>
      </c>
      <c r="H2883" s="9">
        <v>402.99</v>
      </c>
      <c r="I2883" s="9">
        <v>0.2</v>
      </c>
      <c r="J2883" s="3">
        <f>(H2883*G2883)-I2883</f>
        <v>402.79</v>
      </c>
    </row>
    <row r="2884" spans="1:10" x14ac:dyDescent="0.25">
      <c r="A2884" s="22">
        <v>1002</v>
      </c>
      <c r="B2884" s="21">
        <v>2</v>
      </c>
      <c r="C2884" s="21">
        <v>83</v>
      </c>
      <c r="D2884" s="25" t="str">
        <f>VLOOKUP(C2884,Products!$A$2:$B$322,2,0)</f>
        <v>Trek Boy's Kickster - 2015/2017</v>
      </c>
      <c r="E2884" s="21">
        <f>VLOOKUP(C2884,Products!$A$2:$D$322,4,0)</f>
        <v>1</v>
      </c>
      <c r="F2884" s="19" t="str">
        <f>VLOOKUP(E2884,[1]categories!$A$2:$B$8,2,0)</f>
        <v>Children Bicycles</v>
      </c>
      <c r="G2884" s="7">
        <v>1</v>
      </c>
      <c r="H2884" s="9">
        <v>149.99</v>
      </c>
      <c r="I2884" s="9">
        <v>0.1</v>
      </c>
      <c r="J2884" s="3">
        <f>(H2884*G2884)-I2884</f>
        <v>149.89000000000001</v>
      </c>
    </row>
    <row r="2885" spans="1:10" x14ac:dyDescent="0.25">
      <c r="A2885" s="22">
        <v>1003</v>
      </c>
      <c r="B2885" s="21">
        <v>2</v>
      </c>
      <c r="C2885" s="21">
        <v>51</v>
      </c>
      <c r="D2885" s="25" t="str">
        <f>VLOOKUP(C2885,Products!$A$2:$B$322,2,0)</f>
        <v>Trek Silque SLR 8 Women's - 2017</v>
      </c>
      <c r="E2885" s="21">
        <f>VLOOKUP(C2885,Products!$A$2:$D$322,4,0)</f>
        <v>7</v>
      </c>
      <c r="F2885" s="19" t="str">
        <f>VLOOKUP(E2885,[1]categories!$A$2:$B$8,2,0)</f>
        <v>Road Bikes</v>
      </c>
      <c r="G2885" s="7">
        <v>2</v>
      </c>
      <c r="H2885" s="9">
        <v>6499.99</v>
      </c>
      <c r="I2885" s="9">
        <v>0.05</v>
      </c>
      <c r="J2885" s="3">
        <f>(H2885*G2885)-I2885</f>
        <v>12999.93</v>
      </c>
    </row>
    <row r="2886" spans="1:10" x14ac:dyDescent="0.25">
      <c r="A2886" s="22">
        <v>1003</v>
      </c>
      <c r="B2886" s="21">
        <v>1</v>
      </c>
      <c r="C2886" s="21">
        <v>34</v>
      </c>
      <c r="D2886" s="25" t="str">
        <f>VLOOKUP(C2886,Products!$A$2:$B$322,2,0)</f>
        <v>Trek Session DH 27.5 Carbon Frameset - 2017</v>
      </c>
      <c r="E2886" s="21">
        <f>VLOOKUP(C2886,Products!$A$2:$D$322,4,0)</f>
        <v>6</v>
      </c>
      <c r="F2886" s="19" t="str">
        <f>VLOOKUP(E2886,[1]categories!$A$2:$B$8,2,0)</f>
        <v>Mountain Bikes</v>
      </c>
      <c r="G2886" s="7">
        <v>2</v>
      </c>
      <c r="H2886" s="9">
        <v>469.99</v>
      </c>
      <c r="I2886" s="9">
        <v>0.05</v>
      </c>
      <c r="J2886" s="3">
        <f>(H2886*G2886)-I2886</f>
        <v>939.93000000000006</v>
      </c>
    </row>
    <row r="2887" spans="1:10" x14ac:dyDescent="0.25">
      <c r="A2887" s="22">
        <v>1004</v>
      </c>
      <c r="B2887" s="21">
        <v>1</v>
      </c>
      <c r="C2887" s="21">
        <v>36</v>
      </c>
      <c r="D2887" s="25" t="str">
        <f>VLOOKUP(C2887,Products!$A$2:$B$322,2,0)</f>
        <v>Surly Troll Frameset - 2017</v>
      </c>
      <c r="E2887" s="21">
        <f>VLOOKUP(C2887,Products!$A$2:$D$322,4,0)</f>
        <v>6</v>
      </c>
      <c r="F2887" s="19" t="str">
        <f>VLOOKUP(E2887,[1]categories!$A$2:$B$8,2,0)</f>
        <v>Mountain Bikes</v>
      </c>
      <c r="G2887" s="7">
        <v>2</v>
      </c>
      <c r="H2887" s="9">
        <v>832.99</v>
      </c>
      <c r="I2887" s="9">
        <v>0.1</v>
      </c>
      <c r="J2887" s="3">
        <f>(H2887*G2887)-I2887</f>
        <v>1665.88</v>
      </c>
    </row>
    <row r="2888" spans="1:10" x14ac:dyDescent="0.25">
      <c r="A2888" s="22">
        <v>1005</v>
      </c>
      <c r="B2888" s="21">
        <v>2</v>
      </c>
      <c r="C2888" s="21">
        <v>81</v>
      </c>
      <c r="D2888" s="25" t="str">
        <f>VLOOKUP(C2888,Products!$A$2:$B$322,2,0)</f>
        <v>Electra Amsterdam Fashion 7i Ladies' - 2017</v>
      </c>
      <c r="E2888" s="21">
        <f>VLOOKUP(C2888,Products!$A$2:$D$322,4,0)</f>
        <v>3</v>
      </c>
      <c r="F2888" s="19" t="str">
        <f>VLOOKUP(E2888,[1]categories!$A$2:$B$8,2,0)</f>
        <v>Cruisers Bicycles</v>
      </c>
      <c r="G2888" s="7">
        <v>2</v>
      </c>
      <c r="H2888" s="9">
        <v>1099.99</v>
      </c>
      <c r="I2888" s="9">
        <v>0.1</v>
      </c>
      <c r="J2888" s="3">
        <f>(H2888*G2888)-I2888</f>
        <v>2199.88</v>
      </c>
    </row>
    <row r="2889" spans="1:10" x14ac:dyDescent="0.25">
      <c r="A2889" s="22">
        <v>1005</v>
      </c>
      <c r="B2889" s="21">
        <v>1</v>
      </c>
      <c r="C2889" s="21">
        <v>14</v>
      </c>
      <c r="D2889" s="25" t="str">
        <f>VLOOKUP(C2889,Products!$A$2:$B$322,2,0)</f>
        <v>Electra Girl's Hawaii 1 (16-inch) - 2015/2016</v>
      </c>
      <c r="E2889" s="21">
        <f>VLOOKUP(C2889,Products!$A$2:$D$322,4,0)</f>
        <v>3</v>
      </c>
      <c r="F2889" s="19" t="str">
        <f>VLOOKUP(E2889,[1]categories!$A$2:$B$8,2,0)</f>
        <v>Cruisers Bicycles</v>
      </c>
      <c r="G2889" s="7">
        <v>2</v>
      </c>
      <c r="H2889" s="9">
        <v>269.99</v>
      </c>
      <c r="I2889" s="9">
        <v>0.2</v>
      </c>
      <c r="J2889" s="3">
        <f>(H2889*G2889)-I2889</f>
        <v>539.78</v>
      </c>
    </row>
    <row r="2890" spans="1:10" x14ac:dyDescent="0.25">
      <c r="A2890" s="22">
        <v>1005</v>
      </c>
      <c r="B2890" s="21">
        <v>3</v>
      </c>
      <c r="C2890" s="21">
        <v>99</v>
      </c>
      <c r="D2890" s="25" t="str">
        <f>VLOOKUP(C2890,Products!$A$2:$B$322,2,0)</f>
        <v>Electra Sugar Skulls 1 (20-inch) - Girl's - 2017</v>
      </c>
      <c r="E2890" s="21">
        <f>VLOOKUP(C2890,Products!$A$2:$D$322,4,0)</f>
        <v>1</v>
      </c>
      <c r="F2890" s="19" t="str">
        <f>VLOOKUP(E2890,[1]categories!$A$2:$B$8,2,0)</f>
        <v>Children Bicycles</v>
      </c>
      <c r="G2890" s="7">
        <v>1</v>
      </c>
      <c r="H2890" s="9">
        <v>299.99</v>
      </c>
      <c r="I2890" s="9">
        <v>0.1</v>
      </c>
      <c r="J2890" s="3">
        <f>(H2890*G2890)-I2890</f>
        <v>299.89</v>
      </c>
    </row>
    <row r="2891" spans="1:10" x14ac:dyDescent="0.25">
      <c r="A2891" s="22">
        <v>1006</v>
      </c>
      <c r="B2891" s="21">
        <v>3</v>
      </c>
      <c r="C2891" s="21">
        <v>56</v>
      </c>
      <c r="D2891" s="25" t="str">
        <f>VLOOKUP(C2891,Products!$A$2:$B$322,2,0)</f>
        <v>Trek Domane SLR 6 Disc - 2017</v>
      </c>
      <c r="E2891" s="21">
        <f>VLOOKUP(C2891,Products!$A$2:$D$322,4,0)</f>
        <v>7</v>
      </c>
      <c r="F2891" s="19" t="str">
        <f>VLOOKUP(E2891,[1]categories!$A$2:$B$8,2,0)</f>
        <v>Road Bikes</v>
      </c>
      <c r="G2891" s="7">
        <v>2</v>
      </c>
      <c r="H2891" s="9">
        <v>5499.99</v>
      </c>
      <c r="I2891" s="9">
        <v>7.0000000000000007E-2</v>
      </c>
      <c r="J2891" s="3">
        <f>(H2891*G2891)-I2891</f>
        <v>10999.91</v>
      </c>
    </row>
    <row r="2892" spans="1:10" x14ac:dyDescent="0.25">
      <c r="A2892" s="22">
        <v>1006</v>
      </c>
      <c r="B2892" s="21">
        <v>5</v>
      </c>
      <c r="C2892" s="21">
        <v>46</v>
      </c>
      <c r="D2892" s="25" t="str">
        <f>VLOOKUP(C2892,Products!$A$2:$B$322,2,0)</f>
        <v>Haro SR 1.3 - 2017</v>
      </c>
      <c r="E2892" s="21">
        <f>VLOOKUP(C2892,Products!$A$2:$D$322,4,0)</f>
        <v>6</v>
      </c>
      <c r="F2892" s="19" t="str">
        <f>VLOOKUP(E2892,[1]categories!$A$2:$B$8,2,0)</f>
        <v>Mountain Bikes</v>
      </c>
      <c r="G2892" s="7">
        <v>1</v>
      </c>
      <c r="H2892" s="9">
        <v>1409.99</v>
      </c>
      <c r="I2892" s="9">
        <v>0.1</v>
      </c>
      <c r="J2892" s="3">
        <f>(H2892*G2892)-I2892</f>
        <v>1409.89</v>
      </c>
    </row>
    <row r="2893" spans="1:10" x14ac:dyDescent="0.25">
      <c r="A2893" s="22">
        <v>1006</v>
      </c>
      <c r="B2893" s="21">
        <v>1</v>
      </c>
      <c r="C2893" s="21">
        <v>20</v>
      </c>
      <c r="D2893" s="25" t="str">
        <f>VLOOKUP(C2893,Products!$A$2:$B$322,2,0)</f>
        <v>Electra Townie Original 7D EQ - Women's - 2016</v>
      </c>
      <c r="E2893" s="21">
        <f>VLOOKUP(C2893,Products!$A$2:$D$322,4,0)</f>
        <v>3</v>
      </c>
      <c r="F2893" s="19" t="str">
        <f>VLOOKUP(E2893,[1]categories!$A$2:$B$8,2,0)</f>
        <v>Cruisers Bicycles</v>
      </c>
      <c r="G2893" s="7">
        <v>1</v>
      </c>
      <c r="H2893" s="9">
        <v>599.99</v>
      </c>
      <c r="I2893" s="9">
        <v>7.0000000000000007E-2</v>
      </c>
      <c r="J2893" s="3">
        <f>(H2893*G2893)-I2893</f>
        <v>599.91999999999996</v>
      </c>
    </row>
    <row r="2894" spans="1:10" x14ac:dyDescent="0.25">
      <c r="A2894" s="22">
        <v>1006</v>
      </c>
      <c r="B2894" s="21">
        <v>2</v>
      </c>
      <c r="C2894" s="21">
        <v>68</v>
      </c>
      <c r="D2894" s="25" t="str">
        <f>VLOOKUP(C2894,Products!$A$2:$B$322,2,0)</f>
        <v>Sun Bicycles Cruz 3 - 2017</v>
      </c>
      <c r="E2894" s="21">
        <f>VLOOKUP(C2894,Products!$A$2:$D$322,4,0)</f>
        <v>3</v>
      </c>
      <c r="F2894" s="19" t="str">
        <f>VLOOKUP(E2894,[1]categories!$A$2:$B$8,2,0)</f>
        <v>Cruisers Bicycles</v>
      </c>
      <c r="G2894" s="7">
        <v>1</v>
      </c>
      <c r="H2894" s="9">
        <v>449.99</v>
      </c>
      <c r="I2894" s="9">
        <v>0.1</v>
      </c>
      <c r="J2894" s="3">
        <f>(H2894*G2894)-I2894</f>
        <v>449.89</v>
      </c>
    </row>
    <row r="2895" spans="1:10" x14ac:dyDescent="0.25">
      <c r="A2895" s="22">
        <v>1006</v>
      </c>
      <c r="B2895" s="21">
        <v>4</v>
      </c>
      <c r="C2895" s="21">
        <v>65</v>
      </c>
      <c r="D2895" s="25" t="str">
        <f>VLOOKUP(C2895,Products!$A$2:$B$322,2,0)</f>
        <v>Sun Bicycles Lil Bolt Type-R - 2017</v>
      </c>
      <c r="E2895" s="21">
        <f>VLOOKUP(C2895,Products!$A$2:$D$322,4,0)</f>
        <v>3</v>
      </c>
      <c r="F2895" s="19" t="str">
        <f>VLOOKUP(E2895,[1]categories!$A$2:$B$8,2,0)</f>
        <v>Cruisers Bicycles</v>
      </c>
      <c r="G2895" s="7">
        <v>1</v>
      </c>
      <c r="H2895" s="9">
        <v>346.99</v>
      </c>
      <c r="I2895" s="9">
        <v>0.1</v>
      </c>
      <c r="J2895" s="3">
        <f>(H2895*G2895)-I2895</f>
        <v>346.89</v>
      </c>
    </row>
    <row r="2896" spans="1:10" x14ac:dyDescent="0.25">
      <c r="A2896" s="22">
        <v>1007</v>
      </c>
      <c r="B2896" s="21">
        <v>2</v>
      </c>
      <c r="C2896" s="21">
        <v>11</v>
      </c>
      <c r="D2896" s="25" t="str">
        <f>VLOOKUP(C2896,Products!$A$2:$B$322,2,0)</f>
        <v>Surly Straggler 650b - 2016</v>
      </c>
      <c r="E2896" s="21">
        <f>VLOOKUP(C2896,Products!$A$2:$D$322,4,0)</f>
        <v>4</v>
      </c>
      <c r="F2896" s="19" t="str">
        <f>VLOOKUP(E2896,[1]categories!$A$2:$B$8,2,0)</f>
        <v>Cyclocross Bicycles</v>
      </c>
      <c r="G2896" s="7">
        <v>1</v>
      </c>
      <c r="H2896" s="9">
        <v>1680.99</v>
      </c>
      <c r="I2896" s="9">
        <v>0.05</v>
      </c>
      <c r="J2896" s="3">
        <f>(H2896*G2896)-I2896</f>
        <v>1680.94</v>
      </c>
    </row>
    <row r="2897" spans="1:10" x14ac:dyDescent="0.25">
      <c r="A2897" s="22">
        <v>1007</v>
      </c>
      <c r="B2897" s="21">
        <v>5</v>
      </c>
      <c r="C2897" s="21">
        <v>106</v>
      </c>
      <c r="D2897" s="25" t="str">
        <f>VLOOKUP(C2897,Products!$A$2:$B$322,2,0)</f>
        <v>Sun Bicycles Cruz 3 - 2017</v>
      </c>
      <c r="E2897" s="21">
        <f>VLOOKUP(C2897,Products!$A$2:$D$322,4,0)</f>
        <v>2</v>
      </c>
      <c r="F2897" s="19" t="str">
        <f>VLOOKUP(E2897,[1]categories!$A$2:$B$8,2,0)</f>
        <v>Comfort Bicycles</v>
      </c>
      <c r="G2897" s="7">
        <v>2</v>
      </c>
      <c r="H2897" s="9">
        <v>449.99</v>
      </c>
      <c r="I2897" s="9">
        <v>0.1</v>
      </c>
      <c r="J2897" s="3">
        <f>(H2897*G2897)-I2897</f>
        <v>899.88</v>
      </c>
    </row>
    <row r="2898" spans="1:10" x14ac:dyDescent="0.25">
      <c r="A2898" s="22">
        <v>1007</v>
      </c>
      <c r="B2898" s="21">
        <v>3</v>
      </c>
      <c r="C2898" s="21">
        <v>85</v>
      </c>
      <c r="D2898" s="25" t="str">
        <f>VLOOKUP(C2898,Products!$A$2:$B$322,2,0)</f>
        <v>Haro Downtown 16 - 2017</v>
      </c>
      <c r="E2898" s="21">
        <f>VLOOKUP(C2898,Products!$A$2:$D$322,4,0)</f>
        <v>1</v>
      </c>
      <c r="F2898" s="19" t="str">
        <f>VLOOKUP(E2898,[1]categories!$A$2:$B$8,2,0)</f>
        <v>Children Bicycles</v>
      </c>
      <c r="G2898" s="7">
        <v>2</v>
      </c>
      <c r="H2898" s="9">
        <v>329.99</v>
      </c>
      <c r="I2898" s="9">
        <v>0.1</v>
      </c>
      <c r="J2898" s="3">
        <f>(H2898*G2898)-I2898</f>
        <v>659.88</v>
      </c>
    </row>
    <row r="2899" spans="1:10" x14ac:dyDescent="0.25">
      <c r="A2899" s="22">
        <v>1007</v>
      </c>
      <c r="B2899" s="21">
        <v>1</v>
      </c>
      <c r="C2899" s="21">
        <v>26</v>
      </c>
      <c r="D2899" s="25" t="str">
        <f>VLOOKUP(C2899,Products!$A$2:$B$322,2,0)</f>
        <v>Electra Townie Original 7D EQ - 2016</v>
      </c>
      <c r="E2899" s="21">
        <f>VLOOKUP(C2899,Products!$A$2:$D$322,4,0)</f>
        <v>2</v>
      </c>
      <c r="F2899" s="19" t="str">
        <f>VLOOKUP(E2899,[1]categories!$A$2:$B$8,2,0)</f>
        <v>Comfort Bicycles</v>
      </c>
      <c r="G2899" s="7">
        <v>1</v>
      </c>
      <c r="H2899" s="9">
        <v>599.99</v>
      </c>
      <c r="I2899" s="9">
        <v>0.2</v>
      </c>
      <c r="J2899" s="3">
        <f>(H2899*G2899)-I2899</f>
        <v>599.79</v>
      </c>
    </row>
    <row r="2900" spans="1:10" x14ac:dyDescent="0.25">
      <c r="A2900" s="22">
        <v>1007</v>
      </c>
      <c r="B2900" s="21">
        <v>4</v>
      </c>
      <c r="C2900" s="21">
        <v>76</v>
      </c>
      <c r="D2900" s="25" t="str">
        <f>VLOOKUP(C2900,Products!$A$2:$B$322,2,0)</f>
        <v>Electra Girl's Hawaii 1 16" - 2017</v>
      </c>
      <c r="E2900" s="21">
        <f>VLOOKUP(C2900,Products!$A$2:$D$322,4,0)</f>
        <v>3</v>
      </c>
      <c r="F2900" s="19" t="str">
        <f>VLOOKUP(E2900,[1]categories!$A$2:$B$8,2,0)</f>
        <v>Cruisers Bicycles</v>
      </c>
      <c r="G2900" s="7">
        <v>1</v>
      </c>
      <c r="H2900" s="9">
        <v>299.99</v>
      </c>
      <c r="I2900" s="9">
        <v>0.2</v>
      </c>
      <c r="J2900" s="3">
        <f>(H2900*G2900)-I2900</f>
        <v>299.79000000000002</v>
      </c>
    </row>
    <row r="2901" spans="1:10" x14ac:dyDescent="0.25">
      <c r="A2901" s="22">
        <v>1008</v>
      </c>
      <c r="B2901" s="21">
        <v>2</v>
      </c>
      <c r="C2901" s="21">
        <v>2</v>
      </c>
      <c r="D2901" s="25" t="str">
        <f>VLOOKUP(C2901,Products!$A$2:$B$322,2,0)</f>
        <v>Ritchey Timberwolf Frameset - 2016</v>
      </c>
      <c r="E2901" s="21">
        <f>VLOOKUP(C2901,Products!$A$2:$D$322,4,0)</f>
        <v>6</v>
      </c>
      <c r="F2901" s="19" t="str">
        <f>VLOOKUP(E2901,[1]categories!$A$2:$B$8,2,0)</f>
        <v>Mountain Bikes</v>
      </c>
      <c r="G2901" s="7">
        <v>1</v>
      </c>
      <c r="H2901" s="9">
        <v>749.99</v>
      </c>
      <c r="I2901" s="9">
        <v>0.1</v>
      </c>
      <c r="J2901" s="3">
        <f>(H2901*G2901)-I2901</f>
        <v>749.89</v>
      </c>
    </row>
    <row r="2902" spans="1:10" x14ac:dyDescent="0.25">
      <c r="A2902" s="22">
        <v>1008</v>
      </c>
      <c r="B2902" s="21">
        <v>1</v>
      </c>
      <c r="C2902" s="21">
        <v>71</v>
      </c>
      <c r="D2902" s="25" t="str">
        <f>VLOOKUP(C2902,Products!$A$2:$B$322,2,0)</f>
        <v>Sun Bicycles Atlas X-Type - 2017</v>
      </c>
      <c r="E2902" s="21">
        <f>VLOOKUP(C2902,Products!$A$2:$D$322,4,0)</f>
        <v>3</v>
      </c>
      <c r="F2902" s="19" t="str">
        <f>VLOOKUP(E2902,[1]categories!$A$2:$B$8,2,0)</f>
        <v>Cruisers Bicycles</v>
      </c>
      <c r="G2902" s="7">
        <v>1</v>
      </c>
      <c r="H2902" s="9">
        <v>416.99</v>
      </c>
      <c r="I2902" s="9">
        <v>0.2</v>
      </c>
      <c r="J2902" s="3">
        <f>(H2902*G2902)-I2902</f>
        <v>416.79</v>
      </c>
    </row>
    <row r="2903" spans="1:10" x14ac:dyDescent="0.25">
      <c r="A2903" s="22">
        <v>1008</v>
      </c>
      <c r="B2903" s="21">
        <v>3</v>
      </c>
      <c r="C2903" s="21">
        <v>95</v>
      </c>
      <c r="D2903" s="25" t="str">
        <f>VLOOKUP(C2903,Products!$A$2:$B$322,2,0)</f>
        <v>Electra Girl's Hawaii 1 16" - 2017</v>
      </c>
      <c r="E2903" s="21">
        <f>VLOOKUP(C2903,Products!$A$2:$D$322,4,0)</f>
        <v>1</v>
      </c>
      <c r="F2903" s="19" t="str">
        <f>VLOOKUP(E2903,[1]categories!$A$2:$B$8,2,0)</f>
        <v>Children Bicycles</v>
      </c>
      <c r="G2903" s="7">
        <v>1</v>
      </c>
      <c r="H2903" s="9">
        <v>299.99</v>
      </c>
      <c r="I2903" s="9">
        <v>7.0000000000000007E-2</v>
      </c>
      <c r="J2903" s="3">
        <f>(H2903*G2903)-I2903</f>
        <v>299.92</v>
      </c>
    </row>
    <row r="2904" spans="1:10" x14ac:dyDescent="0.25">
      <c r="A2904" s="22">
        <v>1009</v>
      </c>
      <c r="B2904" s="21">
        <v>1</v>
      </c>
      <c r="C2904" s="21">
        <v>95</v>
      </c>
      <c r="D2904" s="25" t="str">
        <f>VLOOKUP(C2904,Products!$A$2:$B$322,2,0)</f>
        <v>Electra Girl's Hawaii 1 16" - 2017</v>
      </c>
      <c r="E2904" s="21">
        <f>VLOOKUP(C2904,Products!$A$2:$D$322,4,0)</f>
        <v>1</v>
      </c>
      <c r="F2904" s="19" t="str">
        <f>VLOOKUP(E2904,[1]categories!$A$2:$B$8,2,0)</f>
        <v>Children Bicycles</v>
      </c>
      <c r="G2904" s="7">
        <v>2</v>
      </c>
      <c r="H2904" s="9">
        <v>299.99</v>
      </c>
      <c r="I2904" s="9">
        <v>7.0000000000000007E-2</v>
      </c>
      <c r="J2904" s="3">
        <f>(H2904*G2904)-I2904</f>
        <v>599.91</v>
      </c>
    </row>
    <row r="2905" spans="1:10" x14ac:dyDescent="0.25">
      <c r="A2905" s="22">
        <v>1009</v>
      </c>
      <c r="B2905" s="21">
        <v>2</v>
      </c>
      <c r="C2905" s="21">
        <v>44</v>
      </c>
      <c r="D2905" s="25" t="str">
        <f>VLOOKUP(C2905,Products!$A$2:$B$322,2,0)</f>
        <v>Haro SR 1.1 - 2017</v>
      </c>
      <c r="E2905" s="21">
        <f>VLOOKUP(C2905,Products!$A$2:$D$322,4,0)</f>
        <v>6</v>
      </c>
      <c r="F2905" s="19" t="str">
        <f>VLOOKUP(E2905,[1]categories!$A$2:$B$8,2,0)</f>
        <v>Mountain Bikes</v>
      </c>
      <c r="G2905" s="7">
        <v>1</v>
      </c>
      <c r="H2905" s="9">
        <v>539.99</v>
      </c>
      <c r="I2905" s="9">
        <v>7.0000000000000007E-2</v>
      </c>
      <c r="J2905" s="3">
        <f>(H2905*G2905)-I2905</f>
        <v>539.91999999999996</v>
      </c>
    </row>
    <row r="2906" spans="1:10" x14ac:dyDescent="0.25">
      <c r="A2906" s="22">
        <v>1010</v>
      </c>
      <c r="B2906" s="21">
        <v>1</v>
      </c>
      <c r="C2906" s="21">
        <v>109</v>
      </c>
      <c r="D2906" s="25" t="str">
        <f>VLOOKUP(C2906,Products!$A$2:$B$322,2,0)</f>
        <v>Sun Bicycles Cruz 7 - Women's - 2017</v>
      </c>
      <c r="E2906" s="21">
        <f>VLOOKUP(C2906,Products!$A$2:$D$322,4,0)</f>
        <v>2</v>
      </c>
      <c r="F2906" s="19" t="str">
        <f>VLOOKUP(E2906,[1]categories!$A$2:$B$8,2,0)</f>
        <v>Comfort Bicycles</v>
      </c>
      <c r="G2906" s="7">
        <v>2</v>
      </c>
      <c r="H2906" s="9">
        <v>416.99</v>
      </c>
      <c r="I2906" s="9">
        <v>0.1</v>
      </c>
      <c r="J2906" s="3">
        <f>(H2906*G2906)-I2906</f>
        <v>833.88</v>
      </c>
    </row>
    <row r="2907" spans="1:10" x14ac:dyDescent="0.25">
      <c r="A2907" s="22">
        <v>1011</v>
      </c>
      <c r="B2907" s="21">
        <v>3</v>
      </c>
      <c r="C2907" s="21">
        <v>16</v>
      </c>
      <c r="D2907" s="25" t="str">
        <f>VLOOKUP(C2907,Products!$A$2:$B$322,2,0)</f>
        <v>Electra Townie Original 7D EQ - 2016</v>
      </c>
      <c r="E2907" s="21">
        <f>VLOOKUP(C2907,Products!$A$2:$D$322,4,0)</f>
        <v>3</v>
      </c>
      <c r="F2907" s="19" t="str">
        <f>VLOOKUP(E2907,[1]categories!$A$2:$B$8,2,0)</f>
        <v>Cruisers Bicycles</v>
      </c>
      <c r="G2907" s="7">
        <v>2</v>
      </c>
      <c r="H2907" s="9">
        <v>599.99</v>
      </c>
      <c r="I2907" s="9">
        <v>0.2</v>
      </c>
      <c r="J2907" s="3">
        <f>(H2907*G2907)-I2907</f>
        <v>1199.78</v>
      </c>
    </row>
    <row r="2908" spans="1:10" x14ac:dyDescent="0.25">
      <c r="A2908" s="22">
        <v>1011</v>
      </c>
      <c r="B2908" s="21">
        <v>4</v>
      </c>
      <c r="C2908" s="21">
        <v>68</v>
      </c>
      <c r="D2908" s="25" t="str">
        <f>VLOOKUP(C2908,Products!$A$2:$B$322,2,0)</f>
        <v>Sun Bicycles Cruz 3 - 2017</v>
      </c>
      <c r="E2908" s="21">
        <f>VLOOKUP(C2908,Products!$A$2:$D$322,4,0)</f>
        <v>3</v>
      </c>
      <c r="F2908" s="19" t="str">
        <f>VLOOKUP(E2908,[1]categories!$A$2:$B$8,2,0)</f>
        <v>Cruisers Bicycles</v>
      </c>
      <c r="G2908" s="7">
        <v>2</v>
      </c>
      <c r="H2908" s="9">
        <v>449.99</v>
      </c>
      <c r="I2908" s="9">
        <v>0.05</v>
      </c>
      <c r="J2908" s="3">
        <f>(H2908*G2908)-I2908</f>
        <v>899.93000000000006</v>
      </c>
    </row>
    <row r="2909" spans="1:10" x14ac:dyDescent="0.25">
      <c r="A2909" s="22">
        <v>1011</v>
      </c>
      <c r="B2909" s="21">
        <v>2</v>
      </c>
      <c r="C2909" s="21">
        <v>99</v>
      </c>
      <c r="D2909" s="25" t="str">
        <f>VLOOKUP(C2909,Products!$A$2:$B$322,2,0)</f>
        <v>Electra Sugar Skulls 1 (20-inch) - Girl's - 2017</v>
      </c>
      <c r="E2909" s="21">
        <f>VLOOKUP(C2909,Products!$A$2:$D$322,4,0)</f>
        <v>1</v>
      </c>
      <c r="F2909" s="19" t="str">
        <f>VLOOKUP(E2909,[1]categories!$A$2:$B$8,2,0)</f>
        <v>Children Bicycles</v>
      </c>
      <c r="G2909" s="7">
        <v>2</v>
      </c>
      <c r="H2909" s="9">
        <v>299.99</v>
      </c>
      <c r="I2909" s="9">
        <v>0.2</v>
      </c>
      <c r="J2909" s="3">
        <f>(H2909*G2909)-I2909</f>
        <v>599.78</v>
      </c>
    </row>
    <row r="2910" spans="1:10" x14ac:dyDescent="0.25">
      <c r="A2910" s="22">
        <v>1011</v>
      </c>
      <c r="B2910" s="21">
        <v>1</v>
      </c>
      <c r="C2910" s="21">
        <v>88</v>
      </c>
      <c r="D2910" s="25" t="str">
        <f>VLOOKUP(C2910,Products!$A$2:$B$322,2,0)</f>
        <v>Trek Precaliber 12 Girls - 2017</v>
      </c>
      <c r="E2910" s="21">
        <f>VLOOKUP(C2910,Products!$A$2:$D$322,4,0)</f>
        <v>1</v>
      </c>
      <c r="F2910" s="19" t="str">
        <f>VLOOKUP(E2910,[1]categories!$A$2:$B$8,2,0)</f>
        <v>Children Bicycles</v>
      </c>
      <c r="G2910" s="7">
        <v>1</v>
      </c>
      <c r="H2910" s="9">
        <v>189.99</v>
      </c>
      <c r="I2910" s="9">
        <v>0.2</v>
      </c>
      <c r="J2910" s="3">
        <f>(H2910*G2910)-I2910</f>
        <v>189.79000000000002</v>
      </c>
    </row>
    <row r="2911" spans="1:10" x14ac:dyDescent="0.25">
      <c r="A2911" s="22">
        <v>1012</v>
      </c>
      <c r="B2911" s="21">
        <v>1</v>
      </c>
      <c r="C2911" s="21">
        <v>8</v>
      </c>
      <c r="D2911" s="25" t="str">
        <f>VLOOKUP(C2911,Products!$A$2:$B$322,2,0)</f>
        <v>Trek Remedy 29 Carbon Frameset - 2016</v>
      </c>
      <c r="E2911" s="21">
        <f>VLOOKUP(C2911,Products!$A$2:$D$322,4,0)</f>
        <v>6</v>
      </c>
      <c r="F2911" s="19" t="str">
        <f>VLOOKUP(E2911,[1]categories!$A$2:$B$8,2,0)</f>
        <v>Mountain Bikes</v>
      </c>
      <c r="G2911" s="7">
        <v>1</v>
      </c>
      <c r="H2911" s="9">
        <v>1799.99</v>
      </c>
      <c r="I2911" s="9">
        <v>7.0000000000000007E-2</v>
      </c>
      <c r="J2911" s="3">
        <f>(H2911*G2911)-I2911</f>
        <v>1799.92</v>
      </c>
    </row>
    <row r="2912" spans="1:10" x14ac:dyDescent="0.25">
      <c r="A2912" s="22">
        <v>1012</v>
      </c>
      <c r="B2912" s="21">
        <v>2</v>
      </c>
      <c r="C2912" s="21">
        <v>64</v>
      </c>
      <c r="D2912" s="25" t="str">
        <f>VLOOKUP(C2912,Products!$A$2:$B$322,2,0)</f>
        <v>Electra Townie Original 7D - 2017</v>
      </c>
      <c r="E2912" s="21">
        <f>VLOOKUP(C2912,Products!$A$2:$D$322,4,0)</f>
        <v>3</v>
      </c>
      <c r="F2912" s="19" t="str">
        <f>VLOOKUP(E2912,[1]categories!$A$2:$B$8,2,0)</f>
        <v>Cruisers Bicycles</v>
      </c>
      <c r="G2912" s="7">
        <v>1</v>
      </c>
      <c r="H2912" s="9">
        <v>489.99</v>
      </c>
      <c r="I2912" s="9">
        <v>0.2</v>
      </c>
      <c r="J2912" s="3">
        <f>(H2912*G2912)-I2912</f>
        <v>489.79</v>
      </c>
    </row>
    <row r="2913" spans="1:10" x14ac:dyDescent="0.25">
      <c r="A2913" s="22">
        <v>1013</v>
      </c>
      <c r="B2913" s="21">
        <v>1</v>
      </c>
      <c r="C2913" s="21">
        <v>60</v>
      </c>
      <c r="D2913" s="25" t="str">
        <f>VLOOKUP(C2913,Products!$A$2:$B$322,2,0)</f>
        <v>Sun Bicycles ElectroLite - 2017</v>
      </c>
      <c r="E2913" s="21">
        <f>VLOOKUP(C2913,Products!$A$2:$D$322,4,0)</f>
        <v>5</v>
      </c>
      <c r="F2913" s="19" t="str">
        <f>VLOOKUP(E2913,[1]categories!$A$2:$B$8,2,0)</f>
        <v>Electric Bikes</v>
      </c>
      <c r="G2913" s="7">
        <v>2</v>
      </c>
      <c r="H2913" s="9">
        <v>1559.99</v>
      </c>
      <c r="I2913" s="9">
        <v>0.05</v>
      </c>
      <c r="J2913" s="3">
        <f>(H2913*G2913)-I2913</f>
        <v>3119.93</v>
      </c>
    </row>
    <row r="2914" spans="1:10" x14ac:dyDescent="0.25">
      <c r="A2914" s="22">
        <v>1014</v>
      </c>
      <c r="B2914" s="21">
        <v>4</v>
      </c>
      <c r="C2914" s="21">
        <v>59</v>
      </c>
      <c r="D2914" s="25" t="str">
        <f>VLOOKUP(C2914,Products!$A$2:$B$322,2,0)</f>
        <v>Trek Domane S 5 Disc - 2017</v>
      </c>
      <c r="E2914" s="21">
        <f>VLOOKUP(C2914,Products!$A$2:$D$322,4,0)</f>
        <v>7</v>
      </c>
      <c r="F2914" s="19" t="str">
        <f>VLOOKUP(E2914,[1]categories!$A$2:$B$8,2,0)</f>
        <v>Road Bikes</v>
      </c>
      <c r="G2914" s="7">
        <v>1</v>
      </c>
      <c r="H2914" s="9">
        <v>2599.9899999999998</v>
      </c>
      <c r="I2914" s="9">
        <v>0.05</v>
      </c>
      <c r="J2914" s="3">
        <f>(H2914*G2914)-I2914</f>
        <v>2599.9399999999996</v>
      </c>
    </row>
    <row r="2915" spans="1:10" x14ac:dyDescent="0.25">
      <c r="A2915" s="22">
        <v>1014</v>
      </c>
      <c r="B2915" s="21">
        <v>3</v>
      </c>
      <c r="C2915" s="21">
        <v>81</v>
      </c>
      <c r="D2915" s="25" t="str">
        <f>VLOOKUP(C2915,Products!$A$2:$B$322,2,0)</f>
        <v>Electra Amsterdam Fashion 7i Ladies' - 2017</v>
      </c>
      <c r="E2915" s="21">
        <f>VLOOKUP(C2915,Products!$A$2:$D$322,4,0)</f>
        <v>3</v>
      </c>
      <c r="F2915" s="19" t="str">
        <f>VLOOKUP(E2915,[1]categories!$A$2:$B$8,2,0)</f>
        <v>Cruisers Bicycles</v>
      </c>
      <c r="G2915" s="7">
        <v>2</v>
      </c>
      <c r="H2915" s="9">
        <v>1099.99</v>
      </c>
      <c r="I2915" s="9">
        <v>0.1</v>
      </c>
      <c r="J2915" s="3">
        <f>(H2915*G2915)-I2915</f>
        <v>2199.88</v>
      </c>
    </row>
    <row r="2916" spans="1:10" x14ac:dyDescent="0.25">
      <c r="A2916" s="22">
        <v>1014</v>
      </c>
      <c r="B2916" s="21">
        <v>2</v>
      </c>
      <c r="C2916" s="21">
        <v>45</v>
      </c>
      <c r="D2916" s="25" t="str">
        <f>VLOOKUP(C2916,Products!$A$2:$B$322,2,0)</f>
        <v>Haro SR 1.2 - 2017</v>
      </c>
      <c r="E2916" s="21">
        <f>VLOOKUP(C2916,Products!$A$2:$D$322,4,0)</f>
        <v>6</v>
      </c>
      <c r="F2916" s="19" t="str">
        <f>VLOOKUP(E2916,[1]categories!$A$2:$B$8,2,0)</f>
        <v>Mountain Bikes</v>
      </c>
      <c r="G2916" s="7">
        <v>2</v>
      </c>
      <c r="H2916" s="9">
        <v>869.99</v>
      </c>
      <c r="I2916" s="9">
        <v>0.05</v>
      </c>
      <c r="J2916" s="3">
        <f>(H2916*G2916)-I2916</f>
        <v>1739.93</v>
      </c>
    </row>
    <row r="2917" spans="1:10" x14ac:dyDescent="0.25">
      <c r="A2917" s="22">
        <v>1014</v>
      </c>
      <c r="B2917" s="21">
        <v>1</v>
      </c>
      <c r="C2917" s="21">
        <v>97</v>
      </c>
      <c r="D2917" s="25" t="str">
        <f>VLOOKUP(C2917,Products!$A$2:$B$322,2,0)</f>
        <v>Electra Savannah 3i (20-inch) - Girl's - 2017</v>
      </c>
      <c r="E2917" s="21">
        <f>VLOOKUP(C2917,Products!$A$2:$D$322,4,0)</f>
        <v>1</v>
      </c>
      <c r="F2917" s="19" t="str">
        <f>VLOOKUP(E2917,[1]categories!$A$2:$B$8,2,0)</f>
        <v>Children Bicycles</v>
      </c>
      <c r="G2917" s="7">
        <v>1</v>
      </c>
      <c r="H2917" s="9">
        <v>349.99</v>
      </c>
      <c r="I2917" s="9">
        <v>0.2</v>
      </c>
      <c r="J2917" s="3">
        <f>(H2917*G2917)-I2917</f>
        <v>349.79</v>
      </c>
    </row>
    <row r="2918" spans="1:10" x14ac:dyDescent="0.25">
      <c r="A2918" s="22">
        <v>1015</v>
      </c>
      <c r="B2918" s="21">
        <v>2</v>
      </c>
      <c r="C2918" s="21">
        <v>73</v>
      </c>
      <c r="D2918" s="25" t="str">
        <f>VLOOKUP(C2918,Products!$A$2:$B$322,2,0)</f>
        <v>Sun Bicycles Brickell Tandem 7 - 2017</v>
      </c>
      <c r="E2918" s="21">
        <f>VLOOKUP(C2918,Products!$A$2:$D$322,4,0)</f>
        <v>3</v>
      </c>
      <c r="F2918" s="19" t="str">
        <f>VLOOKUP(E2918,[1]categories!$A$2:$B$8,2,0)</f>
        <v>Cruisers Bicycles</v>
      </c>
      <c r="G2918" s="7">
        <v>2</v>
      </c>
      <c r="H2918" s="9">
        <v>749.99</v>
      </c>
      <c r="I2918" s="9">
        <v>0.2</v>
      </c>
      <c r="J2918" s="3">
        <f>(H2918*G2918)-I2918</f>
        <v>1499.78</v>
      </c>
    </row>
    <row r="2919" spans="1:10" x14ac:dyDescent="0.25">
      <c r="A2919" s="22">
        <v>1015</v>
      </c>
      <c r="B2919" s="21">
        <v>1</v>
      </c>
      <c r="C2919" s="21">
        <v>6</v>
      </c>
      <c r="D2919" s="25" t="str">
        <f>VLOOKUP(C2919,Products!$A$2:$B$322,2,0)</f>
        <v>Surly Ice Cream Truck Frameset - 2016</v>
      </c>
      <c r="E2919" s="21">
        <f>VLOOKUP(C2919,Products!$A$2:$D$322,4,0)</f>
        <v>6</v>
      </c>
      <c r="F2919" s="19" t="str">
        <f>VLOOKUP(E2919,[1]categories!$A$2:$B$8,2,0)</f>
        <v>Mountain Bikes</v>
      </c>
      <c r="G2919" s="7">
        <v>2</v>
      </c>
      <c r="H2919" s="9">
        <v>469.99</v>
      </c>
      <c r="I2919" s="9">
        <v>0.1</v>
      </c>
      <c r="J2919" s="3">
        <f>(H2919*G2919)-I2919</f>
        <v>939.88</v>
      </c>
    </row>
    <row r="2920" spans="1:10" x14ac:dyDescent="0.25">
      <c r="A2920" s="22">
        <v>1015</v>
      </c>
      <c r="B2920" s="21">
        <v>3</v>
      </c>
      <c r="C2920" s="21">
        <v>101</v>
      </c>
      <c r="D2920" s="25" t="str">
        <f>VLOOKUP(C2920,Products!$A$2:$B$322,2,0)</f>
        <v>Electra Townie 7D (20-inch) - Boys' - 2017</v>
      </c>
      <c r="E2920" s="21">
        <f>VLOOKUP(C2920,Products!$A$2:$D$322,4,0)</f>
        <v>1</v>
      </c>
      <c r="F2920" s="19" t="str">
        <f>VLOOKUP(E2920,[1]categories!$A$2:$B$8,2,0)</f>
        <v>Children Bicycles</v>
      </c>
      <c r="G2920" s="7">
        <v>2</v>
      </c>
      <c r="H2920" s="9">
        <v>339.99</v>
      </c>
      <c r="I2920" s="9">
        <v>0.1</v>
      </c>
      <c r="J2920" s="3">
        <f>(H2920*G2920)-I2920</f>
        <v>679.88</v>
      </c>
    </row>
    <row r="2921" spans="1:10" x14ac:dyDescent="0.25">
      <c r="A2921" s="22">
        <v>1015</v>
      </c>
      <c r="B2921" s="21">
        <v>4</v>
      </c>
      <c r="C2921" s="21">
        <v>13</v>
      </c>
      <c r="D2921" s="25" t="str">
        <f>VLOOKUP(C2921,Products!$A$2:$B$322,2,0)</f>
        <v>Electra Cruiser 1 (24-Inch) - 2016</v>
      </c>
      <c r="E2921" s="21">
        <f>VLOOKUP(C2921,Products!$A$2:$D$322,4,0)</f>
        <v>3</v>
      </c>
      <c r="F2921" s="19" t="str">
        <f>VLOOKUP(E2921,[1]categories!$A$2:$B$8,2,0)</f>
        <v>Cruisers Bicycles</v>
      </c>
      <c r="G2921" s="7">
        <v>1</v>
      </c>
      <c r="H2921" s="9">
        <v>269.99</v>
      </c>
      <c r="I2921" s="9">
        <v>0.2</v>
      </c>
      <c r="J2921" s="3">
        <f>(H2921*G2921)-I2921</f>
        <v>269.79000000000002</v>
      </c>
    </row>
    <row r="2922" spans="1:10" x14ac:dyDescent="0.25">
      <c r="A2922" s="22">
        <v>1016</v>
      </c>
      <c r="B2922" s="21">
        <v>1</v>
      </c>
      <c r="C2922" s="21">
        <v>76</v>
      </c>
      <c r="D2922" s="25" t="str">
        <f>VLOOKUP(C2922,Products!$A$2:$B$322,2,0)</f>
        <v>Electra Girl's Hawaii 1 16" - 2017</v>
      </c>
      <c r="E2922" s="21">
        <f>VLOOKUP(C2922,Products!$A$2:$D$322,4,0)</f>
        <v>3</v>
      </c>
      <c r="F2922" s="19" t="str">
        <f>VLOOKUP(E2922,[1]categories!$A$2:$B$8,2,0)</f>
        <v>Cruisers Bicycles</v>
      </c>
      <c r="G2922" s="7">
        <v>2</v>
      </c>
      <c r="H2922" s="9">
        <v>299.99</v>
      </c>
      <c r="I2922" s="9">
        <v>7.0000000000000007E-2</v>
      </c>
      <c r="J2922" s="3">
        <f>(H2922*G2922)-I2922</f>
        <v>599.91</v>
      </c>
    </row>
    <row r="2923" spans="1:10" x14ac:dyDescent="0.25">
      <c r="A2923" s="22">
        <v>1017</v>
      </c>
      <c r="B2923" s="21">
        <v>5</v>
      </c>
      <c r="C2923" s="21">
        <v>77</v>
      </c>
      <c r="D2923" s="25" t="str">
        <f>VLOOKUP(C2923,Products!$A$2:$B$322,2,0)</f>
        <v>Electra Glam Punk 3i Ladies' - 2017</v>
      </c>
      <c r="E2923" s="21">
        <f>VLOOKUP(C2923,Products!$A$2:$D$322,4,0)</f>
        <v>3</v>
      </c>
      <c r="F2923" s="19" t="str">
        <f>VLOOKUP(E2923,[1]categories!$A$2:$B$8,2,0)</f>
        <v>Cruisers Bicycles</v>
      </c>
      <c r="G2923" s="7">
        <v>2</v>
      </c>
      <c r="H2923" s="9">
        <v>799.99</v>
      </c>
      <c r="I2923" s="9">
        <v>0.1</v>
      </c>
      <c r="J2923" s="3">
        <f>(H2923*G2923)-I2923</f>
        <v>1599.88</v>
      </c>
    </row>
    <row r="2924" spans="1:10" x14ac:dyDescent="0.25">
      <c r="A2924" s="22">
        <v>1017</v>
      </c>
      <c r="B2924" s="21">
        <v>2</v>
      </c>
      <c r="C2924" s="21">
        <v>82</v>
      </c>
      <c r="D2924" s="25" t="str">
        <f>VLOOKUP(C2924,Products!$A$2:$B$322,2,0)</f>
        <v>Electra Amsterdam Original 3i Ladies' - 2017</v>
      </c>
      <c r="E2924" s="21">
        <f>VLOOKUP(C2924,Products!$A$2:$D$322,4,0)</f>
        <v>3</v>
      </c>
      <c r="F2924" s="19" t="str">
        <f>VLOOKUP(E2924,[1]categories!$A$2:$B$8,2,0)</f>
        <v>Cruisers Bicycles</v>
      </c>
      <c r="G2924" s="7">
        <v>2</v>
      </c>
      <c r="H2924" s="9">
        <v>659.99</v>
      </c>
      <c r="I2924" s="9">
        <v>0.2</v>
      </c>
      <c r="J2924" s="3">
        <f>(H2924*G2924)-I2924</f>
        <v>1319.78</v>
      </c>
    </row>
    <row r="2925" spans="1:10" x14ac:dyDescent="0.25">
      <c r="A2925" s="22">
        <v>1017</v>
      </c>
      <c r="B2925" s="21">
        <v>4</v>
      </c>
      <c r="C2925" s="21">
        <v>18</v>
      </c>
      <c r="D2925" s="25" t="str">
        <f>VLOOKUP(C2925,Products!$A$2:$B$322,2,0)</f>
        <v>Pure Cycles Western 3-Speed - Women's - 2015/2016</v>
      </c>
      <c r="E2925" s="21">
        <f>VLOOKUP(C2925,Products!$A$2:$D$322,4,0)</f>
        <v>3</v>
      </c>
      <c r="F2925" s="19" t="str">
        <f>VLOOKUP(E2925,[1]categories!$A$2:$B$8,2,0)</f>
        <v>Cruisers Bicycles</v>
      </c>
      <c r="G2925" s="7">
        <v>2</v>
      </c>
      <c r="H2925" s="9">
        <v>449</v>
      </c>
      <c r="I2925" s="9">
        <v>0.2</v>
      </c>
      <c r="J2925" s="3">
        <f>(H2925*G2925)-I2925</f>
        <v>897.8</v>
      </c>
    </row>
    <row r="2926" spans="1:10" x14ac:dyDescent="0.25">
      <c r="A2926" s="22">
        <v>1017</v>
      </c>
      <c r="B2926" s="21">
        <v>3</v>
      </c>
      <c r="C2926" s="21">
        <v>100</v>
      </c>
      <c r="D2926" s="25" t="str">
        <f>VLOOKUP(C2926,Products!$A$2:$B$322,2,0)</f>
        <v>Electra Townie 3i EQ (20-inch) - Boys' - 2017</v>
      </c>
      <c r="E2926" s="21">
        <f>VLOOKUP(C2926,Products!$A$2:$D$322,4,0)</f>
        <v>1</v>
      </c>
      <c r="F2926" s="19" t="str">
        <f>VLOOKUP(E2926,[1]categories!$A$2:$B$8,2,0)</f>
        <v>Children Bicycles</v>
      </c>
      <c r="G2926" s="7">
        <v>1</v>
      </c>
      <c r="H2926" s="9">
        <v>489.99</v>
      </c>
      <c r="I2926" s="9">
        <v>0.2</v>
      </c>
      <c r="J2926" s="3">
        <f>(H2926*G2926)-I2926</f>
        <v>489.79</v>
      </c>
    </row>
    <row r="2927" spans="1:10" x14ac:dyDescent="0.25">
      <c r="A2927" s="22">
        <v>1017</v>
      </c>
      <c r="B2927" s="21">
        <v>1</v>
      </c>
      <c r="C2927" s="21">
        <v>89</v>
      </c>
      <c r="D2927" s="25" t="str">
        <f>VLOOKUP(C2927,Products!$A$2:$B$322,2,0)</f>
        <v>Trek Precaliber 16 Boys - 2017</v>
      </c>
      <c r="E2927" s="21">
        <f>VLOOKUP(C2927,Products!$A$2:$D$322,4,0)</f>
        <v>1</v>
      </c>
      <c r="F2927" s="19" t="str">
        <f>VLOOKUP(E2927,[1]categories!$A$2:$B$8,2,0)</f>
        <v>Children Bicycles</v>
      </c>
      <c r="G2927" s="7">
        <v>1</v>
      </c>
      <c r="H2927" s="9">
        <v>209.99</v>
      </c>
      <c r="I2927" s="9">
        <v>7.0000000000000007E-2</v>
      </c>
      <c r="J2927" s="3">
        <f>(H2927*G2927)-I2927</f>
        <v>209.92000000000002</v>
      </c>
    </row>
    <row r="2928" spans="1:10" x14ac:dyDescent="0.25">
      <c r="A2928" s="22">
        <v>1018</v>
      </c>
      <c r="B2928" s="21">
        <v>2</v>
      </c>
      <c r="C2928" s="21">
        <v>97</v>
      </c>
      <c r="D2928" s="25" t="str">
        <f>VLOOKUP(C2928,Products!$A$2:$B$322,2,0)</f>
        <v>Electra Savannah 3i (20-inch) - Girl's - 2017</v>
      </c>
      <c r="E2928" s="21">
        <f>VLOOKUP(C2928,Products!$A$2:$D$322,4,0)</f>
        <v>1</v>
      </c>
      <c r="F2928" s="19" t="str">
        <f>VLOOKUP(E2928,[1]categories!$A$2:$B$8,2,0)</f>
        <v>Children Bicycles</v>
      </c>
      <c r="G2928" s="7">
        <v>2</v>
      </c>
      <c r="H2928" s="9">
        <v>349.99</v>
      </c>
      <c r="I2928" s="9">
        <v>0.1</v>
      </c>
      <c r="J2928" s="3">
        <f>(H2928*G2928)-I2928</f>
        <v>699.88</v>
      </c>
    </row>
    <row r="2929" spans="1:10" x14ac:dyDescent="0.25">
      <c r="A2929" s="22">
        <v>1018</v>
      </c>
      <c r="B2929" s="21">
        <v>1</v>
      </c>
      <c r="C2929" s="21">
        <v>76</v>
      </c>
      <c r="D2929" s="25" t="str">
        <f>VLOOKUP(C2929,Products!$A$2:$B$322,2,0)</f>
        <v>Electra Girl's Hawaii 1 16" - 2017</v>
      </c>
      <c r="E2929" s="21">
        <f>VLOOKUP(C2929,Products!$A$2:$D$322,4,0)</f>
        <v>3</v>
      </c>
      <c r="F2929" s="19" t="str">
        <f>VLOOKUP(E2929,[1]categories!$A$2:$B$8,2,0)</f>
        <v>Cruisers Bicycles</v>
      </c>
      <c r="G2929" s="7">
        <v>2</v>
      </c>
      <c r="H2929" s="9">
        <v>299.99</v>
      </c>
      <c r="I2929" s="9">
        <v>7.0000000000000007E-2</v>
      </c>
      <c r="J2929" s="3">
        <f>(H2929*G2929)-I2929</f>
        <v>599.91</v>
      </c>
    </row>
    <row r="2930" spans="1:10" x14ac:dyDescent="0.25">
      <c r="A2930" s="22">
        <v>1018</v>
      </c>
      <c r="B2930" s="21">
        <v>3</v>
      </c>
      <c r="C2930" s="21">
        <v>91</v>
      </c>
      <c r="D2930" s="25" t="str">
        <f>VLOOKUP(C2930,Products!$A$2:$B$322,2,0)</f>
        <v>Trek Precaliber 24 (21-Speed) - Girls - 2017</v>
      </c>
      <c r="E2930" s="21">
        <f>VLOOKUP(C2930,Products!$A$2:$D$322,4,0)</f>
        <v>1</v>
      </c>
      <c r="F2930" s="19" t="str">
        <f>VLOOKUP(E2930,[1]categories!$A$2:$B$8,2,0)</f>
        <v>Children Bicycles</v>
      </c>
      <c r="G2930" s="7">
        <v>1</v>
      </c>
      <c r="H2930" s="9">
        <v>349.99</v>
      </c>
      <c r="I2930" s="9">
        <v>0.2</v>
      </c>
      <c r="J2930" s="3">
        <f>(H2930*G2930)-I2930</f>
        <v>349.79</v>
      </c>
    </row>
    <row r="2931" spans="1:10" x14ac:dyDescent="0.25">
      <c r="A2931" s="22">
        <v>1019</v>
      </c>
      <c r="B2931" s="21">
        <v>1</v>
      </c>
      <c r="C2931" s="21">
        <v>30</v>
      </c>
      <c r="D2931" s="25" t="str">
        <f>VLOOKUP(C2931,Products!$A$2:$B$322,2,0)</f>
        <v>Surly Ice Cream Truck Frameset - 2017</v>
      </c>
      <c r="E2931" s="21">
        <f>VLOOKUP(C2931,Products!$A$2:$D$322,4,0)</f>
        <v>6</v>
      </c>
      <c r="F2931" s="19" t="str">
        <f>VLOOKUP(E2931,[1]categories!$A$2:$B$8,2,0)</f>
        <v>Mountain Bikes</v>
      </c>
      <c r="G2931" s="7">
        <v>1</v>
      </c>
      <c r="H2931" s="9">
        <v>999.99</v>
      </c>
      <c r="I2931" s="9">
        <v>0.1</v>
      </c>
      <c r="J2931" s="3">
        <f>(H2931*G2931)-I2931</f>
        <v>999.89</v>
      </c>
    </row>
    <row r="2932" spans="1:10" x14ac:dyDescent="0.25">
      <c r="A2932" s="22">
        <v>1019</v>
      </c>
      <c r="B2932" s="21">
        <v>2</v>
      </c>
      <c r="C2932" s="21">
        <v>52</v>
      </c>
      <c r="D2932" s="25" t="str">
        <f>VLOOKUP(C2932,Products!$A$2:$B$322,2,0)</f>
        <v>Surly Steamroller - 2017</v>
      </c>
      <c r="E2932" s="21">
        <f>VLOOKUP(C2932,Products!$A$2:$D$322,4,0)</f>
        <v>7</v>
      </c>
      <c r="F2932" s="19" t="str">
        <f>VLOOKUP(E2932,[1]categories!$A$2:$B$8,2,0)</f>
        <v>Road Bikes</v>
      </c>
      <c r="G2932" s="7">
        <v>1</v>
      </c>
      <c r="H2932" s="9">
        <v>875.99</v>
      </c>
      <c r="I2932" s="9">
        <v>0.2</v>
      </c>
      <c r="J2932" s="3">
        <f>(H2932*G2932)-I2932</f>
        <v>875.79</v>
      </c>
    </row>
    <row r="2933" spans="1:10" x14ac:dyDescent="0.25">
      <c r="A2933" s="22">
        <v>1019</v>
      </c>
      <c r="B2933" s="21">
        <v>4</v>
      </c>
      <c r="C2933" s="21">
        <v>93</v>
      </c>
      <c r="D2933" s="25" t="str">
        <f>VLOOKUP(C2933,Products!$A$2:$B$322,2,0)</f>
        <v>Haro Shredder 20 Girls - 2017</v>
      </c>
      <c r="E2933" s="21">
        <f>VLOOKUP(C2933,Products!$A$2:$D$322,4,0)</f>
        <v>1</v>
      </c>
      <c r="F2933" s="19" t="str">
        <f>VLOOKUP(E2933,[1]categories!$A$2:$B$8,2,0)</f>
        <v>Children Bicycles</v>
      </c>
      <c r="G2933" s="7">
        <v>2</v>
      </c>
      <c r="H2933" s="9">
        <v>209.99</v>
      </c>
      <c r="I2933" s="9">
        <v>0.2</v>
      </c>
      <c r="J2933" s="3">
        <f>(H2933*G2933)-I2933</f>
        <v>419.78000000000003</v>
      </c>
    </row>
    <row r="2934" spans="1:10" x14ac:dyDescent="0.25">
      <c r="A2934" s="22">
        <v>1019</v>
      </c>
      <c r="B2934" s="21">
        <v>3</v>
      </c>
      <c r="C2934" s="21">
        <v>37</v>
      </c>
      <c r="D2934" s="25" t="str">
        <f>VLOOKUP(C2934,Products!$A$2:$B$322,2,0)</f>
        <v>Haro Flightline One ST - 2017</v>
      </c>
      <c r="E2934" s="21">
        <f>VLOOKUP(C2934,Products!$A$2:$D$322,4,0)</f>
        <v>6</v>
      </c>
      <c r="F2934" s="19" t="str">
        <f>VLOOKUP(E2934,[1]categories!$A$2:$B$8,2,0)</f>
        <v>Mountain Bikes</v>
      </c>
      <c r="G2934" s="7">
        <v>1</v>
      </c>
      <c r="H2934" s="9">
        <v>379.99</v>
      </c>
      <c r="I2934" s="9">
        <v>0.05</v>
      </c>
      <c r="J2934" s="3">
        <f>(H2934*G2934)-I2934</f>
        <v>379.94</v>
      </c>
    </row>
    <row r="2935" spans="1:10" x14ac:dyDescent="0.25">
      <c r="A2935" s="22">
        <v>1020</v>
      </c>
      <c r="B2935" s="21">
        <v>5</v>
      </c>
      <c r="C2935" s="21">
        <v>40</v>
      </c>
      <c r="D2935" s="25" t="str">
        <f>VLOOKUP(C2935,Products!$A$2:$B$322,2,0)</f>
        <v>Trek Fuel EX 9.8 29 - 2017</v>
      </c>
      <c r="E2935" s="21">
        <f>VLOOKUP(C2935,Products!$A$2:$D$322,4,0)</f>
        <v>6</v>
      </c>
      <c r="F2935" s="19" t="str">
        <f>VLOOKUP(E2935,[1]categories!$A$2:$B$8,2,0)</f>
        <v>Mountain Bikes</v>
      </c>
      <c r="G2935" s="7">
        <v>2</v>
      </c>
      <c r="H2935" s="9">
        <v>4999.99</v>
      </c>
      <c r="I2935" s="9">
        <v>0.05</v>
      </c>
      <c r="J2935" s="3">
        <f>(H2935*G2935)-I2935</f>
        <v>9999.93</v>
      </c>
    </row>
    <row r="2936" spans="1:10" x14ac:dyDescent="0.25">
      <c r="A2936" s="22">
        <v>1020</v>
      </c>
      <c r="B2936" s="21">
        <v>4</v>
      </c>
      <c r="C2936" s="21">
        <v>57</v>
      </c>
      <c r="D2936" s="25" t="str">
        <f>VLOOKUP(C2936,Products!$A$2:$B$322,2,0)</f>
        <v>Trek Emonda S 5 - 2017</v>
      </c>
      <c r="E2936" s="21">
        <f>VLOOKUP(C2936,Products!$A$2:$D$322,4,0)</f>
        <v>7</v>
      </c>
      <c r="F2936" s="19" t="str">
        <f>VLOOKUP(E2936,[1]categories!$A$2:$B$8,2,0)</f>
        <v>Road Bikes</v>
      </c>
      <c r="G2936" s="7">
        <v>2</v>
      </c>
      <c r="H2936" s="9">
        <v>1999.99</v>
      </c>
      <c r="I2936" s="9">
        <v>0.1</v>
      </c>
      <c r="J2936" s="3">
        <f>(H2936*G2936)-I2936</f>
        <v>3999.88</v>
      </c>
    </row>
    <row r="2937" spans="1:10" x14ac:dyDescent="0.25">
      <c r="A2937" s="22">
        <v>1020</v>
      </c>
      <c r="B2937" s="21">
        <v>1</v>
      </c>
      <c r="C2937" s="21">
        <v>20</v>
      </c>
      <c r="D2937" s="25" t="str">
        <f>VLOOKUP(C2937,Products!$A$2:$B$322,2,0)</f>
        <v>Electra Townie Original 7D EQ - Women's - 2016</v>
      </c>
      <c r="E2937" s="21">
        <f>VLOOKUP(C2937,Products!$A$2:$D$322,4,0)</f>
        <v>3</v>
      </c>
      <c r="F2937" s="19" t="str">
        <f>VLOOKUP(E2937,[1]categories!$A$2:$B$8,2,0)</f>
        <v>Cruisers Bicycles</v>
      </c>
      <c r="G2937" s="7">
        <v>2</v>
      </c>
      <c r="H2937" s="9">
        <v>599.99</v>
      </c>
      <c r="I2937" s="9">
        <v>0.05</v>
      </c>
      <c r="J2937" s="3">
        <f>(H2937*G2937)-I2937</f>
        <v>1199.93</v>
      </c>
    </row>
    <row r="2938" spans="1:10" x14ac:dyDescent="0.25">
      <c r="A2938" s="22">
        <v>1020</v>
      </c>
      <c r="B2938" s="21">
        <v>2</v>
      </c>
      <c r="C2938" s="21">
        <v>69</v>
      </c>
      <c r="D2938" s="25" t="str">
        <f>VLOOKUP(C2938,Products!$A$2:$B$322,2,0)</f>
        <v>Sun Bicycles Cruz 7 - 2017</v>
      </c>
      <c r="E2938" s="21">
        <f>VLOOKUP(C2938,Products!$A$2:$D$322,4,0)</f>
        <v>3</v>
      </c>
      <c r="F2938" s="19" t="str">
        <f>VLOOKUP(E2938,[1]categories!$A$2:$B$8,2,0)</f>
        <v>Cruisers Bicycles</v>
      </c>
      <c r="G2938" s="7">
        <v>2</v>
      </c>
      <c r="H2938" s="9">
        <v>416.99</v>
      </c>
      <c r="I2938" s="9">
        <v>0.05</v>
      </c>
      <c r="J2938" s="3">
        <f>(H2938*G2938)-I2938</f>
        <v>833.93000000000006</v>
      </c>
    </row>
    <row r="2939" spans="1:10" x14ac:dyDescent="0.25">
      <c r="A2939" s="22">
        <v>1020</v>
      </c>
      <c r="B2939" s="21">
        <v>3</v>
      </c>
      <c r="C2939" s="21">
        <v>15</v>
      </c>
      <c r="D2939" s="25" t="str">
        <f>VLOOKUP(C2939,Products!$A$2:$B$322,2,0)</f>
        <v>Electra Moto 1 - 2016</v>
      </c>
      <c r="E2939" s="21">
        <f>VLOOKUP(C2939,Products!$A$2:$D$322,4,0)</f>
        <v>3</v>
      </c>
      <c r="F2939" s="19" t="str">
        <f>VLOOKUP(E2939,[1]categories!$A$2:$B$8,2,0)</f>
        <v>Cruisers Bicycles</v>
      </c>
      <c r="G2939" s="7">
        <v>1</v>
      </c>
      <c r="H2939" s="9">
        <v>529.99</v>
      </c>
      <c r="I2939" s="9">
        <v>7.0000000000000007E-2</v>
      </c>
      <c r="J2939" s="3">
        <f>(H2939*G2939)-I2939</f>
        <v>529.91999999999996</v>
      </c>
    </row>
    <row r="2940" spans="1:10" x14ac:dyDescent="0.25">
      <c r="A2940" s="22">
        <v>1021</v>
      </c>
      <c r="B2940" s="21">
        <v>1</v>
      </c>
      <c r="C2940" s="21">
        <v>49</v>
      </c>
      <c r="D2940" s="25" t="str">
        <f>VLOOKUP(C2940,Products!$A$2:$B$322,2,0)</f>
        <v>Trek Domane SL 6 - 2017</v>
      </c>
      <c r="E2940" s="21">
        <f>VLOOKUP(C2940,Products!$A$2:$D$322,4,0)</f>
        <v>7</v>
      </c>
      <c r="F2940" s="19" t="str">
        <f>VLOOKUP(E2940,[1]categories!$A$2:$B$8,2,0)</f>
        <v>Road Bikes</v>
      </c>
      <c r="G2940" s="7">
        <v>2</v>
      </c>
      <c r="H2940" s="9">
        <v>3499.99</v>
      </c>
      <c r="I2940" s="9">
        <v>7.0000000000000007E-2</v>
      </c>
      <c r="J2940" s="3">
        <f>(H2940*G2940)-I2940</f>
        <v>6999.91</v>
      </c>
    </row>
    <row r="2941" spans="1:10" x14ac:dyDescent="0.25">
      <c r="A2941" s="22">
        <v>1021</v>
      </c>
      <c r="B2941" s="21">
        <v>2</v>
      </c>
      <c r="C2941" s="21">
        <v>23</v>
      </c>
      <c r="D2941" s="25" t="str">
        <f>VLOOKUP(C2941,Products!$A$2:$B$322,2,0)</f>
        <v>Electra Girl's Hawaii 1 (20-inch) - 2015/2016</v>
      </c>
      <c r="E2941" s="21">
        <f>VLOOKUP(C2941,Products!$A$2:$D$322,4,0)</f>
        <v>1</v>
      </c>
      <c r="F2941" s="19" t="str">
        <f>VLOOKUP(E2941,[1]categories!$A$2:$B$8,2,0)</f>
        <v>Children Bicycles</v>
      </c>
      <c r="G2941" s="7">
        <v>2</v>
      </c>
      <c r="H2941" s="9">
        <v>299.99</v>
      </c>
      <c r="I2941" s="9">
        <v>7.0000000000000007E-2</v>
      </c>
      <c r="J2941" s="3">
        <f>(H2941*G2941)-I2941</f>
        <v>599.91</v>
      </c>
    </row>
    <row r="2942" spans="1:10" x14ac:dyDescent="0.25">
      <c r="A2942" s="22">
        <v>1022</v>
      </c>
      <c r="B2942" s="21">
        <v>2</v>
      </c>
      <c r="C2942" s="21">
        <v>46</v>
      </c>
      <c r="D2942" s="25" t="str">
        <f>VLOOKUP(C2942,Products!$A$2:$B$322,2,0)</f>
        <v>Haro SR 1.3 - 2017</v>
      </c>
      <c r="E2942" s="21">
        <f>VLOOKUP(C2942,Products!$A$2:$D$322,4,0)</f>
        <v>6</v>
      </c>
      <c r="F2942" s="19" t="str">
        <f>VLOOKUP(E2942,[1]categories!$A$2:$B$8,2,0)</f>
        <v>Mountain Bikes</v>
      </c>
      <c r="G2942" s="7">
        <v>1</v>
      </c>
      <c r="H2942" s="9">
        <v>1409.99</v>
      </c>
      <c r="I2942" s="9">
        <v>0.1</v>
      </c>
      <c r="J2942" s="3">
        <f>(H2942*G2942)-I2942</f>
        <v>1409.89</v>
      </c>
    </row>
    <row r="2943" spans="1:10" x14ac:dyDescent="0.25">
      <c r="A2943" s="22">
        <v>1022</v>
      </c>
      <c r="B2943" s="21">
        <v>4</v>
      </c>
      <c r="C2943" s="21">
        <v>5</v>
      </c>
      <c r="D2943" s="25" t="str">
        <f>VLOOKUP(C2943,Products!$A$2:$B$322,2,0)</f>
        <v>Heller Shagamaw Frame - 2016</v>
      </c>
      <c r="E2943" s="21">
        <f>VLOOKUP(C2943,Products!$A$2:$D$322,4,0)</f>
        <v>6</v>
      </c>
      <c r="F2943" s="19" t="str">
        <f>VLOOKUP(E2943,[1]categories!$A$2:$B$8,2,0)</f>
        <v>Mountain Bikes</v>
      </c>
      <c r="G2943" s="7">
        <v>1</v>
      </c>
      <c r="H2943" s="9">
        <v>1320.99</v>
      </c>
      <c r="I2943" s="9">
        <v>7.0000000000000007E-2</v>
      </c>
      <c r="J2943" s="3">
        <f>(H2943*G2943)-I2943</f>
        <v>1320.92</v>
      </c>
    </row>
    <row r="2944" spans="1:10" x14ac:dyDescent="0.25">
      <c r="A2944" s="22">
        <v>1022</v>
      </c>
      <c r="B2944" s="21">
        <v>1</v>
      </c>
      <c r="C2944" s="21">
        <v>33</v>
      </c>
      <c r="D2944" s="25" t="str">
        <f>VLOOKUP(C2944,Products!$A$2:$B$322,2,0)</f>
        <v>Surly Wednesday Frameset - 2017</v>
      </c>
      <c r="E2944" s="21">
        <f>VLOOKUP(C2944,Products!$A$2:$D$322,4,0)</f>
        <v>6</v>
      </c>
      <c r="F2944" s="19" t="str">
        <f>VLOOKUP(E2944,[1]categories!$A$2:$B$8,2,0)</f>
        <v>Mountain Bikes</v>
      </c>
      <c r="G2944" s="7">
        <v>1</v>
      </c>
      <c r="H2944" s="9">
        <v>469.99</v>
      </c>
      <c r="I2944" s="9">
        <v>0.2</v>
      </c>
      <c r="J2944" s="3">
        <f>(H2944*G2944)-I2944</f>
        <v>469.79</v>
      </c>
    </row>
    <row r="2945" spans="1:10" x14ac:dyDescent="0.25">
      <c r="A2945" s="22">
        <v>1022</v>
      </c>
      <c r="B2945" s="21">
        <v>3</v>
      </c>
      <c r="C2945" s="21">
        <v>65</v>
      </c>
      <c r="D2945" s="25" t="str">
        <f>VLOOKUP(C2945,Products!$A$2:$B$322,2,0)</f>
        <v>Sun Bicycles Lil Bolt Type-R - 2017</v>
      </c>
      <c r="E2945" s="21">
        <f>VLOOKUP(C2945,Products!$A$2:$D$322,4,0)</f>
        <v>3</v>
      </c>
      <c r="F2945" s="19" t="str">
        <f>VLOOKUP(E2945,[1]categories!$A$2:$B$8,2,0)</f>
        <v>Cruisers Bicycles</v>
      </c>
      <c r="G2945" s="7">
        <v>1</v>
      </c>
      <c r="H2945" s="9">
        <v>346.99</v>
      </c>
      <c r="I2945" s="9">
        <v>7.0000000000000007E-2</v>
      </c>
      <c r="J2945" s="3">
        <f>(H2945*G2945)-I2945</f>
        <v>346.92</v>
      </c>
    </row>
    <row r="2946" spans="1:10" x14ac:dyDescent="0.25">
      <c r="A2946" s="22">
        <v>1023</v>
      </c>
      <c r="B2946" s="21">
        <v>2</v>
      </c>
      <c r="C2946" s="21">
        <v>43</v>
      </c>
      <c r="D2946" s="25" t="str">
        <f>VLOOKUP(C2946,Products!$A$2:$B$322,2,0)</f>
        <v>Trek Fuel EX 9.8 27.5 Plus - 2017</v>
      </c>
      <c r="E2946" s="21">
        <f>VLOOKUP(C2946,Products!$A$2:$D$322,4,0)</f>
        <v>6</v>
      </c>
      <c r="F2946" s="19" t="str">
        <f>VLOOKUP(E2946,[1]categories!$A$2:$B$8,2,0)</f>
        <v>Mountain Bikes</v>
      </c>
      <c r="G2946" s="7">
        <v>2</v>
      </c>
      <c r="H2946" s="9">
        <v>5299.99</v>
      </c>
      <c r="I2946" s="9">
        <v>0.1</v>
      </c>
      <c r="J2946" s="3">
        <f>(H2946*G2946)-I2946</f>
        <v>10599.88</v>
      </c>
    </row>
    <row r="2947" spans="1:10" x14ac:dyDescent="0.25">
      <c r="A2947" s="22">
        <v>1023</v>
      </c>
      <c r="B2947" s="21">
        <v>1</v>
      </c>
      <c r="C2947" s="21">
        <v>91</v>
      </c>
      <c r="D2947" s="25" t="str">
        <f>VLOOKUP(C2947,Products!$A$2:$B$322,2,0)</f>
        <v>Trek Precaliber 24 (21-Speed) - Girls - 2017</v>
      </c>
      <c r="E2947" s="21">
        <f>VLOOKUP(C2947,Products!$A$2:$D$322,4,0)</f>
        <v>1</v>
      </c>
      <c r="F2947" s="19" t="str">
        <f>VLOOKUP(E2947,[1]categories!$A$2:$B$8,2,0)</f>
        <v>Children Bicycles</v>
      </c>
      <c r="G2947" s="7">
        <v>1</v>
      </c>
      <c r="H2947" s="9">
        <v>349.99</v>
      </c>
      <c r="I2947" s="9">
        <v>7.0000000000000007E-2</v>
      </c>
      <c r="J2947" s="3">
        <f>(H2947*G2947)-I2947</f>
        <v>349.92</v>
      </c>
    </row>
    <row r="2948" spans="1:10" x14ac:dyDescent="0.25">
      <c r="A2948" s="22">
        <v>1024</v>
      </c>
      <c r="B2948" s="21">
        <v>2</v>
      </c>
      <c r="C2948" s="21">
        <v>28</v>
      </c>
      <c r="D2948" s="25" t="str">
        <f>VLOOKUP(C2948,Products!$A$2:$B$322,2,0)</f>
        <v>Surly Karate Monkey 27.5+ Frameset - 2017</v>
      </c>
      <c r="E2948" s="21">
        <f>VLOOKUP(C2948,Products!$A$2:$D$322,4,0)</f>
        <v>6</v>
      </c>
      <c r="F2948" s="19" t="str">
        <f>VLOOKUP(E2948,[1]categories!$A$2:$B$8,2,0)</f>
        <v>Mountain Bikes</v>
      </c>
      <c r="G2948" s="7">
        <v>2</v>
      </c>
      <c r="H2948" s="9">
        <v>2499.9899999999998</v>
      </c>
      <c r="I2948" s="9">
        <v>0.05</v>
      </c>
      <c r="J2948" s="3">
        <f>(H2948*G2948)-I2948</f>
        <v>4999.9299999999994</v>
      </c>
    </row>
    <row r="2949" spans="1:10" x14ac:dyDescent="0.25">
      <c r="A2949" s="22">
        <v>1024</v>
      </c>
      <c r="B2949" s="21">
        <v>3</v>
      </c>
      <c r="C2949" s="21">
        <v>98</v>
      </c>
      <c r="D2949" s="25" t="str">
        <f>VLOOKUP(C2949,Products!$A$2:$B$322,2,0)</f>
        <v>Electra Straight 8 3i (20-inch) - Boy's - 2017</v>
      </c>
      <c r="E2949" s="21">
        <f>VLOOKUP(C2949,Products!$A$2:$D$322,4,0)</f>
        <v>1</v>
      </c>
      <c r="F2949" s="19" t="str">
        <f>VLOOKUP(E2949,[1]categories!$A$2:$B$8,2,0)</f>
        <v>Children Bicycles</v>
      </c>
      <c r="G2949" s="7">
        <v>2</v>
      </c>
      <c r="H2949" s="9">
        <v>489.99</v>
      </c>
      <c r="I2949" s="9">
        <v>0.2</v>
      </c>
      <c r="J2949" s="3">
        <f>(H2949*G2949)-I2949</f>
        <v>979.78</v>
      </c>
    </row>
    <row r="2950" spans="1:10" x14ac:dyDescent="0.25">
      <c r="A2950" s="22">
        <v>1024</v>
      </c>
      <c r="B2950" s="21">
        <v>4</v>
      </c>
      <c r="C2950" s="21">
        <v>96</v>
      </c>
      <c r="D2950" s="25" t="str">
        <f>VLOOKUP(C2950,Products!$A$2:$B$322,2,0)</f>
        <v>Electra Moto 3i (20-inch) - Boy's - 2017</v>
      </c>
      <c r="E2950" s="21">
        <f>VLOOKUP(C2950,Products!$A$2:$D$322,4,0)</f>
        <v>1</v>
      </c>
      <c r="F2950" s="19" t="str">
        <f>VLOOKUP(E2950,[1]categories!$A$2:$B$8,2,0)</f>
        <v>Children Bicycles</v>
      </c>
      <c r="G2950" s="7">
        <v>2</v>
      </c>
      <c r="H2950" s="9">
        <v>349.99</v>
      </c>
      <c r="I2950" s="9">
        <v>0.1</v>
      </c>
      <c r="J2950" s="3">
        <f>(H2950*G2950)-I2950</f>
        <v>699.88</v>
      </c>
    </row>
    <row r="2951" spans="1:10" x14ac:dyDescent="0.25">
      <c r="A2951" s="22">
        <v>1024</v>
      </c>
      <c r="B2951" s="21">
        <v>1</v>
      </c>
      <c r="C2951" s="21">
        <v>104</v>
      </c>
      <c r="D2951" s="25" t="str">
        <f>VLOOKUP(C2951,Products!$A$2:$B$322,2,0)</f>
        <v>Sun Bicycles Streamway - 2017</v>
      </c>
      <c r="E2951" s="21">
        <f>VLOOKUP(C2951,Products!$A$2:$D$322,4,0)</f>
        <v>2</v>
      </c>
      <c r="F2951" s="19" t="str">
        <f>VLOOKUP(E2951,[1]categories!$A$2:$B$8,2,0)</f>
        <v>Comfort Bicycles</v>
      </c>
      <c r="G2951" s="7">
        <v>1</v>
      </c>
      <c r="H2951" s="9">
        <v>481.99</v>
      </c>
      <c r="I2951" s="9">
        <v>0.2</v>
      </c>
      <c r="J2951" s="3">
        <f>(H2951*G2951)-I2951</f>
        <v>481.79</v>
      </c>
    </row>
    <row r="2952" spans="1:10" x14ac:dyDescent="0.25">
      <c r="A2952" s="22">
        <v>1024</v>
      </c>
      <c r="B2952" s="21">
        <v>5</v>
      </c>
      <c r="C2952" s="21">
        <v>91</v>
      </c>
      <c r="D2952" s="25" t="str">
        <f>VLOOKUP(C2952,Products!$A$2:$B$322,2,0)</f>
        <v>Trek Precaliber 24 (21-Speed) - Girls - 2017</v>
      </c>
      <c r="E2952" s="21">
        <f>VLOOKUP(C2952,Products!$A$2:$D$322,4,0)</f>
        <v>1</v>
      </c>
      <c r="F2952" s="19" t="str">
        <f>VLOOKUP(E2952,[1]categories!$A$2:$B$8,2,0)</f>
        <v>Children Bicycles</v>
      </c>
      <c r="G2952" s="7">
        <v>1</v>
      </c>
      <c r="H2952" s="9">
        <v>349.99</v>
      </c>
      <c r="I2952" s="9">
        <v>0.2</v>
      </c>
      <c r="J2952" s="3">
        <f>(H2952*G2952)-I2952</f>
        <v>349.79</v>
      </c>
    </row>
    <row r="2953" spans="1:10" x14ac:dyDescent="0.25">
      <c r="A2953" s="22">
        <v>1025</v>
      </c>
      <c r="B2953" s="21">
        <v>3</v>
      </c>
      <c r="C2953" s="21">
        <v>39</v>
      </c>
      <c r="D2953" s="25" t="str">
        <f>VLOOKUP(C2953,Products!$A$2:$B$322,2,0)</f>
        <v>Trek Stache 5 - 2017</v>
      </c>
      <c r="E2953" s="21">
        <f>VLOOKUP(C2953,Products!$A$2:$D$322,4,0)</f>
        <v>6</v>
      </c>
      <c r="F2953" s="19" t="str">
        <f>VLOOKUP(E2953,[1]categories!$A$2:$B$8,2,0)</f>
        <v>Mountain Bikes</v>
      </c>
      <c r="G2953" s="7">
        <v>1</v>
      </c>
      <c r="H2953" s="9">
        <v>1499.99</v>
      </c>
      <c r="I2953" s="9">
        <v>0.1</v>
      </c>
      <c r="J2953" s="3">
        <f>(H2953*G2953)-I2953</f>
        <v>1499.89</v>
      </c>
    </row>
    <row r="2954" spans="1:10" x14ac:dyDescent="0.25">
      <c r="A2954" s="22">
        <v>1025</v>
      </c>
      <c r="B2954" s="21">
        <v>4</v>
      </c>
      <c r="C2954" s="21">
        <v>15</v>
      </c>
      <c r="D2954" s="25" t="str">
        <f>VLOOKUP(C2954,Products!$A$2:$B$322,2,0)</f>
        <v>Electra Moto 1 - 2016</v>
      </c>
      <c r="E2954" s="21">
        <f>VLOOKUP(C2954,Products!$A$2:$D$322,4,0)</f>
        <v>3</v>
      </c>
      <c r="F2954" s="19" t="str">
        <f>VLOOKUP(E2954,[1]categories!$A$2:$B$8,2,0)</f>
        <v>Cruisers Bicycles</v>
      </c>
      <c r="G2954" s="7">
        <v>1</v>
      </c>
      <c r="H2954" s="9">
        <v>529.99</v>
      </c>
      <c r="I2954" s="9">
        <v>0.05</v>
      </c>
      <c r="J2954" s="3">
        <f>(H2954*G2954)-I2954</f>
        <v>529.94000000000005</v>
      </c>
    </row>
    <row r="2955" spans="1:10" x14ac:dyDescent="0.25">
      <c r="A2955" s="22">
        <v>1025</v>
      </c>
      <c r="B2955" s="21">
        <v>5</v>
      </c>
      <c r="C2955" s="21">
        <v>66</v>
      </c>
      <c r="D2955" s="25" t="str">
        <f>VLOOKUP(C2955,Products!$A$2:$B$322,2,0)</f>
        <v>Sun Bicycles Revolutions 24 - 2017</v>
      </c>
      <c r="E2955" s="21">
        <f>VLOOKUP(C2955,Products!$A$2:$D$322,4,0)</f>
        <v>3</v>
      </c>
      <c r="F2955" s="19" t="str">
        <f>VLOOKUP(E2955,[1]categories!$A$2:$B$8,2,0)</f>
        <v>Cruisers Bicycles</v>
      </c>
      <c r="G2955" s="7">
        <v>2</v>
      </c>
      <c r="H2955" s="9">
        <v>250.99</v>
      </c>
      <c r="I2955" s="9">
        <v>0.05</v>
      </c>
      <c r="J2955" s="3">
        <f>(H2955*G2955)-I2955</f>
        <v>501.93</v>
      </c>
    </row>
    <row r="2956" spans="1:10" x14ac:dyDescent="0.25">
      <c r="A2956" s="22">
        <v>1025</v>
      </c>
      <c r="B2956" s="21">
        <v>2</v>
      </c>
      <c r="C2956" s="21">
        <v>102</v>
      </c>
      <c r="D2956" s="25" t="str">
        <f>VLOOKUP(C2956,Products!$A$2:$B$322,2,0)</f>
        <v>Electra Townie Original 7D - 2017</v>
      </c>
      <c r="E2956" s="21">
        <f>VLOOKUP(C2956,Products!$A$2:$D$322,4,0)</f>
        <v>2</v>
      </c>
      <c r="F2956" s="19" t="str">
        <f>VLOOKUP(E2956,[1]categories!$A$2:$B$8,2,0)</f>
        <v>Comfort Bicycles</v>
      </c>
      <c r="G2956" s="7">
        <v>1</v>
      </c>
      <c r="H2956" s="9">
        <v>489.99</v>
      </c>
      <c r="I2956" s="9">
        <v>0.1</v>
      </c>
      <c r="J2956" s="3">
        <f>(H2956*G2956)-I2956</f>
        <v>489.89</v>
      </c>
    </row>
    <row r="2957" spans="1:10" x14ac:dyDescent="0.25">
      <c r="A2957" s="22">
        <v>1025</v>
      </c>
      <c r="B2957" s="21">
        <v>1</v>
      </c>
      <c r="C2957" s="21">
        <v>89</v>
      </c>
      <c r="D2957" s="25" t="str">
        <f>VLOOKUP(C2957,Products!$A$2:$B$322,2,0)</f>
        <v>Trek Precaliber 16 Boys - 2017</v>
      </c>
      <c r="E2957" s="21">
        <f>VLOOKUP(C2957,Products!$A$2:$D$322,4,0)</f>
        <v>1</v>
      </c>
      <c r="F2957" s="19" t="str">
        <f>VLOOKUP(E2957,[1]categories!$A$2:$B$8,2,0)</f>
        <v>Children Bicycles</v>
      </c>
      <c r="G2957" s="7">
        <v>1</v>
      </c>
      <c r="H2957" s="9">
        <v>209.99</v>
      </c>
      <c r="I2957" s="9">
        <v>7.0000000000000007E-2</v>
      </c>
      <c r="J2957" s="3">
        <f>(H2957*G2957)-I2957</f>
        <v>209.92000000000002</v>
      </c>
    </row>
    <row r="2958" spans="1:10" x14ac:dyDescent="0.25">
      <c r="A2958" s="22">
        <v>1026</v>
      </c>
      <c r="B2958" s="21">
        <v>1</v>
      </c>
      <c r="C2958" s="21">
        <v>7</v>
      </c>
      <c r="D2958" s="25" t="str">
        <f>VLOOKUP(C2958,Products!$A$2:$B$322,2,0)</f>
        <v>Trek Slash 8 27.5 - 2016</v>
      </c>
      <c r="E2958" s="21">
        <f>VLOOKUP(C2958,Products!$A$2:$D$322,4,0)</f>
        <v>6</v>
      </c>
      <c r="F2958" s="19" t="str">
        <f>VLOOKUP(E2958,[1]categories!$A$2:$B$8,2,0)</f>
        <v>Mountain Bikes</v>
      </c>
      <c r="G2958" s="7">
        <v>2</v>
      </c>
      <c r="H2958" s="9">
        <v>3999.99</v>
      </c>
      <c r="I2958" s="9">
        <v>7.0000000000000007E-2</v>
      </c>
      <c r="J2958" s="3">
        <f>(H2958*G2958)-I2958</f>
        <v>7999.91</v>
      </c>
    </row>
    <row r="2959" spans="1:10" x14ac:dyDescent="0.25">
      <c r="A2959" s="22">
        <v>1027</v>
      </c>
      <c r="B2959" s="21">
        <v>1</v>
      </c>
      <c r="C2959" s="21">
        <v>95</v>
      </c>
      <c r="D2959" s="25" t="str">
        <f>VLOOKUP(C2959,Products!$A$2:$B$322,2,0)</f>
        <v>Electra Girl's Hawaii 1 16" - 2017</v>
      </c>
      <c r="E2959" s="21">
        <f>VLOOKUP(C2959,Products!$A$2:$D$322,4,0)</f>
        <v>1</v>
      </c>
      <c r="F2959" s="19" t="str">
        <f>VLOOKUP(E2959,[1]categories!$A$2:$B$8,2,0)</f>
        <v>Children Bicycles</v>
      </c>
      <c r="G2959" s="7">
        <v>2</v>
      </c>
      <c r="H2959" s="9">
        <v>299.99</v>
      </c>
      <c r="I2959" s="9">
        <v>0.1</v>
      </c>
      <c r="J2959" s="3">
        <f>(H2959*G2959)-I2959</f>
        <v>599.88</v>
      </c>
    </row>
    <row r="2960" spans="1:10" x14ac:dyDescent="0.25">
      <c r="A2960" s="22">
        <v>1027</v>
      </c>
      <c r="B2960" s="21">
        <v>2</v>
      </c>
      <c r="C2960" s="21">
        <v>14</v>
      </c>
      <c r="D2960" s="25" t="str">
        <f>VLOOKUP(C2960,Products!$A$2:$B$322,2,0)</f>
        <v>Electra Girl's Hawaii 1 (16-inch) - 2015/2016</v>
      </c>
      <c r="E2960" s="21">
        <f>VLOOKUP(C2960,Products!$A$2:$D$322,4,0)</f>
        <v>3</v>
      </c>
      <c r="F2960" s="19" t="str">
        <f>VLOOKUP(E2960,[1]categories!$A$2:$B$8,2,0)</f>
        <v>Cruisers Bicycles</v>
      </c>
      <c r="G2960" s="7">
        <v>2</v>
      </c>
      <c r="H2960" s="9">
        <v>269.99</v>
      </c>
      <c r="I2960" s="9">
        <v>0.05</v>
      </c>
      <c r="J2960" s="3">
        <f>(H2960*G2960)-I2960</f>
        <v>539.93000000000006</v>
      </c>
    </row>
    <row r="2961" spans="1:10" x14ac:dyDescent="0.25">
      <c r="A2961" s="22">
        <v>1028</v>
      </c>
      <c r="B2961" s="21">
        <v>4</v>
      </c>
      <c r="C2961" s="21">
        <v>35</v>
      </c>
      <c r="D2961" s="25" t="str">
        <f>VLOOKUP(C2961,Products!$A$2:$B$322,2,0)</f>
        <v>Sun Bicycles Spider 3i - 2017</v>
      </c>
      <c r="E2961" s="21">
        <f>VLOOKUP(C2961,Products!$A$2:$D$322,4,0)</f>
        <v>6</v>
      </c>
      <c r="F2961" s="19" t="str">
        <f>VLOOKUP(E2961,[1]categories!$A$2:$B$8,2,0)</f>
        <v>Mountain Bikes</v>
      </c>
      <c r="G2961" s="7">
        <v>2</v>
      </c>
      <c r="H2961" s="9">
        <v>832.99</v>
      </c>
      <c r="I2961" s="9">
        <v>0.1</v>
      </c>
      <c r="J2961" s="3">
        <f>(H2961*G2961)-I2961</f>
        <v>1665.88</v>
      </c>
    </row>
    <row r="2962" spans="1:10" x14ac:dyDescent="0.25">
      <c r="A2962" s="22">
        <v>1028</v>
      </c>
      <c r="B2962" s="21">
        <v>2</v>
      </c>
      <c r="C2962" s="21">
        <v>10</v>
      </c>
      <c r="D2962" s="25" t="str">
        <f>VLOOKUP(C2962,Products!$A$2:$B$322,2,0)</f>
        <v>Surly Straggler - 2016</v>
      </c>
      <c r="E2962" s="21">
        <f>VLOOKUP(C2962,Products!$A$2:$D$322,4,0)</f>
        <v>4</v>
      </c>
      <c r="F2962" s="19" t="str">
        <f>VLOOKUP(E2962,[1]categories!$A$2:$B$8,2,0)</f>
        <v>Cyclocross Bicycles</v>
      </c>
      <c r="G2962" s="7">
        <v>1</v>
      </c>
      <c r="H2962" s="9">
        <v>1549</v>
      </c>
      <c r="I2962" s="9">
        <v>0.2</v>
      </c>
      <c r="J2962" s="3">
        <f>(H2962*G2962)-I2962</f>
        <v>1548.8</v>
      </c>
    </row>
    <row r="2963" spans="1:10" x14ac:dyDescent="0.25">
      <c r="A2963" s="22">
        <v>1028</v>
      </c>
      <c r="B2963" s="21">
        <v>3</v>
      </c>
      <c r="C2963" s="21">
        <v>41</v>
      </c>
      <c r="D2963" s="25" t="str">
        <f>VLOOKUP(C2963,Products!$A$2:$B$322,2,0)</f>
        <v>Haro Shift R3 - 2017</v>
      </c>
      <c r="E2963" s="21">
        <f>VLOOKUP(C2963,Products!$A$2:$D$322,4,0)</f>
        <v>6</v>
      </c>
      <c r="F2963" s="19" t="str">
        <f>VLOOKUP(E2963,[1]categories!$A$2:$B$8,2,0)</f>
        <v>Mountain Bikes</v>
      </c>
      <c r="G2963" s="7">
        <v>1</v>
      </c>
      <c r="H2963" s="9">
        <v>1469.99</v>
      </c>
      <c r="I2963" s="9">
        <v>0.2</v>
      </c>
      <c r="J2963" s="3">
        <f>(H2963*G2963)-I2963</f>
        <v>1469.79</v>
      </c>
    </row>
    <row r="2964" spans="1:10" x14ac:dyDescent="0.25">
      <c r="A2964" s="22">
        <v>1028</v>
      </c>
      <c r="B2964" s="21">
        <v>1</v>
      </c>
      <c r="C2964" s="21">
        <v>111</v>
      </c>
      <c r="D2964" s="25" t="str">
        <f>VLOOKUP(C2964,Products!$A$2:$B$322,2,0)</f>
        <v>Sun Bicycles Drifter 7 - Women's - 2017</v>
      </c>
      <c r="E2964" s="21">
        <f>VLOOKUP(C2964,Products!$A$2:$D$322,4,0)</f>
        <v>2</v>
      </c>
      <c r="F2964" s="19" t="str">
        <f>VLOOKUP(E2964,[1]categories!$A$2:$B$8,2,0)</f>
        <v>Comfort Bicycles</v>
      </c>
      <c r="G2964" s="7">
        <v>2</v>
      </c>
      <c r="H2964" s="9">
        <v>470.99</v>
      </c>
      <c r="I2964" s="9">
        <v>0.1</v>
      </c>
      <c r="J2964" s="3">
        <f>(H2964*G2964)-I2964</f>
        <v>941.88</v>
      </c>
    </row>
    <row r="2965" spans="1:10" x14ac:dyDescent="0.25">
      <c r="A2965" s="22">
        <v>1028</v>
      </c>
      <c r="B2965" s="21">
        <v>5</v>
      </c>
      <c r="C2965" s="21">
        <v>108</v>
      </c>
      <c r="D2965" s="25" t="str">
        <f>VLOOKUP(C2965,Products!$A$2:$B$322,2,0)</f>
        <v>Sun Bicycles Cruz 3 - Women's - 2017</v>
      </c>
      <c r="E2965" s="21">
        <f>VLOOKUP(C2965,Products!$A$2:$D$322,4,0)</f>
        <v>2</v>
      </c>
      <c r="F2965" s="19" t="str">
        <f>VLOOKUP(E2965,[1]categories!$A$2:$B$8,2,0)</f>
        <v>Comfort Bicycles</v>
      </c>
      <c r="G2965" s="7">
        <v>1</v>
      </c>
      <c r="H2965" s="9">
        <v>449.99</v>
      </c>
      <c r="I2965" s="9">
        <v>0.2</v>
      </c>
      <c r="J2965" s="3">
        <f>(H2965*G2965)-I2965</f>
        <v>449.79</v>
      </c>
    </row>
    <row r="2966" spans="1:10" x14ac:dyDescent="0.25">
      <c r="A2966" s="22">
        <v>1029</v>
      </c>
      <c r="B2966" s="21">
        <v>3</v>
      </c>
      <c r="C2966" s="21">
        <v>40</v>
      </c>
      <c r="D2966" s="25" t="str">
        <f>VLOOKUP(C2966,Products!$A$2:$B$322,2,0)</f>
        <v>Trek Fuel EX 9.8 29 - 2017</v>
      </c>
      <c r="E2966" s="21">
        <f>VLOOKUP(C2966,Products!$A$2:$D$322,4,0)</f>
        <v>6</v>
      </c>
      <c r="F2966" s="19" t="str">
        <f>VLOOKUP(E2966,[1]categories!$A$2:$B$8,2,0)</f>
        <v>Mountain Bikes</v>
      </c>
      <c r="G2966" s="7">
        <v>1</v>
      </c>
      <c r="H2966" s="9">
        <v>4999.99</v>
      </c>
      <c r="I2966" s="9">
        <v>0.2</v>
      </c>
      <c r="J2966" s="3">
        <f>(H2966*G2966)-I2966</f>
        <v>4999.79</v>
      </c>
    </row>
    <row r="2967" spans="1:10" x14ac:dyDescent="0.25">
      <c r="A2967" s="22">
        <v>1029</v>
      </c>
      <c r="B2967" s="21">
        <v>2</v>
      </c>
      <c r="C2967" s="21">
        <v>55</v>
      </c>
      <c r="D2967" s="25" t="str">
        <f>VLOOKUP(C2967,Products!$A$2:$B$322,2,0)</f>
        <v>Trek Domane S 6 - 2017</v>
      </c>
      <c r="E2967" s="21">
        <f>VLOOKUP(C2967,Products!$A$2:$D$322,4,0)</f>
        <v>7</v>
      </c>
      <c r="F2967" s="19" t="str">
        <f>VLOOKUP(E2967,[1]categories!$A$2:$B$8,2,0)</f>
        <v>Road Bikes</v>
      </c>
      <c r="G2967" s="7">
        <v>1</v>
      </c>
      <c r="H2967" s="9">
        <v>2699.99</v>
      </c>
      <c r="I2967" s="9">
        <v>0.1</v>
      </c>
      <c r="J2967" s="3">
        <f>(H2967*G2967)-I2967</f>
        <v>2699.89</v>
      </c>
    </row>
    <row r="2968" spans="1:10" x14ac:dyDescent="0.25">
      <c r="A2968" s="22">
        <v>1029</v>
      </c>
      <c r="B2968" s="21">
        <v>4</v>
      </c>
      <c r="C2968" s="21">
        <v>68</v>
      </c>
      <c r="D2968" s="25" t="str">
        <f>VLOOKUP(C2968,Products!$A$2:$B$322,2,0)</f>
        <v>Sun Bicycles Cruz 3 - 2017</v>
      </c>
      <c r="E2968" s="21">
        <f>VLOOKUP(C2968,Products!$A$2:$D$322,4,0)</f>
        <v>3</v>
      </c>
      <c r="F2968" s="19" t="str">
        <f>VLOOKUP(E2968,[1]categories!$A$2:$B$8,2,0)</f>
        <v>Cruisers Bicycles</v>
      </c>
      <c r="G2968" s="7">
        <v>2</v>
      </c>
      <c r="H2968" s="9">
        <v>449.99</v>
      </c>
      <c r="I2968" s="9">
        <v>0.1</v>
      </c>
      <c r="J2968" s="3">
        <f>(H2968*G2968)-I2968</f>
        <v>899.88</v>
      </c>
    </row>
    <row r="2969" spans="1:10" x14ac:dyDescent="0.25">
      <c r="A2969" s="22">
        <v>1029</v>
      </c>
      <c r="B2969" s="21">
        <v>1</v>
      </c>
      <c r="C2969" s="21">
        <v>20</v>
      </c>
      <c r="D2969" s="25" t="str">
        <f>VLOOKUP(C2969,Products!$A$2:$B$322,2,0)</f>
        <v>Electra Townie Original 7D EQ - Women's - 2016</v>
      </c>
      <c r="E2969" s="21">
        <f>VLOOKUP(C2969,Products!$A$2:$D$322,4,0)</f>
        <v>3</v>
      </c>
      <c r="F2969" s="19" t="str">
        <f>VLOOKUP(E2969,[1]categories!$A$2:$B$8,2,0)</f>
        <v>Cruisers Bicycles</v>
      </c>
      <c r="G2969" s="7">
        <v>1</v>
      </c>
      <c r="H2969" s="9">
        <v>599.99</v>
      </c>
      <c r="I2969" s="9">
        <v>0.2</v>
      </c>
      <c r="J2969" s="3">
        <f>(H2969*G2969)-I2969</f>
        <v>599.79</v>
      </c>
    </row>
    <row r="2970" spans="1:10" x14ac:dyDescent="0.25">
      <c r="A2970" s="22">
        <v>1030</v>
      </c>
      <c r="B2970" s="21">
        <v>2</v>
      </c>
      <c r="C2970" s="21">
        <v>10</v>
      </c>
      <c r="D2970" s="25" t="str">
        <f>VLOOKUP(C2970,Products!$A$2:$B$322,2,0)</f>
        <v>Surly Straggler - 2016</v>
      </c>
      <c r="E2970" s="21">
        <f>VLOOKUP(C2970,Products!$A$2:$D$322,4,0)</f>
        <v>4</v>
      </c>
      <c r="F2970" s="19" t="str">
        <f>VLOOKUP(E2970,[1]categories!$A$2:$B$8,2,0)</f>
        <v>Cyclocross Bicycles</v>
      </c>
      <c r="G2970" s="7">
        <v>2</v>
      </c>
      <c r="H2970" s="9">
        <v>1549</v>
      </c>
      <c r="I2970" s="9">
        <v>0.1</v>
      </c>
      <c r="J2970" s="3">
        <f>(H2970*G2970)-I2970</f>
        <v>3097.9</v>
      </c>
    </row>
    <row r="2971" spans="1:10" x14ac:dyDescent="0.25">
      <c r="A2971" s="22">
        <v>1030</v>
      </c>
      <c r="B2971" s="21">
        <v>1</v>
      </c>
      <c r="C2971" s="21">
        <v>27</v>
      </c>
      <c r="D2971" s="25" t="str">
        <f>VLOOKUP(C2971,Products!$A$2:$B$322,2,0)</f>
        <v>Surly Big Dummy Frameset - 2017</v>
      </c>
      <c r="E2971" s="21">
        <f>VLOOKUP(C2971,Products!$A$2:$D$322,4,0)</f>
        <v>6</v>
      </c>
      <c r="F2971" s="19" t="str">
        <f>VLOOKUP(E2971,[1]categories!$A$2:$B$8,2,0)</f>
        <v>Mountain Bikes</v>
      </c>
      <c r="G2971" s="7">
        <v>1</v>
      </c>
      <c r="H2971" s="9">
        <v>999.99</v>
      </c>
      <c r="I2971" s="9">
        <v>0.05</v>
      </c>
      <c r="J2971" s="3">
        <f>(H2971*G2971)-I2971</f>
        <v>999.94</v>
      </c>
    </row>
    <row r="2972" spans="1:10" x14ac:dyDescent="0.25">
      <c r="A2972" s="22">
        <v>1030</v>
      </c>
      <c r="B2972" s="21">
        <v>3</v>
      </c>
      <c r="C2972" s="21">
        <v>72</v>
      </c>
      <c r="D2972" s="25" t="str">
        <f>VLOOKUP(C2972,Products!$A$2:$B$322,2,0)</f>
        <v>Sun Bicycles Biscayne Tandem 7 - 2017</v>
      </c>
      <c r="E2972" s="21">
        <f>VLOOKUP(C2972,Products!$A$2:$D$322,4,0)</f>
        <v>3</v>
      </c>
      <c r="F2972" s="19" t="str">
        <f>VLOOKUP(E2972,[1]categories!$A$2:$B$8,2,0)</f>
        <v>Cruisers Bicycles</v>
      </c>
      <c r="G2972" s="7">
        <v>1</v>
      </c>
      <c r="H2972" s="9">
        <v>619.99</v>
      </c>
      <c r="I2972" s="9">
        <v>0.1</v>
      </c>
      <c r="J2972" s="3">
        <f>(H2972*G2972)-I2972</f>
        <v>619.89</v>
      </c>
    </row>
    <row r="2973" spans="1:10" x14ac:dyDescent="0.25">
      <c r="A2973" s="22">
        <v>1031</v>
      </c>
      <c r="B2973" s="21">
        <v>1</v>
      </c>
      <c r="C2973" s="21">
        <v>27</v>
      </c>
      <c r="D2973" s="25" t="str">
        <f>VLOOKUP(C2973,Products!$A$2:$B$322,2,0)</f>
        <v>Surly Big Dummy Frameset - 2017</v>
      </c>
      <c r="E2973" s="21">
        <f>VLOOKUP(C2973,Products!$A$2:$D$322,4,0)</f>
        <v>6</v>
      </c>
      <c r="F2973" s="19" t="str">
        <f>VLOOKUP(E2973,[1]categories!$A$2:$B$8,2,0)</f>
        <v>Mountain Bikes</v>
      </c>
      <c r="G2973" s="7">
        <v>2</v>
      </c>
      <c r="H2973" s="9">
        <v>999.99</v>
      </c>
      <c r="I2973" s="9">
        <v>0.2</v>
      </c>
      <c r="J2973" s="3">
        <f>(H2973*G2973)-I2973</f>
        <v>1999.78</v>
      </c>
    </row>
    <row r="2974" spans="1:10" x14ac:dyDescent="0.25">
      <c r="A2974" s="22">
        <v>1031</v>
      </c>
      <c r="B2974" s="21">
        <v>2</v>
      </c>
      <c r="C2974" s="21">
        <v>108</v>
      </c>
      <c r="D2974" s="25" t="str">
        <f>VLOOKUP(C2974,Products!$A$2:$B$322,2,0)</f>
        <v>Sun Bicycles Cruz 3 - Women's - 2017</v>
      </c>
      <c r="E2974" s="21">
        <f>VLOOKUP(C2974,Products!$A$2:$D$322,4,0)</f>
        <v>2</v>
      </c>
      <c r="F2974" s="19" t="str">
        <f>VLOOKUP(E2974,[1]categories!$A$2:$B$8,2,0)</f>
        <v>Comfort Bicycles</v>
      </c>
      <c r="G2974" s="7">
        <v>2</v>
      </c>
      <c r="H2974" s="9">
        <v>449.99</v>
      </c>
      <c r="I2974" s="9">
        <v>0.2</v>
      </c>
      <c r="J2974" s="3">
        <f>(H2974*G2974)-I2974</f>
        <v>899.78</v>
      </c>
    </row>
    <row r="2975" spans="1:10" x14ac:dyDescent="0.25">
      <c r="A2975" s="22">
        <v>1032</v>
      </c>
      <c r="B2975" s="21">
        <v>1</v>
      </c>
      <c r="C2975" s="21">
        <v>60</v>
      </c>
      <c r="D2975" s="25" t="str">
        <f>VLOOKUP(C2975,Products!$A$2:$B$322,2,0)</f>
        <v>Sun Bicycles ElectroLite - 2017</v>
      </c>
      <c r="E2975" s="21">
        <f>VLOOKUP(C2975,Products!$A$2:$D$322,4,0)</f>
        <v>5</v>
      </c>
      <c r="F2975" s="19" t="str">
        <f>VLOOKUP(E2975,[1]categories!$A$2:$B$8,2,0)</f>
        <v>Electric Bikes</v>
      </c>
      <c r="G2975" s="7">
        <v>2</v>
      </c>
      <c r="H2975" s="9">
        <v>1559.99</v>
      </c>
      <c r="I2975" s="9">
        <v>0.1</v>
      </c>
      <c r="J2975" s="3">
        <f>(H2975*G2975)-I2975</f>
        <v>3119.88</v>
      </c>
    </row>
    <row r="2976" spans="1:10" x14ac:dyDescent="0.25">
      <c r="A2976" s="22">
        <v>1032</v>
      </c>
      <c r="B2976" s="21">
        <v>2</v>
      </c>
      <c r="C2976" s="21">
        <v>17</v>
      </c>
      <c r="D2976" s="25" t="str">
        <f>VLOOKUP(C2976,Products!$A$2:$B$322,2,0)</f>
        <v>Pure Cycles Vine 8-Speed - 2016</v>
      </c>
      <c r="E2976" s="21">
        <f>VLOOKUP(C2976,Products!$A$2:$D$322,4,0)</f>
        <v>3</v>
      </c>
      <c r="F2976" s="19" t="str">
        <f>VLOOKUP(E2976,[1]categories!$A$2:$B$8,2,0)</f>
        <v>Cruisers Bicycles</v>
      </c>
      <c r="G2976" s="7">
        <v>1</v>
      </c>
      <c r="H2976" s="9">
        <v>429</v>
      </c>
      <c r="I2976" s="9">
        <v>0.1</v>
      </c>
      <c r="J2976" s="3">
        <f>(H2976*G2976)-I2976</f>
        <v>428.9</v>
      </c>
    </row>
    <row r="2977" spans="1:10" x14ac:dyDescent="0.25">
      <c r="A2977" s="22">
        <v>1033</v>
      </c>
      <c r="B2977" s="21">
        <v>3</v>
      </c>
      <c r="C2977" s="21">
        <v>27</v>
      </c>
      <c r="D2977" s="25" t="str">
        <f>VLOOKUP(C2977,Products!$A$2:$B$322,2,0)</f>
        <v>Surly Big Dummy Frameset - 2017</v>
      </c>
      <c r="E2977" s="21">
        <f>VLOOKUP(C2977,Products!$A$2:$D$322,4,0)</f>
        <v>6</v>
      </c>
      <c r="F2977" s="19" t="str">
        <f>VLOOKUP(E2977,[1]categories!$A$2:$B$8,2,0)</f>
        <v>Mountain Bikes</v>
      </c>
      <c r="G2977" s="7">
        <v>2</v>
      </c>
      <c r="H2977" s="9">
        <v>999.99</v>
      </c>
      <c r="I2977" s="9">
        <v>7.0000000000000007E-2</v>
      </c>
      <c r="J2977" s="3">
        <f>(H2977*G2977)-I2977</f>
        <v>1999.91</v>
      </c>
    </row>
    <row r="2978" spans="1:10" x14ac:dyDescent="0.25">
      <c r="A2978" s="22">
        <v>1033</v>
      </c>
      <c r="B2978" s="21">
        <v>2</v>
      </c>
      <c r="C2978" s="21">
        <v>109</v>
      </c>
      <c r="D2978" s="25" t="str">
        <f>VLOOKUP(C2978,Products!$A$2:$B$322,2,0)</f>
        <v>Sun Bicycles Cruz 7 - Women's - 2017</v>
      </c>
      <c r="E2978" s="21">
        <f>VLOOKUP(C2978,Products!$A$2:$D$322,4,0)</f>
        <v>2</v>
      </c>
      <c r="F2978" s="19" t="str">
        <f>VLOOKUP(E2978,[1]categories!$A$2:$B$8,2,0)</f>
        <v>Comfort Bicycles</v>
      </c>
      <c r="G2978" s="7">
        <v>2</v>
      </c>
      <c r="H2978" s="9">
        <v>416.99</v>
      </c>
      <c r="I2978" s="9">
        <v>0.1</v>
      </c>
      <c r="J2978" s="3">
        <f>(H2978*G2978)-I2978</f>
        <v>833.88</v>
      </c>
    </row>
    <row r="2979" spans="1:10" x14ac:dyDescent="0.25">
      <c r="A2979" s="22">
        <v>1033</v>
      </c>
      <c r="B2979" s="21">
        <v>1</v>
      </c>
      <c r="C2979" s="21">
        <v>26</v>
      </c>
      <c r="D2979" s="25" t="str">
        <f>VLOOKUP(C2979,Products!$A$2:$B$322,2,0)</f>
        <v>Electra Townie Original 7D EQ - 2016</v>
      </c>
      <c r="E2979" s="21">
        <f>VLOOKUP(C2979,Products!$A$2:$D$322,4,0)</f>
        <v>2</v>
      </c>
      <c r="F2979" s="19" t="str">
        <f>VLOOKUP(E2979,[1]categories!$A$2:$B$8,2,0)</f>
        <v>Comfort Bicycles</v>
      </c>
      <c r="G2979" s="7">
        <v>1</v>
      </c>
      <c r="H2979" s="9">
        <v>599.99</v>
      </c>
      <c r="I2979" s="9">
        <v>7.0000000000000007E-2</v>
      </c>
      <c r="J2979" s="3">
        <f>(H2979*G2979)-I2979</f>
        <v>599.91999999999996</v>
      </c>
    </row>
    <row r="2980" spans="1:10" x14ac:dyDescent="0.25">
      <c r="A2980" s="22">
        <v>1034</v>
      </c>
      <c r="B2980" s="21">
        <v>2</v>
      </c>
      <c r="C2980" s="21">
        <v>8</v>
      </c>
      <c r="D2980" s="25" t="str">
        <f>VLOOKUP(C2980,Products!$A$2:$B$322,2,0)</f>
        <v>Trek Remedy 29 Carbon Frameset - 2016</v>
      </c>
      <c r="E2980" s="21">
        <f>VLOOKUP(C2980,Products!$A$2:$D$322,4,0)</f>
        <v>6</v>
      </c>
      <c r="F2980" s="19" t="str">
        <f>VLOOKUP(E2980,[1]categories!$A$2:$B$8,2,0)</f>
        <v>Mountain Bikes</v>
      </c>
      <c r="G2980" s="7">
        <v>2</v>
      </c>
      <c r="H2980" s="9">
        <v>1799.99</v>
      </c>
      <c r="I2980" s="9">
        <v>0.1</v>
      </c>
      <c r="J2980" s="3">
        <f>(H2980*G2980)-I2980</f>
        <v>3599.88</v>
      </c>
    </row>
    <row r="2981" spans="1:10" x14ac:dyDescent="0.25">
      <c r="A2981" s="22">
        <v>1034</v>
      </c>
      <c r="B2981" s="21">
        <v>3</v>
      </c>
      <c r="C2981" s="21">
        <v>11</v>
      </c>
      <c r="D2981" s="25" t="str">
        <f>VLOOKUP(C2981,Products!$A$2:$B$322,2,0)</f>
        <v>Surly Straggler 650b - 2016</v>
      </c>
      <c r="E2981" s="21">
        <f>VLOOKUP(C2981,Products!$A$2:$D$322,4,0)</f>
        <v>4</v>
      </c>
      <c r="F2981" s="19" t="str">
        <f>VLOOKUP(E2981,[1]categories!$A$2:$B$8,2,0)</f>
        <v>Cyclocross Bicycles</v>
      </c>
      <c r="G2981" s="7">
        <v>2</v>
      </c>
      <c r="H2981" s="9">
        <v>1680.99</v>
      </c>
      <c r="I2981" s="9">
        <v>7.0000000000000007E-2</v>
      </c>
      <c r="J2981" s="3">
        <f>(H2981*G2981)-I2981</f>
        <v>3361.91</v>
      </c>
    </row>
    <row r="2982" spans="1:10" x14ac:dyDescent="0.25">
      <c r="A2982" s="22">
        <v>1034</v>
      </c>
      <c r="B2982" s="21">
        <v>1</v>
      </c>
      <c r="C2982" s="21">
        <v>101</v>
      </c>
      <c r="D2982" s="25" t="str">
        <f>VLOOKUP(C2982,Products!$A$2:$B$322,2,0)</f>
        <v>Electra Townie 7D (20-inch) - Boys' - 2017</v>
      </c>
      <c r="E2982" s="21">
        <f>VLOOKUP(C2982,Products!$A$2:$D$322,4,0)</f>
        <v>1</v>
      </c>
      <c r="F2982" s="19" t="str">
        <f>VLOOKUP(E2982,[1]categories!$A$2:$B$8,2,0)</f>
        <v>Children Bicycles</v>
      </c>
      <c r="G2982" s="7">
        <v>1</v>
      </c>
      <c r="H2982" s="9">
        <v>339.99</v>
      </c>
      <c r="I2982" s="9">
        <v>0.1</v>
      </c>
      <c r="J2982" s="3">
        <f>(H2982*G2982)-I2982</f>
        <v>339.89</v>
      </c>
    </row>
    <row r="2983" spans="1:10" x14ac:dyDescent="0.25">
      <c r="A2983" s="22">
        <v>1034</v>
      </c>
      <c r="B2983" s="21">
        <v>4</v>
      </c>
      <c r="C2983" s="21">
        <v>21</v>
      </c>
      <c r="D2983" s="25" t="str">
        <f>VLOOKUP(C2983,Products!$A$2:$B$322,2,0)</f>
        <v>Electra Cruiser 1 (24-Inch) - 2016</v>
      </c>
      <c r="E2983" s="21">
        <f>VLOOKUP(C2983,Products!$A$2:$D$322,4,0)</f>
        <v>1</v>
      </c>
      <c r="F2983" s="19" t="str">
        <f>VLOOKUP(E2983,[1]categories!$A$2:$B$8,2,0)</f>
        <v>Children Bicycles</v>
      </c>
      <c r="G2983" s="7">
        <v>1</v>
      </c>
      <c r="H2983" s="9">
        <v>269.99</v>
      </c>
      <c r="I2983" s="9">
        <v>0.05</v>
      </c>
      <c r="J2983" s="3">
        <f>(H2983*G2983)-I2983</f>
        <v>269.94</v>
      </c>
    </row>
    <row r="2984" spans="1:10" x14ac:dyDescent="0.25">
      <c r="A2984" s="22">
        <v>1035</v>
      </c>
      <c r="B2984" s="21">
        <v>1</v>
      </c>
      <c r="C2984" s="21">
        <v>96</v>
      </c>
      <c r="D2984" s="25" t="str">
        <f>VLOOKUP(C2984,Products!$A$2:$B$322,2,0)</f>
        <v>Electra Moto 3i (20-inch) - Boy's - 2017</v>
      </c>
      <c r="E2984" s="21">
        <f>VLOOKUP(C2984,Products!$A$2:$D$322,4,0)</f>
        <v>1</v>
      </c>
      <c r="F2984" s="19" t="str">
        <f>VLOOKUP(E2984,[1]categories!$A$2:$B$8,2,0)</f>
        <v>Children Bicycles</v>
      </c>
      <c r="G2984" s="7">
        <v>1</v>
      </c>
      <c r="H2984" s="9">
        <v>349.99</v>
      </c>
      <c r="I2984" s="9">
        <v>0.2</v>
      </c>
      <c r="J2984" s="3">
        <f>(H2984*G2984)-I2984</f>
        <v>349.79</v>
      </c>
    </row>
    <row r="2985" spans="1:10" x14ac:dyDescent="0.25">
      <c r="A2985" s="22">
        <v>1036</v>
      </c>
      <c r="B2985" s="21">
        <v>1</v>
      </c>
      <c r="C2985" s="21">
        <v>55</v>
      </c>
      <c r="D2985" s="25" t="str">
        <f>VLOOKUP(C2985,Products!$A$2:$B$322,2,0)</f>
        <v>Trek Domane S 6 - 2017</v>
      </c>
      <c r="E2985" s="21">
        <f>VLOOKUP(C2985,Products!$A$2:$D$322,4,0)</f>
        <v>7</v>
      </c>
      <c r="F2985" s="19" t="str">
        <f>VLOOKUP(E2985,[1]categories!$A$2:$B$8,2,0)</f>
        <v>Road Bikes</v>
      </c>
      <c r="G2985" s="7">
        <v>2</v>
      </c>
      <c r="H2985" s="9">
        <v>2699.99</v>
      </c>
      <c r="I2985" s="9">
        <v>0.1</v>
      </c>
      <c r="J2985" s="3">
        <f>(H2985*G2985)-I2985</f>
        <v>5399.8799999999992</v>
      </c>
    </row>
    <row r="2986" spans="1:10" x14ac:dyDescent="0.25">
      <c r="A2986" s="22">
        <v>1036</v>
      </c>
      <c r="B2986" s="21">
        <v>3</v>
      </c>
      <c r="C2986" s="21">
        <v>18</v>
      </c>
      <c r="D2986" s="25" t="str">
        <f>VLOOKUP(C2986,Products!$A$2:$B$322,2,0)</f>
        <v>Pure Cycles Western 3-Speed - Women's - 2015/2016</v>
      </c>
      <c r="E2986" s="21">
        <f>VLOOKUP(C2986,Products!$A$2:$D$322,4,0)</f>
        <v>3</v>
      </c>
      <c r="F2986" s="19" t="str">
        <f>VLOOKUP(E2986,[1]categories!$A$2:$B$8,2,0)</f>
        <v>Cruisers Bicycles</v>
      </c>
      <c r="G2986" s="7">
        <v>2</v>
      </c>
      <c r="H2986" s="9">
        <v>449</v>
      </c>
      <c r="I2986" s="9">
        <v>0.05</v>
      </c>
      <c r="J2986" s="3">
        <f>(H2986*G2986)-I2986</f>
        <v>897.95</v>
      </c>
    </row>
    <row r="2987" spans="1:10" x14ac:dyDescent="0.25">
      <c r="A2987" s="22">
        <v>1036</v>
      </c>
      <c r="B2987" s="21">
        <v>4</v>
      </c>
      <c r="C2987" s="21">
        <v>65</v>
      </c>
      <c r="D2987" s="25" t="str">
        <f>VLOOKUP(C2987,Products!$A$2:$B$322,2,0)</f>
        <v>Sun Bicycles Lil Bolt Type-R - 2017</v>
      </c>
      <c r="E2987" s="21">
        <f>VLOOKUP(C2987,Products!$A$2:$D$322,4,0)</f>
        <v>3</v>
      </c>
      <c r="F2987" s="19" t="str">
        <f>VLOOKUP(E2987,[1]categories!$A$2:$B$8,2,0)</f>
        <v>Cruisers Bicycles</v>
      </c>
      <c r="G2987" s="7">
        <v>2</v>
      </c>
      <c r="H2987" s="9">
        <v>346.99</v>
      </c>
      <c r="I2987" s="9">
        <v>0.2</v>
      </c>
      <c r="J2987" s="3">
        <f>(H2987*G2987)-I2987</f>
        <v>693.78</v>
      </c>
    </row>
    <row r="2988" spans="1:10" x14ac:dyDescent="0.25">
      <c r="A2988" s="22">
        <v>1036</v>
      </c>
      <c r="B2988" s="21">
        <v>5</v>
      </c>
      <c r="C2988" s="21">
        <v>12</v>
      </c>
      <c r="D2988" s="25" t="str">
        <f>VLOOKUP(C2988,Products!$A$2:$B$322,2,0)</f>
        <v>Electra Townie Original 21D - 2016</v>
      </c>
      <c r="E2988" s="21">
        <f>VLOOKUP(C2988,Products!$A$2:$D$322,4,0)</f>
        <v>3</v>
      </c>
      <c r="F2988" s="19" t="str">
        <f>VLOOKUP(E2988,[1]categories!$A$2:$B$8,2,0)</f>
        <v>Cruisers Bicycles</v>
      </c>
      <c r="G2988" s="7">
        <v>1</v>
      </c>
      <c r="H2988" s="9">
        <v>549.99</v>
      </c>
      <c r="I2988" s="9">
        <v>0.2</v>
      </c>
      <c r="J2988" s="3">
        <f>(H2988*G2988)-I2988</f>
        <v>549.79</v>
      </c>
    </row>
    <row r="2989" spans="1:10" x14ac:dyDescent="0.25">
      <c r="A2989" s="22">
        <v>1036</v>
      </c>
      <c r="B2989" s="21">
        <v>2</v>
      </c>
      <c r="C2989" s="21">
        <v>76</v>
      </c>
      <c r="D2989" s="25" t="str">
        <f>VLOOKUP(C2989,Products!$A$2:$B$322,2,0)</f>
        <v>Electra Girl's Hawaii 1 16" - 2017</v>
      </c>
      <c r="E2989" s="21">
        <f>VLOOKUP(C2989,Products!$A$2:$D$322,4,0)</f>
        <v>3</v>
      </c>
      <c r="F2989" s="19" t="str">
        <f>VLOOKUP(E2989,[1]categories!$A$2:$B$8,2,0)</f>
        <v>Cruisers Bicycles</v>
      </c>
      <c r="G2989" s="7">
        <v>1</v>
      </c>
      <c r="H2989" s="9">
        <v>299.99</v>
      </c>
      <c r="I2989" s="9">
        <v>7.0000000000000007E-2</v>
      </c>
      <c r="J2989" s="3">
        <f>(H2989*G2989)-I2989</f>
        <v>299.92</v>
      </c>
    </row>
    <row r="2990" spans="1:10" x14ac:dyDescent="0.25">
      <c r="A2990" s="22">
        <v>1037</v>
      </c>
      <c r="B2990" s="21">
        <v>2</v>
      </c>
      <c r="C2990" s="21">
        <v>3</v>
      </c>
      <c r="D2990" s="25" t="str">
        <f>VLOOKUP(C2990,Products!$A$2:$B$322,2,0)</f>
        <v>Surly Wednesday Frameset - 2016</v>
      </c>
      <c r="E2990" s="21">
        <f>VLOOKUP(C2990,Products!$A$2:$D$322,4,0)</f>
        <v>6</v>
      </c>
      <c r="F2990" s="19" t="str">
        <f>VLOOKUP(E2990,[1]categories!$A$2:$B$8,2,0)</f>
        <v>Mountain Bikes</v>
      </c>
      <c r="G2990" s="7">
        <v>1</v>
      </c>
      <c r="H2990" s="9">
        <v>999.99</v>
      </c>
      <c r="I2990" s="9">
        <v>7.0000000000000007E-2</v>
      </c>
      <c r="J2990" s="3">
        <f>(H2990*G2990)-I2990</f>
        <v>999.92</v>
      </c>
    </row>
    <row r="2991" spans="1:10" x14ac:dyDescent="0.25">
      <c r="A2991" s="22">
        <v>1037</v>
      </c>
      <c r="B2991" s="21">
        <v>1</v>
      </c>
      <c r="C2991" s="21">
        <v>74</v>
      </c>
      <c r="D2991" s="25" t="str">
        <f>VLOOKUP(C2991,Products!$A$2:$B$322,2,0)</f>
        <v>Electra Cruiser Lux 1 - 2017</v>
      </c>
      <c r="E2991" s="21">
        <f>VLOOKUP(C2991,Products!$A$2:$D$322,4,0)</f>
        <v>3</v>
      </c>
      <c r="F2991" s="19" t="str">
        <f>VLOOKUP(E2991,[1]categories!$A$2:$B$8,2,0)</f>
        <v>Cruisers Bicycles</v>
      </c>
      <c r="G2991" s="7">
        <v>2</v>
      </c>
      <c r="H2991" s="9">
        <v>439.99</v>
      </c>
      <c r="I2991" s="9">
        <v>7.0000000000000007E-2</v>
      </c>
      <c r="J2991" s="3">
        <f>(H2991*G2991)-I2991</f>
        <v>879.91</v>
      </c>
    </row>
    <row r="2992" spans="1:10" x14ac:dyDescent="0.25">
      <c r="A2992" s="22">
        <v>1037</v>
      </c>
      <c r="B2992" s="21">
        <v>3</v>
      </c>
      <c r="C2992" s="21">
        <v>65</v>
      </c>
      <c r="D2992" s="25" t="str">
        <f>VLOOKUP(C2992,Products!$A$2:$B$322,2,0)</f>
        <v>Sun Bicycles Lil Bolt Type-R - 2017</v>
      </c>
      <c r="E2992" s="21">
        <f>VLOOKUP(C2992,Products!$A$2:$D$322,4,0)</f>
        <v>3</v>
      </c>
      <c r="F2992" s="19" t="str">
        <f>VLOOKUP(E2992,[1]categories!$A$2:$B$8,2,0)</f>
        <v>Cruisers Bicycles</v>
      </c>
      <c r="G2992" s="7">
        <v>2</v>
      </c>
      <c r="H2992" s="9">
        <v>346.99</v>
      </c>
      <c r="I2992" s="9">
        <v>0.2</v>
      </c>
      <c r="J2992" s="3">
        <f>(H2992*G2992)-I2992</f>
        <v>693.78</v>
      </c>
    </row>
    <row r="2993" spans="1:10" x14ac:dyDescent="0.25">
      <c r="A2993" s="22">
        <v>1037</v>
      </c>
      <c r="B2993" s="21">
        <v>5</v>
      </c>
      <c r="C2993" s="21">
        <v>84</v>
      </c>
      <c r="D2993" s="25" t="str">
        <f>VLOOKUP(C2993,Products!$A$2:$B$322,2,0)</f>
        <v>Sun Bicycles Lil Kitt'n - 2017</v>
      </c>
      <c r="E2993" s="21">
        <f>VLOOKUP(C2993,Products!$A$2:$D$322,4,0)</f>
        <v>1</v>
      </c>
      <c r="F2993" s="19" t="str">
        <f>VLOOKUP(E2993,[1]categories!$A$2:$B$8,2,0)</f>
        <v>Children Bicycles</v>
      </c>
      <c r="G2993" s="7">
        <v>2</v>
      </c>
      <c r="H2993" s="9">
        <v>109.99</v>
      </c>
      <c r="I2993" s="9">
        <v>0.05</v>
      </c>
      <c r="J2993" s="3">
        <f>(H2993*G2993)-I2993</f>
        <v>219.92999999999998</v>
      </c>
    </row>
    <row r="2994" spans="1:10" x14ac:dyDescent="0.25">
      <c r="A2994" s="22">
        <v>1037</v>
      </c>
      <c r="B2994" s="21">
        <v>4</v>
      </c>
      <c r="C2994" s="21">
        <v>92</v>
      </c>
      <c r="D2994" s="25" t="str">
        <f>VLOOKUP(C2994,Products!$A$2:$B$322,2,0)</f>
        <v>Haro Shredder 20 - 2017</v>
      </c>
      <c r="E2994" s="21">
        <f>VLOOKUP(C2994,Products!$A$2:$D$322,4,0)</f>
        <v>1</v>
      </c>
      <c r="F2994" s="19" t="str">
        <f>VLOOKUP(E2994,[1]categories!$A$2:$B$8,2,0)</f>
        <v>Children Bicycles</v>
      </c>
      <c r="G2994" s="7">
        <v>1</v>
      </c>
      <c r="H2994" s="9">
        <v>209.99</v>
      </c>
      <c r="I2994" s="9">
        <v>7.0000000000000007E-2</v>
      </c>
      <c r="J2994" s="3">
        <f>(H2994*G2994)-I2994</f>
        <v>209.92000000000002</v>
      </c>
    </row>
    <row r="2995" spans="1:10" x14ac:dyDescent="0.25">
      <c r="A2995" s="22">
        <v>1038</v>
      </c>
      <c r="B2995" s="21">
        <v>2</v>
      </c>
      <c r="C2995" s="21">
        <v>9</v>
      </c>
      <c r="D2995" s="25" t="str">
        <f>VLOOKUP(C2995,Products!$A$2:$B$322,2,0)</f>
        <v>Trek Conduit+ - 2016</v>
      </c>
      <c r="E2995" s="21">
        <f>VLOOKUP(C2995,Products!$A$2:$D$322,4,0)</f>
        <v>5</v>
      </c>
      <c r="F2995" s="19" t="str">
        <f>VLOOKUP(E2995,[1]categories!$A$2:$B$8,2,0)</f>
        <v>Electric Bikes</v>
      </c>
      <c r="G2995" s="7">
        <v>1</v>
      </c>
      <c r="H2995" s="9">
        <v>2999.99</v>
      </c>
      <c r="I2995" s="9">
        <v>7.0000000000000007E-2</v>
      </c>
      <c r="J2995" s="3">
        <f>(H2995*G2995)-I2995</f>
        <v>2999.9199999999996</v>
      </c>
    </row>
    <row r="2996" spans="1:10" x14ac:dyDescent="0.25">
      <c r="A2996" s="22">
        <v>1038</v>
      </c>
      <c r="B2996" s="21">
        <v>1</v>
      </c>
      <c r="C2996" s="21">
        <v>83</v>
      </c>
      <c r="D2996" s="25" t="str">
        <f>VLOOKUP(C2996,Products!$A$2:$B$322,2,0)</f>
        <v>Trek Boy's Kickster - 2015/2017</v>
      </c>
      <c r="E2996" s="21">
        <f>VLOOKUP(C2996,Products!$A$2:$D$322,4,0)</f>
        <v>1</v>
      </c>
      <c r="F2996" s="19" t="str">
        <f>VLOOKUP(E2996,[1]categories!$A$2:$B$8,2,0)</f>
        <v>Children Bicycles</v>
      </c>
      <c r="G2996" s="7">
        <v>1</v>
      </c>
      <c r="H2996" s="9">
        <v>149.99</v>
      </c>
      <c r="I2996" s="9">
        <v>0.05</v>
      </c>
      <c r="J2996" s="3">
        <f>(H2996*G2996)-I2996</f>
        <v>149.94</v>
      </c>
    </row>
    <row r="2997" spans="1:10" x14ac:dyDescent="0.25">
      <c r="A2997" s="22">
        <v>1039</v>
      </c>
      <c r="B2997" s="21">
        <v>1</v>
      </c>
      <c r="C2997" s="21">
        <v>18</v>
      </c>
      <c r="D2997" s="25" t="str">
        <f>VLOOKUP(C2997,Products!$A$2:$B$322,2,0)</f>
        <v>Pure Cycles Western 3-Speed - Women's - 2015/2016</v>
      </c>
      <c r="E2997" s="21">
        <f>VLOOKUP(C2997,Products!$A$2:$D$322,4,0)</f>
        <v>3</v>
      </c>
      <c r="F2997" s="19" t="str">
        <f>VLOOKUP(E2997,[1]categories!$A$2:$B$8,2,0)</f>
        <v>Cruisers Bicycles</v>
      </c>
      <c r="G2997" s="7">
        <v>2</v>
      </c>
      <c r="H2997" s="9">
        <v>449</v>
      </c>
      <c r="I2997" s="9">
        <v>0.2</v>
      </c>
      <c r="J2997" s="3">
        <f>(H2997*G2997)-I2997</f>
        <v>897.8</v>
      </c>
    </row>
    <row r="2998" spans="1:10" x14ac:dyDescent="0.25">
      <c r="A2998" s="22">
        <v>1040</v>
      </c>
      <c r="B2998" s="21">
        <v>2</v>
      </c>
      <c r="C2998" s="21">
        <v>28</v>
      </c>
      <c r="D2998" s="25" t="str">
        <f>VLOOKUP(C2998,Products!$A$2:$B$322,2,0)</f>
        <v>Surly Karate Monkey 27.5+ Frameset - 2017</v>
      </c>
      <c r="E2998" s="21">
        <f>VLOOKUP(C2998,Products!$A$2:$D$322,4,0)</f>
        <v>6</v>
      </c>
      <c r="F2998" s="19" t="str">
        <f>VLOOKUP(E2998,[1]categories!$A$2:$B$8,2,0)</f>
        <v>Mountain Bikes</v>
      </c>
      <c r="G2998" s="7">
        <v>2</v>
      </c>
      <c r="H2998" s="9">
        <v>2499.9899999999998</v>
      </c>
      <c r="I2998" s="9">
        <v>0.2</v>
      </c>
      <c r="J2998" s="3">
        <f>(H2998*G2998)-I2998</f>
        <v>4999.78</v>
      </c>
    </row>
    <row r="2999" spans="1:10" x14ac:dyDescent="0.25">
      <c r="A2999" s="22">
        <v>1040</v>
      </c>
      <c r="B2999" s="21">
        <v>5</v>
      </c>
      <c r="C2999" s="21">
        <v>8</v>
      </c>
      <c r="D2999" s="25" t="str">
        <f>VLOOKUP(C2999,Products!$A$2:$B$322,2,0)</f>
        <v>Trek Remedy 29 Carbon Frameset - 2016</v>
      </c>
      <c r="E2999" s="21">
        <f>VLOOKUP(C2999,Products!$A$2:$D$322,4,0)</f>
        <v>6</v>
      </c>
      <c r="F2999" s="19" t="str">
        <f>VLOOKUP(E2999,[1]categories!$A$2:$B$8,2,0)</f>
        <v>Mountain Bikes</v>
      </c>
      <c r="G2999" s="7">
        <v>2</v>
      </c>
      <c r="H2999" s="9">
        <v>1799.99</v>
      </c>
      <c r="I2999" s="9">
        <v>0.05</v>
      </c>
      <c r="J2999" s="3">
        <f>(H2999*G2999)-I2999</f>
        <v>3599.93</v>
      </c>
    </row>
    <row r="3000" spans="1:10" x14ac:dyDescent="0.25">
      <c r="A3000" s="22">
        <v>1040</v>
      </c>
      <c r="B3000" s="21">
        <v>4</v>
      </c>
      <c r="C3000" s="21">
        <v>27</v>
      </c>
      <c r="D3000" s="25" t="str">
        <f>VLOOKUP(C3000,Products!$A$2:$B$322,2,0)</f>
        <v>Surly Big Dummy Frameset - 2017</v>
      </c>
      <c r="E3000" s="21">
        <f>VLOOKUP(C3000,Products!$A$2:$D$322,4,0)</f>
        <v>6</v>
      </c>
      <c r="F3000" s="19" t="str">
        <f>VLOOKUP(E3000,[1]categories!$A$2:$B$8,2,0)</f>
        <v>Mountain Bikes</v>
      </c>
      <c r="G3000" s="7">
        <v>2</v>
      </c>
      <c r="H3000" s="9">
        <v>999.99</v>
      </c>
      <c r="I3000" s="9">
        <v>7.0000000000000007E-2</v>
      </c>
      <c r="J3000" s="3">
        <f>(H3000*G3000)-I3000</f>
        <v>1999.91</v>
      </c>
    </row>
    <row r="3001" spans="1:10" x14ac:dyDescent="0.25">
      <c r="A3001" s="22">
        <v>1040</v>
      </c>
      <c r="B3001" s="21">
        <v>3</v>
      </c>
      <c r="C3001" s="21">
        <v>64</v>
      </c>
      <c r="D3001" s="25" t="str">
        <f>VLOOKUP(C3001,Products!$A$2:$B$322,2,0)</f>
        <v>Electra Townie Original 7D - 2017</v>
      </c>
      <c r="E3001" s="21">
        <f>VLOOKUP(C3001,Products!$A$2:$D$322,4,0)</f>
        <v>3</v>
      </c>
      <c r="F3001" s="19" t="str">
        <f>VLOOKUP(E3001,[1]categories!$A$2:$B$8,2,0)</f>
        <v>Cruisers Bicycles</v>
      </c>
      <c r="G3001" s="7">
        <v>1</v>
      </c>
      <c r="H3001" s="9">
        <v>489.99</v>
      </c>
      <c r="I3001" s="9">
        <v>7.0000000000000007E-2</v>
      </c>
      <c r="J3001" s="3">
        <f>(H3001*G3001)-I3001</f>
        <v>489.92</v>
      </c>
    </row>
    <row r="3002" spans="1:10" x14ac:dyDescent="0.25">
      <c r="A3002" s="22">
        <v>1040</v>
      </c>
      <c r="B3002" s="21">
        <v>1</v>
      </c>
      <c r="C3002" s="21">
        <v>97</v>
      </c>
      <c r="D3002" s="25" t="str">
        <f>VLOOKUP(C3002,Products!$A$2:$B$322,2,0)</f>
        <v>Electra Savannah 3i (20-inch) - Girl's - 2017</v>
      </c>
      <c r="E3002" s="21">
        <f>VLOOKUP(C3002,Products!$A$2:$D$322,4,0)</f>
        <v>1</v>
      </c>
      <c r="F3002" s="19" t="str">
        <f>VLOOKUP(E3002,[1]categories!$A$2:$B$8,2,0)</f>
        <v>Children Bicycles</v>
      </c>
      <c r="G3002" s="7">
        <v>1</v>
      </c>
      <c r="H3002" s="9">
        <v>349.99</v>
      </c>
      <c r="I3002" s="9">
        <v>0.1</v>
      </c>
      <c r="J3002" s="3">
        <f>(H3002*G3002)-I3002</f>
        <v>349.89</v>
      </c>
    </row>
    <row r="3003" spans="1:10" x14ac:dyDescent="0.25">
      <c r="A3003" s="22">
        <v>1041</v>
      </c>
      <c r="B3003" s="21">
        <v>2</v>
      </c>
      <c r="C3003" s="21">
        <v>61</v>
      </c>
      <c r="D3003" s="25" t="str">
        <f>VLOOKUP(C3003,Products!$A$2:$B$322,2,0)</f>
        <v>Trek Powerfly 8 FS Plus - 2017</v>
      </c>
      <c r="E3003" s="21">
        <f>VLOOKUP(C3003,Products!$A$2:$D$322,4,0)</f>
        <v>5</v>
      </c>
      <c r="F3003" s="19" t="str">
        <f>VLOOKUP(E3003,[1]categories!$A$2:$B$8,2,0)</f>
        <v>Electric Bikes</v>
      </c>
      <c r="G3003" s="7">
        <v>2</v>
      </c>
      <c r="H3003" s="9">
        <v>4999.99</v>
      </c>
      <c r="I3003" s="9">
        <v>7.0000000000000007E-2</v>
      </c>
      <c r="J3003" s="3">
        <f>(H3003*G3003)-I3003</f>
        <v>9999.91</v>
      </c>
    </row>
    <row r="3004" spans="1:10" x14ac:dyDescent="0.25">
      <c r="A3004" s="22">
        <v>1041</v>
      </c>
      <c r="B3004" s="21">
        <v>3</v>
      </c>
      <c r="C3004" s="21">
        <v>94</v>
      </c>
      <c r="D3004" s="25" t="str">
        <f>VLOOKUP(C3004,Products!$A$2:$B$322,2,0)</f>
        <v>Haro Shredder Pro 20 - 2017</v>
      </c>
      <c r="E3004" s="21">
        <f>VLOOKUP(C3004,Products!$A$2:$D$322,4,0)</f>
        <v>1</v>
      </c>
      <c r="F3004" s="19" t="str">
        <f>VLOOKUP(E3004,[1]categories!$A$2:$B$8,2,0)</f>
        <v>Children Bicycles</v>
      </c>
      <c r="G3004" s="7">
        <v>2</v>
      </c>
      <c r="H3004" s="9">
        <v>249.99</v>
      </c>
      <c r="I3004" s="9">
        <v>0.1</v>
      </c>
      <c r="J3004" s="3">
        <f>(H3004*G3004)-I3004</f>
        <v>499.88</v>
      </c>
    </row>
    <row r="3005" spans="1:10" x14ac:dyDescent="0.25">
      <c r="A3005" s="22">
        <v>1041</v>
      </c>
      <c r="B3005" s="21">
        <v>1</v>
      </c>
      <c r="C3005" s="21">
        <v>89</v>
      </c>
      <c r="D3005" s="25" t="str">
        <f>VLOOKUP(C3005,Products!$A$2:$B$322,2,0)</f>
        <v>Trek Precaliber 16 Boys - 2017</v>
      </c>
      <c r="E3005" s="21">
        <f>VLOOKUP(C3005,Products!$A$2:$D$322,4,0)</f>
        <v>1</v>
      </c>
      <c r="F3005" s="19" t="str">
        <f>VLOOKUP(E3005,[1]categories!$A$2:$B$8,2,0)</f>
        <v>Children Bicycles</v>
      </c>
      <c r="G3005" s="7">
        <v>1</v>
      </c>
      <c r="H3005" s="9">
        <v>209.99</v>
      </c>
      <c r="I3005" s="9">
        <v>0.1</v>
      </c>
      <c r="J3005" s="3">
        <f>(H3005*G3005)-I3005</f>
        <v>209.89000000000001</v>
      </c>
    </row>
    <row r="3006" spans="1:10" x14ac:dyDescent="0.25">
      <c r="A3006" s="22">
        <v>1042</v>
      </c>
      <c r="B3006" s="21">
        <v>1</v>
      </c>
      <c r="C3006" s="21">
        <v>23</v>
      </c>
      <c r="D3006" s="25" t="str">
        <f>VLOOKUP(C3006,Products!$A$2:$B$322,2,0)</f>
        <v>Electra Girl's Hawaii 1 (20-inch) - 2015/2016</v>
      </c>
      <c r="E3006" s="21">
        <f>VLOOKUP(C3006,Products!$A$2:$D$322,4,0)</f>
        <v>1</v>
      </c>
      <c r="F3006" s="19" t="str">
        <f>VLOOKUP(E3006,[1]categories!$A$2:$B$8,2,0)</f>
        <v>Children Bicycles</v>
      </c>
      <c r="G3006" s="7">
        <v>1</v>
      </c>
      <c r="H3006" s="9">
        <v>299.99</v>
      </c>
      <c r="I3006" s="9">
        <v>0.1</v>
      </c>
      <c r="J3006" s="3">
        <f>(H3006*G3006)-I3006</f>
        <v>299.89</v>
      </c>
    </row>
    <row r="3007" spans="1:10" x14ac:dyDescent="0.25">
      <c r="A3007" s="22">
        <v>1043</v>
      </c>
      <c r="B3007" s="21">
        <v>1</v>
      </c>
      <c r="C3007" s="21">
        <v>55</v>
      </c>
      <c r="D3007" s="25" t="str">
        <f>VLOOKUP(C3007,Products!$A$2:$B$322,2,0)</f>
        <v>Trek Domane S 6 - 2017</v>
      </c>
      <c r="E3007" s="21">
        <f>VLOOKUP(C3007,Products!$A$2:$D$322,4,0)</f>
        <v>7</v>
      </c>
      <c r="F3007" s="19" t="str">
        <f>VLOOKUP(E3007,[1]categories!$A$2:$B$8,2,0)</f>
        <v>Road Bikes</v>
      </c>
      <c r="G3007" s="7">
        <v>2</v>
      </c>
      <c r="H3007" s="9">
        <v>2699.99</v>
      </c>
      <c r="I3007" s="9">
        <v>0.1</v>
      </c>
      <c r="J3007" s="3">
        <f>(H3007*G3007)-I3007</f>
        <v>5399.8799999999992</v>
      </c>
    </row>
    <row r="3008" spans="1:10" x14ac:dyDescent="0.25">
      <c r="A3008" s="22">
        <v>1043</v>
      </c>
      <c r="B3008" s="21">
        <v>2</v>
      </c>
      <c r="C3008" s="21">
        <v>20</v>
      </c>
      <c r="D3008" s="25" t="str">
        <f>VLOOKUP(C3008,Products!$A$2:$B$322,2,0)</f>
        <v>Electra Townie Original 7D EQ - Women's - 2016</v>
      </c>
      <c r="E3008" s="21">
        <f>VLOOKUP(C3008,Products!$A$2:$D$322,4,0)</f>
        <v>3</v>
      </c>
      <c r="F3008" s="19" t="str">
        <f>VLOOKUP(E3008,[1]categories!$A$2:$B$8,2,0)</f>
        <v>Cruisers Bicycles</v>
      </c>
      <c r="G3008" s="7">
        <v>1</v>
      </c>
      <c r="H3008" s="9">
        <v>599.99</v>
      </c>
      <c r="I3008" s="9">
        <v>7.0000000000000007E-2</v>
      </c>
      <c r="J3008" s="3">
        <f>(H3008*G3008)-I3008</f>
        <v>599.91999999999996</v>
      </c>
    </row>
    <row r="3009" spans="1:10" x14ac:dyDescent="0.25">
      <c r="A3009" s="22">
        <v>1044</v>
      </c>
      <c r="B3009" s="21">
        <v>1</v>
      </c>
      <c r="C3009" s="21">
        <v>97</v>
      </c>
      <c r="D3009" s="25" t="str">
        <f>VLOOKUP(C3009,Products!$A$2:$B$322,2,0)</f>
        <v>Electra Savannah 3i (20-inch) - Girl's - 2017</v>
      </c>
      <c r="E3009" s="21">
        <f>VLOOKUP(C3009,Products!$A$2:$D$322,4,0)</f>
        <v>1</v>
      </c>
      <c r="F3009" s="19" t="str">
        <f>VLOOKUP(E3009,[1]categories!$A$2:$B$8,2,0)</f>
        <v>Children Bicycles</v>
      </c>
      <c r="G3009" s="7">
        <v>2</v>
      </c>
      <c r="H3009" s="9">
        <v>349.99</v>
      </c>
      <c r="I3009" s="9">
        <v>0.1</v>
      </c>
      <c r="J3009" s="3">
        <f>(H3009*G3009)-I3009</f>
        <v>699.88</v>
      </c>
    </row>
    <row r="3010" spans="1:10" x14ac:dyDescent="0.25">
      <c r="A3010" s="22">
        <v>1045</v>
      </c>
      <c r="B3010" s="21">
        <v>1</v>
      </c>
      <c r="C3010" s="21">
        <v>28</v>
      </c>
      <c r="D3010" s="25" t="str">
        <f>VLOOKUP(C3010,Products!$A$2:$B$322,2,0)</f>
        <v>Surly Karate Monkey 27.5+ Frameset - 2017</v>
      </c>
      <c r="E3010" s="21">
        <f>VLOOKUP(C3010,Products!$A$2:$D$322,4,0)</f>
        <v>6</v>
      </c>
      <c r="F3010" s="19" t="str">
        <f>VLOOKUP(E3010,[1]categories!$A$2:$B$8,2,0)</f>
        <v>Mountain Bikes</v>
      </c>
      <c r="G3010" s="7">
        <v>1</v>
      </c>
      <c r="H3010" s="9">
        <v>2499.9899999999998</v>
      </c>
      <c r="I3010" s="9">
        <v>0.05</v>
      </c>
      <c r="J3010" s="3">
        <f>(H3010*G3010)-I3010</f>
        <v>2499.9399999999996</v>
      </c>
    </row>
    <row r="3011" spans="1:10" x14ac:dyDescent="0.25">
      <c r="A3011" s="22">
        <v>1045</v>
      </c>
      <c r="B3011" s="21">
        <v>2</v>
      </c>
      <c r="C3011" s="21">
        <v>104</v>
      </c>
      <c r="D3011" s="25" t="str">
        <f>VLOOKUP(C3011,Products!$A$2:$B$322,2,0)</f>
        <v>Sun Bicycles Streamway - 2017</v>
      </c>
      <c r="E3011" s="21">
        <f>VLOOKUP(C3011,Products!$A$2:$D$322,4,0)</f>
        <v>2</v>
      </c>
      <c r="F3011" s="19" t="str">
        <f>VLOOKUP(E3011,[1]categories!$A$2:$B$8,2,0)</f>
        <v>Comfort Bicycles</v>
      </c>
      <c r="G3011" s="7">
        <v>2</v>
      </c>
      <c r="H3011" s="9">
        <v>481.99</v>
      </c>
      <c r="I3011" s="9">
        <v>0.05</v>
      </c>
      <c r="J3011" s="3">
        <f>(H3011*G3011)-I3011</f>
        <v>963.93000000000006</v>
      </c>
    </row>
    <row r="3012" spans="1:10" x14ac:dyDescent="0.25">
      <c r="A3012" s="22">
        <v>1046</v>
      </c>
      <c r="B3012" s="21">
        <v>4</v>
      </c>
      <c r="C3012" s="21">
        <v>41</v>
      </c>
      <c r="D3012" s="25" t="str">
        <f>VLOOKUP(C3012,Products!$A$2:$B$322,2,0)</f>
        <v>Haro Shift R3 - 2017</v>
      </c>
      <c r="E3012" s="21">
        <f>VLOOKUP(C3012,Products!$A$2:$D$322,4,0)</f>
        <v>6</v>
      </c>
      <c r="F3012" s="19" t="str">
        <f>VLOOKUP(E3012,[1]categories!$A$2:$B$8,2,0)</f>
        <v>Mountain Bikes</v>
      </c>
      <c r="G3012" s="7">
        <v>2</v>
      </c>
      <c r="H3012" s="9">
        <v>1469.99</v>
      </c>
      <c r="I3012" s="9">
        <v>0.1</v>
      </c>
      <c r="J3012" s="3">
        <f>(H3012*G3012)-I3012</f>
        <v>2939.88</v>
      </c>
    </row>
    <row r="3013" spans="1:10" x14ac:dyDescent="0.25">
      <c r="A3013" s="22">
        <v>1046</v>
      </c>
      <c r="B3013" s="21">
        <v>1</v>
      </c>
      <c r="C3013" s="21">
        <v>60</v>
      </c>
      <c r="D3013" s="25" t="str">
        <f>VLOOKUP(C3013,Products!$A$2:$B$322,2,0)</f>
        <v>Sun Bicycles ElectroLite - 2017</v>
      </c>
      <c r="E3013" s="21">
        <f>VLOOKUP(C3013,Products!$A$2:$D$322,4,0)</f>
        <v>5</v>
      </c>
      <c r="F3013" s="19" t="str">
        <f>VLOOKUP(E3013,[1]categories!$A$2:$B$8,2,0)</f>
        <v>Electric Bikes</v>
      </c>
      <c r="G3013" s="7">
        <v>1</v>
      </c>
      <c r="H3013" s="9">
        <v>1559.99</v>
      </c>
      <c r="I3013" s="9">
        <v>7.0000000000000007E-2</v>
      </c>
      <c r="J3013" s="3">
        <f>(H3013*G3013)-I3013</f>
        <v>1559.92</v>
      </c>
    </row>
    <row r="3014" spans="1:10" x14ac:dyDescent="0.25">
      <c r="A3014" s="22">
        <v>1046</v>
      </c>
      <c r="B3014" s="21">
        <v>5</v>
      </c>
      <c r="C3014" s="21">
        <v>17</v>
      </c>
      <c r="D3014" s="25" t="str">
        <f>VLOOKUP(C3014,Products!$A$2:$B$322,2,0)</f>
        <v>Pure Cycles Vine 8-Speed - 2016</v>
      </c>
      <c r="E3014" s="21">
        <f>VLOOKUP(C3014,Products!$A$2:$D$322,4,0)</f>
        <v>3</v>
      </c>
      <c r="F3014" s="19" t="str">
        <f>VLOOKUP(E3014,[1]categories!$A$2:$B$8,2,0)</f>
        <v>Cruisers Bicycles</v>
      </c>
      <c r="G3014" s="7">
        <v>2</v>
      </c>
      <c r="H3014" s="9">
        <v>429</v>
      </c>
      <c r="I3014" s="9">
        <v>0.05</v>
      </c>
      <c r="J3014" s="3">
        <f>(H3014*G3014)-I3014</f>
        <v>857.95</v>
      </c>
    </row>
    <row r="3015" spans="1:10" x14ac:dyDescent="0.25">
      <c r="A3015" s="22">
        <v>1046</v>
      </c>
      <c r="B3015" s="21">
        <v>3</v>
      </c>
      <c r="C3015" s="21">
        <v>32</v>
      </c>
      <c r="D3015" s="25" t="str">
        <f>VLOOKUP(C3015,Products!$A$2:$B$322,2,0)</f>
        <v>Trek Farley Alloy Frameset - 2017</v>
      </c>
      <c r="E3015" s="21">
        <f>VLOOKUP(C3015,Products!$A$2:$D$322,4,0)</f>
        <v>6</v>
      </c>
      <c r="F3015" s="19" t="str">
        <f>VLOOKUP(E3015,[1]categories!$A$2:$B$8,2,0)</f>
        <v>Mountain Bikes</v>
      </c>
      <c r="G3015" s="7">
        <v>1</v>
      </c>
      <c r="H3015" s="9">
        <v>469.99</v>
      </c>
      <c r="I3015" s="9">
        <v>7.0000000000000007E-2</v>
      </c>
      <c r="J3015" s="3">
        <f>(H3015*G3015)-I3015</f>
        <v>469.92</v>
      </c>
    </row>
    <row r="3016" spans="1:10" x14ac:dyDescent="0.25">
      <c r="A3016" s="22">
        <v>1046</v>
      </c>
      <c r="B3016" s="21">
        <v>2</v>
      </c>
      <c r="C3016" s="21">
        <v>79</v>
      </c>
      <c r="D3016" s="25" t="str">
        <f>VLOOKUP(C3016,Products!$A$2:$B$322,2,0)</f>
        <v>Sun Bicycles Boardwalk (24-inch Wheels) - 2017</v>
      </c>
      <c r="E3016" s="21">
        <f>VLOOKUP(C3016,Products!$A$2:$D$322,4,0)</f>
        <v>3</v>
      </c>
      <c r="F3016" s="19" t="str">
        <f>VLOOKUP(E3016,[1]categories!$A$2:$B$8,2,0)</f>
        <v>Cruisers Bicycles</v>
      </c>
      <c r="G3016" s="7">
        <v>1</v>
      </c>
      <c r="H3016" s="9">
        <v>402.99</v>
      </c>
      <c r="I3016" s="9">
        <v>7.0000000000000007E-2</v>
      </c>
      <c r="J3016" s="3">
        <f>(H3016*G3016)-I3016</f>
        <v>402.92</v>
      </c>
    </row>
    <row r="3017" spans="1:10" x14ac:dyDescent="0.25">
      <c r="A3017" s="22">
        <v>1047</v>
      </c>
      <c r="B3017" s="21">
        <v>1</v>
      </c>
      <c r="C3017" s="21">
        <v>28</v>
      </c>
      <c r="D3017" s="25" t="str">
        <f>VLOOKUP(C3017,Products!$A$2:$B$322,2,0)</f>
        <v>Surly Karate Monkey 27.5+ Frameset - 2017</v>
      </c>
      <c r="E3017" s="21">
        <f>VLOOKUP(C3017,Products!$A$2:$D$322,4,0)</f>
        <v>6</v>
      </c>
      <c r="F3017" s="19" t="str">
        <f>VLOOKUP(E3017,[1]categories!$A$2:$B$8,2,0)</f>
        <v>Mountain Bikes</v>
      </c>
      <c r="G3017" s="7">
        <v>2</v>
      </c>
      <c r="H3017" s="9">
        <v>2499.9899999999998</v>
      </c>
      <c r="I3017" s="9">
        <v>0.1</v>
      </c>
      <c r="J3017" s="3">
        <f>(H3017*G3017)-I3017</f>
        <v>4999.8799999999992</v>
      </c>
    </row>
    <row r="3018" spans="1:10" x14ac:dyDescent="0.25">
      <c r="A3018" s="22">
        <v>1047</v>
      </c>
      <c r="B3018" s="21">
        <v>4</v>
      </c>
      <c r="C3018" s="21">
        <v>49</v>
      </c>
      <c r="D3018" s="25" t="str">
        <f>VLOOKUP(C3018,Products!$A$2:$B$322,2,0)</f>
        <v>Trek Domane SL 6 - 2017</v>
      </c>
      <c r="E3018" s="21">
        <f>VLOOKUP(C3018,Products!$A$2:$D$322,4,0)</f>
        <v>7</v>
      </c>
      <c r="F3018" s="19" t="str">
        <f>VLOOKUP(E3018,[1]categories!$A$2:$B$8,2,0)</f>
        <v>Road Bikes</v>
      </c>
      <c r="G3018" s="7">
        <v>1</v>
      </c>
      <c r="H3018" s="9">
        <v>3499.99</v>
      </c>
      <c r="I3018" s="9">
        <v>0.05</v>
      </c>
      <c r="J3018" s="3">
        <f>(H3018*G3018)-I3018</f>
        <v>3499.9399999999996</v>
      </c>
    </row>
    <row r="3019" spans="1:10" x14ac:dyDescent="0.25">
      <c r="A3019" s="22">
        <v>1047</v>
      </c>
      <c r="B3019" s="21">
        <v>3</v>
      </c>
      <c r="C3019" s="21">
        <v>35</v>
      </c>
      <c r="D3019" s="25" t="str">
        <f>VLOOKUP(C3019,Products!$A$2:$B$322,2,0)</f>
        <v>Sun Bicycles Spider 3i - 2017</v>
      </c>
      <c r="E3019" s="21">
        <f>VLOOKUP(C3019,Products!$A$2:$D$322,4,0)</f>
        <v>6</v>
      </c>
      <c r="F3019" s="19" t="str">
        <f>VLOOKUP(E3019,[1]categories!$A$2:$B$8,2,0)</f>
        <v>Mountain Bikes</v>
      </c>
      <c r="G3019" s="7">
        <v>1</v>
      </c>
      <c r="H3019" s="9">
        <v>832.99</v>
      </c>
      <c r="I3019" s="9">
        <v>0.05</v>
      </c>
      <c r="J3019" s="3">
        <f>(H3019*G3019)-I3019</f>
        <v>832.94</v>
      </c>
    </row>
    <row r="3020" spans="1:10" x14ac:dyDescent="0.25">
      <c r="A3020" s="22">
        <v>1047</v>
      </c>
      <c r="B3020" s="21">
        <v>2</v>
      </c>
      <c r="C3020" s="21">
        <v>78</v>
      </c>
      <c r="D3020" s="25" t="str">
        <f>VLOOKUP(C3020,Products!$A$2:$B$322,2,0)</f>
        <v>Sun Bicycles Biscayne Tandem CB - 2017</v>
      </c>
      <c r="E3020" s="21">
        <f>VLOOKUP(C3020,Products!$A$2:$D$322,4,0)</f>
        <v>3</v>
      </c>
      <c r="F3020" s="19" t="str">
        <f>VLOOKUP(E3020,[1]categories!$A$2:$B$8,2,0)</f>
        <v>Cruisers Bicycles</v>
      </c>
      <c r="G3020" s="7">
        <v>1</v>
      </c>
      <c r="H3020" s="9">
        <v>647.99</v>
      </c>
      <c r="I3020" s="9">
        <v>0.2</v>
      </c>
      <c r="J3020" s="3">
        <f>(H3020*G3020)-I3020</f>
        <v>647.79</v>
      </c>
    </row>
    <row r="3021" spans="1:10" x14ac:dyDescent="0.25">
      <c r="A3021" s="22">
        <v>1048</v>
      </c>
      <c r="B3021" s="21">
        <v>1</v>
      </c>
      <c r="C3021" s="21">
        <v>3</v>
      </c>
      <c r="D3021" s="25" t="str">
        <f>VLOOKUP(C3021,Products!$A$2:$B$322,2,0)</f>
        <v>Surly Wednesday Frameset - 2016</v>
      </c>
      <c r="E3021" s="21">
        <f>VLOOKUP(C3021,Products!$A$2:$D$322,4,0)</f>
        <v>6</v>
      </c>
      <c r="F3021" s="19" t="str">
        <f>VLOOKUP(E3021,[1]categories!$A$2:$B$8,2,0)</f>
        <v>Mountain Bikes</v>
      </c>
      <c r="G3021" s="7">
        <v>2</v>
      </c>
      <c r="H3021" s="9">
        <v>999.99</v>
      </c>
      <c r="I3021" s="9">
        <v>0.1</v>
      </c>
      <c r="J3021" s="3">
        <f>(H3021*G3021)-I3021</f>
        <v>1999.88</v>
      </c>
    </row>
    <row r="3022" spans="1:10" x14ac:dyDescent="0.25">
      <c r="A3022" s="22">
        <v>1048</v>
      </c>
      <c r="B3022" s="21">
        <v>2</v>
      </c>
      <c r="C3022" s="21">
        <v>37</v>
      </c>
      <c r="D3022" s="25" t="str">
        <f>VLOOKUP(C3022,Products!$A$2:$B$322,2,0)</f>
        <v>Haro Flightline One ST - 2017</v>
      </c>
      <c r="E3022" s="21">
        <f>VLOOKUP(C3022,Products!$A$2:$D$322,4,0)</f>
        <v>6</v>
      </c>
      <c r="F3022" s="19" t="str">
        <f>VLOOKUP(E3022,[1]categories!$A$2:$B$8,2,0)</f>
        <v>Mountain Bikes</v>
      </c>
      <c r="G3022" s="7">
        <v>1</v>
      </c>
      <c r="H3022" s="9">
        <v>379.99</v>
      </c>
      <c r="I3022" s="9">
        <v>0.1</v>
      </c>
      <c r="J3022" s="3">
        <f>(H3022*G3022)-I3022</f>
        <v>379.89</v>
      </c>
    </row>
    <row r="3023" spans="1:10" x14ac:dyDescent="0.25">
      <c r="A3023" s="22">
        <v>1048</v>
      </c>
      <c r="B3023" s="21">
        <v>3</v>
      </c>
      <c r="C3023" s="21">
        <v>94</v>
      </c>
      <c r="D3023" s="25" t="str">
        <f>VLOOKUP(C3023,Products!$A$2:$B$322,2,0)</f>
        <v>Haro Shredder Pro 20 - 2017</v>
      </c>
      <c r="E3023" s="21">
        <f>VLOOKUP(C3023,Products!$A$2:$D$322,4,0)</f>
        <v>1</v>
      </c>
      <c r="F3023" s="19" t="str">
        <f>VLOOKUP(E3023,[1]categories!$A$2:$B$8,2,0)</f>
        <v>Children Bicycles</v>
      </c>
      <c r="G3023" s="7">
        <v>1</v>
      </c>
      <c r="H3023" s="9">
        <v>249.99</v>
      </c>
      <c r="I3023" s="9">
        <v>0.05</v>
      </c>
      <c r="J3023" s="3">
        <f>(H3023*G3023)-I3023</f>
        <v>249.94</v>
      </c>
    </row>
    <row r="3024" spans="1:10" x14ac:dyDescent="0.25">
      <c r="A3024" s="22">
        <v>1049</v>
      </c>
      <c r="B3024" s="21">
        <v>5</v>
      </c>
      <c r="C3024" s="21">
        <v>10</v>
      </c>
      <c r="D3024" s="25" t="str">
        <f>VLOOKUP(C3024,Products!$A$2:$B$322,2,0)</f>
        <v>Surly Straggler - 2016</v>
      </c>
      <c r="E3024" s="21">
        <f>VLOOKUP(C3024,Products!$A$2:$D$322,4,0)</f>
        <v>4</v>
      </c>
      <c r="F3024" s="19" t="str">
        <f>VLOOKUP(E3024,[1]categories!$A$2:$B$8,2,0)</f>
        <v>Cyclocross Bicycles</v>
      </c>
      <c r="G3024" s="7">
        <v>2</v>
      </c>
      <c r="H3024" s="9">
        <v>1549</v>
      </c>
      <c r="I3024" s="9">
        <v>0.05</v>
      </c>
      <c r="J3024" s="3">
        <f>(H3024*G3024)-I3024</f>
        <v>3097.95</v>
      </c>
    </row>
    <row r="3025" spans="1:10" x14ac:dyDescent="0.25">
      <c r="A3025" s="22">
        <v>1049</v>
      </c>
      <c r="B3025" s="21">
        <v>1</v>
      </c>
      <c r="C3025" s="21">
        <v>9</v>
      </c>
      <c r="D3025" s="25" t="str">
        <f>VLOOKUP(C3025,Products!$A$2:$B$322,2,0)</f>
        <v>Trek Conduit+ - 2016</v>
      </c>
      <c r="E3025" s="21">
        <f>VLOOKUP(C3025,Products!$A$2:$D$322,4,0)</f>
        <v>5</v>
      </c>
      <c r="F3025" s="19" t="str">
        <f>VLOOKUP(E3025,[1]categories!$A$2:$B$8,2,0)</f>
        <v>Electric Bikes</v>
      </c>
      <c r="G3025" s="7">
        <v>1</v>
      </c>
      <c r="H3025" s="9">
        <v>2999.99</v>
      </c>
      <c r="I3025" s="9">
        <v>0.1</v>
      </c>
      <c r="J3025" s="3">
        <f>(H3025*G3025)-I3025</f>
        <v>2999.89</v>
      </c>
    </row>
    <row r="3026" spans="1:10" x14ac:dyDescent="0.25">
      <c r="A3026" s="22">
        <v>1049</v>
      </c>
      <c r="B3026" s="21">
        <v>2</v>
      </c>
      <c r="C3026" s="21">
        <v>36</v>
      </c>
      <c r="D3026" s="25" t="str">
        <f>VLOOKUP(C3026,Products!$A$2:$B$322,2,0)</f>
        <v>Surly Troll Frameset - 2017</v>
      </c>
      <c r="E3026" s="21">
        <f>VLOOKUP(C3026,Products!$A$2:$D$322,4,0)</f>
        <v>6</v>
      </c>
      <c r="F3026" s="19" t="str">
        <f>VLOOKUP(E3026,[1]categories!$A$2:$B$8,2,0)</f>
        <v>Mountain Bikes</v>
      </c>
      <c r="G3026" s="7">
        <v>2</v>
      </c>
      <c r="H3026" s="9">
        <v>832.99</v>
      </c>
      <c r="I3026" s="9">
        <v>0.05</v>
      </c>
      <c r="J3026" s="3">
        <f>(H3026*G3026)-I3026</f>
        <v>1665.93</v>
      </c>
    </row>
    <row r="3027" spans="1:10" x14ac:dyDescent="0.25">
      <c r="A3027" s="22">
        <v>1049</v>
      </c>
      <c r="B3027" s="21">
        <v>3</v>
      </c>
      <c r="C3027" s="21">
        <v>3</v>
      </c>
      <c r="D3027" s="25" t="str">
        <f>VLOOKUP(C3027,Products!$A$2:$B$322,2,0)</f>
        <v>Surly Wednesday Frameset - 2016</v>
      </c>
      <c r="E3027" s="21">
        <f>VLOOKUP(C3027,Products!$A$2:$D$322,4,0)</f>
        <v>6</v>
      </c>
      <c r="F3027" s="19" t="str">
        <f>VLOOKUP(E3027,[1]categories!$A$2:$B$8,2,0)</f>
        <v>Mountain Bikes</v>
      </c>
      <c r="G3027" s="7">
        <v>1</v>
      </c>
      <c r="H3027" s="9">
        <v>999.99</v>
      </c>
      <c r="I3027" s="9">
        <v>0.1</v>
      </c>
      <c r="J3027" s="3">
        <f>(H3027*G3027)-I3027</f>
        <v>999.89</v>
      </c>
    </row>
    <row r="3028" spans="1:10" x14ac:dyDescent="0.25">
      <c r="A3028" s="22">
        <v>1049</v>
      </c>
      <c r="B3028" s="21">
        <v>4</v>
      </c>
      <c r="C3028" s="21">
        <v>26</v>
      </c>
      <c r="D3028" s="25" t="str">
        <f>VLOOKUP(C3028,Products!$A$2:$B$322,2,0)</f>
        <v>Electra Townie Original 7D EQ - 2016</v>
      </c>
      <c r="E3028" s="21">
        <f>VLOOKUP(C3028,Products!$A$2:$D$322,4,0)</f>
        <v>2</v>
      </c>
      <c r="F3028" s="19" t="str">
        <f>VLOOKUP(E3028,[1]categories!$A$2:$B$8,2,0)</f>
        <v>Comfort Bicycles</v>
      </c>
      <c r="G3028" s="7">
        <v>1</v>
      </c>
      <c r="H3028" s="9">
        <v>599.99</v>
      </c>
      <c r="I3028" s="9">
        <v>7.0000000000000007E-2</v>
      </c>
      <c r="J3028" s="3">
        <f>(H3028*G3028)-I3028</f>
        <v>599.91999999999996</v>
      </c>
    </row>
    <row r="3029" spans="1:10" x14ac:dyDescent="0.25">
      <c r="A3029" s="22">
        <v>1050</v>
      </c>
      <c r="B3029" s="21">
        <v>3</v>
      </c>
      <c r="C3029" s="21">
        <v>45</v>
      </c>
      <c r="D3029" s="25" t="str">
        <f>VLOOKUP(C3029,Products!$A$2:$B$322,2,0)</f>
        <v>Haro SR 1.2 - 2017</v>
      </c>
      <c r="E3029" s="21">
        <f>VLOOKUP(C3029,Products!$A$2:$D$322,4,0)</f>
        <v>6</v>
      </c>
      <c r="F3029" s="19" t="str">
        <f>VLOOKUP(E3029,[1]categories!$A$2:$B$8,2,0)</f>
        <v>Mountain Bikes</v>
      </c>
      <c r="G3029" s="7">
        <v>2</v>
      </c>
      <c r="H3029" s="9">
        <v>869.99</v>
      </c>
      <c r="I3029" s="9">
        <v>0.2</v>
      </c>
      <c r="J3029" s="3">
        <f>(H3029*G3029)-I3029</f>
        <v>1739.78</v>
      </c>
    </row>
    <row r="3030" spans="1:10" x14ac:dyDescent="0.25">
      <c r="A3030" s="22">
        <v>1050</v>
      </c>
      <c r="B3030" s="21">
        <v>1</v>
      </c>
      <c r="C3030" s="21">
        <v>96</v>
      </c>
      <c r="D3030" s="25" t="str">
        <f>VLOOKUP(C3030,Products!$A$2:$B$322,2,0)</f>
        <v>Electra Moto 3i (20-inch) - Boy's - 2017</v>
      </c>
      <c r="E3030" s="21">
        <f>VLOOKUP(C3030,Products!$A$2:$D$322,4,0)</f>
        <v>1</v>
      </c>
      <c r="F3030" s="19" t="str">
        <f>VLOOKUP(E3030,[1]categories!$A$2:$B$8,2,0)</f>
        <v>Children Bicycles</v>
      </c>
      <c r="G3030" s="7">
        <v>2</v>
      </c>
      <c r="H3030" s="9">
        <v>349.99</v>
      </c>
      <c r="I3030" s="9">
        <v>7.0000000000000007E-2</v>
      </c>
      <c r="J3030" s="3">
        <f>(H3030*G3030)-I3030</f>
        <v>699.91</v>
      </c>
    </row>
    <row r="3031" spans="1:10" x14ac:dyDescent="0.25">
      <c r="A3031" s="22">
        <v>1050</v>
      </c>
      <c r="B3031" s="21">
        <v>2</v>
      </c>
      <c r="C3031" s="21">
        <v>99</v>
      </c>
      <c r="D3031" s="25" t="str">
        <f>VLOOKUP(C3031,Products!$A$2:$B$322,2,0)</f>
        <v>Electra Sugar Skulls 1 (20-inch) - Girl's - 2017</v>
      </c>
      <c r="E3031" s="21">
        <f>VLOOKUP(C3031,Products!$A$2:$D$322,4,0)</f>
        <v>1</v>
      </c>
      <c r="F3031" s="19" t="str">
        <f>VLOOKUP(E3031,[1]categories!$A$2:$B$8,2,0)</f>
        <v>Children Bicycles</v>
      </c>
      <c r="G3031" s="7">
        <v>2</v>
      </c>
      <c r="H3031" s="9">
        <v>299.99</v>
      </c>
      <c r="I3031" s="9">
        <v>0.1</v>
      </c>
      <c r="J3031" s="3">
        <f>(H3031*G3031)-I3031</f>
        <v>599.88</v>
      </c>
    </row>
    <row r="3032" spans="1:10" x14ac:dyDescent="0.25">
      <c r="A3032" s="22">
        <v>1050</v>
      </c>
      <c r="B3032" s="21">
        <v>4</v>
      </c>
      <c r="C3032" s="21">
        <v>14</v>
      </c>
      <c r="D3032" s="25" t="str">
        <f>VLOOKUP(C3032,Products!$A$2:$B$322,2,0)</f>
        <v>Electra Girl's Hawaii 1 (16-inch) - 2015/2016</v>
      </c>
      <c r="E3032" s="21">
        <f>VLOOKUP(C3032,Products!$A$2:$D$322,4,0)</f>
        <v>3</v>
      </c>
      <c r="F3032" s="19" t="str">
        <f>VLOOKUP(E3032,[1]categories!$A$2:$B$8,2,0)</f>
        <v>Cruisers Bicycles</v>
      </c>
      <c r="G3032" s="7">
        <v>2</v>
      </c>
      <c r="H3032" s="9">
        <v>269.99</v>
      </c>
      <c r="I3032" s="9">
        <v>0.2</v>
      </c>
      <c r="J3032" s="3">
        <f>(H3032*G3032)-I3032</f>
        <v>539.78</v>
      </c>
    </row>
    <row r="3033" spans="1:10" x14ac:dyDescent="0.25">
      <c r="A3033" s="22">
        <v>1051</v>
      </c>
      <c r="B3033" s="21">
        <v>1</v>
      </c>
      <c r="C3033" s="21">
        <v>46</v>
      </c>
      <c r="D3033" s="25" t="str">
        <f>VLOOKUP(C3033,Products!$A$2:$B$322,2,0)</f>
        <v>Haro SR 1.3 - 2017</v>
      </c>
      <c r="E3033" s="21">
        <f>VLOOKUP(C3033,Products!$A$2:$D$322,4,0)</f>
        <v>6</v>
      </c>
      <c r="F3033" s="19" t="str">
        <f>VLOOKUP(E3033,[1]categories!$A$2:$B$8,2,0)</f>
        <v>Mountain Bikes</v>
      </c>
      <c r="G3033" s="7">
        <v>1</v>
      </c>
      <c r="H3033" s="9">
        <v>1409.99</v>
      </c>
      <c r="I3033" s="9">
        <v>0.2</v>
      </c>
      <c r="J3033" s="3">
        <f>(H3033*G3033)-I3033</f>
        <v>1409.79</v>
      </c>
    </row>
    <row r="3034" spans="1:10" x14ac:dyDescent="0.25">
      <c r="A3034" s="22">
        <v>1052</v>
      </c>
      <c r="B3034" s="21">
        <v>1</v>
      </c>
      <c r="C3034" s="21">
        <v>7</v>
      </c>
      <c r="D3034" s="25" t="str">
        <f>VLOOKUP(C3034,Products!$A$2:$B$322,2,0)</f>
        <v>Trek Slash 8 27.5 - 2016</v>
      </c>
      <c r="E3034" s="21">
        <f>VLOOKUP(C3034,Products!$A$2:$D$322,4,0)</f>
        <v>6</v>
      </c>
      <c r="F3034" s="19" t="str">
        <f>VLOOKUP(E3034,[1]categories!$A$2:$B$8,2,0)</f>
        <v>Mountain Bikes</v>
      </c>
      <c r="G3034" s="7">
        <v>1</v>
      </c>
      <c r="H3034" s="9">
        <v>3999.99</v>
      </c>
      <c r="I3034" s="9">
        <v>0.05</v>
      </c>
      <c r="J3034" s="3">
        <f>(H3034*G3034)-I3034</f>
        <v>3999.9399999999996</v>
      </c>
    </row>
    <row r="3035" spans="1:10" x14ac:dyDescent="0.25">
      <c r="A3035" s="22">
        <v>1052</v>
      </c>
      <c r="B3035" s="21">
        <v>3</v>
      </c>
      <c r="C3035" s="21">
        <v>26</v>
      </c>
      <c r="D3035" s="25" t="str">
        <f>VLOOKUP(C3035,Products!$A$2:$B$322,2,0)</f>
        <v>Electra Townie Original 7D EQ - 2016</v>
      </c>
      <c r="E3035" s="21">
        <f>VLOOKUP(C3035,Products!$A$2:$D$322,4,0)</f>
        <v>2</v>
      </c>
      <c r="F3035" s="19" t="str">
        <f>VLOOKUP(E3035,[1]categories!$A$2:$B$8,2,0)</f>
        <v>Comfort Bicycles</v>
      </c>
      <c r="G3035" s="7">
        <v>2</v>
      </c>
      <c r="H3035" s="9">
        <v>599.99</v>
      </c>
      <c r="I3035" s="9">
        <v>7.0000000000000007E-2</v>
      </c>
      <c r="J3035" s="3">
        <f>(H3035*G3035)-I3035</f>
        <v>1199.9100000000001</v>
      </c>
    </row>
    <row r="3036" spans="1:10" x14ac:dyDescent="0.25">
      <c r="A3036" s="22">
        <v>1052</v>
      </c>
      <c r="B3036" s="21">
        <v>2</v>
      </c>
      <c r="C3036" s="21">
        <v>103</v>
      </c>
      <c r="D3036" s="25" t="str">
        <f>VLOOKUP(C3036,Products!$A$2:$B$322,2,0)</f>
        <v>Sun Bicycles Streamway 3 - 2017</v>
      </c>
      <c r="E3036" s="21">
        <f>VLOOKUP(C3036,Products!$A$2:$D$322,4,0)</f>
        <v>2</v>
      </c>
      <c r="F3036" s="19" t="str">
        <f>VLOOKUP(E3036,[1]categories!$A$2:$B$8,2,0)</f>
        <v>Comfort Bicycles</v>
      </c>
      <c r="G3036" s="7">
        <v>1</v>
      </c>
      <c r="H3036" s="9">
        <v>551.99</v>
      </c>
      <c r="I3036" s="9">
        <v>0.05</v>
      </c>
      <c r="J3036" s="3">
        <f>(H3036*G3036)-I3036</f>
        <v>551.94000000000005</v>
      </c>
    </row>
    <row r="3037" spans="1:10" x14ac:dyDescent="0.25">
      <c r="A3037" s="22">
        <v>1053</v>
      </c>
      <c r="B3037" s="21">
        <v>1</v>
      </c>
      <c r="C3037" s="21">
        <v>49</v>
      </c>
      <c r="D3037" s="25" t="str">
        <f>VLOOKUP(C3037,Products!$A$2:$B$322,2,0)</f>
        <v>Trek Domane SL 6 - 2017</v>
      </c>
      <c r="E3037" s="21">
        <f>VLOOKUP(C3037,Products!$A$2:$D$322,4,0)</f>
        <v>7</v>
      </c>
      <c r="F3037" s="19" t="str">
        <f>VLOOKUP(E3037,[1]categories!$A$2:$B$8,2,0)</f>
        <v>Road Bikes</v>
      </c>
      <c r="G3037" s="7">
        <v>2</v>
      </c>
      <c r="H3037" s="9">
        <v>3499.99</v>
      </c>
      <c r="I3037" s="9">
        <v>0.05</v>
      </c>
      <c r="J3037" s="3">
        <f>(H3037*G3037)-I3037</f>
        <v>6999.9299999999994</v>
      </c>
    </row>
    <row r="3038" spans="1:10" x14ac:dyDescent="0.25">
      <c r="A3038" s="22">
        <v>1053</v>
      </c>
      <c r="B3038" s="21">
        <v>5</v>
      </c>
      <c r="C3038" s="21">
        <v>73</v>
      </c>
      <c r="D3038" s="25" t="str">
        <f>VLOOKUP(C3038,Products!$A$2:$B$322,2,0)</f>
        <v>Sun Bicycles Brickell Tandem 7 - 2017</v>
      </c>
      <c r="E3038" s="21">
        <f>VLOOKUP(C3038,Products!$A$2:$D$322,4,0)</f>
        <v>3</v>
      </c>
      <c r="F3038" s="19" t="str">
        <f>VLOOKUP(E3038,[1]categories!$A$2:$B$8,2,0)</f>
        <v>Cruisers Bicycles</v>
      </c>
      <c r="G3038" s="7">
        <v>2</v>
      </c>
      <c r="H3038" s="9">
        <v>749.99</v>
      </c>
      <c r="I3038" s="9">
        <v>0.05</v>
      </c>
      <c r="J3038" s="3">
        <f>(H3038*G3038)-I3038</f>
        <v>1499.93</v>
      </c>
    </row>
    <row r="3039" spans="1:10" x14ac:dyDescent="0.25">
      <c r="A3039" s="22">
        <v>1053</v>
      </c>
      <c r="B3039" s="21">
        <v>2</v>
      </c>
      <c r="C3039" s="21">
        <v>26</v>
      </c>
      <c r="D3039" s="25" t="str">
        <f>VLOOKUP(C3039,Products!$A$2:$B$322,2,0)</f>
        <v>Electra Townie Original 7D EQ - 2016</v>
      </c>
      <c r="E3039" s="21">
        <f>VLOOKUP(C3039,Products!$A$2:$D$322,4,0)</f>
        <v>2</v>
      </c>
      <c r="F3039" s="19" t="str">
        <f>VLOOKUP(E3039,[1]categories!$A$2:$B$8,2,0)</f>
        <v>Comfort Bicycles</v>
      </c>
      <c r="G3039" s="7">
        <v>2</v>
      </c>
      <c r="H3039" s="9">
        <v>599.99</v>
      </c>
      <c r="I3039" s="9">
        <v>0.2</v>
      </c>
      <c r="J3039" s="3">
        <f>(H3039*G3039)-I3039</f>
        <v>1199.78</v>
      </c>
    </row>
    <row r="3040" spans="1:10" x14ac:dyDescent="0.25">
      <c r="A3040" s="22">
        <v>1053</v>
      </c>
      <c r="B3040" s="21">
        <v>3</v>
      </c>
      <c r="C3040" s="21">
        <v>23</v>
      </c>
      <c r="D3040" s="25" t="str">
        <f>VLOOKUP(C3040,Products!$A$2:$B$322,2,0)</f>
        <v>Electra Girl's Hawaii 1 (20-inch) - 2015/2016</v>
      </c>
      <c r="E3040" s="21">
        <f>VLOOKUP(C3040,Products!$A$2:$D$322,4,0)</f>
        <v>1</v>
      </c>
      <c r="F3040" s="19" t="str">
        <f>VLOOKUP(E3040,[1]categories!$A$2:$B$8,2,0)</f>
        <v>Children Bicycles</v>
      </c>
      <c r="G3040" s="7">
        <v>2</v>
      </c>
      <c r="H3040" s="9">
        <v>299.99</v>
      </c>
      <c r="I3040" s="9">
        <v>0.2</v>
      </c>
      <c r="J3040" s="3">
        <f>(H3040*G3040)-I3040</f>
        <v>599.78</v>
      </c>
    </row>
    <row r="3041" spans="1:10" x14ac:dyDescent="0.25">
      <c r="A3041" s="22">
        <v>1053</v>
      </c>
      <c r="B3041" s="21">
        <v>4</v>
      </c>
      <c r="C3041" s="21">
        <v>68</v>
      </c>
      <c r="D3041" s="25" t="str">
        <f>VLOOKUP(C3041,Products!$A$2:$B$322,2,0)</f>
        <v>Sun Bicycles Cruz 3 - 2017</v>
      </c>
      <c r="E3041" s="21">
        <f>VLOOKUP(C3041,Products!$A$2:$D$322,4,0)</f>
        <v>3</v>
      </c>
      <c r="F3041" s="19" t="str">
        <f>VLOOKUP(E3041,[1]categories!$A$2:$B$8,2,0)</f>
        <v>Cruisers Bicycles</v>
      </c>
      <c r="G3041" s="7">
        <v>1</v>
      </c>
      <c r="H3041" s="9">
        <v>449.99</v>
      </c>
      <c r="I3041" s="9">
        <v>0.1</v>
      </c>
      <c r="J3041" s="3">
        <f>(H3041*G3041)-I3041</f>
        <v>449.89</v>
      </c>
    </row>
    <row r="3042" spans="1:10" x14ac:dyDescent="0.25">
      <c r="A3042" s="22">
        <v>1054</v>
      </c>
      <c r="B3042" s="21">
        <v>1</v>
      </c>
      <c r="C3042" s="21">
        <v>36</v>
      </c>
      <c r="D3042" s="25" t="str">
        <f>VLOOKUP(C3042,Products!$A$2:$B$322,2,0)</f>
        <v>Surly Troll Frameset - 2017</v>
      </c>
      <c r="E3042" s="21">
        <f>VLOOKUP(C3042,Products!$A$2:$D$322,4,0)</f>
        <v>6</v>
      </c>
      <c r="F3042" s="19" t="str">
        <f>VLOOKUP(E3042,[1]categories!$A$2:$B$8,2,0)</f>
        <v>Mountain Bikes</v>
      </c>
      <c r="G3042" s="7">
        <v>2</v>
      </c>
      <c r="H3042" s="9">
        <v>832.99</v>
      </c>
      <c r="I3042" s="9">
        <v>0.1</v>
      </c>
      <c r="J3042" s="3">
        <f>(H3042*G3042)-I3042</f>
        <v>1665.88</v>
      </c>
    </row>
    <row r="3043" spans="1:10" x14ac:dyDescent="0.25">
      <c r="A3043" s="22">
        <v>1054</v>
      </c>
      <c r="B3043" s="21">
        <v>2</v>
      </c>
      <c r="C3043" s="21">
        <v>16</v>
      </c>
      <c r="D3043" s="25" t="str">
        <f>VLOOKUP(C3043,Products!$A$2:$B$322,2,0)</f>
        <v>Electra Townie Original 7D EQ - 2016</v>
      </c>
      <c r="E3043" s="21">
        <f>VLOOKUP(C3043,Products!$A$2:$D$322,4,0)</f>
        <v>3</v>
      </c>
      <c r="F3043" s="19" t="str">
        <f>VLOOKUP(E3043,[1]categories!$A$2:$B$8,2,0)</f>
        <v>Cruisers Bicycles</v>
      </c>
      <c r="G3043" s="7">
        <v>1</v>
      </c>
      <c r="H3043" s="9">
        <v>599.99</v>
      </c>
      <c r="I3043" s="9">
        <v>0.05</v>
      </c>
      <c r="J3043" s="3">
        <f>(H3043*G3043)-I3043</f>
        <v>599.94000000000005</v>
      </c>
    </row>
    <row r="3044" spans="1:10" x14ac:dyDescent="0.25">
      <c r="A3044" s="22">
        <v>1055</v>
      </c>
      <c r="B3044" s="21">
        <v>1</v>
      </c>
      <c r="C3044" s="21">
        <v>43</v>
      </c>
      <c r="D3044" s="25" t="str">
        <f>VLOOKUP(C3044,Products!$A$2:$B$322,2,0)</f>
        <v>Trek Fuel EX 9.8 27.5 Plus - 2017</v>
      </c>
      <c r="E3044" s="21">
        <f>VLOOKUP(C3044,Products!$A$2:$D$322,4,0)</f>
        <v>6</v>
      </c>
      <c r="F3044" s="19" t="str">
        <f>VLOOKUP(E3044,[1]categories!$A$2:$B$8,2,0)</f>
        <v>Mountain Bikes</v>
      </c>
      <c r="G3044" s="7">
        <v>2</v>
      </c>
      <c r="H3044" s="9">
        <v>5299.99</v>
      </c>
      <c r="I3044" s="9">
        <v>7.0000000000000007E-2</v>
      </c>
      <c r="J3044" s="3">
        <f>(H3044*G3044)-I3044</f>
        <v>10599.91</v>
      </c>
    </row>
    <row r="3045" spans="1:10" x14ac:dyDescent="0.25">
      <c r="A3045" s="22">
        <v>1055</v>
      </c>
      <c r="B3045" s="21">
        <v>5</v>
      </c>
      <c r="C3045" s="21">
        <v>60</v>
      </c>
      <c r="D3045" s="25" t="str">
        <f>VLOOKUP(C3045,Products!$A$2:$B$322,2,0)</f>
        <v>Sun Bicycles ElectroLite - 2017</v>
      </c>
      <c r="E3045" s="21">
        <f>VLOOKUP(C3045,Products!$A$2:$D$322,4,0)</f>
        <v>5</v>
      </c>
      <c r="F3045" s="19" t="str">
        <f>VLOOKUP(E3045,[1]categories!$A$2:$B$8,2,0)</f>
        <v>Electric Bikes</v>
      </c>
      <c r="G3045" s="7">
        <v>1</v>
      </c>
      <c r="H3045" s="9">
        <v>1559.99</v>
      </c>
      <c r="I3045" s="9">
        <v>0.2</v>
      </c>
      <c r="J3045" s="3">
        <f>(H3045*G3045)-I3045</f>
        <v>1559.79</v>
      </c>
    </row>
    <row r="3046" spans="1:10" x14ac:dyDescent="0.25">
      <c r="A3046" s="22">
        <v>1055</v>
      </c>
      <c r="B3046" s="21">
        <v>3</v>
      </c>
      <c r="C3046" s="21">
        <v>12</v>
      </c>
      <c r="D3046" s="25" t="str">
        <f>VLOOKUP(C3046,Products!$A$2:$B$322,2,0)</f>
        <v>Electra Townie Original 21D - 2016</v>
      </c>
      <c r="E3046" s="21">
        <f>VLOOKUP(C3046,Products!$A$2:$D$322,4,0)</f>
        <v>3</v>
      </c>
      <c r="F3046" s="19" t="str">
        <f>VLOOKUP(E3046,[1]categories!$A$2:$B$8,2,0)</f>
        <v>Cruisers Bicycles</v>
      </c>
      <c r="G3046" s="7">
        <v>2</v>
      </c>
      <c r="H3046" s="9">
        <v>549.99</v>
      </c>
      <c r="I3046" s="9">
        <v>0.1</v>
      </c>
      <c r="J3046" s="3">
        <f>(H3046*G3046)-I3046</f>
        <v>1099.8800000000001</v>
      </c>
    </row>
    <row r="3047" spans="1:10" x14ac:dyDescent="0.25">
      <c r="A3047" s="22">
        <v>1055</v>
      </c>
      <c r="B3047" s="21">
        <v>2</v>
      </c>
      <c r="C3047" s="21">
        <v>101</v>
      </c>
      <c r="D3047" s="25" t="str">
        <f>VLOOKUP(C3047,Products!$A$2:$B$322,2,0)</f>
        <v>Electra Townie 7D (20-inch) - Boys' - 2017</v>
      </c>
      <c r="E3047" s="21">
        <f>VLOOKUP(C3047,Products!$A$2:$D$322,4,0)</f>
        <v>1</v>
      </c>
      <c r="F3047" s="19" t="str">
        <f>VLOOKUP(E3047,[1]categories!$A$2:$B$8,2,0)</f>
        <v>Children Bicycles</v>
      </c>
      <c r="G3047" s="7">
        <v>2</v>
      </c>
      <c r="H3047" s="9">
        <v>339.99</v>
      </c>
      <c r="I3047" s="9">
        <v>0.2</v>
      </c>
      <c r="J3047" s="3">
        <f>(H3047*G3047)-I3047</f>
        <v>679.78</v>
      </c>
    </row>
    <row r="3048" spans="1:10" x14ac:dyDescent="0.25">
      <c r="A3048" s="22">
        <v>1055</v>
      </c>
      <c r="B3048" s="21">
        <v>4</v>
      </c>
      <c r="C3048" s="21">
        <v>83</v>
      </c>
      <c r="D3048" s="25" t="str">
        <f>VLOOKUP(C3048,Products!$A$2:$B$322,2,0)</f>
        <v>Trek Boy's Kickster - 2015/2017</v>
      </c>
      <c r="E3048" s="21">
        <f>VLOOKUP(C3048,Products!$A$2:$D$322,4,0)</f>
        <v>1</v>
      </c>
      <c r="F3048" s="19" t="str">
        <f>VLOOKUP(E3048,[1]categories!$A$2:$B$8,2,0)</f>
        <v>Children Bicycles</v>
      </c>
      <c r="G3048" s="7">
        <v>2</v>
      </c>
      <c r="H3048" s="9">
        <v>149.99</v>
      </c>
      <c r="I3048" s="9">
        <v>0.1</v>
      </c>
      <c r="J3048" s="3">
        <f>(H3048*G3048)-I3048</f>
        <v>299.88</v>
      </c>
    </row>
    <row r="3049" spans="1:10" x14ac:dyDescent="0.25">
      <c r="A3049" s="22">
        <v>1056</v>
      </c>
      <c r="B3049" s="21">
        <v>1</v>
      </c>
      <c r="C3049" s="21">
        <v>3</v>
      </c>
      <c r="D3049" s="25" t="str">
        <f>VLOOKUP(C3049,Products!$A$2:$B$322,2,0)</f>
        <v>Surly Wednesday Frameset - 2016</v>
      </c>
      <c r="E3049" s="21">
        <f>VLOOKUP(C3049,Products!$A$2:$D$322,4,0)</f>
        <v>6</v>
      </c>
      <c r="F3049" s="19" t="str">
        <f>VLOOKUP(E3049,[1]categories!$A$2:$B$8,2,0)</f>
        <v>Mountain Bikes</v>
      </c>
      <c r="G3049" s="7">
        <v>1</v>
      </c>
      <c r="H3049" s="9">
        <v>999.99</v>
      </c>
      <c r="I3049" s="9">
        <v>0.05</v>
      </c>
      <c r="J3049" s="3">
        <f>(H3049*G3049)-I3049</f>
        <v>999.94</v>
      </c>
    </row>
    <row r="3050" spans="1:10" x14ac:dyDescent="0.25">
      <c r="A3050" s="22">
        <v>1057</v>
      </c>
      <c r="B3050" s="21">
        <v>3</v>
      </c>
      <c r="C3050" s="21">
        <v>98</v>
      </c>
      <c r="D3050" s="25" t="str">
        <f>VLOOKUP(C3050,Products!$A$2:$B$322,2,0)</f>
        <v>Electra Straight 8 3i (20-inch) - Boy's - 2017</v>
      </c>
      <c r="E3050" s="21">
        <f>VLOOKUP(C3050,Products!$A$2:$D$322,4,0)</f>
        <v>1</v>
      </c>
      <c r="F3050" s="19" t="str">
        <f>VLOOKUP(E3050,[1]categories!$A$2:$B$8,2,0)</f>
        <v>Children Bicycles</v>
      </c>
      <c r="G3050" s="7">
        <v>2</v>
      </c>
      <c r="H3050" s="9">
        <v>489.99</v>
      </c>
      <c r="I3050" s="9">
        <v>0.05</v>
      </c>
      <c r="J3050" s="3">
        <f>(H3050*G3050)-I3050</f>
        <v>979.93000000000006</v>
      </c>
    </row>
    <row r="3051" spans="1:10" x14ac:dyDescent="0.25">
      <c r="A3051" s="22">
        <v>1057</v>
      </c>
      <c r="B3051" s="21">
        <v>1</v>
      </c>
      <c r="C3051" s="21">
        <v>105</v>
      </c>
      <c r="D3051" s="25" t="str">
        <f>VLOOKUP(C3051,Products!$A$2:$B$322,2,0)</f>
        <v>Sun Bicycles Streamway 7 - 2017</v>
      </c>
      <c r="E3051" s="21">
        <f>VLOOKUP(C3051,Products!$A$2:$D$322,4,0)</f>
        <v>2</v>
      </c>
      <c r="F3051" s="19" t="str">
        <f>VLOOKUP(E3051,[1]categories!$A$2:$B$8,2,0)</f>
        <v>Comfort Bicycles</v>
      </c>
      <c r="G3051" s="7">
        <v>1</v>
      </c>
      <c r="H3051" s="9">
        <v>533.99</v>
      </c>
      <c r="I3051" s="9">
        <v>0.2</v>
      </c>
      <c r="J3051" s="3">
        <f>(H3051*G3051)-I3051</f>
        <v>533.79</v>
      </c>
    </row>
    <row r="3052" spans="1:10" x14ac:dyDescent="0.25">
      <c r="A3052" s="22">
        <v>1057</v>
      </c>
      <c r="B3052" s="21">
        <v>2</v>
      </c>
      <c r="C3052" s="21">
        <v>97</v>
      </c>
      <c r="D3052" s="25" t="str">
        <f>VLOOKUP(C3052,Products!$A$2:$B$322,2,0)</f>
        <v>Electra Savannah 3i (20-inch) - Girl's - 2017</v>
      </c>
      <c r="E3052" s="21">
        <f>VLOOKUP(C3052,Products!$A$2:$D$322,4,0)</f>
        <v>1</v>
      </c>
      <c r="F3052" s="19" t="str">
        <f>VLOOKUP(E3052,[1]categories!$A$2:$B$8,2,0)</f>
        <v>Children Bicycles</v>
      </c>
      <c r="G3052" s="7">
        <v>1</v>
      </c>
      <c r="H3052" s="9">
        <v>349.99</v>
      </c>
      <c r="I3052" s="9">
        <v>0.05</v>
      </c>
      <c r="J3052" s="3">
        <f>(H3052*G3052)-I3052</f>
        <v>349.94</v>
      </c>
    </row>
    <row r="3053" spans="1:10" x14ac:dyDescent="0.25">
      <c r="A3053" s="22">
        <v>1058</v>
      </c>
      <c r="B3053" s="21">
        <v>1</v>
      </c>
      <c r="C3053" s="21">
        <v>43</v>
      </c>
      <c r="D3053" s="25" t="str">
        <f>VLOOKUP(C3053,Products!$A$2:$B$322,2,0)</f>
        <v>Trek Fuel EX 9.8 27.5 Plus - 2017</v>
      </c>
      <c r="E3053" s="21">
        <f>VLOOKUP(C3053,Products!$A$2:$D$322,4,0)</f>
        <v>6</v>
      </c>
      <c r="F3053" s="19" t="str">
        <f>VLOOKUP(E3053,[1]categories!$A$2:$B$8,2,0)</f>
        <v>Mountain Bikes</v>
      </c>
      <c r="G3053" s="7">
        <v>1</v>
      </c>
      <c r="H3053" s="9">
        <v>5299.99</v>
      </c>
      <c r="I3053" s="9">
        <v>0.1</v>
      </c>
      <c r="J3053" s="3">
        <f>(H3053*G3053)-I3053</f>
        <v>5299.8899999999994</v>
      </c>
    </row>
    <row r="3054" spans="1:10" x14ac:dyDescent="0.25">
      <c r="A3054" s="22">
        <v>1058</v>
      </c>
      <c r="B3054" s="21">
        <v>2</v>
      </c>
      <c r="C3054" s="21">
        <v>29</v>
      </c>
      <c r="D3054" s="25" t="str">
        <f>VLOOKUP(C3054,Products!$A$2:$B$322,2,0)</f>
        <v>Trek X-Caliber 8 - 2017</v>
      </c>
      <c r="E3054" s="21">
        <f>VLOOKUP(C3054,Products!$A$2:$D$322,4,0)</f>
        <v>6</v>
      </c>
      <c r="F3054" s="19" t="str">
        <f>VLOOKUP(E3054,[1]categories!$A$2:$B$8,2,0)</f>
        <v>Mountain Bikes</v>
      </c>
      <c r="G3054" s="7">
        <v>2</v>
      </c>
      <c r="H3054" s="9">
        <v>999.99</v>
      </c>
      <c r="I3054" s="9">
        <v>0.05</v>
      </c>
      <c r="J3054" s="3">
        <f>(H3054*G3054)-I3054</f>
        <v>1999.93</v>
      </c>
    </row>
    <row r="3055" spans="1:10" x14ac:dyDescent="0.25">
      <c r="A3055" s="22">
        <v>1058</v>
      </c>
      <c r="B3055" s="21">
        <v>3</v>
      </c>
      <c r="C3055" s="21">
        <v>103</v>
      </c>
      <c r="D3055" s="25" t="str">
        <f>VLOOKUP(C3055,Products!$A$2:$B$322,2,0)</f>
        <v>Sun Bicycles Streamway 3 - 2017</v>
      </c>
      <c r="E3055" s="21">
        <f>VLOOKUP(C3055,Products!$A$2:$D$322,4,0)</f>
        <v>2</v>
      </c>
      <c r="F3055" s="19" t="str">
        <f>VLOOKUP(E3055,[1]categories!$A$2:$B$8,2,0)</f>
        <v>Comfort Bicycles</v>
      </c>
      <c r="G3055" s="7">
        <v>1</v>
      </c>
      <c r="H3055" s="9">
        <v>551.99</v>
      </c>
      <c r="I3055" s="9">
        <v>7.0000000000000007E-2</v>
      </c>
      <c r="J3055" s="3">
        <f>(H3055*G3055)-I3055</f>
        <v>551.91999999999996</v>
      </c>
    </row>
    <row r="3056" spans="1:10" x14ac:dyDescent="0.25">
      <c r="A3056" s="22">
        <v>1059</v>
      </c>
      <c r="B3056" s="21">
        <v>2</v>
      </c>
      <c r="C3056" s="21">
        <v>7</v>
      </c>
      <c r="D3056" s="25" t="str">
        <f>VLOOKUP(C3056,Products!$A$2:$B$322,2,0)</f>
        <v>Trek Slash 8 27.5 - 2016</v>
      </c>
      <c r="E3056" s="21">
        <f>VLOOKUP(C3056,Products!$A$2:$D$322,4,0)</f>
        <v>6</v>
      </c>
      <c r="F3056" s="19" t="str">
        <f>VLOOKUP(E3056,[1]categories!$A$2:$B$8,2,0)</f>
        <v>Mountain Bikes</v>
      </c>
      <c r="G3056" s="7">
        <v>1</v>
      </c>
      <c r="H3056" s="9">
        <v>3999.99</v>
      </c>
      <c r="I3056" s="9">
        <v>0.1</v>
      </c>
      <c r="J3056" s="3">
        <f>(H3056*G3056)-I3056</f>
        <v>3999.89</v>
      </c>
    </row>
    <row r="3057" spans="1:10" x14ac:dyDescent="0.25">
      <c r="A3057" s="22">
        <v>1059</v>
      </c>
      <c r="B3057" s="21">
        <v>1</v>
      </c>
      <c r="C3057" s="21">
        <v>46</v>
      </c>
      <c r="D3057" s="25" t="str">
        <f>VLOOKUP(C3057,Products!$A$2:$B$322,2,0)</f>
        <v>Haro SR 1.3 - 2017</v>
      </c>
      <c r="E3057" s="21">
        <f>VLOOKUP(C3057,Products!$A$2:$D$322,4,0)</f>
        <v>6</v>
      </c>
      <c r="F3057" s="19" t="str">
        <f>VLOOKUP(E3057,[1]categories!$A$2:$B$8,2,0)</f>
        <v>Mountain Bikes</v>
      </c>
      <c r="G3057" s="7">
        <v>2</v>
      </c>
      <c r="H3057" s="9">
        <v>1409.99</v>
      </c>
      <c r="I3057" s="9">
        <v>0.05</v>
      </c>
      <c r="J3057" s="3">
        <f>(H3057*G3057)-I3057</f>
        <v>2819.93</v>
      </c>
    </row>
    <row r="3058" spans="1:10" x14ac:dyDescent="0.25">
      <c r="A3058" s="22">
        <v>1059</v>
      </c>
      <c r="B3058" s="21">
        <v>3</v>
      </c>
      <c r="C3058" s="21">
        <v>13</v>
      </c>
      <c r="D3058" s="25" t="str">
        <f>VLOOKUP(C3058,Products!$A$2:$B$322,2,0)</f>
        <v>Electra Cruiser 1 (24-Inch) - 2016</v>
      </c>
      <c r="E3058" s="21">
        <f>VLOOKUP(C3058,Products!$A$2:$D$322,4,0)</f>
        <v>3</v>
      </c>
      <c r="F3058" s="19" t="str">
        <f>VLOOKUP(E3058,[1]categories!$A$2:$B$8,2,0)</f>
        <v>Cruisers Bicycles</v>
      </c>
      <c r="G3058" s="7">
        <v>1</v>
      </c>
      <c r="H3058" s="9">
        <v>269.99</v>
      </c>
      <c r="I3058" s="9">
        <v>7.0000000000000007E-2</v>
      </c>
      <c r="J3058" s="3">
        <f>(H3058*G3058)-I3058</f>
        <v>269.92</v>
      </c>
    </row>
    <row r="3059" spans="1:10" x14ac:dyDescent="0.25">
      <c r="A3059" s="22">
        <v>1060</v>
      </c>
      <c r="B3059" s="21">
        <v>3</v>
      </c>
      <c r="C3059" s="21">
        <v>61</v>
      </c>
      <c r="D3059" s="25" t="str">
        <f>VLOOKUP(C3059,Products!$A$2:$B$322,2,0)</f>
        <v>Trek Powerfly 8 FS Plus - 2017</v>
      </c>
      <c r="E3059" s="21">
        <f>VLOOKUP(C3059,Products!$A$2:$D$322,4,0)</f>
        <v>5</v>
      </c>
      <c r="F3059" s="19" t="str">
        <f>VLOOKUP(E3059,[1]categories!$A$2:$B$8,2,0)</f>
        <v>Electric Bikes</v>
      </c>
      <c r="G3059" s="7">
        <v>2</v>
      </c>
      <c r="H3059" s="9">
        <v>4999.99</v>
      </c>
      <c r="I3059" s="9">
        <v>0.1</v>
      </c>
      <c r="J3059" s="3">
        <f>(H3059*G3059)-I3059</f>
        <v>9999.8799999999992</v>
      </c>
    </row>
    <row r="3060" spans="1:10" x14ac:dyDescent="0.25">
      <c r="A3060" s="22">
        <v>1060</v>
      </c>
      <c r="B3060" s="21">
        <v>1</v>
      </c>
      <c r="C3060" s="21">
        <v>7</v>
      </c>
      <c r="D3060" s="25" t="str">
        <f>VLOOKUP(C3060,Products!$A$2:$B$322,2,0)</f>
        <v>Trek Slash 8 27.5 - 2016</v>
      </c>
      <c r="E3060" s="21">
        <f>VLOOKUP(C3060,Products!$A$2:$D$322,4,0)</f>
        <v>6</v>
      </c>
      <c r="F3060" s="19" t="str">
        <f>VLOOKUP(E3060,[1]categories!$A$2:$B$8,2,0)</f>
        <v>Mountain Bikes</v>
      </c>
      <c r="G3060" s="7">
        <v>1</v>
      </c>
      <c r="H3060" s="9">
        <v>3999.99</v>
      </c>
      <c r="I3060" s="9">
        <v>7.0000000000000007E-2</v>
      </c>
      <c r="J3060" s="3">
        <f>(H3060*G3060)-I3060</f>
        <v>3999.9199999999996</v>
      </c>
    </row>
    <row r="3061" spans="1:10" x14ac:dyDescent="0.25">
      <c r="A3061" s="22">
        <v>1060</v>
      </c>
      <c r="B3061" s="21">
        <v>2</v>
      </c>
      <c r="C3061" s="21">
        <v>11</v>
      </c>
      <c r="D3061" s="25" t="str">
        <f>VLOOKUP(C3061,Products!$A$2:$B$322,2,0)</f>
        <v>Surly Straggler 650b - 2016</v>
      </c>
      <c r="E3061" s="21">
        <f>VLOOKUP(C3061,Products!$A$2:$D$322,4,0)</f>
        <v>4</v>
      </c>
      <c r="F3061" s="19" t="str">
        <f>VLOOKUP(E3061,[1]categories!$A$2:$B$8,2,0)</f>
        <v>Cyclocross Bicycles</v>
      </c>
      <c r="G3061" s="7">
        <v>2</v>
      </c>
      <c r="H3061" s="9">
        <v>1680.99</v>
      </c>
      <c r="I3061" s="9">
        <v>7.0000000000000007E-2</v>
      </c>
      <c r="J3061" s="3">
        <f>(H3061*G3061)-I3061</f>
        <v>3361.91</v>
      </c>
    </row>
    <row r="3062" spans="1:10" x14ac:dyDescent="0.25">
      <c r="A3062" s="22">
        <v>1060</v>
      </c>
      <c r="B3062" s="21">
        <v>4</v>
      </c>
      <c r="C3062" s="21">
        <v>30</v>
      </c>
      <c r="D3062" s="25" t="str">
        <f>VLOOKUP(C3062,Products!$A$2:$B$322,2,0)</f>
        <v>Surly Ice Cream Truck Frameset - 2017</v>
      </c>
      <c r="E3062" s="21">
        <f>VLOOKUP(C3062,Products!$A$2:$D$322,4,0)</f>
        <v>6</v>
      </c>
      <c r="F3062" s="19" t="str">
        <f>VLOOKUP(E3062,[1]categories!$A$2:$B$8,2,0)</f>
        <v>Mountain Bikes</v>
      </c>
      <c r="G3062" s="7">
        <v>2</v>
      </c>
      <c r="H3062" s="9">
        <v>999.99</v>
      </c>
      <c r="I3062" s="9">
        <v>0.05</v>
      </c>
      <c r="J3062" s="3">
        <f>(H3062*G3062)-I3062</f>
        <v>1999.93</v>
      </c>
    </row>
    <row r="3063" spans="1:10" x14ac:dyDescent="0.25">
      <c r="A3063" s="22">
        <v>1061</v>
      </c>
      <c r="B3063" s="21">
        <v>2</v>
      </c>
      <c r="C3063" s="21">
        <v>19</v>
      </c>
      <c r="D3063" s="25" t="str">
        <f>VLOOKUP(C3063,Products!$A$2:$B$322,2,0)</f>
        <v>Pure Cycles William 3-Speed - 2016</v>
      </c>
      <c r="E3063" s="21">
        <f>VLOOKUP(C3063,Products!$A$2:$D$322,4,0)</f>
        <v>3</v>
      </c>
      <c r="F3063" s="19" t="str">
        <f>VLOOKUP(E3063,[1]categories!$A$2:$B$8,2,0)</f>
        <v>Cruisers Bicycles</v>
      </c>
      <c r="G3063" s="7">
        <v>1</v>
      </c>
      <c r="H3063" s="9">
        <v>449</v>
      </c>
      <c r="I3063" s="9">
        <v>0.1</v>
      </c>
      <c r="J3063" s="3">
        <f>(H3063*G3063)-I3063</f>
        <v>448.9</v>
      </c>
    </row>
    <row r="3064" spans="1:10" x14ac:dyDescent="0.25">
      <c r="A3064" s="22">
        <v>1061</v>
      </c>
      <c r="B3064" s="21">
        <v>1</v>
      </c>
      <c r="C3064" s="21">
        <v>14</v>
      </c>
      <c r="D3064" s="25" t="str">
        <f>VLOOKUP(C3064,Products!$A$2:$B$322,2,0)</f>
        <v>Electra Girl's Hawaii 1 (16-inch) - 2015/2016</v>
      </c>
      <c r="E3064" s="21">
        <f>VLOOKUP(C3064,Products!$A$2:$D$322,4,0)</f>
        <v>3</v>
      </c>
      <c r="F3064" s="19" t="str">
        <f>VLOOKUP(E3064,[1]categories!$A$2:$B$8,2,0)</f>
        <v>Cruisers Bicycles</v>
      </c>
      <c r="G3064" s="7">
        <v>1</v>
      </c>
      <c r="H3064" s="9">
        <v>269.99</v>
      </c>
      <c r="I3064" s="9">
        <v>7.0000000000000007E-2</v>
      </c>
      <c r="J3064" s="3">
        <f>(H3064*G3064)-I3064</f>
        <v>269.92</v>
      </c>
    </row>
    <row r="3065" spans="1:10" x14ac:dyDescent="0.25">
      <c r="A3065" s="22">
        <v>1062</v>
      </c>
      <c r="B3065" s="21">
        <v>3</v>
      </c>
      <c r="C3065" s="21">
        <v>5</v>
      </c>
      <c r="D3065" s="25" t="str">
        <f>VLOOKUP(C3065,Products!$A$2:$B$322,2,0)</f>
        <v>Heller Shagamaw Frame - 2016</v>
      </c>
      <c r="E3065" s="21">
        <f>VLOOKUP(C3065,Products!$A$2:$D$322,4,0)</f>
        <v>6</v>
      </c>
      <c r="F3065" s="19" t="str">
        <f>VLOOKUP(E3065,[1]categories!$A$2:$B$8,2,0)</f>
        <v>Mountain Bikes</v>
      </c>
      <c r="G3065" s="7">
        <v>1</v>
      </c>
      <c r="H3065" s="9">
        <v>1320.99</v>
      </c>
      <c r="I3065" s="9">
        <v>0.05</v>
      </c>
      <c r="J3065" s="3">
        <f>(H3065*G3065)-I3065</f>
        <v>1320.94</v>
      </c>
    </row>
    <row r="3066" spans="1:10" x14ac:dyDescent="0.25">
      <c r="A3066" s="22">
        <v>1062</v>
      </c>
      <c r="B3066" s="21">
        <v>2</v>
      </c>
      <c r="C3066" s="21">
        <v>111</v>
      </c>
      <c r="D3066" s="25" t="str">
        <f>VLOOKUP(C3066,Products!$A$2:$B$322,2,0)</f>
        <v>Sun Bicycles Drifter 7 - Women's - 2017</v>
      </c>
      <c r="E3066" s="21">
        <f>VLOOKUP(C3066,Products!$A$2:$D$322,4,0)</f>
        <v>2</v>
      </c>
      <c r="F3066" s="19" t="str">
        <f>VLOOKUP(E3066,[1]categories!$A$2:$B$8,2,0)</f>
        <v>Comfort Bicycles</v>
      </c>
      <c r="G3066" s="7">
        <v>2</v>
      </c>
      <c r="H3066" s="9">
        <v>470.99</v>
      </c>
      <c r="I3066" s="9">
        <v>0.2</v>
      </c>
      <c r="J3066" s="3">
        <f>(H3066*G3066)-I3066</f>
        <v>941.78</v>
      </c>
    </row>
    <row r="3067" spans="1:10" x14ac:dyDescent="0.25">
      <c r="A3067" s="22">
        <v>1062</v>
      </c>
      <c r="B3067" s="21">
        <v>4</v>
      </c>
      <c r="C3067" s="21">
        <v>12</v>
      </c>
      <c r="D3067" s="25" t="str">
        <f>VLOOKUP(C3067,Products!$A$2:$B$322,2,0)</f>
        <v>Electra Townie Original 21D - 2016</v>
      </c>
      <c r="E3067" s="21">
        <f>VLOOKUP(C3067,Products!$A$2:$D$322,4,0)</f>
        <v>3</v>
      </c>
      <c r="F3067" s="19" t="str">
        <f>VLOOKUP(E3067,[1]categories!$A$2:$B$8,2,0)</f>
        <v>Cruisers Bicycles</v>
      </c>
      <c r="G3067" s="7">
        <v>1</v>
      </c>
      <c r="H3067" s="9">
        <v>549.99</v>
      </c>
      <c r="I3067" s="9">
        <v>0.2</v>
      </c>
      <c r="J3067" s="3">
        <f>(H3067*G3067)-I3067</f>
        <v>549.79</v>
      </c>
    </row>
    <row r="3068" spans="1:10" x14ac:dyDescent="0.25">
      <c r="A3068" s="22">
        <v>1062</v>
      </c>
      <c r="B3068" s="21">
        <v>1</v>
      </c>
      <c r="C3068" s="21">
        <v>13</v>
      </c>
      <c r="D3068" s="25" t="str">
        <f>VLOOKUP(C3068,Products!$A$2:$B$322,2,0)</f>
        <v>Electra Cruiser 1 (24-Inch) - 2016</v>
      </c>
      <c r="E3068" s="21">
        <f>VLOOKUP(C3068,Products!$A$2:$D$322,4,0)</f>
        <v>3</v>
      </c>
      <c r="F3068" s="19" t="str">
        <f>VLOOKUP(E3068,[1]categories!$A$2:$B$8,2,0)</f>
        <v>Cruisers Bicycles</v>
      </c>
      <c r="G3068" s="7">
        <v>1</v>
      </c>
      <c r="H3068" s="9">
        <v>269.99</v>
      </c>
      <c r="I3068" s="9">
        <v>0.05</v>
      </c>
      <c r="J3068" s="3">
        <f>(H3068*G3068)-I3068</f>
        <v>269.94</v>
      </c>
    </row>
    <row r="3069" spans="1:10" x14ac:dyDescent="0.25">
      <c r="A3069" s="22">
        <v>1063</v>
      </c>
      <c r="B3069" s="21">
        <v>3</v>
      </c>
      <c r="C3069" s="21">
        <v>72</v>
      </c>
      <c r="D3069" s="25" t="str">
        <f>VLOOKUP(C3069,Products!$A$2:$B$322,2,0)</f>
        <v>Sun Bicycles Biscayne Tandem 7 - 2017</v>
      </c>
      <c r="E3069" s="21">
        <f>VLOOKUP(C3069,Products!$A$2:$D$322,4,0)</f>
        <v>3</v>
      </c>
      <c r="F3069" s="19" t="str">
        <f>VLOOKUP(E3069,[1]categories!$A$2:$B$8,2,0)</f>
        <v>Cruisers Bicycles</v>
      </c>
      <c r="G3069" s="7">
        <v>2</v>
      </c>
      <c r="H3069" s="9">
        <v>619.99</v>
      </c>
      <c r="I3069" s="9">
        <v>0.2</v>
      </c>
      <c r="J3069" s="3">
        <f>(H3069*G3069)-I3069</f>
        <v>1239.78</v>
      </c>
    </row>
    <row r="3070" spans="1:10" x14ac:dyDescent="0.25">
      <c r="A3070" s="22">
        <v>1063</v>
      </c>
      <c r="B3070" s="21">
        <v>2</v>
      </c>
      <c r="C3070" s="21">
        <v>100</v>
      </c>
      <c r="D3070" s="25" t="str">
        <f>VLOOKUP(C3070,Products!$A$2:$B$322,2,0)</f>
        <v>Electra Townie 3i EQ (20-inch) - Boys' - 2017</v>
      </c>
      <c r="E3070" s="21">
        <f>VLOOKUP(C3070,Products!$A$2:$D$322,4,0)</f>
        <v>1</v>
      </c>
      <c r="F3070" s="19" t="str">
        <f>VLOOKUP(E3070,[1]categories!$A$2:$B$8,2,0)</f>
        <v>Children Bicycles</v>
      </c>
      <c r="G3070" s="7">
        <v>2</v>
      </c>
      <c r="H3070" s="9">
        <v>489.99</v>
      </c>
      <c r="I3070" s="9">
        <v>7.0000000000000007E-2</v>
      </c>
      <c r="J3070" s="3">
        <f>(H3070*G3070)-I3070</f>
        <v>979.91</v>
      </c>
    </row>
    <row r="3071" spans="1:10" x14ac:dyDescent="0.25">
      <c r="A3071" s="22">
        <v>1063</v>
      </c>
      <c r="B3071" s="21">
        <v>1</v>
      </c>
      <c r="C3071" s="21">
        <v>33</v>
      </c>
      <c r="D3071" s="25" t="str">
        <f>VLOOKUP(C3071,Products!$A$2:$B$322,2,0)</f>
        <v>Surly Wednesday Frameset - 2017</v>
      </c>
      <c r="E3071" s="21">
        <f>VLOOKUP(C3071,Products!$A$2:$D$322,4,0)</f>
        <v>6</v>
      </c>
      <c r="F3071" s="19" t="str">
        <f>VLOOKUP(E3071,[1]categories!$A$2:$B$8,2,0)</f>
        <v>Mountain Bikes</v>
      </c>
      <c r="G3071" s="7">
        <v>2</v>
      </c>
      <c r="H3071" s="9">
        <v>469.99</v>
      </c>
      <c r="I3071" s="9">
        <v>0.1</v>
      </c>
      <c r="J3071" s="3">
        <f>(H3071*G3071)-I3071</f>
        <v>939.88</v>
      </c>
    </row>
    <row r="3072" spans="1:10" x14ac:dyDescent="0.25">
      <c r="A3072" s="22">
        <v>1064</v>
      </c>
      <c r="B3072" s="21">
        <v>2</v>
      </c>
      <c r="C3072" s="21">
        <v>49</v>
      </c>
      <c r="D3072" s="25" t="str">
        <f>VLOOKUP(C3072,Products!$A$2:$B$322,2,0)</f>
        <v>Trek Domane SL 6 - 2017</v>
      </c>
      <c r="E3072" s="21">
        <f>VLOOKUP(C3072,Products!$A$2:$D$322,4,0)</f>
        <v>7</v>
      </c>
      <c r="F3072" s="19" t="str">
        <f>VLOOKUP(E3072,[1]categories!$A$2:$B$8,2,0)</f>
        <v>Road Bikes</v>
      </c>
      <c r="G3072" s="7">
        <v>1</v>
      </c>
      <c r="H3072" s="9">
        <v>3499.99</v>
      </c>
      <c r="I3072" s="9">
        <v>0.1</v>
      </c>
      <c r="J3072" s="3">
        <f>(H3072*G3072)-I3072</f>
        <v>3499.89</v>
      </c>
    </row>
    <row r="3073" spans="1:10" x14ac:dyDescent="0.25">
      <c r="A3073" s="22">
        <v>1064</v>
      </c>
      <c r="B3073" s="21">
        <v>1</v>
      </c>
      <c r="C3073" s="21">
        <v>18</v>
      </c>
      <c r="D3073" s="25" t="str">
        <f>VLOOKUP(C3073,Products!$A$2:$B$322,2,0)</f>
        <v>Pure Cycles Western 3-Speed - Women's - 2015/2016</v>
      </c>
      <c r="E3073" s="21">
        <f>VLOOKUP(C3073,Products!$A$2:$D$322,4,0)</f>
        <v>3</v>
      </c>
      <c r="F3073" s="19" t="str">
        <f>VLOOKUP(E3073,[1]categories!$A$2:$B$8,2,0)</f>
        <v>Cruisers Bicycles</v>
      </c>
      <c r="G3073" s="7">
        <v>1</v>
      </c>
      <c r="H3073" s="9">
        <v>449</v>
      </c>
      <c r="I3073" s="9">
        <v>7.0000000000000007E-2</v>
      </c>
      <c r="J3073" s="3">
        <f>(H3073*G3073)-I3073</f>
        <v>448.93</v>
      </c>
    </row>
    <row r="3074" spans="1:10" x14ac:dyDescent="0.25">
      <c r="A3074" s="22">
        <v>1065</v>
      </c>
      <c r="B3074" s="21">
        <v>3</v>
      </c>
      <c r="C3074" s="21">
        <v>63</v>
      </c>
      <c r="D3074" s="25" t="str">
        <f>VLOOKUP(C3074,Products!$A$2:$B$322,2,0)</f>
        <v>Trek Boone Race Shop Limited - 2017</v>
      </c>
      <c r="E3074" s="21">
        <f>VLOOKUP(C3074,Products!$A$2:$D$322,4,0)</f>
        <v>4</v>
      </c>
      <c r="F3074" s="19" t="str">
        <f>VLOOKUP(E3074,[1]categories!$A$2:$B$8,2,0)</f>
        <v>Cyclocross Bicycles</v>
      </c>
      <c r="G3074" s="7">
        <v>1</v>
      </c>
      <c r="H3074" s="9">
        <v>3499.99</v>
      </c>
      <c r="I3074" s="9">
        <v>7.0000000000000007E-2</v>
      </c>
      <c r="J3074" s="3">
        <f>(H3074*G3074)-I3074</f>
        <v>3499.9199999999996</v>
      </c>
    </row>
    <row r="3075" spans="1:10" x14ac:dyDescent="0.25">
      <c r="A3075" s="22">
        <v>1065</v>
      </c>
      <c r="B3075" s="21">
        <v>1</v>
      </c>
      <c r="C3075" s="21">
        <v>48</v>
      </c>
      <c r="D3075" s="25" t="str">
        <f>VLOOKUP(C3075,Products!$A$2:$B$322,2,0)</f>
        <v>Trek Emonda S 4 - 2017</v>
      </c>
      <c r="E3075" s="21">
        <f>VLOOKUP(C3075,Products!$A$2:$D$322,4,0)</f>
        <v>7</v>
      </c>
      <c r="F3075" s="19" t="str">
        <f>VLOOKUP(E3075,[1]categories!$A$2:$B$8,2,0)</f>
        <v>Road Bikes</v>
      </c>
      <c r="G3075" s="7">
        <v>2</v>
      </c>
      <c r="H3075" s="9">
        <v>1499.99</v>
      </c>
      <c r="I3075" s="9">
        <v>7.0000000000000007E-2</v>
      </c>
      <c r="J3075" s="3">
        <f>(H3075*G3075)-I3075</f>
        <v>2999.91</v>
      </c>
    </row>
    <row r="3076" spans="1:10" x14ac:dyDescent="0.25">
      <c r="A3076" s="22">
        <v>1065</v>
      </c>
      <c r="B3076" s="21">
        <v>2</v>
      </c>
      <c r="C3076" s="21">
        <v>103</v>
      </c>
      <c r="D3076" s="25" t="str">
        <f>VLOOKUP(C3076,Products!$A$2:$B$322,2,0)</f>
        <v>Sun Bicycles Streamway 3 - 2017</v>
      </c>
      <c r="E3076" s="21">
        <f>VLOOKUP(C3076,Products!$A$2:$D$322,4,0)</f>
        <v>2</v>
      </c>
      <c r="F3076" s="19" t="str">
        <f>VLOOKUP(E3076,[1]categories!$A$2:$B$8,2,0)</f>
        <v>Comfort Bicycles</v>
      </c>
      <c r="G3076" s="7">
        <v>2</v>
      </c>
      <c r="H3076" s="9">
        <v>551.99</v>
      </c>
      <c r="I3076" s="9">
        <v>0.05</v>
      </c>
      <c r="J3076" s="3">
        <f>(H3076*G3076)-I3076</f>
        <v>1103.93</v>
      </c>
    </row>
    <row r="3077" spans="1:10" x14ac:dyDescent="0.25">
      <c r="A3077" s="22">
        <v>1066</v>
      </c>
      <c r="B3077" s="21">
        <v>2</v>
      </c>
      <c r="C3077" s="21">
        <v>46</v>
      </c>
      <c r="D3077" s="25" t="str">
        <f>VLOOKUP(C3077,Products!$A$2:$B$322,2,0)</f>
        <v>Haro SR 1.3 - 2017</v>
      </c>
      <c r="E3077" s="21">
        <f>VLOOKUP(C3077,Products!$A$2:$D$322,4,0)</f>
        <v>6</v>
      </c>
      <c r="F3077" s="19" t="str">
        <f>VLOOKUP(E3077,[1]categories!$A$2:$B$8,2,0)</f>
        <v>Mountain Bikes</v>
      </c>
      <c r="G3077" s="7">
        <v>1</v>
      </c>
      <c r="H3077" s="9">
        <v>1409.99</v>
      </c>
      <c r="I3077" s="9">
        <v>0.1</v>
      </c>
      <c r="J3077" s="3">
        <f>(H3077*G3077)-I3077</f>
        <v>1409.89</v>
      </c>
    </row>
    <row r="3078" spans="1:10" x14ac:dyDescent="0.25">
      <c r="A3078" s="22">
        <v>1066</v>
      </c>
      <c r="B3078" s="21">
        <v>1</v>
      </c>
      <c r="C3078" s="21">
        <v>15</v>
      </c>
      <c r="D3078" s="25" t="str">
        <f>VLOOKUP(C3078,Products!$A$2:$B$322,2,0)</f>
        <v>Electra Moto 1 - 2016</v>
      </c>
      <c r="E3078" s="21">
        <f>VLOOKUP(C3078,Products!$A$2:$D$322,4,0)</f>
        <v>3</v>
      </c>
      <c r="F3078" s="19" t="str">
        <f>VLOOKUP(E3078,[1]categories!$A$2:$B$8,2,0)</f>
        <v>Cruisers Bicycles</v>
      </c>
      <c r="G3078" s="7">
        <v>2</v>
      </c>
      <c r="H3078" s="9">
        <v>529.99</v>
      </c>
      <c r="I3078" s="9">
        <v>0.05</v>
      </c>
      <c r="J3078" s="3">
        <f>(H3078*G3078)-I3078</f>
        <v>1059.93</v>
      </c>
    </row>
    <row r="3079" spans="1:10" x14ac:dyDescent="0.25">
      <c r="A3079" s="22">
        <v>1066</v>
      </c>
      <c r="B3079" s="21">
        <v>3</v>
      </c>
      <c r="C3079" s="21">
        <v>12</v>
      </c>
      <c r="D3079" s="25" t="str">
        <f>VLOOKUP(C3079,Products!$A$2:$B$322,2,0)</f>
        <v>Electra Townie Original 21D - 2016</v>
      </c>
      <c r="E3079" s="21">
        <f>VLOOKUP(C3079,Products!$A$2:$D$322,4,0)</f>
        <v>3</v>
      </c>
      <c r="F3079" s="19" t="str">
        <f>VLOOKUP(E3079,[1]categories!$A$2:$B$8,2,0)</f>
        <v>Cruisers Bicycles</v>
      </c>
      <c r="G3079" s="7">
        <v>1</v>
      </c>
      <c r="H3079" s="9">
        <v>549.99</v>
      </c>
      <c r="I3079" s="9">
        <v>0.1</v>
      </c>
      <c r="J3079" s="3">
        <f>(H3079*G3079)-I3079</f>
        <v>549.89</v>
      </c>
    </row>
    <row r="3080" spans="1:10" x14ac:dyDescent="0.25">
      <c r="A3080" s="22">
        <v>1067</v>
      </c>
      <c r="B3080" s="21">
        <v>2</v>
      </c>
      <c r="C3080" s="21">
        <v>9</v>
      </c>
      <c r="D3080" s="25" t="str">
        <f>VLOOKUP(C3080,Products!$A$2:$B$322,2,0)</f>
        <v>Trek Conduit+ - 2016</v>
      </c>
      <c r="E3080" s="21">
        <f>VLOOKUP(C3080,Products!$A$2:$D$322,4,0)</f>
        <v>5</v>
      </c>
      <c r="F3080" s="19" t="str">
        <f>VLOOKUP(E3080,[1]categories!$A$2:$B$8,2,0)</f>
        <v>Electric Bikes</v>
      </c>
      <c r="G3080" s="7">
        <v>2</v>
      </c>
      <c r="H3080" s="9">
        <v>2999.99</v>
      </c>
      <c r="I3080" s="9">
        <v>0.2</v>
      </c>
      <c r="J3080" s="3">
        <f>(H3080*G3080)-I3080</f>
        <v>5999.78</v>
      </c>
    </row>
    <row r="3081" spans="1:10" x14ac:dyDescent="0.25">
      <c r="A3081" s="22">
        <v>1067</v>
      </c>
      <c r="B3081" s="21">
        <v>3</v>
      </c>
      <c r="C3081" s="21">
        <v>72</v>
      </c>
      <c r="D3081" s="25" t="str">
        <f>VLOOKUP(C3081,Products!$A$2:$B$322,2,0)</f>
        <v>Sun Bicycles Biscayne Tandem 7 - 2017</v>
      </c>
      <c r="E3081" s="21">
        <f>VLOOKUP(C3081,Products!$A$2:$D$322,4,0)</f>
        <v>3</v>
      </c>
      <c r="F3081" s="19" t="str">
        <f>VLOOKUP(E3081,[1]categories!$A$2:$B$8,2,0)</f>
        <v>Cruisers Bicycles</v>
      </c>
      <c r="G3081" s="7">
        <v>2</v>
      </c>
      <c r="H3081" s="9">
        <v>619.99</v>
      </c>
      <c r="I3081" s="9">
        <v>0.1</v>
      </c>
      <c r="J3081" s="3">
        <f>(H3081*G3081)-I3081</f>
        <v>1239.8800000000001</v>
      </c>
    </row>
    <row r="3082" spans="1:10" x14ac:dyDescent="0.25">
      <c r="A3082" s="22">
        <v>1067</v>
      </c>
      <c r="B3082" s="21">
        <v>4</v>
      </c>
      <c r="C3082" s="21">
        <v>6</v>
      </c>
      <c r="D3082" s="25" t="str">
        <f>VLOOKUP(C3082,Products!$A$2:$B$322,2,0)</f>
        <v>Surly Ice Cream Truck Frameset - 2016</v>
      </c>
      <c r="E3082" s="21">
        <f>VLOOKUP(C3082,Products!$A$2:$D$322,4,0)</f>
        <v>6</v>
      </c>
      <c r="F3082" s="19" t="str">
        <f>VLOOKUP(E3082,[1]categories!$A$2:$B$8,2,0)</f>
        <v>Mountain Bikes</v>
      </c>
      <c r="G3082" s="7">
        <v>2</v>
      </c>
      <c r="H3082" s="9">
        <v>469.99</v>
      </c>
      <c r="I3082" s="9">
        <v>0.2</v>
      </c>
      <c r="J3082" s="3">
        <f>(H3082*G3082)-I3082</f>
        <v>939.78</v>
      </c>
    </row>
    <row r="3083" spans="1:10" x14ac:dyDescent="0.25">
      <c r="A3083" s="22">
        <v>1067</v>
      </c>
      <c r="B3083" s="21">
        <v>1</v>
      </c>
      <c r="C3083" s="21">
        <v>74</v>
      </c>
      <c r="D3083" s="25" t="str">
        <f>VLOOKUP(C3083,Products!$A$2:$B$322,2,0)</f>
        <v>Electra Cruiser Lux 1 - 2017</v>
      </c>
      <c r="E3083" s="21">
        <f>VLOOKUP(C3083,Products!$A$2:$D$322,4,0)</f>
        <v>3</v>
      </c>
      <c r="F3083" s="19" t="str">
        <f>VLOOKUP(E3083,[1]categories!$A$2:$B$8,2,0)</f>
        <v>Cruisers Bicycles</v>
      </c>
      <c r="G3083" s="7">
        <v>2</v>
      </c>
      <c r="H3083" s="9">
        <v>439.99</v>
      </c>
      <c r="I3083" s="9">
        <v>7.0000000000000007E-2</v>
      </c>
      <c r="J3083" s="3">
        <f>(H3083*G3083)-I3083</f>
        <v>879.91</v>
      </c>
    </row>
    <row r="3084" spans="1:10" x14ac:dyDescent="0.25">
      <c r="A3084" s="22">
        <v>1068</v>
      </c>
      <c r="B3084" s="21">
        <v>3</v>
      </c>
      <c r="C3084" s="21">
        <v>49</v>
      </c>
      <c r="D3084" s="25" t="str">
        <f>VLOOKUP(C3084,Products!$A$2:$B$322,2,0)</f>
        <v>Trek Domane SL 6 - 2017</v>
      </c>
      <c r="E3084" s="21">
        <f>VLOOKUP(C3084,Products!$A$2:$D$322,4,0)</f>
        <v>7</v>
      </c>
      <c r="F3084" s="19" t="str">
        <f>VLOOKUP(E3084,[1]categories!$A$2:$B$8,2,0)</f>
        <v>Road Bikes</v>
      </c>
      <c r="G3084" s="7">
        <v>2</v>
      </c>
      <c r="H3084" s="9">
        <v>3499.99</v>
      </c>
      <c r="I3084" s="9">
        <v>0.2</v>
      </c>
      <c r="J3084" s="3">
        <f>(H3084*G3084)-I3084</f>
        <v>6999.78</v>
      </c>
    </row>
    <row r="3085" spans="1:10" x14ac:dyDescent="0.25">
      <c r="A3085" s="22">
        <v>1068</v>
      </c>
      <c r="B3085" s="21">
        <v>4</v>
      </c>
      <c r="C3085" s="21">
        <v>45</v>
      </c>
      <c r="D3085" s="25" t="str">
        <f>VLOOKUP(C3085,Products!$A$2:$B$322,2,0)</f>
        <v>Haro SR 1.2 - 2017</v>
      </c>
      <c r="E3085" s="21">
        <f>VLOOKUP(C3085,Products!$A$2:$D$322,4,0)</f>
        <v>6</v>
      </c>
      <c r="F3085" s="19" t="str">
        <f>VLOOKUP(E3085,[1]categories!$A$2:$B$8,2,0)</f>
        <v>Mountain Bikes</v>
      </c>
      <c r="G3085" s="7">
        <v>2</v>
      </c>
      <c r="H3085" s="9">
        <v>869.99</v>
      </c>
      <c r="I3085" s="9">
        <v>0.2</v>
      </c>
      <c r="J3085" s="3">
        <f>(H3085*G3085)-I3085</f>
        <v>1739.78</v>
      </c>
    </row>
    <row r="3086" spans="1:10" x14ac:dyDescent="0.25">
      <c r="A3086" s="22">
        <v>1068</v>
      </c>
      <c r="B3086" s="21">
        <v>2</v>
      </c>
      <c r="C3086" s="21">
        <v>82</v>
      </c>
      <c r="D3086" s="25" t="str">
        <f>VLOOKUP(C3086,Products!$A$2:$B$322,2,0)</f>
        <v>Electra Amsterdam Original 3i Ladies' - 2017</v>
      </c>
      <c r="E3086" s="21">
        <f>VLOOKUP(C3086,Products!$A$2:$D$322,4,0)</f>
        <v>3</v>
      </c>
      <c r="F3086" s="19" t="str">
        <f>VLOOKUP(E3086,[1]categories!$A$2:$B$8,2,0)</f>
        <v>Cruisers Bicycles</v>
      </c>
      <c r="G3086" s="7">
        <v>1</v>
      </c>
      <c r="H3086" s="9">
        <v>659.99</v>
      </c>
      <c r="I3086" s="9">
        <v>0.2</v>
      </c>
      <c r="J3086" s="3">
        <f>(H3086*G3086)-I3086</f>
        <v>659.79</v>
      </c>
    </row>
    <row r="3087" spans="1:10" x14ac:dyDescent="0.25">
      <c r="A3087" s="22">
        <v>1068</v>
      </c>
      <c r="B3087" s="21">
        <v>1</v>
      </c>
      <c r="C3087" s="21">
        <v>87</v>
      </c>
      <c r="D3087" s="25" t="str">
        <f>VLOOKUP(C3087,Products!$A$2:$B$322,2,0)</f>
        <v>Trek Precaliber 12 Boys - 2017</v>
      </c>
      <c r="E3087" s="21">
        <f>VLOOKUP(C3087,Products!$A$2:$D$322,4,0)</f>
        <v>1</v>
      </c>
      <c r="F3087" s="19" t="str">
        <f>VLOOKUP(E3087,[1]categories!$A$2:$B$8,2,0)</f>
        <v>Children Bicycles</v>
      </c>
      <c r="G3087" s="7">
        <v>2</v>
      </c>
      <c r="H3087" s="9">
        <v>189.99</v>
      </c>
      <c r="I3087" s="9">
        <v>0.2</v>
      </c>
      <c r="J3087" s="3">
        <f>(H3087*G3087)-I3087</f>
        <v>379.78000000000003</v>
      </c>
    </row>
    <row r="3088" spans="1:10" x14ac:dyDescent="0.25">
      <c r="A3088" s="22">
        <v>1069</v>
      </c>
      <c r="B3088" s="21">
        <v>1</v>
      </c>
      <c r="C3088" s="21">
        <v>109</v>
      </c>
      <c r="D3088" s="25" t="str">
        <f>VLOOKUP(C3088,Products!$A$2:$B$322,2,0)</f>
        <v>Sun Bicycles Cruz 7 - Women's - 2017</v>
      </c>
      <c r="E3088" s="21">
        <f>VLOOKUP(C3088,Products!$A$2:$D$322,4,0)</f>
        <v>2</v>
      </c>
      <c r="F3088" s="19" t="str">
        <f>VLOOKUP(E3088,[1]categories!$A$2:$B$8,2,0)</f>
        <v>Comfort Bicycles</v>
      </c>
      <c r="G3088" s="7">
        <v>1</v>
      </c>
      <c r="H3088" s="9">
        <v>416.99</v>
      </c>
      <c r="I3088" s="9">
        <v>7.0000000000000007E-2</v>
      </c>
      <c r="J3088" s="3">
        <f>(H3088*G3088)-I3088</f>
        <v>416.92</v>
      </c>
    </row>
    <row r="3089" spans="1:10" x14ac:dyDescent="0.25">
      <c r="A3089" s="22">
        <v>1069</v>
      </c>
      <c r="B3089" s="21">
        <v>2</v>
      </c>
      <c r="C3089" s="21">
        <v>93</v>
      </c>
      <c r="D3089" s="25" t="str">
        <f>VLOOKUP(C3089,Products!$A$2:$B$322,2,0)</f>
        <v>Haro Shredder 20 Girls - 2017</v>
      </c>
      <c r="E3089" s="21">
        <f>VLOOKUP(C3089,Products!$A$2:$D$322,4,0)</f>
        <v>1</v>
      </c>
      <c r="F3089" s="19" t="str">
        <f>VLOOKUP(E3089,[1]categories!$A$2:$B$8,2,0)</f>
        <v>Children Bicycles</v>
      </c>
      <c r="G3089" s="7">
        <v>1</v>
      </c>
      <c r="H3089" s="9">
        <v>209.99</v>
      </c>
      <c r="I3089" s="9">
        <v>0.1</v>
      </c>
      <c r="J3089" s="3">
        <f>(H3089*G3089)-I3089</f>
        <v>209.89000000000001</v>
      </c>
    </row>
    <row r="3090" spans="1:10" x14ac:dyDescent="0.25">
      <c r="A3090" s="22">
        <v>1070</v>
      </c>
      <c r="B3090" s="21">
        <v>2</v>
      </c>
      <c r="C3090" s="21">
        <v>18</v>
      </c>
      <c r="D3090" s="25" t="str">
        <f>VLOOKUP(C3090,Products!$A$2:$B$322,2,0)</f>
        <v>Pure Cycles Western 3-Speed - Women's - 2015/2016</v>
      </c>
      <c r="E3090" s="21">
        <f>VLOOKUP(C3090,Products!$A$2:$D$322,4,0)</f>
        <v>3</v>
      </c>
      <c r="F3090" s="19" t="str">
        <f>VLOOKUP(E3090,[1]categories!$A$2:$B$8,2,0)</f>
        <v>Cruisers Bicycles</v>
      </c>
      <c r="G3090" s="7">
        <v>2</v>
      </c>
      <c r="H3090" s="9">
        <v>449</v>
      </c>
      <c r="I3090" s="9">
        <v>0.1</v>
      </c>
      <c r="J3090" s="3">
        <f>(H3090*G3090)-I3090</f>
        <v>897.9</v>
      </c>
    </row>
    <row r="3091" spans="1:10" x14ac:dyDescent="0.25">
      <c r="A3091" s="22">
        <v>1070</v>
      </c>
      <c r="B3091" s="21">
        <v>1</v>
      </c>
      <c r="C3091" s="21">
        <v>110</v>
      </c>
      <c r="D3091" s="25" t="str">
        <f>VLOOKUP(C3091,Products!$A$2:$B$322,2,0)</f>
        <v>Sun Bicycles Drifter 7 - 2017</v>
      </c>
      <c r="E3091" s="21">
        <f>VLOOKUP(C3091,Products!$A$2:$D$322,4,0)</f>
        <v>2</v>
      </c>
      <c r="F3091" s="19" t="str">
        <f>VLOOKUP(E3091,[1]categories!$A$2:$B$8,2,0)</f>
        <v>Comfort Bicycles</v>
      </c>
      <c r="G3091" s="7">
        <v>1</v>
      </c>
      <c r="H3091" s="9">
        <v>470.99</v>
      </c>
      <c r="I3091" s="9">
        <v>0.2</v>
      </c>
      <c r="J3091" s="3">
        <f>(H3091*G3091)-I3091</f>
        <v>470.79</v>
      </c>
    </row>
    <row r="3092" spans="1:10" x14ac:dyDescent="0.25">
      <c r="A3092" s="22">
        <v>1070</v>
      </c>
      <c r="B3092" s="21">
        <v>3</v>
      </c>
      <c r="C3092" s="21">
        <v>94</v>
      </c>
      <c r="D3092" s="25" t="str">
        <f>VLOOKUP(C3092,Products!$A$2:$B$322,2,0)</f>
        <v>Haro Shredder Pro 20 - 2017</v>
      </c>
      <c r="E3092" s="21">
        <f>VLOOKUP(C3092,Products!$A$2:$D$322,4,0)</f>
        <v>1</v>
      </c>
      <c r="F3092" s="19" t="str">
        <f>VLOOKUP(E3092,[1]categories!$A$2:$B$8,2,0)</f>
        <v>Children Bicycles</v>
      </c>
      <c r="G3092" s="7">
        <v>1</v>
      </c>
      <c r="H3092" s="9">
        <v>249.99</v>
      </c>
      <c r="I3092" s="9">
        <v>0.05</v>
      </c>
      <c r="J3092" s="3">
        <f>(H3092*G3092)-I3092</f>
        <v>249.94</v>
      </c>
    </row>
    <row r="3093" spans="1:10" x14ac:dyDescent="0.25">
      <c r="A3093" s="22">
        <v>1071</v>
      </c>
      <c r="B3093" s="21">
        <v>1</v>
      </c>
      <c r="C3093" s="21">
        <v>25</v>
      </c>
      <c r="D3093" s="25" t="str">
        <f>VLOOKUP(C3093,Products!$A$2:$B$322,2,0)</f>
        <v>Electra Townie Original 7D - 2015/2016</v>
      </c>
      <c r="E3093" s="21">
        <f>VLOOKUP(C3093,Products!$A$2:$D$322,4,0)</f>
        <v>2</v>
      </c>
      <c r="F3093" s="19" t="str">
        <f>VLOOKUP(E3093,[1]categories!$A$2:$B$8,2,0)</f>
        <v>Comfort Bicycles</v>
      </c>
      <c r="G3093" s="7">
        <v>2</v>
      </c>
      <c r="H3093" s="9">
        <v>499.99</v>
      </c>
      <c r="I3093" s="9">
        <v>0.2</v>
      </c>
      <c r="J3093" s="3">
        <f>(H3093*G3093)-I3093</f>
        <v>999.78</v>
      </c>
    </row>
    <row r="3094" spans="1:10" x14ac:dyDescent="0.25">
      <c r="A3094" s="22">
        <v>1072</v>
      </c>
      <c r="B3094" s="21">
        <v>3</v>
      </c>
      <c r="C3094" s="21">
        <v>36</v>
      </c>
      <c r="D3094" s="25" t="str">
        <f>VLOOKUP(C3094,Products!$A$2:$B$322,2,0)</f>
        <v>Surly Troll Frameset - 2017</v>
      </c>
      <c r="E3094" s="21">
        <f>VLOOKUP(C3094,Products!$A$2:$D$322,4,0)</f>
        <v>6</v>
      </c>
      <c r="F3094" s="19" t="str">
        <f>VLOOKUP(E3094,[1]categories!$A$2:$B$8,2,0)</f>
        <v>Mountain Bikes</v>
      </c>
      <c r="G3094" s="7">
        <v>2</v>
      </c>
      <c r="H3094" s="9">
        <v>832.99</v>
      </c>
      <c r="I3094" s="9">
        <v>7.0000000000000007E-2</v>
      </c>
      <c r="J3094" s="3">
        <f>(H3094*G3094)-I3094</f>
        <v>1665.91</v>
      </c>
    </row>
    <row r="3095" spans="1:10" x14ac:dyDescent="0.25">
      <c r="A3095" s="22">
        <v>1072</v>
      </c>
      <c r="B3095" s="21">
        <v>2</v>
      </c>
      <c r="C3095" s="21">
        <v>89</v>
      </c>
      <c r="D3095" s="25" t="str">
        <f>VLOOKUP(C3095,Products!$A$2:$B$322,2,0)</f>
        <v>Trek Precaliber 16 Boys - 2017</v>
      </c>
      <c r="E3095" s="21">
        <f>VLOOKUP(C3095,Products!$A$2:$D$322,4,0)</f>
        <v>1</v>
      </c>
      <c r="F3095" s="19" t="str">
        <f>VLOOKUP(E3095,[1]categories!$A$2:$B$8,2,0)</f>
        <v>Children Bicycles</v>
      </c>
      <c r="G3095" s="7">
        <v>2</v>
      </c>
      <c r="H3095" s="9">
        <v>209.99</v>
      </c>
      <c r="I3095" s="9">
        <v>7.0000000000000007E-2</v>
      </c>
      <c r="J3095" s="3">
        <f>(H3095*G3095)-I3095</f>
        <v>419.91</v>
      </c>
    </row>
    <row r="3096" spans="1:10" x14ac:dyDescent="0.25">
      <c r="A3096" s="22">
        <v>1072</v>
      </c>
      <c r="B3096" s="21">
        <v>1</v>
      </c>
      <c r="C3096" s="21">
        <v>83</v>
      </c>
      <c r="D3096" s="25" t="str">
        <f>VLOOKUP(C3096,Products!$A$2:$B$322,2,0)</f>
        <v>Trek Boy's Kickster - 2015/2017</v>
      </c>
      <c r="E3096" s="21">
        <f>VLOOKUP(C3096,Products!$A$2:$D$322,4,0)</f>
        <v>1</v>
      </c>
      <c r="F3096" s="19" t="str">
        <f>VLOOKUP(E3096,[1]categories!$A$2:$B$8,2,0)</f>
        <v>Children Bicycles</v>
      </c>
      <c r="G3096" s="7">
        <v>1</v>
      </c>
      <c r="H3096" s="9">
        <v>149.99</v>
      </c>
      <c r="I3096" s="9">
        <v>0.2</v>
      </c>
      <c r="J3096" s="3">
        <f>(H3096*G3096)-I3096</f>
        <v>149.79000000000002</v>
      </c>
    </row>
    <row r="3097" spans="1:10" x14ac:dyDescent="0.25">
      <c r="A3097" s="22">
        <v>1073</v>
      </c>
      <c r="B3097" s="21">
        <v>1</v>
      </c>
      <c r="C3097" s="21">
        <v>81</v>
      </c>
      <c r="D3097" s="25" t="str">
        <f>VLOOKUP(C3097,Products!$A$2:$B$322,2,0)</f>
        <v>Electra Amsterdam Fashion 7i Ladies' - 2017</v>
      </c>
      <c r="E3097" s="21">
        <f>VLOOKUP(C3097,Products!$A$2:$D$322,4,0)</f>
        <v>3</v>
      </c>
      <c r="F3097" s="19" t="str">
        <f>VLOOKUP(E3097,[1]categories!$A$2:$B$8,2,0)</f>
        <v>Cruisers Bicycles</v>
      </c>
      <c r="G3097" s="7">
        <v>1</v>
      </c>
      <c r="H3097" s="9">
        <v>1099.99</v>
      </c>
      <c r="I3097" s="9">
        <v>0.2</v>
      </c>
      <c r="J3097" s="3">
        <f>(H3097*G3097)-I3097</f>
        <v>1099.79</v>
      </c>
    </row>
    <row r="3098" spans="1:10" x14ac:dyDescent="0.25">
      <c r="A3098" s="22">
        <v>1073</v>
      </c>
      <c r="B3098" s="21">
        <v>3</v>
      </c>
      <c r="C3098" s="21">
        <v>20</v>
      </c>
      <c r="D3098" s="25" t="str">
        <f>VLOOKUP(C3098,Products!$A$2:$B$322,2,0)</f>
        <v>Electra Townie Original 7D EQ - Women's - 2016</v>
      </c>
      <c r="E3098" s="21">
        <f>VLOOKUP(C3098,Products!$A$2:$D$322,4,0)</f>
        <v>3</v>
      </c>
      <c r="F3098" s="19" t="str">
        <f>VLOOKUP(E3098,[1]categories!$A$2:$B$8,2,0)</f>
        <v>Cruisers Bicycles</v>
      </c>
      <c r="G3098" s="7">
        <v>1</v>
      </c>
      <c r="H3098" s="9">
        <v>599.99</v>
      </c>
      <c r="I3098" s="9">
        <v>0.2</v>
      </c>
      <c r="J3098" s="3">
        <f>(H3098*G3098)-I3098</f>
        <v>599.79</v>
      </c>
    </row>
    <row r="3099" spans="1:10" x14ac:dyDescent="0.25">
      <c r="A3099" s="22">
        <v>1073</v>
      </c>
      <c r="B3099" s="21">
        <v>2</v>
      </c>
      <c r="C3099" s="21">
        <v>13</v>
      </c>
      <c r="D3099" s="25" t="str">
        <f>VLOOKUP(C3099,Products!$A$2:$B$322,2,0)</f>
        <v>Electra Cruiser 1 (24-Inch) - 2016</v>
      </c>
      <c r="E3099" s="21">
        <f>VLOOKUP(C3099,Products!$A$2:$D$322,4,0)</f>
        <v>3</v>
      </c>
      <c r="F3099" s="19" t="str">
        <f>VLOOKUP(E3099,[1]categories!$A$2:$B$8,2,0)</f>
        <v>Cruisers Bicycles</v>
      </c>
      <c r="G3099" s="7">
        <v>1</v>
      </c>
      <c r="H3099" s="9">
        <v>269.99</v>
      </c>
      <c r="I3099" s="9">
        <v>7.0000000000000007E-2</v>
      </c>
      <c r="J3099" s="3">
        <f>(H3099*G3099)-I3099</f>
        <v>269.92</v>
      </c>
    </row>
    <row r="3100" spans="1:10" x14ac:dyDescent="0.25">
      <c r="A3100" s="22">
        <v>1074</v>
      </c>
      <c r="B3100" s="21">
        <v>1</v>
      </c>
      <c r="C3100" s="21">
        <v>59</v>
      </c>
      <c r="D3100" s="25" t="str">
        <f>VLOOKUP(C3100,Products!$A$2:$B$322,2,0)</f>
        <v>Trek Domane S 5 Disc - 2017</v>
      </c>
      <c r="E3100" s="21">
        <f>VLOOKUP(C3100,Products!$A$2:$D$322,4,0)</f>
        <v>7</v>
      </c>
      <c r="F3100" s="19" t="str">
        <f>VLOOKUP(E3100,[1]categories!$A$2:$B$8,2,0)</f>
        <v>Road Bikes</v>
      </c>
      <c r="G3100" s="7">
        <v>1</v>
      </c>
      <c r="H3100" s="9">
        <v>2599.9899999999998</v>
      </c>
      <c r="I3100" s="9">
        <v>0.1</v>
      </c>
      <c r="J3100" s="3">
        <f>(H3100*G3100)-I3100</f>
        <v>2599.89</v>
      </c>
    </row>
    <row r="3101" spans="1:10" x14ac:dyDescent="0.25">
      <c r="A3101" s="22">
        <v>1074</v>
      </c>
      <c r="B3101" s="21">
        <v>3</v>
      </c>
      <c r="C3101" s="21">
        <v>89</v>
      </c>
      <c r="D3101" s="25" t="str">
        <f>VLOOKUP(C3101,Products!$A$2:$B$322,2,0)</f>
        <v>Trek Precaliber 16 Boys - 2017</v>
      </c>
      <c r="E3101" s="21">
        <f>VLOOKUP(C3101,Products!$A$2:$D$322,4,0)</f>
        <v>1</v>
      </c>
      <c r="F3101" s="19" t="str">
        <f>VLOOKUP(E3101,[1]categories!$A$2:$B$8,2,0)</f>
        <v>Children Bicycles</v>
      </c>
      <c r="G3101" s="7">
        <v>2</v>
      </c>
      <c r="H3101" s="9">
        <v>209.99</v>
      </c>
      <c r="I3101" s="9">
        <v>0.1</v>
      </c>
      <c r="J3101" s="3">
        <f>(H3101*G3101)-I3101</f>
        <v>419.88</v>
      </c>
    </row>
    <row r="3102" spans="1:10" x14ac:dyDescent="0.25">
      <c r="A3102" s="22">
        <v>1074</v>
      </c>
      <c r="B3102" s="21">
        <v>2</v>
      </c>
      <c r="C3102" s="21">
        <v>87</v>
      </c>
      <c r="D3102" s="25" t="str">
        <f>VLOOKUP(C3102,Products!$A$2:$B$322,2,0)</f>
        <v>Trek Precaliber 12 Boys - 2017</v>
      </c>
      <c r="E3102" s="21">
        <f>VLOOKUP(C3102,Products!$A$2:$D$322,4,0)</f>
        <v>1</v>
      </c>
      <c r="F3102" s="19" t="str">
        <f>VLOOKUP(E3102,[1]categories!$A$2:$B$8,2,0)</f>
        <v>Children Bicycles</v>
      </c>
      <c r="G3102" s="7">
        <v>1</v>
      </c>
      <c r="H3102" s="9">
        <v>189.99</v>
      </c>
      <c r="I3102" s="9">
        <v>7.0000000000000007E-2</v>
      </c>
      <c r="J3102" s="3">
        <f>(H3102*G3102)-I3102</f>
        <v>189.92000000000002</v>
      </c>
    </row>
    <row r="3103" spans="1:10" x14ac:dyDescent="0.25">
      <c r="A3103" s="22">
        <v>1075</v>
      </c>
      <c r="B3103" s="21">
        <v>1</v>
      </c>
      <c r="C3103" s="21">
        <v>48</v>
      </c>
      <c r="D3103" s="25" t="str">
        <f>VLOOKUP(C3103,Products!$A$2:$B$322,2,0)</f>
        <v>Trek Emonda S 4 - 2017</v>
      </c>
      <c r="E3103" s="21">
        <f>VLOOKUP(C3103,Products!$A$2:$D$322,4,0)</f>
        <v>7</v>
      </c>
      <c r="F3103" s="19" t="str">
        <f>VLOOKUP(E3103,[1]categories!$A$2:$B$8,2,0)</f>
        <v>Road Bikes</v>
      </c>
      <c r="G3103" s="7">
        <v>2</v>
      </c>
      <c r="H3103" s="9">
        <v>1499.99</v>
      </c>
      <c r="I3103" s="9">
        <v>0.1</v>
      </c>
      <c r="J3103" s="3">
        <f>(H3103*G3103)-I3103</f>
        <v>2999.88</v>
      </c>
    </row>
    <row r="3104" spans="1:10" x14ac:dyDescent="0.25">
      <c r="A3104" s="22">
        <v>1075</v>
      </c>
      <c r="B3104" s="21">
        <v>2</v>
      </c>
      <c r="C3104" s="21">
        <v>111</v>
      </c>
      <c r="D3104" s="25" t="str">
        <f>VLOOKUP(C3104,Products!$A$2:$B$322,2,0)</f>
        <v>Sun Bicycles Drifter 7 - Women's - 2017</v>
      </c>
      <c r="E3104" s="21">
        <f>VLOOKUP(C3104,Products!$A$2:$D$322,4,0)</f>
        <v>2</v>
      </c>
      <c r="F3104" s="19" t="str">
        <f>VLOOKUP(E3104,[1]categories!$A$2:$B$8,2,0)</f>
        <v>Comfort Bicycles</v>
      </c>
      <c r="G3104" s="7">
        <v>2</v>
      </c>
      <c r="H3104" s="9">
        <v>470.99</v>
      </c>
      <c r="I3104" s="9">
        <v>0.05</v>
      </c>
      <c r="J3104" s="3">
        <f>(H3104*G3104)-I3104</f>
        <v>941.93000000000006</v>
      </c>
    </row>
    <row r="3105" spans="1:10" x14ac:dyDescent="0.25">
      <c r="A3105" s="22">
        <v>1076</v>
      </c>
      <c r="B3105" s="21">
        <v>3</v>
      </c>
      <c r="C3105" s="21">
        <v>73</v>
      </c>
      <c r="D3105" s="25" t="str">
        <f>VLOOKUP(C3105,Products!$A$2:$B$322,2,0)</f>
        <v>Sun Bicycles Brickell Tandem 7 - 2017</v>
      </c>
      <c r="E3105" s="21">
        <f>VLOOKUP(C3105,Products!$A$2:$D$322,4,0)</f>
        <v>3</v>
      </c>
      <c r="F3105" s="19" t="str">
        <f>VLOOKUP(E3105,[1]categories!$A$2:$B$8,2,0)</f>
        <v>Cruisers Bicycles</v>
      </c>
      <c r="G3105" s="7">
        <v>2</v>
      </c>
      <c r="H3105" s="9">
        <v>749.99</v>
      </c>
      <c r="I3105" s="9">
        <v>7.0000000000000007E-2</v>
      </c>
      <c r="J3105" s="3">
        <f>(H3105*G3105)-I3105</f>
        <v>1499.91</v>
      </c>
    </row>
    <row r="3106" spans="1:10" x14ac:dyDescent="0.25">
      <c r="A3106" s="22">
        <v>1076</v>
      </c>
      <c r="B3106" s="21">
        <v>2</v>
      </c>
      <c r="C3106" s="21">
        <v>102</v>
      </c>
      <c r="D3106" s="25" t="str">
        <f>VLOOKUP(C3106,Products!$A$2:$B$322,2,0)</f>
        <v>Electra Townie Original 7D - 2017</v>
      </c>
      <c r="E3106" s="21">
        <f>VLOOKUP(C3106,Products!$A$2:$D$322,4,0)</f>
        <v>2</v>
      </c>
      <c r="F3106" s="19" t="str">
        <f>VLOOKUP(E3106,[1]categories!$A$2:$B$8,2,0)</f>
        <v>Comfort Bicycles</v>
      </c>
      <c r="G3106" s="7">
        <v>1</v>
      </c>
      <c r="H3106" s="9">
        <v>489.99</v>
      </c>
      <c r="I3106" s="9">
        <v>7.0000000000000007E-2</v>
      </c>
      <c r="J3106" s="3">
        <f>(H3106*G3106)-I3106</f>
        <v>489.92</v>
      </c>
    </row>
    <row r="3107" spans="1:10" x14ac:dyDescent="0.25">
      <c r="A3107" s="22">
        <v>1076</v>
      </c>
      <c r="B3107" s="21">
        <v>1</v>
      </c>
      <c r="C3107" s="21">
        <v>95</v>
      </c>
      <c r="D3107" s="25" t="str">
        <f>VLOOKUP(C3107,Products!$A$2:$B$322,2,0)</f>
        <v>Electra Girl's Hawaii 1 16" - 2017</v>
      </c>
      <c r="E3107" s="21">
        <f>VLOOKUP(C3107,Products!$A$2:$D$322,4,0)</f>
        <v>1</v>
      </c>
      <c r="F3107" s="19" t="str">
        <f>VLOOKUP(E3107,[1]categories!$A$2:$B$8,2,0)</f>
        <v>Children Bicycles</v>
      </c>
      <c r="G3107" s="7">
        <v>1</v>
      </c>
      <c r="H3107" s="9">
        <v>299.99</v>
      </c>
      <c r="I3107" s="9">
        <v>0.1</v>
      </c>
      <c r="J3107" s="3">
        <f>(H3107*G3107)-I3107</f>
        <v>299.89</v>
      </c>
    </row>
    <row r="3108" spans="1:10" x14ac:dyDescent="0.25">
      <c r="A3108" s="22">
        <v>1077</v>
      </c>
      <c r="B3108" s="21">
        <v>1</v>
      </c>
      <c r="C3108" s="21">
        <v>60</v>
      </c>
      <c r="D3108" s="25" t="str">
        <f>VLOOKUP(C3108,Products!$A$2:$B$322,2,0)</f>
        <v>Sun Bicycles ElectroLite - 2017</v>
      </c>
      <c r="E3108" s="21">
        <f>VLOOKUP(C3108,Products!$A$2:$D$322,4,0)</f>
        <v>5</v>
      </c>
      <c r="F3108" s="19" t="str">
        <f>VLOOKUP(E3108,[1]categories!$A$2:$B$8,2,0)</f>
        <v>Electric Bikes</v>
      </c>
      <c r="G3108" s="7">
        <v>2</v>
      </c>
      <c r="H3108" s="9">
        <v>1559.99</v>
      </c>
      <c r="I3108" s="9">
        <v>0.05</v>
      </c>
      <c r="J3108" s="3">
        <f>(H3108*G3108)-I3108</f>
        <v>3119.93</v>
      </c>
    </row>
    <row r="3109" spans="1:10" x14ac:dyDescent="0.25">
      <c r="A3109" s="22">
        <v>1078</v>
      </c>
      <c r="B3109" s="21">
        <v>2</v>
      </c>
      <c r="C3109" s="21">
        <v>60</v>
      </c>
      <c r="D3109" s="25" t="str">
        <f>VLOOKUP(C3109,Products!$A$2:$B$322,2,0)</f>
        <v>Sun Bicycles ElectroLite - 2017</v>
      </c>
      <c r="E3109" s="21">
        <f>VLOOKUP(C3109,Products!$A$2:$D$322,4,0)</f>
        <v>5</v>
      </c>
      <c r="F3109" s="19" t="str">
        <f>VLOOKUP(E3109,[1]categories!$A$2:$B$8,2,0)</f>
        <v>Electric Bikes</v>
      </c>
      <c r="G3109" s="7">
        <v>2</v>
      </c>
      <c r="H3109" s="9">
        <v>1559.99</v>
      </c>
      <c r="I3109" s="9">
        <v>0.2</v>
      </c>
      <c r="J3109" s="3">
        <f>(H3109*G3109)-I3109</f>
        <v>3119.78</v>
      </c>
    </row>
    <row r="3110" spans="1:10" x14ac:dyDescent="0.25">
      <c r="A3110" s="22">
        <v>1078</v>
      </c>
      <c r="B3110" s="21">
        <v>4</v>
      </c>
      <c r="C3110" s="21">
        <v>10</v>
      </c>
      <c r="D3110" s="25" t="str">
        <f>VLOOKUP(C3110,Products!$A$2:$B$322,2,0)</f>
        <v>Surly Straggler - 2016</v>
      </c>
      <c r="E3110" s="21">
        <f>VLOOKUP(C3110,Products!$A$2:$D$322,4,0)</f>
        <v>4</v>
      </c>
      <c r="F3110" s="19" t="str">
        <f>VLOOKUP(E3110,[1]categories!$A$2:$B$8,2,0)</f>
        <v>Cyclocross Bicycles</v>
      </c>
      <c r="G3110" s="7">
        <v>2</v>
      </c>
      <c r="H3110" s="9">
        <v>1549</v>
      </c>
      <c r="I3110" s="9">
        <v>0.1</v>
      </c>
      <c r="J3110" s="3">
        <f>(H3110*G3110)-I3110</f>
        <v>3097.9</v>
      </c>
    </row>
    <row r="3111" spans="1:10" x14ac:dyDescent="0.25">
      <c r="A3111" s="22">
        <v>1078</v>
      </c>
      <c r="B3111" s="21">
        <v>5</v>
      </c>
      <c r="C3111" s="21">
        <v>72</v>
      </c>
      <c r="D3111" s="25" t="str">
        <f>VLOOKUP(C3111,Products!$A$2:$B$322,2,0)</f>
        <v>Sun Bicycles Biscayne Tandem 7 - 2017</v>
      </c>
      <c r="E3111" s="21">
        <f>VLOOKUP(C3111,Products!$A$2:$D$322,4,0)</f>
        <v>3</v>
      </c>
      <c r="F3111" s="19" t="str">
        <f>VLOOKUP(E3111,[1]categories!$A$2:$B$8,2,0)</f>
        <v>Cruisers Bicycles</v>
      </c>
      <c r="G3111" s="7">
        <v>2</v>
      </c>
      <c r="H3111" s="9">
        <v>619.99</v>
      </c>
      <c r="I3111" s="9">
        <v>0.2</v>
      </c>
      <c r="J3111" s="3">
        <f>(H3111*G3111)-I3111</f>
        <v>1239.78</v>
      </c>
    </row>
    <row r="3112" spans="1:10" x14ac:dyDescent="0.25">
      <c r="A3112" s="22">
        <v>1078</v>
      </c>
      <c r="B3112" s="21">
        <v>1</v>
      </c>
      <c r="C3112" s="21">
        <v>76</v>
      </c>
      <c r="D3112" s="25" t="str">
        <f>VLOOKUP(C3112,Products!$A$2:$B$322,2,0)</f>
        <v>Electra Girl's Hawaii 1 16" - 2017</v>
      </c>
      <c r="E3112" s="21">
        <f>VLOOKUP(C3112,Products!$A$2:$D$322,4,0)</f>
        <v>3</v>
      </c>
      <c r="F3112" s="19" t="str">
        <f>VLOOKUP(E3112,[1]categories!$A$2:$B$8,2,0)</f>
        <v>Cruisers Bicycles</v>
      </c>
      <c r="G3112" s="7">
        <v>2</v>
      </c>
      <c r="H3112" s="9">
        <v>299.99</v>
      </c>
      <c r="I3112" s="9">
        <v>7.0000000000000007E-2</v>
      </c>
      <c r="J3112" s="3">
        <f>(H3112*G3112)-I3112</f>
        <v>599.91</v>
      </c>
    </row>
    <row r="3113" spans="1:10" x14ac:dyDescent="0.25">
      <c r="A3113" s="22">
        <v>1078</v>
      </c>
      <c r="B3113" s="21">
        <v>3</v>
      </c>
      <c r="C3113" s="21">
        <v>15</v>
      </c>
      <c r="D3113" s="25" t="str">
        <f>VLOOKUP(C3113,Products!$A$2:$B$322,2,0)</f>
        <v>Electra Moto 1 - 2016</v>
      </c>
      <c r="E3113" s="21">
        <f>VLOOKUP(C3113,Products!$A$2:$D$322,4,0)</f>
        <v>3</v>
      </c>
      <c r="F3113" s="19" t="str">
        <f>VLOOKUP(E3113,[1]categories!$A$2:$B$8,2,0)</f>
        <v>Cruisers Bicycles</v>
      </c>
      <c r="G3113" s="7">
        <v>1</v>
      </c>
      <c r="H3113" s="9">
        <v>529.99</v>
      </c>
      <c r="I3113" s="9">
        <v>7.0000000000000007E-2</v>
      </c>
      <c r="J3113" s="3">
        <f>(H3113*G3113)-I3113</f>
        <v>529.91999999999996</v>
      </c>
    </row>
    <row r="3114" spans="1:10" x14ac:dyDescent="0.25">
      <c r="A3114" s="22">
        <v>1079</v>
      </c>
      <c r="B3114" s="21">
        <v>1</v>
      </c>
      <c r="C3114" s="21">
        <v>70</v>
      </c>
      <c r="D3114" s="25" t="str">
        <f>VLOOKUP(C3114,Products!$A$2:$B$322,2,0)</f>
        <v>Electra Amsterdam Original 3i - 2015/2017</v>
      </c>
      <c r="E3114" s="21">
        <f>VLOOKUP(C3114,Products!$A$2:$D$322,4,0)</f>
        <v>3</v>
      </c>
      <c r="F3114" s="19" t="str">
        <f>VLOOKUP(E3114,[1]categories!$A$2:$B$8,2,0)</f>
        <v>Cruisers Bicycles</v>
      </c>
      <c r="G3114" s="7">
        <v>2</v>
      </c>
      <c r="H3114" s="9">
        <v>659.99</v>
      </c>
      <c r="I3114" s="9">
        <v>7.0000000000000007E-2</v>
      </c>
      <c r="J3114" s="3">
        <f>(H3114*G3114)-I3114</f>
        <v>1319.91</v>
      </c>
    </row>
    <row r="3115" spans="1:10" x14ac:dyDescent="0.25">
      <c r="A3115" s="22">
        <v>1080</v>
      </c>
      <c r="B3115" s="21">
        <v>3</v>
      </c>
      <c r="C3115" s="21">
        <v>50</v>
      </c>
      <c r="D3115" s="25" t="str">
        <f>VLOOKUP(C3115,Products!$A$2:$B$322,2,0)</f>
        <v>Trek Silque SLR 7 Women's - 2017</v>
      </c>
      <c r="E3115" s="21">
        <f>VLOOKUP(C3115,Products!$A$2:$D$322,4,0)</f>
        <v>7</v>
      </c>
      <c r="F3115" s="19" t="str">
        <f>VLOOKUP(E3115,[1]categories!$A$2:$B$8,2,0)</f>
        <v>Road Bikes</v>
      </c>
      <c r="G3115" s="7">
        <v>1</v>
      </c>
      <c r="H3115" s="9">
        <v>5999.99</v>
      </c>
      <c r="I3115" s="9">
        <v>0.05</v>
      </c>
      <c r="J3115" s="3">
        <f>(H3115*G3115)-I3115</f>
        <v>5999.94</v>
      </c>
    </row>
    <row r="3116" spans="1:10" x14ac:dyDescent="0.25">
      <c r="A3116" s="22">
        <v>1080</v>
      </c>
      <c r="B3116" s="21">
        <v>2</v>
      </c>
      <c r="C3116" s="21">
        <v>40</v>
      </c>
      <c r="D3116" s="25" t="str">
        <f>VLOOKUP(C3116,Products!$A$2:$B$322,2,0)</f>
        <v>Trek Fuel EX 9.8 29 - 2017</v>
      </c>
      <c r="E3116" s="21">
        <f>VLOOKUP(C3116,Products!$A$2:$D$322,4,0)</f>
        <v>6</v>
      </c>
      <c r="F3116" s="19" t="str">
        <f>VLOOKUP(E3116,[1]categories!$A$2:$B$8,2,0)</f>
        <v>Mountain Bikes</v>
      </c>
      <c r="G3116" s="7">
        <v>1</v>
      </c>
      <c r="H3116" s="9">
        <v>4999.99</v>
      </c>
      <c r="I3116" s="9">
        <v>0.1</v>
      </c>
      <c r="J3116" s="3">
        <f>(H3116*G3116)-I3116</f>
        <v>4999.8899999999994</v>
      </c>
    </row>
    <row r="3117" spans="1:10" x14ac:dyDescent="0.25">
      <c r="A3117" s="22">
        <v>1080</v>
      </c>
      <c r="B3117" s="21">
        <v>1</v>
      </c>
      <c r="C3117" s="21">
        <v>31</v>
      </c>
      <c r="D3117" s="25" t="str">
        <f>VLOOKUP(C3117,Products!$A$2:$B$322,2,0)</f>
        <v>Surly Wednesday - 2017</v>
      </c>
      <c r="E3117" s="21">
        <f>VLOOKUP(C3117,Products!$A$2:$D$322,4,0)</f>
        <v>6</v>
      </c>
      <c r="F3117" s="19" t="str">
        <f>VLOOKUP(E3117,[1]categories!$A$2:$B$8,2,0)</f>
        <v>Mountain Bikes</v>
      </c>
      <c r="G3117" s="7">
        <v>1</v>
      </c>
      <c r="H3117" s="9">
        <v>1632.99</v>
      </c>
      <c r="I3117" s="9">
        <v>0.2</v>
      </c>
      <c r="J3117" s="3">
        <f>(H3117*G3117)-I3117</f>
        <v>1632.79</v>
      </c>
    </row>
    <row r="3118" spans="1:10" x14ac:dyDescent="0.25">
      <c r="A3118" s="22">
        <v>1080</v>
      </c>
      <c r="B3118" s="21">
        <v>4</v>
      </c>
      <c r="C3118" s="21">
        <v>32</v>
      </c>
      <c r="D3118" s="25" t="str">
        <f>VLOOKUP(C3118,Products!$A$2:$B$322,2,0)</f>
        <v>Trek Farley Alloy Frameset - 2017</v>
      </c>
      <c r="E3118" s="21">
        <f>VLOOKUP(C3118,Products!$A$2:$D$322,4,0)</f>
        <v>6</v>
      </c>
      <c r="F3118" s="19" t="str">
        <f>VLOOKUP(E3118,[1]categories!$A$2:$B$8,2,0)</f>
        <v>Mountain Bikes</v>
      </c>
      <c r="G3118" s="7">
        <v>2</v>
      </c>
      <c r="H3118" s="9">
        <v>469.99</v>
      </c>
      <c r="I3118" s="9">
        <v>0.2</v>
      </c>
      <c r="J3118" s="3">
        <f>(H3118*G3118)-I3118</f>
        <v>939.78</v>
      </c>
    </row>
    <row r="3119" spans="1:10" x14ac:dyDescent="0.25">
      <c r="A3119" s="22">
        <v>1080</v>
      </c>
      <c r="B3119" s="21">
        <v>5</v>
      </c>
      <c r="C3119" s="21">
        <v>86</v>
      </c>
      <c r="D3119" s="25" t="str">
        <f>VLOOKUP(C3119,Products!$A$2:$B$322,2,0)</f>
        <v>Trek Girl's Kickster - 2017</v>
      </c>
      <c r="E3119" s="21">
        <f>VLOOKUP(C3119,Products!$A$2:$D$322,4,0)</f>
        <v>1</v>
      </c>
      <c r="F3119" s="19" t="str">
        <f>VLOOKUP(E3119,[1]categories!$A$2:$B$8,2,0)</f>
        <v>Children Bicycles</v>
      </c>
      <c r="G3119" s="7">
        <v>1</v>
      </c>
      <c r="H3119" s="9">
        <v>149.99</v>
      </c>
      <c r="I3119" s="9">
        <v>0.05</v>
      </c>
      <c r="J3119" s="3">
        <f>(H3119*G3119)-I3119</f>
        <v>149.94</v>
      </c>
    </row>
    <row r="3120" spans="1:10" x14ac:dyDescent="0.25">
      <c r="A3120" s="22">
        <v>1081</v>
      </c>
      <c r="B3120" s="21">
        <v>1</v>
      </c>
      <c r="C3120" s="21">
        <v>52</v>
      </c>
      <c r="D3120" s="25" t="str">
        <f>VLOOKUP(C3120,Products!$A$2:$B$322,2,0)</f>
        <v>Surly Steamroller - 2017</v>
      </c>
      <c r="E3120" s="21">
        <f>VLOOKUP(C3120,Products!$A$2:$D$322,4,0)</f>
        <v>7</v>
      </c>
      <c r="F3120" s="19" t="str">
        <f>VLOOKUP(E3120,[1]categories!$A$2:$B$8,2,0)</f>
        <v>Road Bikes</v>
      </c>
      <c r="G3120" s="7">
        <v>2</v>
      </c>
      <c r="H3120" s="9">
        <v>875.99</v>
      </c>
      <c r="I3120" s="9">
        <v>0.1</v>
      </c>
      <c r="J3120" s="3">
        <f>(H3120*G3120)-I3120</f>
        <v>1751.88</v>
      </c>
    </row>
    <row r="3121" spans="1:10" x14ac:dyDescent="0.25">
      <c r="A3121" s="22">
        <v>1082</v>
      </c>
      <c r="B3121" s="21">
        <v>1</v>
      </c>
      <c r="C3121" s="21">
        <v>29</v>
      </c>
      <c r="D3121" s="25" t="str">
        <f>VLOOKUP(C3121,Products!$A$2:$B$322,2,0)</f>
        <v>Trek X-Caliber 8 - 2017</v>
      </c>
      <c r="E3121" s="21">
        <f>VLOOKUP(C3121,Products!$A$2:$D$322,4,0)</f>
        <v>6</v>
      </c>
      <c r="F3121" s="19" t="str">
        <f>VLOOKUP(E3121,[1]categories!$A$2:$B$8,2,0)</f>
        <v>Mountain Bikes</v>
      </c>
      <c r="G3121" s="7">
        <v>2</v>
      </c>
      <c r="H3121" s="9">
        <v>999.99</v>
      </c>
      <c r="I3121" s="9">
        <v>0.2</v>
      </c>
      <c r="J3121" s="3">
        <f>(H3121*G3121)-I3121</f>
        <v>1999.78</v>
      </c>
    </row>
    <row r="3122" spans="1:10" x14ac:dyDescent="0.25">
      <c r="A3122" s="22">
        <v>1083</v>
      </c>
      <c r="B3122" s="21">
        <v>3</v>
      </c>
      <c r="C3122" s="21">
        <v>61</v>
      </c>
      <c r="D3122" s="25" t="str">
        <f>VLOOKUP(C3122,Products!$A$2:$B$322,2,0)</f>
        <v>Trek Powerfly 8 FS Plus - 2017</v>
      </c>
      <c r="E3122" s="21">
        <f>VLOOKUP(C3122,Products!$A$2:$D$322,4,0)</f>
        <v>5</v>
      </c>
      <c r="F3122" s="19" t="str">
        <f>VLOOKUP(E3122,[1]categories!$A$2:$B$8,2,0)</f>
        <v>Electric Bikes</v>
      </c>
      <c r="G3122" s="7">
        <v>1</v>
      </c>
      <c r="H3122" s="9">
        <v>4999.99</v>
      </c>
      <c r="I3122" s="9">
        <v>7.0000000000000007E-2</v>
      </c>
      <c r="J3122" s="3">
        <f>(H3122*G3122)-I3122</f>
        <v>4999.92</v>
      </c>
    </row>
    <row r="3123" spans="1:10" x14ac:dyDescent="0.25">
      <c r="A3123" s="22">
        <v>1083</v>
      </c>
      <c r="B3123" s="21">
        <v>2</v>
      </c>
      <c r="C3123" s="21">
        <v>77</v>
      </c>
      <c r="D3123" s="25" t="str">
        <f>VLOOKUP(C3123,Products!$A$2:$B$322,2,0)</f>
        <v>Electra Glam Punk 3i Ladies' - 2017</v>
      </c>
      <c r="E3123" s="21">
        <f>VLOOKUP(C3123,Products!$A$2:$D$322,4,0)</f>
        <v>3</v>
      </c>
      <c r="F3123" s="19" t="str">
        <f>VLOOKUP(E3123,[1]categories!$A$2:$B$8,2,0)</f>
        <v>Cruisers Bicycles</v>
      </c>
      <c r="G3123" s="7">
        <v>2</v>
      </c>
      <c r="H3123" s="9">
        <v>799.99</v>
      </c>
      <c r="I3123" s="9">
        <v>0.1</v>
      </c>
      <c r="J3123" s="3">
        <f>(H3123*G3123)-I3123</f>
        <v>1599.88</v>
      </c>
    </row>
    <row r="3124" spans="1:10" x14ac:dyDescent="0.25">
      <c r="A3124" s="22">
        <v>1083</v>
      </c>
      <c r="B3124" s="21">
        <v>1</v>
      </c>
      <c r="C3124" s="21">
        <v>65</v>
      </c>
      <c r="D3124" s="25" t="str">
        <f>VLOOKUP(C3124,Products!$A$2:$B$322,2,0)</f>
        <v>Sun Bicycles Lil Bolt Type-R - 2017</v>
      </c>
      <c r="E3124" s="21">
        <f>VLOOKUP(C3124,Products!$A$2:$D$322,4,0)</f>
        <v>3</v>
      </c>
      <c r="F3124" s="19" t="str">
        <f>VLOOKUP(E3124,[1]categories!$A$2:$B$8,2,0)</f>
        <v>Cruisers Bicycles</v>
      </c>
      <c r="G3124" s="7">
        <v>2</v>
      </c>
      <c r="H3124" s="9">
        <v>346.99</v>
      </c>
      <c r="I3124" s="9">
        <v>0.2</v>
      </c>
      <c r="J3124" s="3">
        <f>(H3124*G3124)-I3124</f>
        <v>693.78</v>
      </c>
    </row>
    <row r="3125" spans="1:10" x14ac:dyDescent="0.25">
      <c r="A3125" s="22">
        <v>1083</v>
      </c>
      <c r="B3125" s="21">
        <v>4</v>
      </c>
      <c r="C3125" s="21">
        <v>33</v>
      </c>
      <c r="D3125" s="25" t="str">
        <f>VLOOKUP(C3125,Products!$A$2:$B$322,2,0)</f>
        <v>Surly Wednesday Frameset - 2017</v>
      </c>
      <c r="E3125" s="21">
        <f>VLOOKUP(C3125,Products!$A$2:$D$322,4,0)</f>
        <v>6</v>
      </c>
      <c r="F3125" s="19" t="str">
        <f>VLOOKUP(E3125,[1]categories!$A$2:$B$8,2,0)</f>
        <v>Mountain Bikes</v>
      </c>
      <c r="G3125" s="7">
        <v>1</v>
      </c>
      <c r="H3125" s="9">
        <v>469.99</v>
      </c>
      <c r="I3125" s="9">
        <v>0.2</v>
      </c>
      <c r="J3125" s="3">
        <f>(H3125*G3125)-I3125</f>
        <v>469.79</v>
      </c>
    </row>
    <row r="3126" spans="1:10" x14ac:dyDescent="0.25">
      <c r="A3126" s="22">
        <v>1084</v>
      </c>
      <c r="B3126" s="21">
        <v>5</v>
      </c>
      <c r="C3126" s="21">
        <v>60</v>
      </c>
      <c r="D3126" s="25" t="str">
        <f>VLOOKUP(C3126,Products!$A$2:$B$322,2,0)</f>
        <v>Sun Bicycles ElectroLite - 2017</v>
      </c>
      <c r="E3126" s="21">
        <f>VLOOKUP(C3126,Products!$A$2:$D$322,4,0)</f>
        <v>5</v>
      </c>
      <c r="F3126" s="19" t="str">
        <f>VLOOKUP(E3126,[1]categories!$A$2:$B$8,2,0)</f>
        <v>Electric Bikes</v>
      </c>
      <c r="G3126" s="7">
        <v>1</v>
      </c>
      <c r="H3126" s="9">
        <v>1559.99</v>
      </c>
      <c r="I3126" s="9">
        <v>0.1</v>
      </c>
      <c r="J3126" s="3">
        <f>(H3126*G3126)-I3126</f>
        <v>1559.89</v>
      </c>
    </row>
    <row r="3127" spans="1:10" x14ac:dyDescent="0.25">
      <c r="A3127" s="22">
        <v>1084</v>
      </c>
      <c r="B3127" s="21">
        <v>1</v>
      </c>
      <c r="C3127" s="21">
        <v>30</v>
      </c>
      <c r="D3127" s="25" t="str">
        <f>VLOOKUP(C3127,Products!$A$2:$B$322,2,0)</f>
        <v>Surly Ice Cream Truck Frameset - 2017</v>
      </c>
      <c r="E3127" s="21">
        <f>VLOOKUP(C3127,Products!$A$2:$D$322,4,0)</f>
        <v>6</v>
      </c>
      <c r="F3127" s="19" t="str">
        <f>VLOOKUP(E3127,[1]categories!$A$2:$B$8,2,0)</f>
        <v>Mountain Bikes</v>
      </c>
      <c r="G3127" s="7">
        <v>1</v>
      </c>
      <c r="H3127" s="9">
        <v>999.99</v>
      </c>
      <c r="I3127" s="9">
        <v>0.05</v>
      </c>
      <c r="J3127" s="3">
        <f>(H3127*G3127)-I3127</f>
        <v>999.94</v>
      </c>
    </row>
    <row r="3128" spans="1:10" x14ac:dyDescent="0.25">
      <c r="A3128" s="22">
        <v>1084</v>
      </c>
      <c r="B3128" s="21">
        <v>3</v>
      </c>
      <c r="C3128" s="21">
        <v>98</v>
      </c>
      <c r="D3128" s="25" t="str">
        <f>VLOOKUP(C3128,Products!$A$2:$B$322,2,0)</f>
        <v>Electra Straight 8 3i (20-inch) - Boy's - 2017</v>
      </c>
      <c r="E3128" s="21">
        <f>VLOOKUP(C3128,Products!$A$2:$D$322,4,0)</f>
        <v>1</v>
      </c>
      <c r="F3128" s="19" t="str">
        <f>VLOOKUP(E3128,[1]categories!$A$2:$B$8,2,0)</f>
        <v>Children Bicycles</v>
      </c>
      <c r="G3128" s="7">
        <v>2</v>
      </c>
      <c r="H3128" s="9">
        <v>489.99</v>
      </c>
      <c r="I3128" s="9">
        <v>0.2</v>
      </c>
      <c r="J3128" s="3">
        <f>(H3128*G3128)-I3128</f>
        <v>979.78</v>
      </c>
    </row>
    <row r="3129" spans="1:10" x14ac:dyDescent="0.25">
      <c r="A3129" s="22">
        <v>1084</v>
      </c>
      <c r="B3129" s="21">
        <v>4</v>
      </c>
      <c r="C3129" s="21">
        <v>65</v>
      </c>
      <c r="D3129" s="25" t="str">
        <f>VLOOKUP(C3129,Products!$A$2:$B$322,2,0)</f>
        <v>Sun Bicycles Lil Bolt Type-R - 2017</v>
      </c>
      <c r="E3129" s="21">
        <f>VLOOKUP(C3129,Products!$A$2:$D$322,4,0)</f>
        <v>3</v>
      </c>
      <c r="F3129" s="19" t="str">
        <f>VLOOKUP(E3129,[1]categories!$A$2:$B$8,2,0)</f>
        <v>Cruisers Bicycles</v>
      </c>
      <c r="G3129" s="7">
        <v>2</v>
      </c>
      <c r="H3129" s="9">
        <v>346.99</v>
      </c>
      <c r="I3129" s="9">
        <v>7.0000000000000007E-2</v>
      </c>
      <c r="J3129" s="3">
        <f>(H3129*G3129)-I3129</f>
        <v>693.91</v>
      </c>
    </row>
    <row r="3130" spans="1:10" x14ac:dyDescent="0.25">
      <c r="A3130" s="22">
        <v>1084</v>
      </c>
      <c r="B3130" s="21">
        <v>2</v>
      </c>
      <c r="C3130" s="21">
        <v>70</v>
      </c>
      <c r="D3130" s="25" t="str">
        <f>VLOOKUP(C3130,Products!$A$2:$B$322,2,0)</f>
        <v>Electra Amsterdam Original 3i - 2015/2017</v>
      </c>
      <c r="E3130" s="21">
        <f>VLOOKUP(C3130,Products!$A$2:$D$322,4,0)</f>
        <v>3</v>
      </c>
      <c r="F3130" s="19" t="str">
        <f>VLOOKUP(E3130,[1]categories!$A$2:$B$8,2,0)</f>
        <v>Cruisers Bicycles</v>
      </c>
      <c r="G3130" s="7">
        <v>1</v>
      </c>
      <c r="H3130" s="9">
        <v>659.99</v>
      </c>
      <c r="I3130" s="9">
        <v>0.05</v>
      </c>
      <c r="J3130" s="3">
        <f>(H3130*G3130)-I3130</f>
        <v>659.94</v>
      </c>
    </row>
    <row r="3131" spans="1:10" x14ac:dyDescent="0.25">
      <c r="A3131" s="22">
        <v>1085</v>
      </c>
      <c r="B3131" s="21">
        <v>1</v>
      </c>
      <c r="C3131" s="21">
        <v>66</v>
      </c>
      <c r="D3131" s="25" t="str">
        <f>VLOOKUP(C3131,Products!$A$2:$B$322,2,0)</f>
        <v>Sun Bicycles Revolutions 24 - 2017</v>
      </c>
      <c r="E3131" s="21">
        <f>VLOOKUP(C3131,Products!$A$2:$D$322,4,0)</f>
        <v>3</v>
      </c>
      <c r="F3131" s="19" t="str">
        <f>VLOOKUP(E3131,[1]categories!$A$2:$B$8,2,0)</f>
        <v>Cruisers Bicycles</v>
      </c>
      <c r="G3131" s="7">
        <v>2</v>
      </c>
      <c r="H3131" s="9">
        <v>250.99</v>
      </c>
      <c r="I3131" s="9">
        <v>0.2</v>
      </c>
      <c r="J3131" s="3">
        <f>(H3131*G3131)-I3131</f>
        <v>501.78000000000003</v>
      </c>
    </row>
    <row r="3132" spans="1:10" x14ac:dyDescent="0.25">
      <c r="A3132" s="22">
        <v>1085</v>
      </c>
      <c r="B3132" s="21">
        <v>2</v>
      </c>
      <c r="C3132" s="21">
        <v>64</v>
      </c>
      <c r="D3132" s="25" t="str">
        <f>VLOOKUP(C3132,Products!$A$2:$B$322,2,0)</f>
        <v>Electra Townie Original 7D - 2017</v>
      </c>
      <c r="E3132" s="21">
        <f>VLOOKUP(C3132,Products!$A$2:$D$322,4,0)</f>
        <v>3</v>
      </c>
      <c r="F3132" s="19" t="str">
        <f>VLOOKUP(E3132,[1]categories!$A$2:$B$8,2,0)</f>
        <v>Cruisers Bicycles</v>
      </c>
      <c r="G3132" s="7">
        <v>1</v>
      </c>
      <c r="H3132" s="9">
        <v>489.99</v>
      </c>
      <c r="I3132" s="9">
        <v>0.1</v>
      </c>
      <c r="J3132" s="3">
        <f>(H3132*G3132)-I3132</f>
        <v>489.89</v>
      </c>
    </row>
    <row r="3133" spans="1:10" x14ac:dyDescent="0.25">
      <c r="A3133" s="22">
        <v>1085</v>
      </c>
      <c r="B3133" s="21">
        <v>3</v>
      </c>
      <c r="C3133" s="21">
        <v>74</v>
      </c>
      <c r="D3133" s="25" t="str">
        <f>VLOOKUP(C3133,Products!$A$2:$B$322,2,0)</f>
        <v>Electra Cruiser Lux 1 - 2017</v>
      </c>
      <c r="E3133" s="21">
        <f>VLOOKUP(C3133,Products!$A$2:$D$322,4,0)</f>
        <v>3</v>
      </c>
      <c r="F3133" s="19" t="str">
        <f>VLOOKUP(E3133,[1]categories!$A$2:$B$8,2,0)</f>
        <v>Cruisers Bicycles</v>
      </c>
      <c r="G3133" s="7">
        <v>1</v>
      </c>
      <c r="H3133" s="9">
        <v>439.99</v>
      </c>
      <c r="I3133" s="9">
        <v>0.1</v>
      </c>
      <c r="J3133" s="3">
        <f>(H3133*G3133)-I3133</f>
        <v>439.89</v>
      </c>
    </row>
    <row r="3134" spans="1:10" x14ac:dyDescent="0.25">
      <c r="A3134" s="22">
        <v>1086</v>
      </c>
      <c r="B3134" s="21">
        <v>4</v>
      </c>
      <c r="C3134" s="21">
        <v>10</v>
      </c>
      <c r="D3134" s="25" t="str">
        <f>VLOOKUP(C3134,Products!$A$2:$B$322,2,0)</f>
        <v>Surly Straggler - 2016</v>
      </c>
      <c r="E3134" s="21">
        <f>VLOOKUP(C3134,Products!$A$2:$D$322,4,0)</f>
        <v>4</v>
      </c>
      <c r="F3134" s="19" t="str">
        <f>VLOOKUP(E3134,[1]categories!$A$2:$B$8,2,0)</f>
        <v>Cyclocross Bicycles</v>
      </c>
      <c r="G3134" s="7">
        <v>2</v>
      </c>
      <c r="H3134" s="9">
        <v>1549</v>
      </c>
      <c r="I3134" s="9">
        <v>7.0000000000000007E-2</v>
      </c>
      <c r="J3134" s="3">
        <f>(H3134*G3134)-I3134</f>
        <v>3097.93</v>
      </c>
    </row>
    <row r="3135" spans="1:10" x14ac:dyDescent="0.25">
      <c r="A3135" s="22">
        <v>1086</v>
      </c>
      <c r="B3135" s="21">
        <v>3</v>
      </c>
      <c r="C3135" s="21">
        <v>81</v>
      </c>
      <c r="D3135" s="25" t="str">
        <f>VLOOKUP(C3135,Products!$A$2:$B$322,2,0)</f>
        <v>Electra Amsterdam Fashion 7i Ladies' - 2017</v>
      </c>
      <c r="E3135" s="21">
        <f>VLOOKUP(C3135,Products!$A$2:$D$322,4,0)</f>
        <v>3</v>
      </c>
      <c r="F3135" s="19" t="str">
        <f>VLOOKUP(E3135,[1]categories!$A$2:$B$8,2,0)</f>
        <v>Cruisers Bicycles</v>
      </c>
      <c r="G3135" s="7">
        <v>2</v>
      </c>
      <c r="H3135" s="9">
        <v>1099.99</v>
      </c>
      <c r="I3135" s="9">
        <v>0.05</v>
      </c>
      <c r="J3135" s="3">
        <f>(H3135*G3135)-I3135</f>
        <v>2199.9299999999998</v>
      </c>
    </row>
    <row r="3136" spans="1:10" x14ac:dyDescent="0.25">
      <c r="A3136" s="22">
        <v>1086</v>
      </c>
      <c r="B3136" s="21">
        <v>5</v>
      </c>
      <c r="C3136" s="21">
        <v>5</v>
      </c>
      <c r="D3136" s="25" t="str">
        <f>VLOOKUP(C3136,Products!$A$2:$B$322,2,0)</f>
        <v>Heller Shagamaw Frame - 2016</v>
      </c>
      <c r="E3136" s="21">
        <f>VLOOKUP(C3136,Products!$A$2:$D$322,4,0)</f>
        <v>6</v>
      </c>
      <c r="F3136" s="19" t="str">
        <f>VLOOKUP(E3136,[1]categories!$A$2:$B$8,2,0)</f>
        <v>Mountain Bikes</v>
      </c>
      <c r="G3136" s="7">
        <v>1</v>
      </c>
      <c r="H3136" s="9">
        <v>1320.99</v>
      </c>
      <c r="I3136" s="9">
        <v>0.2</v>
      </c>
      <c r="J3136" s="3">
        <f>(H3136*G3136)-I3136</f>
        <v>1320.79</v>
      </c>
    </row>
    <row r="3137" spans="1:10" x14ac:dyDescent="0.25">
      <c r="A3137" s="22">
        <v>1086</v>
      </c>
      <c r="B3137" s="21">
        <v>1</v>
      </c>
      <c r="C3137" s="21">
        <v>108</v>
      </c>
      <c r="D3137" s="25" t="str">
        <f>VLOOKUP(C3137,Products!$A$2:$B$322,2,0)</f>
        <v>Sun Bicycles Cruz 3 - Women's - 2017</v>
      </c>
      <c r="E3137" s="21">
        <f>VLOOKUP(C3137,Products!$A$2:$D$322,4,0)</f>
        <v>2</v>
      </c>
      <c r="F3137" s="19" t="str">
        <f>VLOOKUP(E3137,[1]categories!$A$2:$B$8,2,0)</f>
        <v>Comfort Bicycles</v>
      </c>
      <c r="G3137" s="7">
        <v>1</v>
      </c>
      <c r="H3137" s="9">
        <v>449.99</v>
      </c>
      <c r="I3137" s="9">
        <v>7.0000000000000007E-2</v>
      </c>
      <c r="J3137" s="3">
        <f>(H3137*G3137)-I3137</f>
        <v>449.92</v>
      </c>
    </row>
    <row r="3138" spans="1:10" x14ac:dyDescent="0.25">
      <c r="A3138" s="22">
        <v>1086</v>
      </c>
      <c r="B3138" s="21">
        <v>2</v>
      </c>
      <c r="C3138" s="21">
        <v>67</v>
      </c>
      <c r="D3138" s="25" t="str">
        <f>VLOOKUP(C3138,Products!$A$2:$B$322,2,0)</f>
        <v>Sun Bicycles Revolutions 24 - Girl's - 2017</v>
      </c>
      <c r="E3138" s="21">
        <f>VLOOKUP(C3138,Products!$A$2:$D$322,4,0)</f>
        <v>3</v>
      </c>
      <c r="F3138" s="19" t="str">
        <f>VLOOKUP(E3138,[1]categories!$A$2:$B$8,2,0)</f>
        <v>Cruisers Bicycles</v>
      </c>
      <c r="G3138" s="7">
        <v>1</v>
      </c>
      <c r="H3138" s="9">
        <v>250.99</v>
      </c>
      <c r="I3138" s="9">
        <v>0.1</v>
      </c>
      <c r="J3138" s="3">
        <f>(H3138*G3138)-I3138</f>
        <v>250.89000000000001</v>
      </c>
    </row>
    <row r="3139" spans="1:10" x14ac:dyDescent="0.25">
      <c r="A3139" s="22">
        <v>1087</v>
      </c>
      <c r="B3139" s="21">
        <v>3</v>
      </c>
      <c r="C3139" s="21">
        <v>59</v>
      </c>
      <c r="D3139" s="25" t="str">
        <f>VLOOKUP(C3139,Products!$A$2:$B$322,2,0)</f>
        <v>Trek Domane S 5 Disc - 2017</v>
      </c>
      <c r="E3139" s="21">
        <f>VLOOKUP(C3139,Products!$A$2:$D$322,4,0)</f>
        <v>7</v>
      </c>
      <c r="F3139" s="19" t="str">
        <f>VLOOKUP(E3139,[1]categories!$A$2:$B$8,2,0)</f>
        <v>Road Bikes</v>
      </c>
      <c r="G3139" s="7">
        <v>2</v>
      </c>
      <c r="H3139" s="9">
        <v>2599.9899999999998</v>
      </c>
      <c r="I3139" s="9">
        <v>0.1</v>
      </c>
      <c r="J3139" s="3">
        <f>(H3139*G3139)-I3139</f>
        <v>5199.8799999999992</v>
      </c>
    </row>
    <row r="3140" spans="1:10" x14ac:dyDescent="0.25">
      <c r="A3140" s="22">
        <v>1087</v>
      </c>
      <c r="B3140" s="21">
        <v>2</v>
      </c>
      <c r="C3140" s="21">
        <v>102</v>
      </c>
      <c r="D3140" s="25" t="str">
        <f>VLOOKUP(C3140,Products!$A$2:$B$322,2,0)</f>
        <v>Electra Townie Original 7D - 2017</v>
      </c>
      <c r="E3140" s="21">
        <f>VLOOKUP(C3140,Products!$A$2:$D$322,4,0)</f>
        <v>2</v>
      </c>
      <c r="F3140" s="19" t="str">
        <f>VLOOKUP(E3140,[1]categories!$A$2:$B$8,2,0)</f>
        <v>Comfort Bicycles</v>
      </c>
      <c r="G3140" s="7">
        <v>2</v>
      </c>
      <c r="H3140" s="9">
        <v>489.99</v>
      </c>
      <c r="I3140" s="9">
        <v>7.0000000000000007E-2</v>
      </c>
      <c r="J3140" s="3">
        <f>(H3140*G3140)-I3140</f>
        <v>979.91</v>
      </c>
    </row>
    <row r="3141" spans="1:10" x14ac:dyDescent="0.25">
      <c r="A3141" s="22">
        <v>1087</v>
      </c>
      <c r="B3141" s="21">
        <v>5</v>
      </c>
      <c r="C3141" s="21">
        <v>109</v>
      </c>
      <c r="D3141" s="25" t="str">
        <f>VLOOKUP(C3141,Products!$A$2:$B$322,2,0)</f>
        <v>Sun Bicycles Cruz 7 - Women's - 2017</v>
      </c>
      <c r="E3141" s="21">
        <f>VLOOKUP(C3141,Products!$A$2:$D$322,4,0)</f>
        <v>2</v>
      </c>
      <c r="F3141" s="19" t="str">
        <f>VLOOKUP(E3141,[1]categories!$A$2:$B$8,2,0)</f>
        <v>Comfort Bicycles</v>
      </c>
      <c r="G3141" s="7">
        <v>2</v>
      </c>
      <c r="H3141" s="9">
        <v>416.99</v>
      </c>
      <c r="I3141" s="9">
        <v>0.2</v>
      </c>
      <c r="J3141" s="3">
        <f>(H3141*G3141)-I3141</f>
        <v>833.78</v>
      </c>
    </row>
    <row r="3142" spans="1:10" x14ac:dyDescent="0.25">
      <c r="A3142" s="22">
        <v>1087</v>
      </c>
      <c r="B3142" s="21">
        <v>4</v>
      </c>
      <c r="C3142" s="21">
        <v>13</v>
      </c>
      <c r="D3142" s="25" t="str">
        <f>VLOOKUP(C3142,Products!$A$2:$B$322,2,0)</f>
        <v>Electra Cruiser 1 (24-Inch) - 2016</v>
      </c>
      <c r="E3142" s="21">
        <f>VLOOKUP(C3142,Products!$A$2:$D$322,4,0)</f>
        <v>3</v>
      </c>
      <c r="F3142" s="19" t="str">
        <f>VLOOKUP(E3142,[1]categories!$A$2:$B$8,2,0)</f>
        <v>Cruisers Bicycles</v>
      </c>
      <c r="G3142" s="7">
        <v>2</v>
      </c>
      <c r="H3142" s="9">
        <v>269.99</v>
      </c>
      <c r="I3142" s="9">
        <v>7.0000000000000007E-2</v>
      </c>
      <c r="J3142" s="3">
        <f>(H3142*G3142)-I3142</f>
        <v>539.91</v>
      </c>
    </row>
    <row r="3143" spans="1:10" x14ac:dyDescent="0.25">
      <c r="A3143" s="22">
        <v>1087</v>
      </c>
      <c r="B3143" s="21">
        <v>1</v>
      </c>
      <c r="C3143" s="21">
        <v>15</v>
      </c>
      <c r="D3143" s="25" t="str">
        <f>VLOOKUP(C3143,Products!$A$2:$B$322,2,0)</f>
        <v>Electra Moto 1 - 2016</v>
      </c>
      <c r="E3143" s="21">
        <f>VLOOKUP(C3143,Products!$A$2:$D$322,4,0)</f>
        <v>3</v>
      </c>
      <c r="F3143" s="19" t="str">
        <f>VLOOKUP(E3143,[1]categories!$A$2:$B$8,2,0)</f>
        <v>Cruisers Bicycles</v>
      </c>
      <c r="G3143" s="7">
        <v>1</v>
      </c>
      <c r="H3143" s="9">
        <v>529.99</v>
      </c>
      <c r="I3143" s="9">
        <v>7.0000000000000007E-2</v>
      </c>
      <c r="J3143" s="3">
        <f>(H3143*G3143)-I3143</f>
        <v>529.91999999999996</v>
      </c>
    </row>
    <row r="3144" spans="1:10" x14ac:dyDescent="0.25">
      <c r="A3144" s="22">
        <v>1088</v>
      </c>
      <c r="B3144" s="21">
        <v>4</v>
      </c>
      <c r="C3144" s="21">
        <v>36</v>
      </c>
      <c r="D3144" s="25" t="str">
        <f>VLOOKUP(C3144,Products!$A$2:$B$322,2,0)</f>
        <v>Surly Troll Frameset - 2017</v>
      </c>
      <c r="E3144" s="21">
        <f>VLOOKUP(C3144,Products!$A$2:$D$322,4,0)</f>
        <v>6</v>
      </c>
      <c r="F3144" s="19" t="str">
        <f>VLOOKUP(E3144,[1]categories!$A$2:$B$8,2,0)</f>
        <v>Mountain Bikes</v>
      </c>
      <c r="G3144" s="7">
        <v>2</v>
      </c>
      <c r="H3144" s="9">
        <v>832.99</v>
      </c>
      <c r="I3144" s="9">
        <v>0.2</v>
      </c>
      <c r="J3144" s="3">
        <f>(H3144*G3144)-I3144</f>
        <v>1665.78</v>
      </c>
    </row>
    <row r="3145" spans="1:10" x14ac:dyDescent="0.25">
      <c r="A3145" s="22">
        <v>1088</v>
      </c>
      <c r="B3145" s="21">
        <v>2</v>
      </c>
      <c r="C3145" s="21">
        <v>30</v>
      </c>
      <c r="D3145" s="25" t="str">
        <f>VLOOKUP(C3145,Products!$A$2:$B$322,2,0)</f>
        <v>Surly Ice Cream Truck Frameset - 2017</v>
      </c>
      <c r="E3145" s="21">
        <f>VLOOKUP(C3145,Products!$A$2:$D$322,4,0)</f>
        <v>6</v>
      </c>
      <c r="F3145" s="19" t="str">
        <f>VLOOKUP(E3145,[1]categories!$A$2:$B$8,2,0)</f>
        <v>Mountain Bikes</v>
      </c>
      <c r="G3145" s="7">
        <v>1</v>
      </c>
      <c r="H3145" s="9">
        <v>999.99</v>
      </c>
      <c r="I3145" s="9">
        <v>0.1</v>
      </c>
      <c r="J3145" s="3">
        <f>(H3145*G3145)-I3145</f>
        <v>999.89</v>
      </c>
    </row>
    <row r="3146" spans="1:10" x14ac:dyDescent="0.25">
      <c r="A3146" s="22">
        <v>1088</v>
      </c>
      <c r="B3146" s="21">
        <v>1</v>
      </c>
      <c r="C3146" s="21">
        <v>64</v>
      </c>
      <c r="D3146" s="25" t="str">
        <f>VLOOKUP(C3146,Products!$A$2:$B$322,2,0)</f>
        <v>Electra Townie Original 7D - 2017</v>
      </c>
      <c r="E3146" s="21">
        <f>VLOOKUP(C3146,Products!$A$2:$D$322,4,0)</f>
        <v>3</v>
      </c>
      <c r="F3146" s="19" t="str">
        <f>VLOOKUP(E3146,[1]categories!$A$2:$B$8,2,0)</f>
        <v>Cruisers Bicycles</v>
      </c>
      <c r="G3146" s="7">
        <v>1</v>
      </c>
      <c r="H3146" s="9">
        <v>489.99</v>
      </c>
      <c r="I3146" s="9">
        <v>0.1</v>
      </c>
      <c r="J3146" s="3">
        <f>(H3146*G3146)-I3146</f>
        <v>489.89</v>
      </c>
    </row>
    <row r="3147" spans="1:10" x14ac:dyDescent="0.25">
      <c r="A3147" s="22">
        <v>1088</v>
      </c>
      <c r="B3147" s="21">
        <v>3</v>
      </c>
      <c r="C3147" s="21">
        <v>33</v>
      </c>
      <c r="D3147" s="25" t="str">
        <f>VLOOKUP(C3147,Products!$A$2:$B$322,2,0)</f>
        <v>Surly Wednesday Frameset - 2017</v>
      </c>
      <c r="E3147" s="21">
        <f>VLOOKUP(C3147,Products!$A$2:$D$322,4,0)</f>
        <v>6</v>
      </c>
      <c r="F3147" s="19" t="str">
        <f>VLOOKUP(E3147,[1]categories!$A$2:$B$8,2,0)</f>
        <v>Mountain Bikes</v>
      </c>
      <c r="G3147" s="7">
        <v>1</v>
      </c>
      <c r="H3147" s="9">
        <v>469.99</v>
      </c>
      <c r="I3147" s="9">
        <v>7.0000000000000007E-2</v>
      </c>
      <c r="J3147" s="3">
        <f>(H3147*G3147)-I3147</f>
        <v>469.92</v>
      </c>
    </row>
    <row r="3148" spans="1:10" x14ac:dyDescent="0.25">
      <c r="A3148" s="22">
        <v>1089</v>
      </c>
      <c r="B3148" s="21">
        <v>2</v>
      </c>
      <c r="C3148" s="21">
        <v>30</v>
      </c>
      <c r="D3148" s="25" t="str">
        <f>VLOOKUP(C3148,Products!$A$2:$B$322,2,0)</f>
        <v>Surly Ice Cream Truck Frameset - 2017</v>
      </c>
      <c r="E3148" s="21">
        <f>VLOOKUP(C3148,Products!$A$2:$D$322,4,0)</f>
        <v>6</v>
      </c>
      <c r="F3148" s="19" t="str">
        <f>VLOOKUP(E3148,[1]categories!$A$2:$B$8,2,0)</f>
        <v>Mountain Bikes</v>
      </c>
      <c r="G3148" s="7">
        <v>2</v>
      </c>
      <c r="H3148" s="9">
        <v>999.99</v>
      </c>
      <c r="I3148" s="9">
        <v>0.05</v>
      </c>
      <c r="J3148" s="3">
        <f>(H3148*G3148)-I3148</f>
        <v>1999.93</v>
      </c>
    </row>
    <row r="3149" spans="1:10" x14ac:dyDescent="0.25">
      <c r="A3149" s="22">
        <v>1089</v>
      </c>
      <c r="B3149" s="21">
        <v>1</v>
      </c>
      <c r="C3149" s="21">
        <v>70</v>
      </c>
      <c r="D3149" s="25" t="str">
        <f>VLOOKUP(C3149,Products!$A$2:$B$322,2,0)</f>
        <v>Electra Amsterdam Original 3i - 2015/2017</v>
      </c>
      <c r="E3149" s="21">
        <f>VLOOKUP(C3149,Products!$A$2:$D$322,4,0)</f>
        <v>3</v>
      </c>
      <c r="F3149" s="19" t="str">
        <f>VLOOKUP(E3149,[1]categories!$A$2:$B$8,2,0)</f>
        <v>Cruisers Bicycles</v>
      </c>
      <c r="G3149" s="7">
        <v>2</v>
      </c>
      <c r="H3149" s="9">
        <v>659.99</v>
      </c>
      <c r="I3149" s="9">
        <v>7.0000000000000007E-2</v>
      </c>
      <c r="J3149" s="3">
        <f>(H3149*G3149)-I3149</f>
        <v>1319.91</v>
      </c>
    </row>
    <row r="3150" spans="1:10" x14ac:dyDescent="0.25">
      <c r="A3150" s="22">
        <v>1090</v>
      </c>
      <c r="B3150" s="21">
        <v>1</v>
      </c>
      <c r="C3150" s="21">
        <v>74</v>
      </c>
      <c r="D3150" s="25" t="str">
        <f>VLOOKUP(C3150,Products!$A$2:$B$322,2,0)</f>
        <v>Electra Cruiser Lux 1 - 2017</v>
      </c>
      <c r="E3150" s="21">
        <f>VLOOKUP(C3150,Products!$A$2:$D$322,4,0)</f>
        <v>3</v>
      </c>
      <c r="F3150" s="19" t="str">
        <f>VLOOKUP(E3150,[1]categories!$A$2:$B$8,2,0)</f>
        <v>Cruisers Bicycles</v>
      </c>
      <c r="G3150" s="7">
        <v>1</v>
      </c>
      <c r="H3150" s="9">
        <v>439.99</v>
      </c>
      <c r="I3150" s="9">
        <v>0.2</v>
      </c>
      <c r="J3150" s="3">
        <f>(H3150*G3150)-I3150</f>
        <v>439.79</v>
      </c>
    </row>
    <row r="3151" spans="1:10" x14ac:dyDescent="0.25">
      <c r="A3151" s="22">
        <v>1091</v>
      </c>
      <c r="B3151" s="21">
        <v>2</v>
      </c>
      <c r="C3151" s="21">
        <v>56</v>
      </c>
      <c r="D3151" s="25" t="str">
        <f>VLOOKUP(C3151,Products!$A$2:$B$322,2,0)</f>
        <v>Trek Domane SLR 6 Disc - 2017</v>
      </c>
      <c r="E3151" s="21">
        <f>VLOOKUP(C3151,Products!$A$2:$D$322,4,0)</f>
        <v>7</v>
      </c>
      <c r="F3151" s="19" t="str">
        <f>VLOOKUP(E3151,[1]categories!$A$2:$B$8,2,0)</f>
        <v>Road Bikes</v>
      </c>
      <c r="G3151" s="7">
        <v>1</v>
      </c>
      <c r="H3151" s="9">
        <v>5499.99</v>
      </c>
      <c r="I3151" s="9">
        <v>0.1</v>
      </c>
      <c r="J3151" s="3">
        <f>(H3151*G3151)-I3151</f>
        <v>5499.8899999999994</v>
      </c>
    </row>
    <row r="3152" spans="1:10" x14ac:dyDescent="0.25">
      <c r="A3152" s="22">
        <v>1091</v>
      </c>
      <c r="B3152" s="21">
        <v>3</v>
      </c>
      <c r="C3152" s="21">
        <v>19</v>
      </c>
      <c r="D3152" s="25" t="str">
        <f>VLOOKUP(C3152,Products!$A$2:$B$322,2,0)</f>
        <v>Pure Cycles William 3-Speed - 2016</v>
      </c>
      <c r="E3152" s="21">
        <f>VLOOKUP(C3152,Products!$A$2:$D$322,4,0)</f>
        <v>3</v>
      </c>
      <c r="F3152" s="19" t="str">
        <f>VLOOKUP(E3152,[1]categories!$A$2:$B$8,2,0)</f>
        <v>Cruisers Bicycles</v>
      </c>
      <c r="G3152" s="7">
        <v>1</v>
      </c>
      <c r="H3152" s="9">
        <v>449</v>
      </c>
      <c r="I3152" s="9">
        <v>0.1</v>
      </c>
      <c r="J3152" s="3">
        <f>(H3152*G3152)-I3152</f>
        <v>448.9</v>
      </c>
    </row>
    <row r="3153" spans="1:10" x14ac:dyDescent="0.25">
      <c r="A3153" s="22">
        <v>1091</v>
      </c>
      <c r="B3153" s="21">
        <v>1</v>
      </c>
      <c r="C3153" s="21">
        <v>97</v>
      </c>
      <c r="D3153" s="25" t="str">
        <f>VLOOKUP(C3153,Products!$A$2:$B$322,2,0)</f>
        <v>Electra Savannah 3i (20-inch) - Girl's - 2017</v>
      </c>
      <c r="E3153" s="21">
        <f>VLOOKUP(C3153,Products!$A$2:$D$322,4,0)</f>
        <v>1</v>
      </c>
      <c r="F3153" s="19" t="str">
        <f>VLOOKUP(E3153,[1]categories!$A$2:$B$8,2,0)</f>
        <v>Children Bicycles</v>
      </c>
      <c r="G3153" s="7">
        <v>1</v>
      </c>
      <c r="H3153" s="9">
        <v>349.99</v>
      </c>
      <c r="I3153" s="9">
        <v>0.05</v>
      </c>
      <c r="J3153" s="3">
        <f>(H3153*G3153)-I3153</f>
        <v>349.94</v>
      </c>
    </row>
    <row r="3154" spans="1:10" x14ac:dyDescent="0.25">
      <c r="A3154" s="22">
        <v>1092</v>
      </c>
      <c r="B3154" s="21">
        <v>2</v>
      </c>
      <c r="C3154" s="21">
        <v>30</v>
      </c>
      <c r="D3154" s="25" t="str">
        <f>VLOOKUP(C3154,Products!$A$2:$B$322,2,0)</f>
        <v>Surly Ice Cream Truck Frameset - 2017</v>
      </c>
      <c r="E3154" s="21">
        <f>VLOOKUP(C3154,Products!$A$2:$D$322,4,0)</f>
        <v>6</v>
      </c>
      <c r="F3154" s="19" t="str">
        <f>VLOOKUP(E3154,[1]categories!$A$2:$B$8,2,0)</f>
        <v>Mountain Bikes</v>
      </c>
      <c r="G3154" s="7">
        <v>2</v>
      </c>
      <c r="H3154" s="9">
        <v>999.99</v>
      </c>
      <c r="I3154" s="9">
        <v>7.0000000000000007E-2</v>
      </c>
      <c r="J3154" s="3">
        <f>(H3154*G3154)-I3154</f>
        <v>1999.91</v>
      </c>
    </row>
    <row r="3155" spans="1:10" x14ac:dyDescent="0.25">
      <c r="A3155" s="22">
        <v>1092</v>
      </c>
      <c r="B3155" s="21">
        <v>3</v>
      </c>
      <c r="C3155" s="21">
        <v>2</v>
      </c>
      <c r="D3155" s="25" t="str">
        <f>VLOOKUP(C3155,Products!$A$2:$B$322,2,0)</f>
        <v>Ritchey Timberwolf Frameset - 2016</v>
      </c>
      <c r="E3155" s="21">
        <f>VLOOKUP(C3155,Products!$A$2:$D$322,4,0)</f>
        <v>6</v>
      </c>
      <c r="F3155" s="19" t="str">
        <f>VLOOKUP(E3155,[1]categories!$A$2:$B$8,2,0)</f>
        <v>Mountain Bikes</v>
      </c>
      <c r="G3155" s="7">
        <v>2</v>
      </c>
      <c r="H3155" s="9">
        <v>749.99</v>
      </c>
      <c r="I3155" s="9">
        <v>0.1</v>
      </c>
      <c r="J3155" s="3">
        <f>(H3155*G3155)-I3155</f>
        <v>1499.88</v>
      </c>
    </row>
    <row r="3156" spans="1:10" x14ac:dyDescent="0.25">
      <c r="A3156" s="22">
        <v>1092</v>
      </c>
      <c r="B3156" s="21">
        <v>1</v>
      </c>
      <c r="C3156" s="21">
        <v>34</v>
      </c>
      <c r="D3156" s="25" t="str">
        <f>VLOOKUP(C3156,Products!$A$2:$B$322,2,0)</f>
        <v>Trek Session DH 27.5 Carbon Frameset - 2017</v>
      </c>
      <c r="E3156" s="21">
        <f>VLOOKUP(C3156,Products!$A$2:$D$322,4,0)</f>
        <v>6</v>
      </c>
      <c r="F3156" s="19" t="str">
        <f>VLOOKUP(E3156,[1]categories!$A$2:$B$8,2,0)</f>
        <v>Mountain Bikes</v>
      </c>
      <c r="G3156" s="7">
        <v>1</v>
      </c>
      <c r="H3156" s="9">
        <v>469.99</v>
      </c>
      <c r="I3156" s="9">
        <v>0.05</v>
      </c>
      <c r="J3156" s="3">
        <f>(H3156*G3156)-I3156</f>
        <v>469.94</v>
      </c>
    </row>
    <row r="3157" spans="1:10" x14ac:dyDescent="0.25">
      <c r="A3157" s="22">
        <v>1092</v>
      </c>
      <c r="B3157" s="21">
        <v>4</v>
      </c>
      <c r="C3157" s="21">
        <v>18</v>
      </c>
      <c r="D3157" s="25" t="str">
        <f>VLOOKUP(C3157,Products!$A$2:$B$322,2,0)</f>
        <v>Pure Cycles Western 3-Speed - Women's - 2015/2016</v>
      </c>
      <c r="E3157" s="21">
        <f>VLOOKUP(C3157,Products!$A$2:$D$322,4,0)</f>
        <v>3</v>
      </c>
      <c r="F3157" s="19" t="str">
        <f>VLOOKUP(E3157,[1]categories!$A$2:$B$8,2,0)</f>
        <v>Cruisers Bicycles</v>
      </c>
      <c r="G3157" s="7">
        <v>1</v>
      </c>
      <c r="H3157" s="9">
        <v>449</v>
      </c>
      <c r="I3157" s="9">
        <v>0.2</v>
      </c>
      <c r="J3157" s="3">
        <f>(H3157*G3157)-I3157</f>
        <v>448.8</v>
      </c>
    </row>
    <row r="3158" spans="1:10" x14ac:dyDescent="0.25">
      <c r="A3158" s="22">
        <v>1093</v>
      </c>
      <c r="B3158" s="21">
        <v>1</v>
      </c>
      <c r="C3158" s="21">
        <v>45</v>
      </c>
      <c r="D3158" s="25" t="str">
        <f>VLOOKUP(C3158,Products!$A$2:$B$322,2,0)</f>
        <v>Haro SR 1.2 - 2017</v>
      </c>
      <c r="E3158" s="21">
        <f>VLOOKUP(C3158,Products!$A$2:$D$322,4,0)</f>
        <v>6</v>
      </c>
      <c r="F3158" s="19" t="str">
        <f>VLOOKUP(E3158,[1]categories!$A$2:$B$8,2,0)</f>
        <v>Mountain Bikes</v>
      </c>
      <c r="G3158" s="7">
        <v>2</v>
      </c>
      <c r="H3158" s="9">
        <v>869.99</v>
      </c>
      <c r="I3158" s="9">
        <v>7.0000000000000007E-2</v>
      </c>
      <c r="J3158" s="3">
        <f>(H3158*G3158)-I3158</f>
        <v>1739.91</v>
      </c>
    </row>
    <row r="3159" spans="1:10" x14ac:dyDescent="0.25">
      <c r="A3159" s="22">
        <v>1093</v>
      </c>
      <c r="B3159" s="21">
        <v>2</v>
      </c>
      <c r="C3159" s="21">
        <v>17</v>
      </c>
      <c r="D3159" s="25" t="str">
        <f>VLOOKUP(C3159,Products!$A$2:$B$322,2,0)</f>
        <v>Pure Cycles Vine 8-Speed - 2016</v>
      </c>
      <c r="E3159" s="21">
        <f>VLOOKUP(C3159,Products!$A$2:$D$322,4,0)</f>
        <v>3</v>
      </c>
      <c r="F3159" s="19" t="str">
        <f>VLOOKUP(E3159,[1]categories!$A$2:$B$8,2,0)</f>
        <v>Cruisers Bicycles</v>
      </c>
      <c r="G3159" s="7">
        <v>2</v>
      </c>
      <c r="H3159" s="9">
        <v>429</v>
      </c>
      <c r="I3159" s="9">
        <v>0.1</v>
      </c>
      <c r="J3159" s="3">
        <f>(H3159*G3159)-I3159</f>
        <v>857.9</v>
      </c>
    </row>
    <row r="3160" spans="1:10" x14ac:dyDescent="0.25">
      <c r="A3160" s="22">
        <v>1093</v>
      </c>
      <c r="B3160" s="21">
        <v>3</v>
      </c>
      <c r="C3160" s="21">
        <v>90</v>
      </c>
      <c r="D3160" s="25" t="str">
        <f>VLOOKUP(C3160,Products!$A$2:$B$322,2,0)</f>
        <v>Trek Precaliber 16 Girls - 2017</v>
      </c>
      <c r="E3160" s="21">
        <f>VLOOKUP(C3160,Products!$A$2:$D$322,4,0)</f>
        <v>1</v>
      </c>
      <c r="F3160" s="19" t="str">
        <f>VLOOKUP(E3160,[1]categories!$A$2:$B$8,2,0)</f>
        <v>Children Bicycles</v>
      </c>
      <c r="G3160" s="7">
        <v>2</v>
      </c>
      <c r="H3160" s="9">
        <v>209.99</v>
      </c>
      <c r="I3160" s="9">
        <v>0.1</v>
      </c>
      <c r="J3160" s="3">
        <f>(H3160*G3160)-I3160</f>
        <v>419.88</v>
      </c>
    </row>
    <row r="3161" spans="1:10" x14ac:dyDescent="0.25">
      <c r="A3161" s="22">
        <v>1094</v>
      </c>
      <c r="B3161" s="21">
        <v>2</v>
      </c>
      <c r="C3161" s="21">
        <v>11</v>
      </c>
      <c r="D3161" s="25" t="str">
        <f>VLOOKUP(C3161,Products!$A$2:$B$322,2,0)</f>
        <v>Surly Straggler 650b - 2016</v>
      </c>
      <c r="E3161" s="21">
        <f>VLOOKUP(C3161,Products!$A$2:$D$322,4,0)</f>
        <v>4</v>
      </c>
      <c r="F3161" s="19" t="str">
        <f>VLOOKUP(E3161,[1]categories!$A$2:$B$8,2,0)</f>
        <v>Cyclocross Bicycles</v>
      </c>
      <c r="G3161" s="7">
        <v>1</v>
      </c>
      <c r="H3161" s="9">
        <v>1680.99</v>
      </c>
      <c r="I3161" s="9">
        <v>0.1</v>
      </c>
      <c r="J3161" s="3">
        <f>(H3161*G3161)-I3161</f>
        <v>1680.89</v>
      </c>
    </row>
    <row r="3162" spans="1:10" x14ac:dyDescent="0.25">
      <c r="A3162" s="22">
        <v>1094</v>
      </c>
      <c r="B3162" s="21">
        <v>3</v>
      </c>
      <c r="C3162" s="21">
        <v>24</v>
      </c>
      <c r="D3162" s="25" t="str">
        <f>VLOOKUP(C3162,Products!$A$2:$B$322,2,0)</f>
        <v>Electra Townie Original 21D - 2016</v>
      </c>
      <c r="E3162" s="21">
        <f>VLOOKUP(C3162,Products!$A$2:$D$322,4,0)</f>
        <v>2</v>
      </c>
      <c r="F3162" s="19" t="str">
        <f>VLOOKUP(E3162,[1]categories!$A$2:$B$8,2,0)</f>
        <v>Comfort Bicycles</v>
      </c>
      <c r="G3162" s="7">
        <v>1</v>
      </c>
      <c r="H3162" s="9">
        <v>549.99</v>
      </c>
      <c r="I3162" s="9">
        <v>0.1</v>
      </c>
      <c r="J3162" s="3">
        <f>(H3162*G3162)-I3162</f>
        <v>549.89</v>
      </c>
    </row>
    <row r="3163" spans="1:10" x14ac:dyDescent="0.25">
      <c r="A3163" s="22">
        <v>1094</v>
      </c>
      <c r="B3163" s="21">
        <v>1</v>
      </c>
      <c r="C3163" s="21">
        <v>71</v>
      </c>
      <c r="D3163" s="25" t="str">
        <f>VLOOKUP(C3163,Products!$A$2:$B$322,2,0)</f>
        <v>Sun Bicycles Atlas X-Type - 2017</v>
      </c>
      <c r="E3163" s="21">
        <f>VLOOKUP(C3163,Products!$A$2:$D$322,4,0)</f>
        <v>3</v>
      </c>
      <c r="F3163" s="19" t="str">
        <f>VLOOKUP(E3163,[1]categories!$A$2:$B$8,2,0)</f>
        <v>Cruisers Bicycles</v>
      </c>
      <c r="G3163" s="7">
        <v>1</v>
      </c>
      <c r="H3163" s="9">
        <v>416.99</v>
      </c>
      <c r="I3163" s="9">
        <v>0.1</v>
      </c>
      <c r="J3163" s="3">
        <f>(H3163*G3163)-I3163</f>
        <v>416.89</v>
      </c>
    </row>
    <row r="3164" spans="1:10" x14ac:dyDescent="0.25">
      <c r="A3164" s="22">
        <v>1094</v>
      </c>
      <c r="B3164" s="21">
        <v>4</v>
      </c>
      <c r="C3164" s="21">
        <v>107</v>
      </c>
      <c r="D3164" s="25" t="str">
        <f>VLOOKUP(C3164,Products!$A$2:$B$322,2,0)</f>
        <v>Sun Bicycles Cruz 7 - 2017</v>
      </c>
      <c r="E3164" s="21">
        <f>VLOOKUP(C3164,Products!$A$2:$D$322,4,0)</f>
        <v>2</v>
      </c>
      <c r="F3164" s="19" t="str">
        <f>VLOOKUP(E3164,[1]categories!$A$2:$B$8,2,0)</f>
        <v>Comfort Bicycles</v>
      </c>
      <c r="G3164" s="7">
        <v>1</v>
      </c>
      <c r="H3164" s="9">
        <v>416.99</v>
      </c>
      <c r="I3164" s="9">
        <v>0.2</v>
      </c>
      <c r="J3164" s="3">
        <f>(H3164*G3164)-I3164</f>
        <v>416.79</v>
      </c>
    </row>
    <row r="3165" spans="1:10" x14ac:dyDescent="0.25">
      <c r="A3165" s="22">
        <v>1095</v>
      </c>
      <c r="B3165" s="21">
        <v>5</v>
      </c>
      <c r="C3165" s="21">
        <v>50</v>
      </c>
      <c r="D3165" s="25" t="str">
        <f>VLOOKUP(C3165,Products!$A$2:$B$322,2,0)</f>
        <v>Trek Silque SLR 7 Women's - 2017</v>
      </c>
      <c r="E3165" s="21">
        <f>VLOOKUP(C3165,Products!$A$2:$D$322,4,0)</f>
        <v>7</v>
      </c>
      <c r="F3165" s="19" t="str">
        <f>VLOOKUP(E3165,[1]categories!$A$2:$B$8,2,0)</f>
        <v>Road Bikes</v>
      </c>
      <c r="G3165" s="7">
        <v>2</v>
      </c>
      <c r="H3165" s="9">
        <v>5999.99</v>
      </c>
      <c r="I3165" s="9">
        <v>0.05</v>
      </c>
      <c r="J3165" s="3">
        <f>(H3165*G3165)-I3165</f>
        <v>11999.93</v>
      </c>
    </row>
    <row r="3166" spans="1:10" x14ac:dyDescent="0.25">
      <c r="A3166" s="22">
        <v>1095</v>
      </c>
      <c r="B3166" s="21">
        <v>2</v>
      </c>
      <c r="C3166" s="21">
        <v>3</v>
      </c>
      <c r="D3166" s="25" t="str">
        <f>VLOOKUP(C3166,Products!$A$2:$B$322,2,0)</f>
        <v>Surly Wednesday Frameset - 2016</v>
      </c>
      <c r="E3166" s="21">
        <f>VLOOKUP(C3166,Products!$A$2:$D$322,4,0)</f>
        <v>6</v>
      </c>
      <c r="F3166" s="19" t="str">
        <f>VLOOKUP(E3166,[1]categories!$A$2:$B$8,2,0)</f>
        <v>Mountain Bikes</v>
      </c>
      <c r="G3166" s="7">
        <v>2</v>
      </c>
      <c r="H3166" s="9">
        <v>999.99</v>
      </c>
      <c r="I3166" s="9">
        <v>0.2</v>
      </c>
      <c r="J3166" s="3">
        <f>(H3166*G3166)-I3166</f>
        <v>1999.78</v>
      </c>
    </row>
    <row r="3167" spans="1:10" x14ac:dyDescent="0.25">
      <c r="A3167" s="22">
        <v>1095</v>
      </c>
      <c r="B3167" s="21">
        <v>4</v>
      </c>
      <c r="C3167" s="21">
        <v>31</v>
      </c>
      <c r="D3167" s="25" t="str">
        <f>VLOOKUP(C3167,Products!$A$2:$B$322,2,0)</f>
        <v>Surly Wednesday - 2017</v>
      </c>
      <c r="E3167" s="21">
        <f>VLOOKUP(C3167,Products!$A$2:$D$322,4,0)</f>
        <v>6</v>
      </c>
      <c r="F3167" s="19" t="str">
        <f>VLOOKUP(E3167,[1]categories!$A$2:$B$8,2,0)</f>
        <v>Mountain Bikes</v>
      </c>
      <c r="G3167" s="7">
        <v>1</v>
      </c>
      <c r="H3167" s="9">
        <v>1632.99</v>
      </c>
      <c r="I3167" s="9">
        <v>0.2</v>
      </c>
      <c r="J3167" s="3">
        <f>(H3167*G3167)-I3167</f>
        <v>1632.79</v>
      </c>
    </row>
    <row r="3168" spans="1:10" x14ac:dyDescent="0.25">
      <c r="A3168" s="22">
        <v>1095</v>
      </c>
      <c r="B3168" s="21">
        <v>1</v>
      </c>
      <c r="C3168" s="21">
        <v>78</v>
      </c>
      <c r="D3168" s="25" t="str">
        <f>VLOOKUP(C3168,Products!$A$2:$B$322,2,0)</f>
        <v>Sun Bicycles Biscayne Tandem CB - 2017</v>
      </c>
      <c r="E3168" s="21">
        <f>VLOOKUP(C3168,Products!$A$2:$D$322,4,0)</f>
        <v>3</v>
      </c>
      <c r="F3168" s="19" t="str">
        <f>VLOOKUP(E3168,[1]categories!$A$2:$B$8,2,0)</f>
        <v>Cruisers Bicycles</v>
      </c>
      <c r="G3168" s="7">
        <v>2</v>
      </c>
      <c r="H3168" s="9">
        <v>647.99</v>
      </c>
      <c r="I3168" s="9">
        <v>0.05</v>
      </c>
      <c r="J3168" s="3">
        <f>(H3168*G3168)-I3168</f>
        <v>1295.93</v>
      </c>
    </row>
    <row r="3169" spans="1:10" x14ac:dyDescent="0.25">
      <c r="A3169" s="22">
        <v>1095</v>
      </c>
      <c r="B3169" s="21">
        <v>3</v>
      </c>
      <c r="C3169" s="21">
        <v>15</v>
      </c>
      <c r="D3169" s="25" t="str">
        <f>VLOOKUP(C3169,Products!$A$2:$B$322,2,0)</f>
        <v>Electra Moto 1 - 2016</v>
      </c>
      <c r="E3169" s="21">
        <f>VLOOKUP(C3169,Products!$A$2:$D$322,4,0)</f>
        <v>3</v>
      </c>
      <c r="F3169" s="19" t="str">
        <f>VLOOKUP(E3169,[1]categories!$A$2:$B$8,2,0)</f>
        <v>Cruisers Bicycles</v>
      </c>
      <c r="G3169" s="7">
        <v>2</v>
      </c>
      <c r="H3169" s="9">
        <v>529.99</v>
      </c>
      <c r="I3169" s="9">
        <v>0.1</v>
      </c>
      <c r="J3169" s="3">
        <f>(H3169*G3169)-I3169</f>
        <v>1059.8800000000001</v>
      </c>
    </row>
    <row r="3170" spans="1:10" x14ac:dyDescent="0.25">
      <c r="A3170" s="22">
        <v>1096</v>
      </c>
      <c r="B3170" s="21">
        <v>1</v>
      </c>
      <c r="C3170" s="21">
        <v>11</v>
      </c>
      <c r="D3170" s="25" t="str">
        <f>VLOOKUP(C3170,Products!$A$2:$B$322,2,0)</f>
        <v>Surly Straggler 650b - 2016</v>
      </c>
      <c r="E3170" s="21">
        <f>VLOOKUP(C3170,Products!$A$2:$D$322,4,0)</f>
        <v>4</v>
      </c>
      <c r="F3170" s="19" t="str">
        <f>VLOOKUP(E3170,[1]categories!$A$2:$B$8,2,0)</f>
        <v>Cyclocross Bicycles</v>
      </c>
      <c r="G3170" s="7">
        <v>1</v>
      </c>
      <c r="H3170" s="9">
        <v>1680.99</v>
      </c>
      <c r="I3170" s="9">
        <v>0.1</v>
      </c>
      <c r="J3170" s="3">
        <f>(H3170*G3170)-I3170</f>
        <v>1680.89</v>
      </c>
    </row>
    <row r="3171" spans="1:10" x14ac:dyDescent="0.25">
      <c r="A3171" s="22">
        <v>1097</v>
      </c>
      <c r="B3171" s="21">
        <v>5</v>
      </c>
      <c r="C3171" s="21">
        <v>35</v>
      </c>
      <c r="D3171" s="25" t="str">
        <f>VLOOKUP(C3171,Products!$A$2:$B$322,2,0)</f>
        <v>Sun Bicycles Spider 3i - 2017</v>
      </c>
      <c r="E3171" s="21">
        <f>VLOOKUP(C3171,Products!$A$2:$D$322,4,0)</f>
        <v>6</v>
      </c>
      <c r="F3171" s="19" t="str">
        <f>VLOOKUP(E3171,[1]categories!$A$2:$B$8,2,0)</f>
        <v>Mountain Bikes</v>
      </c>
      <c r="G3171" s="7">
        <v>2</v>
      </c>
      <c r="H3171" s="9">
        <v>832.99</v>
      </c>
      <c r="I3171" s="9">
        <v>0.05</v>
      </c>
      <c r="J3171" s="3">
        <f>(H3171*G3171)-I3171</f>
        <v>1665.93</v>
      </c>
    </row>
    <row r="3172" spans="1:10" x14ac:dyDescent="0.25">
      <c r="A3172" s="22">
        <v>1097</v>
      </c>
      <c r="B3172" s="21">
        <v>3</v>
      </c>
      <c r="C3172" s="21">
        <v>98</v>
      </c>
      <c r="D3172" s="25" t="str">
        <f>VLOOKUP(C3172,Products!$A$2:$B$322,2,0)</f>
        <v>Electra Straight 8 3i (20-inch) - Boy's - 2017</v>
      </c>
      <c r="E3172" s="21">
        <f>VLOOKUP(C3172,Products!$A$2:$D$322,4,0)</f>
        <v>1</v>
      </c>
      <c r="F3172" s="19" t="str">
        <f>VLOOKUP(E3172,[1]categories!$A$2:$B$8,2,0)</f>
        <v>Children Bicycles</v>
      </c>
      <c r="G3172" s="7">
        <v>2</v>
      </c>
      <c r="H3172" s="9">
        <v>489.99</v>
      </c>
      <c r="I3172" s="9">
        <v>7.0000000000000007E-2</v>
      </c>
      <c r="J3172" s="3">
        <f>(H3172*G3172)-I3172</f>
        <v>979.91</v>
      </c>
    </row>
    <row r="3173" spans="1:10" x14ac:dyDescent="0.25">
      <c r="A3173" s="22">
        <v>1097</v>
      </c>
      <c r="B3173" s="21">
        <v>2</v>
      </c>
      <c r="C3173" s="21">
        <v>106</v>
      </c>
      <c r="D3173" s="25" t="str">
        <f>VLOOKUP(C3173,Products!$A$2:$B$322,2,0)</f>
        <v>Sun Bicycles Cruz 3 - 2017</v>
      </c>
      <c r="E3173" s="21">
        <f>VLOOKUP(C3173,Products!$A$2:$D$322,4,0)</f>
        <v>2</v>
      </c>
      <c r="F3173" s="19" t="str">
        <f>VLOOKUP(E3173,[1]categories!$A$2:$B$8,2,0)</f>
        <v>Comfort Bicycles</v>
      </c>
      <c r="G3173" s="7">
        <v>2</v>
      </c>
      <c r="H3173" s="9">
        <v>449.99</v>
      </c>
      <c r="I3173" s="9">
        <v>7.0000000000000007E-2</v>
      </c>
      <c r="J3173" s="3">
        <f>(H3173*G3173)-I3173</f>
        <v>899.91</v>
      </c>
    </row>
    <row r="3174" spans="1:10" x14ac:dyDescent="0.25">
      <c r="A3174" s="22">
        <v>1097</v>
      </c>
      <c r="B3174" s="21">
        <v>4</v>
      </c>
      <c r="C3174" s="21">
        <v>19</v>
      </c>
      <c r="D3174" s="25" t="str">
        <f>VLOOKUP(C3174,Products!$A$2:$B$322,2,0)</f>
        <v>Pure Cycles William 3-Speed - 2016</v>
      </c>
      <c r="E3174" s="21">
        <f>VLOOKUP(C3174,Products!$A$2:$D$322,4,0)</f>
        <v>3</v>
      </c>
      <c r="F3174" s="19" t="str">
        <f>VLOOKUP(E3174,[1]categories!$A$2:$B$8,2,0)</f>
        <v>Cruisers Bicycles</v>
      </c>
      <c r="G3174" s="7">
        <v>1</v>
      </c>
      <c r="H3174" s="9">
        <v>449</v>
      </c>
      <c r="I3174" s="9">
        <v>0.2</v>
      </c>
      <c r="J3174" s="3">
        <f>(H3174*G3174)-I3174</f>
        <v>448.8</v>
      </c>
    </row>
    <row r="3175" spans="1:10" x14ac:dyDescent="0.25">
      <c r="A3175" s="22">
        <v>1097</v>
      </c>
      <c r="B3175" s="21">
        <v>1</v>
      </c>
      <c r="C3175" s="21">
        <v>99</v>
      </c>
      <c r="D3175" s="25" t="str">
        <f>VLOOKUP(C3175,Products!$A$2:$B$322,2,0)</f>
        <v>Electra Sugar Skulls 1 (20-inch) - Girl's - 2017</v>
      </c>
      <c r="E3175" s="21">
        <f>VLOOKUP(C3175,Products!$A$2:$D$322,4,0)</f>
        <v>1</v>
      </c>
      <c r="F3175" s="19" t="str">
        <f>VLOOKUP(E3175,[1]categories!$A$2:$B$8,2,0)</f>
        <v>Children Bicycles</v>
      </c>
      <c r="G3175" s="7">
        <v>1</v>
      </c>
      <c r="H3175" s="9">
        <v>299.99</v>
      </c>
      <c r="I3175" s="9">
        <v>0.05</v>
      </c>
      <c r="J3175" s="3">
        <f>(H3175*G3175)-I3175</f>
        <v>299.94</v>
      </c>
    </row>
    <row r="3176" spans="1:10" x14ac:dyDescent="0.25">
      <c r="A3176" s="22">
        <v>1098</v>
      </c>
      <c r="B3176" s="21">
        <v>1</v>
      </c>
      <c r="C3176" s="21">
        <v>88</v>
      </c>
      <c r="D3176" s="25" t="str">
        <f>VLOOKUP(C3176,Products!$A$2:$B$322,2,0)</f>
        <v>Trek Precaliber 12 Girls - 2017</v>
      </c>
      <c r="E3176" s="21">
        <f>VLOOKUP(C3176,Products!$A$2:$D$322,4,0)</f>
        <v>1</v>
      </c>
      <c r="F3176" s="19" t="str">
        <f>VLOOKUP(E3176,[1]categories!$A$2:$B$8,2,0)</f>
        <v>Children Bicycles</v>
      </c>
      <c r="G3176" s="7">
        <v>1</v>
      </c>
      <c r="H3176" s="9">
        <v>189.99</v>
      </c>
      <c r="I3176" s="9">
        <v>0.1</v>
      </c>
      <c r="J3176" s="3">
        <f>(H3176*G3176)-I3176</f>
        <v>189.89000000000001</v>
      </c>
    </row>
    <row r="3177" spans="1:10" x14ac:dyDescent="0.25">
      <c r="A3177" s="22">
        <v>1099</v>
      </c>
      <c r="B3177" s="21">
        <v>3</v>
      </c>
      <c r="C3177" s="21">
        <v>46</v>
      </c>
      <c r="D3177" s="25" t="str">
        <f>VLOOKUP(C3177,Products!$A$2:$B$322,2,0)</f>
        <v>Haro SR 1.3 - 2017</v>
      </c>
      <c r="E3177" s="21">
        <f>VLOOKUP(C3177,Products!$A$2:$D$322,4,0)</f>
        <v>6</v>
      </c>
      <c r="F3177" s="19" t="str">
        <f>VLOOKUP(E3177,[1]categories!$A$2:$B$8,2,0)</f>
        <v>Mountain Bikes</v>
      </c>
      <c r="G3177" s="7">
        <v>1</v>
      </c>
      <c r="H3177" s="9">
        <v>1409.99</v>
      </c>
      <c r="I3177" s="9">
        <v>7.0000000000000007E-2</v>
      </c>
      <c r="J3177" s="3">
        <f>(H3177*G3177)-I3177</f>
        <v>1409.92</v>
      </c>
    </row>
    <row r="3178" spans="1:10" x14ac:dyDescent="0.25">
      <c r="A3178" s="22">
        <v>1099</v>
      </c>
      <c r="B3178" s="21">
        <v>2</v>
      </c>
      <c r="C3178" s="21">
        <v>13</v>
      </c>
      <c r="D3178" s="25" t="str">
        <f>VLOOKUP(C3178,Products!$A$2:$B$322,2,0)</f>
        <v>Electra Cruiser 1 (24-Inch) - 2016</v>
      </c>
      <c r="E3178" s="21">
        <f>VLOOKUP(C3178,Products!$A$2:$D$322,4,0)</f>
        <v>3</v>
      </c>
      <c r="F3178" s="19" t="str">
        <f>VLOOKUP(E3178,[1]categories!$A$2:$B$8,2,0)</f>
        <v>Cruisers Bicycles</v>
      </c>
      <c r="G3178" s="7">
        <v>2</v>
      </c>
      <c r="H3178" s="9">
        <v>269.99</v>
      </c>
      <c r="I3178" s="9">
        <v>0.05</v>
      </c>
      <c r="J3178" s="3">
        <f>(H3178*G3178)-I3178</f>
        <v>539.93000000000006</v>
      </c>
    </row>
    <row r="3179" spans="1:10" x14ac:dyDescent="0.25">
      <c r="A3179" s="22">
        <v>1099</v>
      </c>
      <c r="B3179" s="21">
        <v>1</v>
      </c>
      <c r="C3179" s="21">
        <v>64</v>
      </c>
      <c r="D3179" s="25" t="str">
        <f>VLOOKUP(C3179,Products!$A$2:$B$322,2,0)</f>
        <v>Electra Townie Original 7D - 2017</v>
      </c>
      <c r="E3179" s="21">
        <f>VLOOKUP(C3179,Products!$A$2:$D$322,4,0)</f>
        <v>3</v>
      </c>
      <c r="F3179" s="19" t="str">
        <f>VLOOKUP(E3179,[1]categories!$A$2:$B$8,2,0)</f>
        <v>Cruisers Bicycles</v>
      </c>
      <c r="G3179" s="7">
        <v>1</v>
      </c>
      <c r="H3179" s="9">
        <v>489.99</v>
      </c>
      <c r="I3179" s="9">
        <v>0.1</v>
      </c>
      <c r="J3179" s="3">
        <f>(H3179*G3179)-I3179</f>
        <v>489.89</v>
      </c>
    </row>
    <row r="3180" spans="1:10" x14ac:dyDescent="0.25">
      <c r="A3180" s="22">
        <v>1099</v>
      </c>
      <c r="B3180" s="21">
        <v>4</v>
      </c>
      <c r="C3180" s="21">
        <v>89</v>
      </c>
      <c r="D3180" s="25" t="str">
        <f>VLOOKUP(C3180,Products!$A$2:$B$322,2,0)</f>
        <v>Trek Precaliber 16 Boys - 2017</v>
      </c>
      <c r="E3180" s="21">
        <f>VLOOKUP(C3180,Products!$A$2:$D$322,4,0)</f>
        <v>1</v>
      </c>
      <c r="F3180" s="19" t="str">
        <f>VLOOKUP(E3180,[1]categories!$A$2:$B$8,2,0)</f>
        <v>Children Bicycles</v>
      </c>
      <c r="G3180" s="7">
        <v>2</v>
      </c>
      <c r="H3180" s="9">
        <v>209.99</v>
      </c>
      <c r="I3180" s="9">
        <v>0.1</v>
      </c>
      <c r="J3180" s="3">
        <f>(H3180*G3180)-I3180</f>
        <v>419.88</v>
      </c>
    </row>
    <row r="3181" spans="1:10" x14ac:dyDescent="0.25">
      <c r="A3181" s="22">
        <v>1100</v>
      </c>
      <c r="B3181" s="21">
        <v>2</v>
      </c>
      <c r="C3181" s="21">
        <v>9</v>
      </c>
      <c r="D3181" s="25" t="str">
        <f>VLOOKUP(C3181,Products!$A$2:$B$322,2,0)</f>
        <v>Trek Conduit+ - 2016</v>
      </c>
      <c r="E3181" s="21">
        <f>VLOOKUP(C3181,Products!$A$2:$D$322,4,0)</f>
        <v>5</v>
      </c>
      <c r="F3181" s="19" t="str">
        <f>VLOOKUP(E3181,[1]categories!$A$2:$B$8,2,0)</f>
        <v>Electric Bikes</v>
      </c>
      <c r="G3181" s="7">
        <v>2</v>
      </c>
      <c r="H3181" s="9">
        <v>2999.99</v>
      </c>
      <c r="I3181" s="9">
        <v>0.1</v>
      </c>
      <c r="J3181" s="3">
        <f>(H3181*G3181)-I3181</f>
        <v>5999.8799999999992</v>
      </c>
    </row>
    <row r="3182" spans="1:10" x14ac:dyDescent="0.25">
      <c r="A3182" s="22">
        <v>1100</v>
      </c>
      <c r="B3182" s="21">
        <v>1</v>
      </c>
      <c r="C3182" s="21">
        <v>12</v>
      </c>
      <c r="D3182" s="25" t="str">
        <f>VLOOKUP(C3182,Products!$A$2:$B$322,2,0)</f>
        <v>Electra Townie Original 21D - 2016</v>
      </c>
      <c r="E3182" s="21">
        <f>VLOOKUP(C3182,Products!$A$2:$D$322,4,0)</f>
        <v>3</v>
      </c>
      <c r="F3182" s="19" t="str">
        <f>VLOOKUP(E3182,[1]categories!$A$2:$B$8,2,0)</f>
        <v>Cruisers Bicycles</v>
      </c>
      <c r="G3182" s="7">
        <v>1</v>
      </c>
      <c r="H3182" s="9">
        <v>549.99</v>
      </c>
      <c r="I3182" s="9">
        <v>0.05</v>
      </c>
      <c r="J3182" s="3">
        <f>(H3182*G3182)-I3182</f>
        <v>549.94000000000005</v>
      </c>
    </row>
    <row r="3183" spans="1:10" x14ac:dyDescent="0.25">
      <c r="A3183" s="22">
        <v>1101</v>
      </c>
      <c r="B3183" s="21">
        <v>2</v>
      </c>
      <c r="C3183" s="21">
        <v>51</v>
      </c>
      <c r="D3183" s="25" t="str">
        <f>VLOOKUP(C3183,Products!$A$2:$B$322,2,0)</f>
        <v>Trek Silque SLR 8 Women's - 2017</v>
      </c>
      <c r="E3183" s="21">
        <f>VLOOKUP(C3183,Products!$A$2:$D$322,4,0)</f>
        <v>7</v>
      </c>
      <c r="F3183" s="19" t="str">
        <f>VLOOKUP(E3183,[1]categories!$A$2:$B$8,2,0)</f>
        <v>Road Bikes</v>
      </c>
      <c r="G3183" s="7">
        <v>1</v>
      </c>
      <c r="H3183" s="9">
        <v>6499.99</v>
      </c>
      <c r="I3183" s="9">
        <v>0.05</v>
      </c>
      <c r="J3183" s="3">
        <f>(H3183*G3183)-I3183</f>
        <v>6499.94</v>
      </c>
    </row>
    <row r="3184" spans="1:10" x14ac:dyDescent="0.25">
      <c r="A3184" s="22">
        <v>1101</v>
      </c>
      <c r="B3184" s="21">
        <v>1</v>
      </c>
      <c r="C3184" s="21">
        <v>105</v>
      </c>
      <c r="D3184" s="25" t="str">
        <f>VLOOKUP(C3184,Products!$A$2:$B$322,2,0)</f>
        <v>Sun Bicycles Streamway 7 - 2017</v>
      </c>
      <c r="E3184" s="21">
        <f>VLOOKUP(C3184,Products!$A$2:$D$322,4,0)</f>
        <v>2</v>
      </c>
      <c r="F3184" s="19" t="str">
        <f>VLOOKUP(E3184,[1]categories!$A$2:$B$8,2,0)</f>
        <v>Comfort Bicycles</v>
      </c>
      <c r="G3184" s="7">
        <v>1</v>
      </c>
      <c r="H3184" s="9">
        <v>533.99</v>
      </c>
      <c r="I3184" s="9">
        <v>7.0000000000000007E-2</v>
      </c>
      <c r="J3184" s="3">
        <f>(H3184*G3184)-I3184</f>
        <v>533.91999999999996</v>
      </c>
    </row>
    <row r="3185" spans="1:10" x14ac:dyDescent="0.25">
      <c r="A3185" s="22">
        <v>1102</v>
      </c>
      <c r="B3185" s="21">
        <v>1</v>
      </c>
      <c r="C3185" s="21">
        <v>91</v>
      </c>
      <c r="D3185" s="25" t="str">
        <f>VLOOKUP(C3185,Products!$A$2:$B$322,2,0)</f>
        <v>Trek Precaliber 24 (21-Speed) - Girls - 2017</v>
      </c>
      <c r="E3185" s="21">
        <f>VLOOKUP(C3185,Products!$A$2:$D$322,4,0)</f>
        <v>1</v>
      </c>
      <c r="F3185" s="19" t="str">
        <f>VLOOKUP(E3185,[1]categories!$A$2:$B$8,2,0)</f>
        <v>Children Bicycles</v>
      </c>
      <c r="G3185" s="7">
        <v>1</v>
      </c>
      <c r="H3185" s="9">
        <v>349.99</v>
      </c>
      <c r="I3185" s="9">
        <v>7.0000000000000007E-2</v>
      </c>
      <c r="J3185" s="3">
        <f>(H3185*G3185)-I3185</f>
        <v>349.92</v>
      </c>
    </row>
    <row r="3186" spans="1:10" x14ac:dyDescent="0.25">
      <c r="A3186" s="22">
        <v>1103</v>
      </c>
      <c r="B3186" s="21">
        <v>2</v>
      </c>
      <c r="C3186" s="21">
        <v>46</v>
      </c>
      <c r="D3186" s="25" t="str">
        <f>VLOOKUP(C3186,Products!$A$2:$B$322,2,0)</f>
        <v>Haro SR 1.3 - 2017</v>
      </c>
      <c r="E3186" s="21">
        <f>VLOOKUP(C3186,Products!$A$2:$D$322,4,0)</f>
        <v>6</v>
      </c>
      <c r="F3186" s="19" t="str">
        <f>VLOOKUP(E3186,[1]categories!$A$2:$B$8,2,0)</f>
        <v>Mountain Bikes</v>
      </c>
      <c r="G3186" s="7">
        <v>2</v>
      </c>
      <c r="H3186" s="9">
        <v>1409.99</v>
      </c>
      <c r="I3186" s="9">
        <v>0.2</v>
      </c>
      <c r="J3186" s="3">
        <f>(H3186*G3186)-I3186</f>
        <v>2819.78</v>
      </c>
    </row>
    <row r="3187" spans="1:10" x14ac:dyDescent="0.25">
      <c r="A3187" s="22">
        <v>1103</v>
      </c>
      <c r="B3187" s="21">
        <v>1</v>
      </c>
      <c r="C3187" s="21">
        <v>106</v>
      </c>
      <c r="D3187" s="25" t="str">
        <f>VLOOKUP(C3187,Products!$A$2:$B$322,2,0)</f>
        <v>Sun Bicycles Cruz 3 - 2017</v>
      </c>
      <c r="E3187" s="21">
        <f>VLOOKUP(C3187,Products!$A$2:$D$322,4,0)</f>
        <v>2</v>
      </c>
      <c r="F3187" s="19" t="str">
        <f>VLOOKUP(E3187,[1]categories!$A$2:$B$8,2,0)</f>
        <v>Comfort Bicycles</v>
      </c>
      <c r="G3187" s="7">
        <v>1</v>
      </c>
      <c r="H3187" s="9">
        <v>449.99</v>
      </c>
      <c r="I3187" s="9">
        <v>0.2</v>
      </c>
      <c r="J3187" s="3">
        <f>(H3187*G3187)-I3187</f>
        <v>449.79</v>
      </c>
    </row>
    <row r="3188" spans="1:10" x14ac:dyDescent="0.25">
      <c r="A3188" s="22">
        <v>1104</v>
      </c>
      <c r="B3188" s="21">
        <v>3</v>
      </c>
      <c r="C3188" s="21">
        <v>43</v>
      </c>
      <c r="D3188" s="25" t="str">
        <f>VLOOKUP(C3188,Products!$A$2:$B$322,2,0)</f>
        <v>Trek Fuel EX 9.8 27.5 Plus - 2017</v>
      </c>
      <c r="E3188" s="21">
        <f>VLOOKUP(C3188,Products!$A$2:$D$322,4,0)</f>
        <v>6</v>
      </c>
      <c r="F3188" s="19" t="str">
        <f>VLOOKUP(E3188,[1]categories!$A$2:$B$8,2,0)</f>
        <v>Mountain Bikes</v>
      </c>
      <c r="G3188" s="7">
        <v>1</v>
      </c>
      <c r="H3188" s="9">
        <v>5299.99</v>
      </c>
      <c r="I3188" s="9">
        <v>7.0000000000000007E-2</v>
      </c>
      <c r="J3188" s="3">
        <f>(H3188*G3188)-I3188</f>
        <v>5299.92</v>
      </c>
    </row>
    <row r="3189" spans="1:10" x14ac:dyDescent="0.25">
      <c r="A3189" s="22">
        <v>1104</v>
      </c>
      <c r="B3189" s="21">
        <v>2</v>
      </c>
      <c r="C3189" s="21">
        <v>70</v>
      </c>
      <c r="D3189" s="25" t="str">
        <f>VLOOKUP(C3189,Products!$A$2:$B$322,2,0)</f>
        <v>Electra Amsterdam Original 3i - 2015/2017</v>
      </c>
      <c r="E3189" s="21">
        <f>VLOOKUP(C3189,Products!$A$2:$D$322,4,0)</f>
        <v>3</v>
      </c>
      <c r="F3189" s="19" t="str">
        <f>VLOOKUP(E3189,[1]categories!$A$2:$B$8,2,0)</f>
        <v>Cruisers Bicycles</v>
      </c>
      <c r="G3189" s="7">
        <v>2</v>
      </c>
      <c r="H3189" s="9">
        <v>659.99</v>
      </c>
      <c r="I3189" s="9">
        <v>0.1</v>
      </c>
      <c r="J3189" s="3">
        <f>(H3189*G3189)-I3189</f>
        <v>1319.88</v>
      </c>
    </row>
    <row r="3190" spans="1:10" x14ac:dyDescent="0.25">
      <c r="A3190" s="22">
        <v>1104</v>
      </c>
      <c r="B3190" s="21">
        <v>4</v>
      </c>
      <c r="C3190" s="21">
        <v>80</v>
      </c>
      <c r="D3190" s="25" t="str">
        <f>VLOOKUP(C3190,Products!$A$2:$B$322,2,0)</f>
        <v>Sun Bicycles Brickell Tandem CB - 2017</v>
      </c>
      <c r="E3190" s="21">
        <f>VLOOKUP(C3190,Products!$A$2:$D$322,4,0)</f>
        <v>3</v>
      </c>
      <c r="F3190" s="19" t="str">
        <f>VLOOKUP(E3190,[1]categories!$A$2:$B$8,2,0)</f>
        <v>Cruisers Bicycles</v>
      </c>
      <c r="G3190" s="7">
        <v>1</v>
      </c>
      <c r="H3190" s="9">
        <v>761.99</v>
      </c>
      <c r="I3190" s="9">
        <v>7.0000000000000007E-2</v>
      </c>
      <c r="J3190" s="3">
        <f>(H3190*G3190)-I3190</f>
        <v>761.92</v>
      </c>
    </row>
    <row r="3191" spans="1:10" x14ac:dyDescent="0.25">
      <c r="A3191" s="22">
        <v>1104</v>
      </c>
      <c r="B3191" s="21">
        <v>1</v>
      </c>
      <c r="C3191" s="21">
        <v>17</v>
      </c>
      <c r="D3191" s="25" t="str">
        <f>VLOOKUP(C3191,Products!$A$2:$B$322,2,0)</f>
        <v>Pure Cycles Vine 8-Speed - 2016</v>
      </c>
      <c r="E3191" s="21">
        <f>VLOOKUP(C3191,Products!$A$2:$D$322,4,0)</f>
        <v>3</v>
      </c>
      <c r="F3191" s="19" t="str">
        <f>VLOOKUP(E3191,[1]categories!$A$2:$B$8,2,0)</f>
        <v>Cruisers Bicycles</v>
      </c>
      <c r="G3191" s="7">
        <v>1</v>
      </c>
      <c r="H3191" s="9">
        <v>429</v>
      </c>
      <c r="I3191" s="9">
        <v>0.1</v>
      </c>
      <c r="J3191" s="3">
        <f>(H3191*G3191)-I3191</f>
        <v>428.9</v>
      </c>
    </row>
    <row r="3192" spans="1:10" x14ac:dyDescent="0.25">
      <c r="A3192" s="22">
        <v>1105</v>
      </c>
      <c r="B3192" s="21">
        <v>2</v>
      </c>
      <c r="C3192" s="21">
        <v>56</v>
      </c>
      <c r="D3192" s="25" t="str">
        <f>VLOOKUP(C3192,Products!$A$2:$B$322,2,0)</f>
        <v>Trek Domane SLR 6 Disc - 2017</v>
      </c>
      <c r="E3192" s="21">
        <f>VLOOKUP(C3192,Products!$A$2:$D$322,4,0)</f>
        <v>7</v>
      </c>
      <c r="F3192" s="19" t="str">
        <f>VLOOKUP(E3192,[1]categories!$A$2:$B$8,2,0)</f>
        <v>Road Bikes</v>
      </c>
      <c r="G3192" s="7">
        <v>2</v>
      </c>
      <c r="H3192" s="9">
        <v>5499.99</v>
      </c>
      <c r="I3192" s="9">
        <v>0.2</v>
      </c>
      <c r="J3192" s="3">
        <f>(H3192*G3192)-I3192</f>
        <v>10999.779999999999</v>
      </c>
    </row>
    <row r="3193" spans="1:10" x14ac:dyDescent="0.25">
      <c r="A3193" s="22">
        <v>1105</v>
      </c>
      <c r="B3193" s="21">
        <v>3</v>
      </c>
      <c r="C3193" s="21">
        <v>35</v>
      </c>
      <c r="D3193" s="25" t="str">
        <f>VLOOKUP(C3193,Products!$A$2:$B$322,2,0)</f>
        <v>Sun Bicycles Spider 3i - 2017</v>
      </c>
      <c r="E3193" s="21">
        <f>VLOOKUP(C3193,Products!$A$2:$D$322,4,0)</f>
        <v>6</v>
      </c>
      <c r="F3193" s="19" t="str">
        <f>VLOOKUP(E3193,[1]categories!$A$2:$B$8,2,0)</f>
        <v>Mountain Bikes</v>
      </c>
      <c r="G3193" s="7">
        <v>2</v>
      </c>
      <c r="H3193" s="9">
        <v>832.99</v>
      </c>
      <c r="I3193" s="9">
        <v>7.0000000000000007E-2</v>
      </c>
      <c r="J3193" s="3">
        <f>(H3193*G3193)-I3193</f>
        <v>1665.91</v>
      </c>
    </row>
    <row r="3194" spans="1:10" x14ac:dyDescent="0.25">
      <c r="A3194" s="22">
        <v>1105</v>
      </c>
      <c r="B3194" s="21">
        <v>1</v>
      </c>
      <c r="C3194" s="21">
        <v>60</v>
      </c>
      <c r="D3194" s="25" t="str">
        <f>VLOOKUP(C3194,Products!$A$2:$B$322,2,0)</f>
        <v>Sun Bicycles ElectroLite - 2017</v>
      </c>
      <c r="E3194" s="21">
        <f>VLOOKUP(C3194,Products!$A$2:$D$322,4,0)</f>
        <v>5</v>
      </c>
      <c r="F3194" s="19" t="str">
        <f>VLOOKUP(E3194,[1]categories!$A$2:$B$8,2,0)</f>
        <v>Electric Bikes</v>
      </c>
      <c r="G3194" s="7">
        <v>1</v>
      </c>
      <c r="H3194" s="9">
        <v>1559.99</v>
      </c>
      <c r="I3194" s="9">
        <v>0.05</v>
      </c>
      <c r="J3194" s="3">
        <f>(H3194*G3194)-I3194</f>
        <v>1559.94</v>
      </c>
    </row>
    <row r="3195" spans="1:10" x14ac:dyDescent="0.25">
      <c r="A3195" s="22">
        <v>1106</v>
      </c>
      <c r="B3195" s="21">
        <v>1</v>
      </c>
      <c r="C3195" s="21">
        <v>96</v>
      </c>
      <c r="D3195" s="25" t="str">
        <f>VLOOKUP(C3195,Products!$A$2:$B$322,2,0)</f>
        <v>Electra Moto 3i (20-inch) - Boy's - 2017</v>
      </c>
      <c r="E3195" s="21">
        <f>VLOOKUP(C3195,Products!$A$2:$D$322,4,0)</f>
        <v>1</v>
      </c>
      <c r="F3195" s="19" t="str">
        <f>VLOOKUP(E3195,[1]categories!$A$2:$B$8,2,0)</f>
        <v>Children Bicycles</v>
      </c>
      <c r="G3195" s="7">
        <v>1</v>
      </c>
      <c r="H3195" s="9">
        <v>349.99</v>
      </c>
      <c r="I3195" s="9">
        <v>0.1</v>
      </c>
      <c r="J3195" s="3">
        <f>(H3195*G3195)-I3195</f>
        <v>349.89</v>
      </c>
    </row>
    <row r="3196" spans="1:10" x14ac:dyDescent="0.25">
      <c r="A3196" s="22">
        <v>1107</v>
      </c>
      <c r="B3196" s="21">
        <v>1</v>
      </c>
      <c r="C3196" s="21">
        <v>43</v>
      </c>
      <c r="D3196" s="25" t="str">
        <f>VLOOKUP(C3196,Products!$A$2:$B$322,2,0)</f>
        <v>Trek Fuel EX 9.8 27.5 Plus - 2017</v>
      </c>
      <c r="E3196" s="21">
        <f>VLOOKUP(C3196,Products!$A$2:$D$322,4,0)</f>
        <v>6</v>
      </c>
      <c r="F3196" s="19" t="str">
        <f>VLOOKUP(E3196,[1]categories!$A$2:$B$8,2,0)</f>
        <v>Mountain Bikes</v>
      </c>
      <c r="G3196" s="7">
        <v>1</v>
      </c>
      <c r="H3196" s="9">
        <v>5299.99</v>
      </c>
      <c r="I3196" s="9">
        <v>0.2</v>
      </c>
      <c r="J3196" s="3">
        <f>(H3196*G3196)-I3196</f>
        <v>5299.79</v>
      </c>
    </row>
    <row r="3197" spans="1:10" x14ac:dyDescent="0.25">
      <c r="A3197" s="22">
        <v>1107</v>
      </c>
      <c r="B3197" s="21">
        <v>2</v>
      </c>
      <c r="C3197" s="21">
        <v>41</v>
      </c>
      <c r="D3197" s="25" t="str">
        <f>VLOOKUP(C3197,Products!$A$2:$B$322,2,0)</f>
        <v>Haro Shift R3 - 2017</v>
      </c>
      <c r="E3197" s="21">
        <f>VLOOKUP(C3197,Products!$A$2:$D$322,4,0)</f>
        <v>6</v>
      </c>
      <c r="F3197" s="19" t="str">
        <f>VLOOKUP(E3197,[1]categories!$A$2:$B$8,2,0)</f>
        <v>Mountain Bikes</v>
      </c>
      <c r="G3197" s="7">
        <v>2</v>
      </c>
      <c r="H3197" s="9">
        <v>1469.99</v>
      </c>
      <c r="I3197" s="9">
        <v>0.2</v>
      </c>
      <c r="J3197" s="3">
        <f>(H3197*G3197)-I3197</f>
        <v>2939.78</v>
      </c>
    </row>
    <row r="3198" spans="1:10" x14ac:dyDescent="0.25">
      <c r="A3198" s="22">
        <v>1108</v>
      </c>
      <c r="B3198" s="21">
        <v>1</v>
      </c>
      <c r="C3198" s="21">
        <v>45</v>
      </c>
      <c r="D3198" s="25" t="str">
        <f>VLOOKUP(C3198,Products!$A$2:$B$322,2,0)</f>
        <v>Haro SR 1.2 - 2017</v>
      </c>
      <c r="E3198" s="21">
        <f>VLOOKUP(C3198,Products!$A$2:$D$322,4,0)</f>
        <v>6</v>
      </c>
      <c r="F3198" s="19" t="str">
        <f>VLOOKUP(E3198,[1]categories!$A$2:$B$8,2,0)</f>
        <v>Mountain Bikes</v>
      </c>
      <c r="G3198" s="7">
        <v>2</v>
      </c>
      <c r="H3198" s="9">
        <v>869.99</v>
      </c>
      <c r="I3198" s="9">
        <v>0.05</v>
      </c>
      <c r="J3198" s="3">
        <f>(H3198*G3198)-I3198</f>
        <v>1739.93</v>
      </c>
    </row>
    <row r="3199" spans="1:10" x14ac:dyDescent="0.25">
      <c r="A3199" s="22">
        <v>1108</v>
      </c>
      <c r="B3199" s="21">
        <v>3</v>
      </c>
      <c r="C3199" s="21">
        <v>105</v>
      </c>
      <c r="D3199" s="25" t="str">
        <f>VLOOKUP(C3199,Products!$A$2:$B$322,2,0)</f>
        <v>Sun Bicycles Streamway 7 - 2017</v>
      </c>
      <c r="E3199" s="21">
        <f>VLOOKUP(C3199,Products!$A$2:$D$322,4,0)</f>
        <v>2</v>
      </c>
      <c r="F3199" s="19" t="str">
        <f>VLOOKUP(E3199,[1]categories!$A$2:$B$8,2,0)</f>
        <v>Comfort Bicycles</v>
      </c>
      <c r="G3199" s="7">
        <v>1</v>
      </c>
      <c r="H3199" s="9">
        <v>533.99</v>
      </c>
      <c r="I3199" s="9">
        <v>7.0000000000000007E-2</v>
      </c>
      <c r="J3199" s="3">
        <f>(H3199*G3199)-I3199</f>
        <v>533.91999999999996</v>
      </c>
    </row>
    <row r="3200" spans="1:10" x14ac:dyDescent="0.25">
      <c r="A3200" s="22">
        <v>1108</v>
      </c>
      <c r="B3200" s="21">
        <v>2</v>
      </c>
      <c r="C3200" s="21">
        <v>100</v>
      </c>
      <c r="D3200" s="25" t="str">
        <f>VLOOKUP(C3200,Products!$A$2:$B$322,2,0)</f>
        <v>Electra Townie 3i EQ (20-inch) - Boys' - 2017</v>
      </c>
      <c r="E3200" s="21">
        <f>VLOOKUP(C3200,Products!$A$2:$D$322,4,0)</f>
        <v>1</v>
      </c>
      <c r="F3200" s="19" t="str">
        <f>VLOOKUP(E3200,[1]categories!$A$2:$B$8,2,0)</f>
        <v>Children Bicycles</v>
      </c>
      <c r="G3200" s="7">
        <v>1</v>
      </c>
      <c r="H3200" s="9">
        <v>489.99</v>
      </c>
      <c r="I3200" s="9">
        <v>7.0000000000000007E-2</v>
      </c>
      <c r="J3200" s="3">
        <f>(H3200*G3200)-I3200</f>
        <v>489.92</v>
      </c>
    </row>
    <row r="3201" spans="1:10" x14ac:dyDescent="0.25">
      <c r="A3201" s="22">
        <v>1109</v>
      </c>
      <c r="B3201" s="21">
        <v>1</v>
      </c>
      <c r="C3201" s="21">
        <v>72</v>
      </c>
      <c r="D3201" s="25" t="str">
        <f>VLOOKUP(C3201,Products!$A$2:$B$322,2,0)</f>
        <v>Sun Bicycles Biscayne Tandem 7 - 2017</v>
      </c>
      <c r="E3201" s="21">
        <f>VLOOKUP(C3201,Products!$A$2:$D$322,4,0)</f>
        <v>3</v>
      </c>
      <c r="F3201" s="19" t="str">
        <f>VLOOKUP(E3201,[1]categories!$A$2:$B$8,2,0)</f>
        <v>Cruisers Bicycles</v>
      </c>
      <c r="G3201" s="7">
        <v>2</v>
      </c>
      <c r="H3201" s="9">
        <v>619.99</v>
      </c>
      <c r="I3201" s="9">
        <v>0.1</v>
      </c>
      <c r="J3201" s="3">
        <f>(H3201*G3201)-I3201</f>
        <v>1239.8800000000001</v>
      </c>
    </row>
    <row r="3202" spans="1:10" x14ac:dyDescent="0.25">
      <c r="A3202" s="22">
        <v>1110</v>
      </c>
      <c r="B3202" s="21">
        <v>1</v>
      </c>
      <c r="C3202" s="21">
        <v>56</v>
      </c>
      <c r="D3202" s="25" t="str">
        <f>VLOOKUP(C3202,Products!$A$2:$B$322,2,0)</f>
        <v>Trek Domane SLR 6 Disc - 2017</v>
      </c>
      <c r="E3202" s="21">
        <f>VLOOKUP(C3202,Products!$A$2:$D$322,4,0)</f>
        <v>7</v>
      </c>
      <c r="F3202" s="19" t="str">
        <f>VLOOKUP(E3202,[1]categories!$A$2:$B$8,2,0)</f>
        <v>Road Bikes</v>
      </c>
      <c r="G3202" s="7">
        <v>1</v>
      </c>
      <c r="H3202" s="9">
        <v>5499.99</v>
      </c>
      <c r="I3202" s="9">
        <v>0.1</v>
      </c>
      <c r="J3202" s="3">
        <f>(H3202*G3202)-I3202</f>
        <v>5499.8899999999994</v>
      </c>
    </row>
    <row r="3203" spans="1:10" x14ac:dyDescent="0.25">
      <c r="A3203" s="22">
        <v>1111</v>
      </c>
      <c r="B3203" s="21">
        <v>4</v>
      </c>
      <c r="C3203" s="21">
        <v>24</v>
      </c>
      <c r="D3203" s="25" t="str">
        <f>VLOOKUP(C3203,Products!$A$2:$B$322,2,0)</f>
        <v>Electra Townie Original 21D - 2016</v>
      </c>
      <c r="E3203" s="21">
        <f>VLOOKUP(C3203,Products!$A$2:$D$322,4,0)</f>
        <v>2</v>
      </c>
      <c r="F3203" s="19" t="str">
        <f>VLOOKUP(E3203,[1]categories!$A$2:$B$8,2,0)</f>
        <v>Comfort Bicycles</v>
      </c>
      <c r="G3203" s="7">
        <v>1</v>
      </c>
      <c r="H3203" s="9">
        <v>549.99</v>
      </c>
      <c r="I3203" s="9">
        <v>7.0000000000000007E-2</v>
      </c>
      <c r="J3203" s="3">
        <f>(H3203*G3203)-I3203</f>
        <v>549.91999999999996</v>
      </c>
    </row>
    <row r="3204" spans="1:10" x14ac:dyDescent="0.25">
      <c r="A3204" s="22">
        <v>1111</v>
      </c>
      <c r="B3204" s="21">
        <v>2</v>
      </c>
      <c r="C3204" s="21">
        <v>66</v>
      </c>
      <c r="D3204" s="25" t="str">
        <f>VLOOKUP(C3204,Products!$A$2:$B$322,2,0)</f>
        <v>Sun Bicycles Revolutions 24 - 2017</v>
      </c>
      <c r="E3204" s="21">
        <f>VLOOKUP(C3204,Products!$A$2:$D$322,4,0)</f>
        <v>3</v>
      </c>
      <c r="F3204" s="19" t="str">
        <f>VLOOKUP(E3204,[1]categories!$A$2:$B$8,2,0)</f>
        <v>Cruisers Bicycles</v>
      </c>
      <c r="G3204" s="7">
        <v>2</v>
      </c>
      <c r="H3204" s="9">
        <v>250.99</v>
      </c>
      <c r="I3204" s="9">
        <v>0.1</v>
      </c>
      <c r="J3204" s="3">
        <f>(H3204*G3204)-I3204</f>
        <v>501.88</v>
      </c>
    </row>
    <row r="3205" spans="1:10" x14ac:dyDescent="0.25">
      <c r="A3205" s="22">
        <v>1111</v>
      </c>
      <c r="B3205" s="21">
        <v>1</v>
      </c>
      <c r="C3205" s="21">
        <v>95</v>
      </c>
      <c r="D3205" s="25" t="str">
        <f>VLOOKUP(C3205,Products!$A$2:$B$322,2,0)</f>
        <v>Electra Girl's Hawaii 1 16" - 2017</v>
      </c>
      <c r="E3205" s="21">
        <f>VLOOKUP(C3205,Products!$A$2:$D$322,4,0)</f>
        <v>1</v>
      </c>
      <c r="F3205" s="19" t="str">
        <f>VLOOKUP(E3205,[1]categories!$A$2:$B$8,2,0)</f>
        <v>Children Bicycles</v>
      </c>
      <c r="G3205" s="7">
        <v>1</v>
      </c>
      <c r="H3205" s="9">
        <v>299.99</v>
      </c>
      <c r="I3205" s="9">
        <v>0.05</v>
      </c>
      <c r="J3205" s="3">
        <f>(H3205*G3205)-I3205</f>
        <v>299.94</v>
      </c>
    </row>
    <row r="3206" spans="1:10" x14ac:dyDescent="0.25">
      <c r="A3206" s="22">
        <v>1111</v>
      </c>
      <c r="B3206" s="21">
        <v>3</v>
      </c>
      <c r="C3206" s="21">
        <v>14</v>
      </c>
      <c r="D3206" s="25" t="str">
        <f>VLOOKUP(C3206,Products!$A$2:$B$322,2,0)</f>
        <v>Electra Girl's Hawaii 1 (16-inch) - 2015/2016</v>
      </c>
      <c r="E3206" s="21">
        <f>VLOOKUP(C3206,Products!$A$2:$D$322,4,0)</f>
        <v>3</v>
      </c>
      <c r="F3206" s="19" t="str">
        <f>VLOOKUP(E3206,[1]categories!$A$2:$B$8,2,0)</f>
        <v>Cruisers Bicycles</v>
      </c>
      <c r="G3206" s="7">
        <v>1</v>
      </c>
      <c r="H3206" s="9">
        <v>269.99</v>
      </c>
      <c r="I3206" s="9">
        <v>0.2</v>
      </c>
      <c r="J3206" s="3">
        <f>(H3206*G3206)-I3206</f>
        <v>269.79000000000002</v>
      </c>
    </row>
    <row r="3207" spans="1:10" x14ac:dyDescent="0.25">
      <c r="A3207" s="22">
        <v>1112</v>
      </c>
      <c r="B3207" s="21">
        <v>5</v>
      </c>
      <c r="C3207" s="21">
        <v>9</v>
      </c>
      <c r="D3207" s="25" t="str">
        <f>VLOOKUP(C3207,Products!$A$2:$B$322,2,0)</f>
        <v>Trek Conduit+ - 2016</v>
      </c>
      <c r="E3207" s="21">
        <f>VLOOKUP(C3207,Products!$A$2:$D$322,4,0)</f>
        <v>5</v>
      </c>
      <c r="F3207" s="19" t="str">
        <f>VLOOKUP(E3207,[1]categories!$A$2:$B$8,2,0)</f>
        <v>Electric Bikes</v>
      </c>
      <c r="G3207" s="7">
        <v>2</v>
      </c>
      <c r="H3207" s="9">
        <v>2999.99</v>
      </c>
      <c r="I3207" s="9">
        <v>0.1</v>
      </c>
      <c r="J3207" s="3">
        <f>(H3207*G3207)-I3207</f>
        <v>5999.8799999999992</v>
      </c>
    </row>
    <row r="3208" spans="1:10" x14ac:dyDescent="0.25">
      <c r="A3208" s="22">
        <v>1112</v>
      </c>
      <c r="B3208" s="21">
        <v>3</v>
      </c>
      <c r="C3208" s="21">
        <v>5</v>
      </c>
      <c r="D3208" s="25" t="str">
        <f>VLOOKUP(C3208,Products!$A$2:$B$322,2,0)</f>
        <v>Heller Shagamaw Frame - 2016</v>
      </c>
      <c r="E3208" s="21">
        <f>VLOOKUP(C3208,Products!$A$2:$D$322,4,0)</f>
        <v>6</v>
      </c>
      <c r="F3208" s="19" t="str">
        <f>VLOOKUP(E3208,[1]categories!$A$2:$B$8,2,0)</f>
        <v>Mountain Bikes</v>
      </c>
      <c r="G3208" s="7">
        <v>2</v>
      </c>
      <c r="H3208" s="9">
        <v>1320.99</v>
      </c>
      <c r="I3208" s="9">
        <v>0.1</v>
      </c>
      <c r="J3208" s="3">
        <f>(H3208*G3208)-I3208</f>
        <v>2641.88</v>
      </c>
    </row>
    <row r="3209" spans="1:10" x14ac:dyDescent="0.25">
      <c r="A3209" s="22">
        <v>1112</v>
      </c>
      <c r="B3209" s="21">
        <v>2</v>
      </c>
      <c r="C3209" s="21">
        <v>42</v>
      </c>
      <c r="D3209" s="25" t="str">
        <f>VLOOKUP(C3209,Products!$A$2:$B$322,2,0)</f>
        <v>Trek Fuel EX 5 27.5 Plus - 2017</v>
      </c>
      <c r="E3209" s="21">
        <f>VLOOKUP(C3209,Products!$A$2:$D$322,4,0)</f>
        <v>6</v>
      </c>
      <c r="F3209" s="19" t="str">
        <f>VLOOKUP(E3209,[1]categories!$A$2:$B$8,2,0)</f>
        <v>Mountain Bikes</v>
      </c>
      <c r="G3209" s="7">
        <v>1</v>
      </c>
      <c r="H3209" s="9">
        <v>2299.9899999999998</v>
      </c>
      <c r="I3209" s="9">
        <v>7.0000000000000007E-2</v>
      </c>
      <c r="J3209" s="3">
        <f>(H3209*G3209)-I3209</f>
        <v>2299.9199999999996</v>
      </c>
    </row>
    <row r="3210" spans="1:10" x14ac:dyDescent="0.25">
      <c r="A3210" s="22">
        <v>1112</v>
      </c>
      <c r="B3210" s="21">
        <v>1</v>
      </c>
      <c r="C3210" s="21">
        <v>71</v>
      </c>
      <c r="D3210" s="25" t="str">
        <f>VLOOKUP(C3210,Products!$A$2:$B$322,2,0)</f>
        <v>Sun Bicycles Atlas X-Type - 2017</v>
      </c>
      <c r="E3210" s="21">
        <f>VLOOKUP(C3210,Products!$A$2:$D$322,4,0)</f>
        <v>3</v>
      </c>
      <c r="F3210" s="19" t="str">
        <f>VLOOKUP(E3210,[1]categories!$A$2:$B$8,2,0)</f>
        <v>Cruisers Bicycles</v>
      </c>
      <c r="G3210" s="7">
        <v>2</v>
      </c>
      <c r="H3210" s="9">
        <v>416.99</v>
      </c>
      <c r="I3210" s="9">
        <v>0.05</v>
      </c>
      <c r="J3210" s="3">
        <f>(H3210*G3210)-I3210</f>
        <v>833.93000000000006</v>
      </c>
    </row>
    <row r="3211" spans="1:10" x14ac:dyDescent="0.25">
      <c r="A3211" s="22">
        <v>1112</v>
      </c>
      <c r="B3211" s="21">
        <v>4</v>
      </c>
      <c r="C3211" s="21">
        <v>87</v>
      </c>
      <c r="D3211" s="25" t="str">
        <f>VLOOKUP(C3211,Products!$A$2:$B$322,2,0)</f>
        <v>Trek Precaliber 12 Boys - 2017</v>
      </c>
      <c r="E3211" s="21">
        <f>VLOOKUP(C3211,Products!$A$2:$D$322,4,0)</f>
        <v>1</v>
      </c>
      <c r="F3211" s="19" t="str">
        <f>VLOOKUP(E3211,[1]categories!$A$2:$B$8,2,0)</f>
        <v>Children Bicycles</v>
      </c>
      <c r="G3211" s="7">
        <v>2</v>
      </c>
      <c r="H3211" s="9">
        <v>189.99</v>
      </c>
      <c r="I3211" s="9">
        <v>7.0000000000000007E-2</v>
      </c>
      <c r="J3211" s="3">
        <f>(H3211*G3211)-I3211</f>
        <v>379.91</v>
      </c>
    </row>
    <row r="3212" spans="1:10" x14ac:dyDescent="0.25">
      <c r="A3212" s="22">
        <v>1113</v>
      </c>
      <c r="B3212" s="21">
        <v>1</v>
      </c>
      <c r="C3212" s="21">
        <v>106</v>
      </c>
      <c r="D3212" s="25" t="str">
        <f>VLOOKUP(C3212,Products!$A$2:$B$322,2,0)</f>
        <v>Sun Bicycles Cruz 3 - 2017</v>
      </c>
      <c r="E3212" s="21">
        <f>VLOOKUP(C3212,Products!$A$2:$D$322,4,0)</f>
        <v>2</v>
      </c>
      <c r="F3212" s="19" t="str">
        <f>VLOOKUP(E3212,[1]categories!$A$2:$B$8,2,0)</f>
        <v>Comfort Bicycles</v>
      </c>
      <c r="G3212" s="7">
        <v>1</v>
      </c>
      <c r="H3212" s="9">
        <v>449.99</v>
      </c>
      <c r="I3212" s="9">
        <v>7.0000000000000007E-2</v>
      </c>
      <c r="J3212" s="3">
        <f>(H3212*G3212)-I3212</f>
        <v>449.92</v>
      </c>
    </row>
    <row r="3213" spans="1:10" x14ac:dyDescent="0.25">
      <c r="A3213" s="22">
        <v>1114</v>
      </c>
      <c r="B3213" s="21">
        <v>1</v>
      </c>
      <c r="C3213" s="21">
        <v>52</v>
      </c>
      <c r="D3213" s="25" t="str">
        <f>VLOOKUP(C3213,Products!$A$2:$B$322,2,0)</f>
        <v>Surly Steamroller - 2017</v>
      </c>
      <c r="E3213" s="21">
        <f>VLOOKUP(C3213,Products!$A$2:$D$322,4,0)</f>
        <v>7</v>
      </c>
      <c r="F3213" s="19" t="str">
        <f>VLOOKUP(E3213,[1]categories!$A$2:$B$8,2,0)</f>
        <v>Road Bikes</v>
      </c>
      <c r="G3213" s="7">
        <v>1</v>
      </c>
      <c r="H3213" s="9">
        <v>875.99</v>
      </c>
      <c r="I3213" s="9">
        <v>0.2</v>
      </c>
      <c r="J3213" s="3">
        <f>(H3213*G3213)-I3213</f>
        <v>875.79</v>
      </c>
    </row>
    <row r="3214" spans="1:10" x14ac:dyDescent="0.25">
      <c r="A3214" s="22">
        <v>1115</v>
      </c>
      <c r="B3214" s="21">
        <v>2</v>
      </c>
      <c r="C3214" s="21">
        <v>50</v>
      </c>
      <c r="D3214" s="25" t="str">
        <f>VLOOKUP(C3214,Products!$A$2:$B$322,2,0)</f>
        <v>Trek Silque SLR 7 Women's - 2017</v>
      </c>
      <c r="E3214" s="21">
        <f>VLOOKUP(C3214,Products!$A$2:$D$322,4,0)</f>
        <v>7</v>
      </c>
      <c r="F3214" s="19" t="str">
        <f>VLOOKUP(E3214,[1]categories!$A$2:$B$8,2,0)</f>
        <v>Road Bikes</v>
      </c>
      <c r="G3214" s="7">
        <v>2</v>
      </c>
      <c r="H3214" s="9">
        <v>5999.99</v>
      </c>
      <c r="I3214" s="9">
        <v>7.0000000000000007E-2</v>
      </c>
      <c r="J3214" s="3">
        <f>(H3214*G3214)-I3214</f>
        <v>11999.91</v>
      </c>
    </row>
    <row r="3215" spans="1:10" x14ac:dyDescent="0.25">
      <c r="A3215" s="22">
        <v>1115</v>
      </c>
      <c r="B3215" s="21">
        <v>4</v>
      </c>
      <c r="C3215" s="21">
        <v>49</v>
      </c>
      <c r="D3215" s="25" t="str">
        <f>VLOOKUP(C3215,Products!$A$2:$B$322,2,0)</f>
        <v>Trek Domane SL 6 - 2017</v>
      </c>
      <c r="E3215" s="21">
        <f>VLOOKUP(C3215,Products!$A$2:$D$322,4,0)</f>
        <v>7</v>
      </c>
      <c r="F3215" s="19" t="str">
        <f>VLOOKUP(E3215,[1]categories!$A$2:$B$8,2,0)</f>
        <v>Road Bikes</v>
      </c>
      <c r="G3215" s="7">
        <v>2</v>
      </c>
      <c r="H3215" s="9">
        <v>3499.99</v>
      </c>
      <c r="I3215" s="9">
        <v>0.1</v>
      </c>
      <c r="J3215" s="3">
        <f>(H3215*G3215)-I3215</f>
        <v>6999.8799999999992</v>
      </c>
    </row>
    <row r="3216" spans="1:10" x14ac:dyDescent="0.25">
      <c r="A3216" s="22">
        <v>1115</v>
      </c>
      <c r="B3216" s="21">
        <v>3</v>
      </c>
      <c r="C3216" s="21">
        <v>91</v>
      </c>
      <c r="D3216" s="25" t="str">
        <f>VLOOKUP(C3216,Products!$A$2:$B$322,2,0)</f>
        <v>Trek Precaliber 24 (21-Speed) - Girls - 2017</v>
      </c>
      <c r="E3216" s="21">
        <f>VLOOKUP(C3216,Products!$A$2:$D$322,4,0)</f>
        <v>1</v>
      </c>
      <c r="F3216" s="19" t="str">
        <f>VLOOKUP(E3216,[1]categories!$A$2:$B$8,2,0)</f>
        <v>Children Bicycles</v>
      </c>
      <c r="G3216" s="7">
        <v>2</v>
      </c>
      <c r="H3216" s="9">
        <v>349.99</v>
      </c>
      <c r="I3216" s="9">
        <v>7.0000000000000007E-2</v>
      </c>
      <c r="J3216" s="3">
        <f>(H3216*G3216)-I3216</f>
        <v>699.91</v>
      </c>
    </row>
    <row r="3217" spans="1:10" x14ac:dyDescent="0.25">
      <c r="A3217" s="22">
        <v>1115</v>
      </c>
      <c r="B3217" s="21">
        <v>1</v>
      </c>
      <c r="C3217" s="21">
        <v>97</v>
      </c>
      <c r="D3217" s="25" t="str">
        <f>VLOOKUP(C3217,Products!$A$2:$B$322,2,0)</f>
        <v>Electra Savannah 3i (20-inch) - Girl's - 2017</v>
      </c>
      <c r="E3217" s="21">
        <f>VLOOKUP(C3217,Products!$A$2:$D$322,4,0)</f>
        <v>1</v>
      </c>
      <c r="F3217" s="19" t="str">
        <f>VLOOKUP(E3217,[1]categories!$A$2:$B$8,2,0)</f>
        <v>Children Bicycles</v>
      </c>
      <c r="G3217" s="7">
        <v>2</v>
      </c>
      <c r="H3217" s="9">
        <v>349.99</v>
      </c>
      <c r="I3217" s="9">
        <v>0.2</v>
      </c>
      <c r="J3217" s="3">
        <f>(H3217*G3217)-I3217</f>
        <v>699.78</v>
      </c>
    </row>
    <row r="3218" spans="1:10" x14ac:dyDescent="0.25">
      <c r="A3218" s="22">
        <v>1116</v>
      </c>
      <c r="B3218" s="21">
        <v>1</v>
      </c>
      <c r="C3218" s="21">
        <v>11</v>
      </c>
      <c r="D3218" s="25" t="str">
        <f>VLOOKUP(C3218,Products!$A$2:$B$322,2,0)</f>
        <v>Surly Straggler 650b - 2016</v>
      </c>
      <c r="E3218" s="21">
        <f>VLOOKUP(C3218,Products!$A$2:$D$322,4,0)</f>
        <v>4</v>
      </c>
      <c r="F3218" s="19" t="str">
        <f>VLOOKUP(E3218,[1]categories!$A$2:$B$8,2,0)</f>
        <v>Cyclocross Bicycles</v>
      </c>
      <c r="G3218" s="7">
        <v>2</v>
      </c>
      <c r="H3218" s="9">
        <v>1680.99</v>
      </c>
      <c r="I3218" s="9">
        <v>7.0000000000000007E-2</v>
      </c>
      <c r="J3218" s="3">
        <f>(H3218*G3218)-I3218</f>
        <v>3361.91</v>
      </c>
    </row>
    <row r="3219" spans="1:10" x14ac:dyDescent="0.25">
      <c r="A3219" s="22">
        <v>1117</v>
      </c>
      <c r="B3219" s="21">
        <v>3</v>
      </c>
      <c r="C3219" s="21">
        <v>51</v>
      </c>
      <c r="D3219" s="25" t="str">
        <f>VLOOKUP(C3219,Products!$A$2:$B$322,2,0)</f>
        <v>Trek Silque SLR 8 Women's - 2017</v>
      </c>
      <c r="E3219" s="21">
        <f>VLOOKUP(C3219,Products!$A$2:$D$322,4,0)</f>
        <v>7</v>
      </c>
      <c r="F3219" s="19" t="str">
        <f>VLOOKUP(E3219,[1]categories!$A$2:$B$8,2,0)</f>
        <v>Road Bikes</v>
      </c>
      <c r="G3219" s="7">
        <v>2</v>
      </c>
      <c r="H3219" s="9">
        <v>6499.99</v>
      </c>
      <c r="I3219" s="9">
        <v>0.1</v>
      </c>
      <c r="J3219" s="3">
        <f>(H3219*G3219)-I3219</f>
        <v>12999.88</v>
      </c>
    </row>
    <row r="3220" spans="1:10" x14ac:dyDescent="0.25">
      <c r="A3220" s="22">
        <v>1117</v>
      </c>
      <c r="B3220" s="21">
        <v>1</v>
      </c>
      <c r="C3220" s="21">
        <v>37</v>
      </c>
      <c r="D3220" s="25" t="str">
        <f>VLOOKUP(C3220,Products!$A$2:$B$322,2,0)</f>
        <v>Haro Flightline One ST - 2017</v>
      </c>
      <c r="E3220" s="21">
        <f>VLOOKUP(C3220,Products!$A$2:$D$322,4,0)</f>
        <v>6</v>
      </c>
      <c r="F3220" s="19" t="str">
        <f>VLOOKUP(E3220,[1]categories!$A$2:$B$8,2,0)</f>
        <v>Mountain Bikes</v>
      </c>
      <c r="G3220" s="7">
        <v>2</v>
      </c>
      <c r="H3220" s="9">
        <v>379.99</v>
      </c>
      <c r="I3220" s="9">
        <v>0.1</v>
      </c>
      <c r="J3220" s="3">
        <f>(H3220*G3220)-I3220</f>
        <v>759.88</v>
      </c>
    </row>
    <row r="3221" spans="1:10" x14ac:dyDescent="0.25">
      <c r="A3221" s="22">
        <v>1117</v>
      </c>
      <c r="B3221" s="21">
        <v>2</v>
      </c>
      <c r="C3221" s="21">
        <v>91</v>
      </c>
      <c r="D3221" s="25" t="str">
        <f>VLOOKUP(C3221,Products!$A$2:$B$322,2,0)</f>
        <v>Trek Precaliber 24 (21-Speed) - Girls - 2017</v>
      </c>
      <c r="E3221" s="21">
        <f>VLOOKUP(C3221,Products!$A$2:$D$322,4,0)</f>
        <v>1</v>
      </c>
      <c r="F3221" s="19" t="str">
        <f>VLOOKUP(E3221,[1]categories!$A$2:$B$8,2,0)</f>
        <v>Children Bicycles</v>
      </c>
      <c r="G3221" s="7">
        <v>1</v>
      </c>
      <c r="H3221" s="9">
        <v>349.99</v>
      </c>
      <c r="I3221" s="9">
        <v>0.2</v>
      </c>
      <c r="J3221" s="3">
        <f>(H3221*G3221)-I3221</f>
        <v>349.79</v>
      </c>
    </row>
    <row r="3222" spans="1:10" x14ac:dyDescent="0.25">
      <c r="A3222" s="22">
        <v>1118</v>
      </c>
      <c r="B3222" s="21">
        <v>4</v>
      </c>
      <c r="C3222" s="21">
        <v>47</v>
      </c>
      <c r="D3222" s="25" t="str">
        <f>VLOOKUP(C3222,Products!$A$2:$B$322,2,0)</f>
        <v>Trek Remedy 9.8 - 2017</v>
      </c>
      <c r="E3222" s="21">
        <f>VLOOKUP(C3222,Products!$A$2:$D$322,4,0)</f>
        <v>6</v>
      </c>
      <c r="F3222" s="19" t="str">
        <f>VLOOKUP(E3222,[1]categories!$A$2:$B$8,2,0)</f>
        <v>Mountain Bikes</v>
      </c>
      <c r="G3222" s="7">
        <v>2</v>
      </c>
      <c r="H3222" s="9">
        <v>5299.99</v>
      </c>
      <c r="I3222" s="9">
        <v>0.2</v>
      </c>
      <c r="J3222" s="3">
        <f>(H3222*G3222)-I3222</f>
        <v>10599.779999999999</v>
      </c>
    </row>
    <row r="3223" spans="1:10" x14ac:dyDescent="0.25">
      <c r="A3223" s="22">
        <v>1118</v>
      </c>
      <c r="B3223" s="21">
        <v>2</v>
      </c>
      <c r="C3223" s="21">
        <v>50</v>
      </c>
      <c r="D3223" s="25" t="str">
        <f>VLOOKUP(C3223,Products!$A$2:$B$322,2,0)</f>
        <v>Trek Silque SLR 7 Women's - 2017</v>
      </c>
      <c r="E3223" s="21">
        <f>VLOOKUP(C3223,Products!$A$2:$D$322,4,0)</f>
        <v>7</v>
      </c>
      <c r="F3223" s="19" t="str">
        <f>VLOOKUP(E3223,[1]categories!$A$2:$B$8,2,0)</f>
        <v>Road Bikes</v>
      </c>
      <c r="G3223" s="7">
        <v>1</v>
      </c>
      <c r="H3223" s="9">
        <v>5999.99</v>
      </c>
      <c r="I3223" s="9">
        <v>7.0000000000000007E-2</v>
      </c>
      <c r="J3223" s="3">
        <f>(H3223*G3223)-I3223</f>
        <v>5999.92</v>
      </c>
    </row>
    <row r="3224" spans="1:10" x14ac:dyDescent="0.25">
      <c r="A3224" s="22">
        <v>1118</v>
      </c>
      <c r="B3224" s="21">
        <v>1</v>
      </c>
      <c r="C3224" s="21">
        <v>55</v>
      </c>
      <c r="D3224" s="25" t="str">
        <f>VLOOKUP(C3224,Products!$A$2:$B$322,2,0)</f>
        <v>Trek Domane S 6 - 2017</v>
      </c>
      <c r="E3224" s="21">
        <f>VLOOKUP(C3224,Products!$A$2:$D$322,4,0)</f>
        <v>7</v>
      </c>
      <c r="F3224" s="19" t="str">
        <f>VLOOKUP(E3224,[1]categories!$A$2:$B$8,2,0)</f>
        <v>Road Bikes</v>
      </c>
      <c r="G3224" s="7">
        <v>2</v>
      </c>
      <c r="H3224" s="9">
        <v>2699.99</v>
      </c>
      <c r="I3224" s="9">
        <v>0.2</v>
      </c>
      <c r="J3224" s="3">
        <f>(H3224*G3224)-I3224</f>
        <v>5399.78</v>
      </c>
    </row>
    <row r="3225" spans="1:10" x14ac:dyDescent="0.25">
      <c r="A3225" s="22">
        <v>1118</v>
      </c>
      <c r="B3225" s="21">
        <v>3</v>
      </c>
      <c r="C3225" s="21">
        <v>29</v>
      </c>
      <c r="D3225" s="25" t="str">
        <f>VLOOKUP(C3225,Products!$A$2:$B$322,2,0)</f>
        <v>Trek X-Caliber 8 - 2017</v>
      </c>
      <c r="E3225" s="21">
        <f>VLOOKUP(C3225,Products!$A$2:$D$322,4,0)</f>
        <v>6</v>
      </c>
      <c r="F3225" s="19" t="str">
        <f>VLOOKUP(E3225,[1]categories!$A$2:$B$8,2,0)</f>
        <v>Mountain Bikes</v>
      </c>
      <c r="G3225" s="7">
        <v>1</v>
      </c>
      <c r="H3225" s="9">
        <v>999.99</v>
      </c>
      <c r="I3225" s="9">
        <v>0.05</v>
      </c>
      <c r="J3225" s="3">
        <f>(H3225*G3225)-I3225</f>
        <v>999.94</v>
      </c>
    </row>
    <row r="3226" spans="1:10" x14ac:dyDescent="0.25">
      <c r="A3226" s="22">
        <v>1119</v>
      </c>
      <c r="B3226" s="21">
        <v>2</v>
      </c>
      <c r="C3226" s="21">
        <v>55</v>
      </c>
      <c r="D3226" s="25" t="str">
        <f>VLOOKUP(C3226,Products!$A$2:$B$322,2,0)</f>
        <v>Trek Domane S 6 - 2017</v>
      </c>
      <c r="E3226" s="21">
        <f>VLOOKUP(C3226,Products!$A$2:$D$322,4,0)</f>
        <v>7</v>
      </c>
      <c r="F3226" s="19" t="str">
        <f>VLOOKUP(E3226,[1]categories!$A$2:$B$8,2,0)</f>
        <v>Road Bikes</v>
      </c>
      <c r="G3226" s="7">
        <v>2</v>
      </c>
      <c r="H3226" s="9">
        <v>2699.99</v>
      </c>
      <c r="I3226" s="9">
        <v>0.05</v>
      </c>
      <c r="J3226" s="3">
        <f>(H3226*G3226)-I3226</f>
        <v>5399.9299999999994</v>
      </c>
    </row>
    <row r="3227" spans="1:10" x14ac:dyDescent="0.25">
      <c r="A3227" s="22">
        <v>1119</v>
      </c>
      <c r="B3227" s="21">
        <v>3</v>
      </c>
      <c r="C3227" s="21">
        <v>104</v>
      </c>
      <c r="D3227" s="25" t="str">
        <f>VLOOKUP(C3227,Products!$A$2:$B$322,2,0)</f>
        <v>Sun Bicycles Streamway - 2017</v>
      </c>
      <c r="E3227" s="21">
        <f>VLOOKUP(C3227,Products!$A$2:$D$322,4,0)</f>
        <v>2</v>
      </c>
      <c r="F3227" s="19" t="str">
        <f>VLOOKUP(E3227,[1]categories!$A$2:$B$8,2,0)</f>
        <v>Comfort Bicycles</v>
      </c>
      <c r="G3227" s="7">
        <v>1</v>
      </c>
      <c r="H3227" s="9">
        <v>481.99</v>
      </c>
      <c r="I3227" s="9">
        <v>0.2</v>
      </c>
      <c r="J3227" s="3">
        <f>(H3227*G3227)-I3227</f>
        <v>481.79</v>
      </c>
    </row>
    <row r="3228" spans="1:10" x14ac:dyDescent="0.25">
      <c r="A3228" s="22">
        <v>1119</v>
      </c>
      <c r="B3228" s="21">
        <v>1</v>
      </c>
      <c r="C3228" s="21">
        <v>93</v>
      </c>
      <c r="D3228" s="25" t="str">
        <f>VLOOKUP(C3228,Products!$A$2:$B$322,2,0)</f>
        <v>Haro Shredder 20 Girls - 2017</v>
      </c>
      <c r="E3228" s="21">
        <f>VLOOKUP(C3228,Products!$A$2:$D$322,4,0)</f>
        <v>1</v>
      </c>
      <c r="F3228" s="19" t="str">
        <f>VLOOKUP(E3228,[1]categories!$A$2:$B$8,2,0)</f>
        <v>Children Bicycles</v>
      </c>
      <c r="G3228" s="7">
        <v>2</v>
      </c>
      <c r="H3228" s="9">
        <v>209.99</v>
      </c>
      <c r="I3228" s="9">
        <v>0.1</v>
      </c>
      <c r="J3228" s="3">
        <f>(H3228*G3228)-I3228</f>
        <v>419.88</v>
      </c>
    </row>
    <row r="3229" spans="1:10" x14ac:dyDescent="0.25">
      <c r="A3229" s="22">
        <v>1120</v>
      </c>
      <c r="B3229" s="21">
        <v>3</v>
      </c>
      <c r="C3229" s="21">
        <v>30</v>
      </c>
      <c r="D3229" s="25" t="str">
        <f>VLOOKUP(C3229,Products!$A$2:$B$322,2,0)</f>
        <v>Surly Ice Cream Truck Frameset - 2017</v>
      </c>
      <c r="E3229" s="21">
        <f>VLOOKUP(C3229,Products!$A$2:$D$322,4,0)</f>
        <v>6</v>
      </c>
      <c r="F3229" s="19" t="str">
        <f>VLOOKUP(E3229,[1]categories!$A$2:$B$8,2,0)</f>
        <v>Mountain Bikes</v>
      </c>
      <c r="G3229" s="7">
        <v>2</v>
      </c>
      <c r="H3229" s="9">
        <v>999.99</v>
      </c>
      <c r="I3229" s="9">
        <v>0.05</v>
      </c>
      <c r="J3229" s="3">
        <f>(H3229*G3229)-I3229</f>
        <v>1999.93</v>
      </c>
    </row>
    <row r="3230" spans="1:10" x14ac:dyDescent="0.25">
      <c r="A3230" s="22">
        <v>1120</v>
      </c>
      <c r="B3230" s="21">
        <v>2</v>
      </c>
      <c r="C3230" s="21">
        <v>31</v>
      </c>
      <c r="D3230" s="25" t="str">
        <f>VLOOKUP(C3230,Products!$A$2:$B$322,2,0)</f>
        <v>Surly Wednesday - 2017</v>
      </c>
      <c r="E3230" s="21">
        <f>VLOOKUP(C3230,Products!$A$2:$D$322,4,0)</f>
        <v>6</v>
      </c>
      <c r="F3230" s="19" t="str">
        <f>VLOOKUP(E3230,[1]categories!$A$2:$B$8,2,0)</f>
        <v>Mountain Bikes</v>
      </c>
      <c r="G3230" s="7">
        <v>1</v>
      </c>
      <c r="H3230" s="9">
        <v>1632.99</v>
      </c>
      <c r="I3230" s="9">
        <v>7.0000000000000007E-2</v>
      </c>
      <c r="J3230" s="3">
        <f>(H3230*G3230)-I3230</f>
        <v>1632.92</v>
      </c>
    </row>
    <row r="3231" spans="1:10" x14ac:dyDescent="0.25">
      <c r="A3231" s="22">
        <v>1120</v>
      </c>
      <c r="B3231" s="21">
        <v>1</v>
      </c>
      <c r="C3231" s="21">
        <v>92</v>
      </c>
      <c r="D3231" s="25" t="str">
        <f>VLOOKUP(C3231,Products!$A$2:$B$322,2,0)</f>
        <v>Haro Shredder 20 - 2017</v>
      </c>
      <c r="E3231" s="21">
        <f>VLOOKUP(C3231,Products!$A$2:$D$322,4,0)</f>
        <v>1</v>
      </c>
      <c r="F3231" s="19" t="str">
        <f>VLOOKUP(E3231,[1]categories!$A$2:$B$8,2,0)</f>
        <v>Children Bicycles</v>
      </c>
      <c r="G3231" s="7">
        <v>2</v>
      </c>
      <c r="H3231" s="9">
        <v>209.99</v>
      </c>
      <c r="I3231" s="9">
        <v>7.0000000000000007E-2</v>
      </c>
      <c r="J3231" s="3">
        <f>(H3231*G3231)-I3231</f>
        <v>419.91</v>
      </c>
    </row>
    <row r="3232" spans="1:10" x14ac:dyDescent="0.25">
      <c r="A3232" s="22">
        <v>1120</v>
      </c>
      <c r="B3232" s="21">
        <v>5</v>
      </c>
      <c r="C3232" s="21">
        <v>94</v>
      </c>
      <c r="D3232" s="25" t="str">
        <f>VLOOKUP(C3232,Products!$A$2:$B$322,2,0)</f>
        <v>Haro Shredder Pro 20 - 2017</v>
      </c>
      <c r="E3232" s="21">
        <f>VLOOKUP(C3232,Products!$A$2:$D$322,4,0)</f>
        <v>1</v>
      </c>
      <c r="F3232" s="19" t="str">
        <f>VLOOKUP(E3232,[1]categories!$A$2:$B$8,2,0)</f>
        <v>Children Bicycles</v>
      </c>
      <c r="G3232" s="7">
        <v>1</v>
      </c>
      <c r="H3232" s="9">
        <v>249.99</v>
      </c>
      <c r="I3232" s="9">
        <v>0.2</v>
      </c>
      <c r="J3232" s="3">
        <f>(H3232*G3232)-I3232</f>
        <v>249.79000000000002</v>
      </c>
    </row>
    <row r="3233" spans="1:10" x14ac:dyDescent="0.25">
      <c r="A3233" s="22">
        <v>1120</v>
      </c>
      <c r="B3233" s="21">
        <v>4</v>
      </c>
      <c r="C3233" s="21">
        <v>93</v>
      </c>
      <c r="D3233" s="25" t="str">
        <f>VLOOKUP(C3233,Products!$A$2:$B$322,2,0)</f>
        <v>Haro Shredder 20 Girls - 2017</v>
      </c>
      <c r="E3233" s="21">
        <f>VLOOKUP(C3233,Products!$A$2:$D$322,4,0)</f>
        <v>1</v>
      </c>
      <c r="F3233" s="19" t="str">
        <f>VLOOKUP(E3233,[1]categories!$A$2:$B$8,2,0)</f>
        <v>Children Bicycles</v>
      </c>
      <c r="G3233" s="7">
        <v>1</v>
      </c>
      <c r="H3233" s="9">
        <v>209.99</v>
      </c>
      <c r="I3233" s="9">
        <v>7.0000000000000007E-2</v>
      </c>
      <c r="J3233" s="3">
        <f>(H3233*G3233)-I3233</f>
        <v>209.92000000000002</v>
      </c>
    </row>
    <row r="3234" spans="1:10" x14ac:dyDescent="0.25">
      <c r="A3234" s="22">
        <v>1121</v>
      </c>
      <c r="B3234" s="21">
        <v>1</v>
      </c>
      <c r="C3234" s="21">
        <v>11</v>
      </c>
      <c r="D3234" s="25" t="str">
        <f>VLOOKUP(C3234,Products!$A$2:$B$322,2,0)</f>
        <v>Surly Straggler 650b - 2016</v>
      </c>
      <c r="E3234" s="21">
        <f>VLOOKUP(C3234,Products!$A$2:$D$322,4,0)</f>
        <v>4</v>
      </c>
      <c r="F3234" s="19" t="str">
        <f>VLOOKUP(E3234,[1]categories!$A$2:$B$8,2,0)</f>
        <v>Cyclocross Bicycles</v>
      </c>
      <c r="G3234" s="7">
        <v>2</v>
      </c>
      <c r="H3234" s="9">
        <v>1680.99</v>
      </c>
      <c r="I3234" s="9">
        <v>0.1</v>
      </c>
      <c r="J3234" s="3">
        <f>(H3234*G3234)-I3234</f>
        <v>3361.88</v>
      </c>
    </row>
    <row r="3235" spans="1:10" x14ac:dyDescent="0.25">
      <c r="A3235" s="22">
        <v>1121</v>
      </c>
      <c r="B3235" s="21">
        <v>2</v>
      </c>
      <c r="C3235" s="21">
        <v>110</v>
      </c>
      <c r="D3235" s="25" t="str">
        <f>VLOOKUP(C3235,Products!$A$2:$B$322,2,0)</f>
        <v>Sun Bicycles Drifter 7 - 2017</v>
      </c>
      <c r="E3235" s="21">
        <f>VLOOKUP(C3235,Products!$A$2:$D$322,4,0)</f>
        <v>2</v>
      </c>
      <c r="F3235" s="19" t="str">
        <f>VLOOKUP(E3235,[1]categories!$A$2:$B$8,2,0)</f>
        <v>Comfort Bicycles</v>
      </c>
      <c r="G3235" s="7">
        <v>2</v>
      </c>
      <c r="H3235" s="9">
        <v>470.99</v>
      </c>
      <c r="I3235" s="9">
        <v>0.05</v>
      </c>
      <c r="J3235" s="3">
        <f>(H3235*G3235)-I3235</f>
        <v>941.93000000000006</v>
      </c>
    </row>
    <row r="3236" spans="1:10" x14ac:dyDescent="0.25">
      <c r="A3236" s="22">
        <v>1122</v>
      </c>
      <c r="B3236" s="21">
        <v>3</v>
      </c>
      <c r="C3236" s="21">
        <v>49</v>
      </c>
      <c r="D3236" s="25" t="str">
        <f>VLOOKUP(C3236,Products!$A$2:$B$322,2,0)</f>
        <v>Trek Domane SL 6 - 2017</v>
      </c>
      <c r="E3236" s="21">
        <f>VLOOKUP(C3236,Products!$A$2:$D$322,4,0)</f>
        <v>7</v>
      </c>
      <c r="F3236" s="19" t="str">
        <f>VLOOKUP(E3236,[1]categories!$A$2:$B$8,2,0)</f>
        <v>Road Bikes</v>
      </c>
      <c r="G3236" s="7">
        <v>2</v>
      </c>
      <c r="H3236" s="9">
        <v>3499.99</v>
      </c>
      <c r="I3236" s="9">
        <v>0.2</v>
      </c>
      <c r="J3236" s="3">
        <f>(H3236*G3236)-I3236</f>
        <v>6999.78</v>
      </c>
    </row>
    <row r="3237" spans="1:10" x14ac:dyDescent="0.25">
      <c r="A3237" s="22">
        <v>1122</v>
      </c>
      <c r="B3237" s="21">
        <v>1</v>
      </c>
      <c r="C3237" s="21">
        <v>9</v>
      </c>
      <c r="D3237" s="25" t="str">
        <f>VLOOKUP(C3237,Products!$A$2:$B$322,2,0)</f>
        <v>Trek Conduit+ - 2016</v>
      </c>
      <c r="E3237" s="21">
        <f>VLOOKUP(C3237,Products!$A$2:$D$322,4,0)</f>
        <v>5</v>
      </c>
      <c r="F3237" s="19" t="str">
        <f>VLOOKUP(E3237,[1]categories!$A$2:$B$8,2,0)</f>
        <v>Electric Bikes</v>
      </c>
      <c r="G3237" s="7">
        <v>2</v>
      </c>
      <c r="H3237" s="9">
        <v>2999.99</v>
      </c>
      <c r="I3237" s="9">
        <v>7.0000000000000007E-2</v>
      </c>
      <c r="J3237" s="3">
        <f>(H3237*G3237)-I3237</f>
        <v>5999.91</v>
      </c>
    </row>
    <row r="3238" spans="1:10" x14ac:dyDescent="0.25">
      <c r="A3238" s="22">
        <v>1122</v>
      </c>
      <c r="B3238" s="21">
        <v>4</v>
      </c>
      <c r="C3238" s="21">
        <v>41</v>
      </c>
      <c r="D3238" s="25" t="str">
        <f>VLOOKUP(C3238,Products!$A$2:$B$322,2,0)</f>
        <v>Haro Shift R3 - 2017</v>
      </c>
      <c r="E3238" s="21">
        <f>VLOOKUP(C3238,Products!$A$2:$D$322,4,0)</f>
        <v>6</v>
      </c>
      <c r="F3238" s="19" t="str">
        <f>VLOOKUP(E3238,[1]categories!$A$2:$B$8,2,0)</f>
        <v>Mountain Bikes</v>
      </c>
      <c r="G3238" s="7">
        <v>2</v>
      </c>
      <c r="H3238" s="9">
        <v>1469.99</v>
      </c>
      <c r="I3238" s="9">
        <v>0.05</v>
      </c>
      <c r="J3238" s="3">
        <f>(H3238*G3238)-I3238</f>
        <v>2939.93</v>
      </c>
    </row>
    <row r="3239" spans="1:10" x14ac:dyDescent="0.25">
      <c r="A3239" s="22">
        <v>1122</v>
      </c>
      <c r="B3239" s="21">
        <v>2</v>
      </c>
      <c r="C3239" s="21">
        <v>53</v>
      </c>
      <c r="D3239" s="25" t="str">
        <f>VLOOKUP(C3239,Products!$A$2:$B$322,2,0)</f>
        <v>Surly Ogre Frameset - 2017</v>
      </c>
      <c r="E3239" s="21">
        <f>VLOOKUP(C3239,Products!$A$2:$D$322,4,0)</f>
        <v>7</v>
      </c>
      <c r="F3239" s="19" t="str">
        <f>VLOOKUP(E3239,[1]categories!$A$2:$B$8,2,0)</f>
        <v>Road Bikes</v>
      </c>
      <c r="G3239" s="7">
        <v>1</v>
      </c>
      <c r="H3239" s="9">
        <v>749.99</v>
      </c>
      <c r="I3239" s="9">
        <v>0.1</v>
      </c>
      <c r="J3239" s="3">
        <f>(H3239*G3239)-I3239</f>
        <v>749.89</v>
      </c>
    </row>
    <row r="3240" spans="1:10" x14ac:dyDescent="0.25">
      <c r="A3240" s="22">
        <v>1122</v>
      </c>
      <c r="B3240" s="21">
        <v>5</v>
      </c>
      <c r="C3240" s="21">
        <v>72</v>
      </c>
      <c r="D3240" s="25" t="str">
        <f>VLOOKUP(C3240,Products!$A$2:$B$322,2,0)</f>
        <v>Sun Bicycles Biscayne Tandem 7 - 2017</v>
      </c>
      <c r="E3240" s="21">
        <f>VLOOKUP(C3240,Products!$A$2:$D$322,4,0)</f>
        <v>3</v>
      </c>
      <c r="F3240" s="19" t="str">
        <f>VLOOKUP(E3240,[1]categories!$A$2:$B$8,2,0)</f>
        <v>Cruisers Bicycles</v>
      </c>
      <c r="G3240" s="7">
        <v>1</v>
      </c>
      <c r="H3240" s="9">
        <v>619.99</v>
      </c>
      <c r="I3240" s="9">
        <v>0.1</v>
      </c>
      <c r="J3240" s="3">
        <f>(H3240*G3240)-I3240</f>
        <v>619.89</v>
      </c>
    </row>
    <row r="3241" spans="1:10" x14ac:dyDescent="0.25">
      <c r="A3241" s="22">
        <v>1123</v>
      </c>
      <c r="B3241" s="21">
        <v>2</v>
      </c>
      <c r="C3241" s="21">
        <v>61</v>
      </c>
      <c r="D3241" s="25" t="str">
        <f>VLOOKUP(C3241,Products!$A$2:$B$322,2,0)</f>
        <v>Trek Powerfly 8 FS Plus - 2017</v>
      </c>
      <c r="E3241" s="21">
        <f>VLOOKUP(C3241,Products!$A$2:$D$322,4,0)</f>
        <v>5</v>
      </c>
      <c r="F3241" s="19" t="str">
        <f>VLOOKUP(E3241,[1]categories!$A$2:$B$8,2,0)</f>
        <v>Electric Bikes</v>
      </c>
      <c r="G3241" s="7">
        <v>2</v>
      </c>
      <c r="H3241" s="9">
        <v>4999.99</v>
      </c>
      <c r="I3241" s="9">
        <v>0.1</v>
      </c>
      <c r="J3241" s="3">
        <f>(H3241*G3241)-I3241</f>
        <v>9999.8799999999992</v>
      </c>
    </row>
    <row r="3242" spans="1:10" x14ac:dyDescent="0.25">
      <c r="A3242" s="22">
        <v>1123</v>
      </c>
      <c r="B3242" s="21">
        <v>1</v>
      </c>
      <c r="C3242" s="21">
        <v>65</v>
      </c>
      <c r="D3242" s="25" t="str">
        <f>VLOOKUP(C3242,Products!$A$2:$B$322,2,0)</f>
        <v>Sun Bicycles Lil Bolt Type-R - 2017</v>
      </c>
      <c r="E3242" s="21">
        <f>VLOOKUP(C3242,Products!$A$2:$D$322,4,0)</f>
        <v>3</v>
      </c>
      <c r="F3242" s="19" t="str">
        <f>VLOOKUP(E3242,[1]categories!$A$2:$B$8,2,0)</f>
        <v>Cruisers Bicycles</v>
      </c>
      <c r="G3242" s="7">
        <v>2</v>
      </c>
      <c r="H3242" s="9">
        <v>346.99</v>
      </c>
      <c r="I3242" s="9">
        <v>7.0000000000000007E-2</v>
      </c>
      <c r="J3242" s="3">
        <f>(H3242*G3242)-I3242</f>
        <v>693.91</v>
      </c>
    </row>
    <row r="3243" spans="1:10" x14ac:dyDescent="0.25">
      <c r="A3243" s="22">
        <v>1124</v>
      </c>
      <c r="B3243" s="21">
        <v>1</v>
      </c>
      <c r="C3243" s="21">
        <v>7</v>
      </c>
      <c r="D3243" s="25" t="str">
        <f>VLOOKUP(C3243,Products!$A$2:$B$322,2,0)</f>
        <v>Trek Slash 8 27.5 - 2016</v>
      </c>
      <c r="E3243" s="21">
        <f>VLOOKUP(C3243,Products!$A$2:$D$322,4,0)</f>
        <v>6</v>
      </c>
      <c r="F3243" s="19" t="str">
        <f>VLOOKUP(E3243,[1]categories!$A$2:$B$8,2,0)</f>
        <v>Mountain Bikes</v>
      </c>
      <c r="G3243" s="7">
        <v>2</v>
      </c>
      <c r="H3243" s="9">
        <v>3999.99</v>
      </c>
      <c r="I3243" s="9">
        <v>0.1</v>
      </c>
      <c r="J3243" s="3">
        <f>(H3243*G3243)-I3243</f>
        <v>7999.8799999999992</v>
      </c>
    </row>
    <row r="3244" spans="1:10" x14ac:dyDescent="0.25">
      <c r="A3244" s="22">
        <v>1124</v>
      </c>
      <c r="B3244" s="21">
        <v>4</v>
      </c>
      <c r="C3244" s="21">
        <v>45</v>
      </c>
      <c r="D3244" s="25" t="str">
        <f>VLOOKUP(C3244,Products!$A$2:$B$322,2,0)</f>
        <v>Haro SR 1.2 - 2017</v>
      </c>
      <c r="E3244" s="21">
        <f>VLOOKUP(C3244,Products!$A$2:$D$322,4,0)</f>
        <v>6</v>
      </c>
      <c r="F3244" s="19" t="str">
        <f>VLOOKUP(E3244,[1]categories!$A$2:$B$8,2,0)</f>
        <v>Mountain Bikes</v>
      </c>
      <c r="G3244" s="7">
        <v>2</v>
      </c>
      <c r="H3244" s="9">
        <v>869.99</v>
      </c>
      <c r="I3244" s="9">
        <v>0.05</v>
      </c>
      <c r="J3244" s="3">
        <f>(H3244*G3244)-I3244</f>
        <v>1739.93</v>
      </c>
    </row>
    <row r="3245" spans="1:10" x14ac:dyDescent="0.25">
      <c r="A3245" s="22">
        <v>1124</v>
      </c>
      <c r="B3245" s="21">
        <v>5</v>
      </c>
      <c r="C3245" s="21">
        <v>2</v>
      </c>
      <c r="D3245" s="25" t="str">
        <f>VLOOKUP(C3245,Products!$A$2:$B$322,2,0)</f>
        <v>Ritchey Timberwolf Frameset - 2016</v>
      </c>
      <c r="E3245" s="21">
        <f>VLOOKUP(C3245,Products!$A$2:$D$322,4,0)</f>
        <v>6</v>
      </c>
      <c r="F3245" s="19" t="str">
        <f>VLOOKUP(E3245,[1]categories!$A$2:$B$8,2,0)</f>
        <v>Mountain Bikes</v>
      </c>
      <c r="G3245" s="7">
        <v>2</v>
      </c>
      <c r="H3245" s="9">
        <v>749.99</v>
      </c>
      <c r="I3245" s="9">
        <v>0.05</v>
      </c>
      <c r="J3245" s="3">
        <f>(H3245*G3245)-I3245</f>
        <v>1499.93</v>
      </c>
    </row>
    <row r="3246" spans="1:10" x14ac:dyDescent="0.25">
      <c r="A3246" s="22">
        <v>1124</v>
      </c>
      <c r="B3246" s="21">
        <v>3</v>
      </c>
      <c r="C3246" s="21">
        <v>109</v>
      </c>
      <c r="D3246" s="25" t="str">
        <f>VLOOKUP(C3246,Products!$A$2:$B$322,2,0)</f>
        <v>Sun Bicycles Cruz 7 - Women's - 2017</v>
      </c>
      <c r="E3246" s="21">
        <f>VLOOKUP(C3246,Products!$A$2:$D$322,4,0)</f>
        <v>2</v>
      </c>
      <c r="F3246" s="19" t="str">
        <f>VLOOKUP(E3246,[1]categories!$A$2:$B$8,2,0)</f>
        <v>Comfort Bicycles</v>
      </c>
      <c r="G3246" s="7">
        <v>2</v>
      </c>
      <c r="H3246" s="9">
        <v>416.99</v>
      </c>
      <c r="I3246" s="9">
        <v>7.0000000000000007E-2</v>
      </c>
      <c r="J3246" s="3">
        <f>(H3246*G3246)-I3246</f>
        <v>833.91</v>
      </c>
    </row>
    <row r="3247" spans="1:10" x14ac:dyDescent="0.25">
      <c r="A3247" s="22">
        <v>1124</v>
      </c>
      <c r="B3247" s="21">
        <v>2</v>
      </c>
      <c r="C3247" s="21">
        <v>6</v>
      </c>
      <c r="D3247" s="25" t="str">
        <f>VLOOKUP(C3247,Products!$A$2:$B$322,2,0)</f>
        <v>Surly Ice Cream Truck Frameset - 2016</v>
      </c>
      <c r="E3247" s="21">
        <f>VLOOKUP(C3247,Products!$A$2:$D$322,4,0)</f>
        <v>6</v>
      </c>
      <c r="F3247" s="19" t="str">
        <f>VLOOKUP(E3247,[1]categories!$A$2:$B$8,2,0)</f>
        <v>Mountain Bikes</v>
      </c>
      <c r="G3247" s="7">
        <v>1</v>
      </c>
      <c r="H3247" s="9">
        <v>469.99</v>
      </c>
      <c r="I3247" s="9">
        <v>0.1</v>
      </c>
      <c r="J3247" s="3">
        <f>(H3247*G3247)-I3247</f>
        <v>469.89</v>
      </c>
    </row>
    <row r="3248" spans="1:10" x14ac:dyDescent="0.25">
      <c r="A3248" s="22">
        <v>1125</v>
      </c>
      <c r="B3248" s="21">
        <v>3</v>
      </c>
      <c r="C3248" s="21">
        <v>81</v>
      </c>
      <c r="D3248" s="25" t="str">
        <f>VLOOKUP(C3248,Products!$A$2:$B$322,2,0)</f>
        <v>Electra Amsterdam Fashion 7i Ladies' - 2017</v>
      </c>
      <c r="E3248" s="21">
        <f>VLOOKUP(C3248,Products!$A$2:$D$322,4,0)</f>
        <v>3</v>
      </c>
      <c r="F3248" s="19" t="str">
        <f>VLOOKUP(E3248,[1]categories!$A$2:$B$8,2,0)</f>
        <v>Cruisers Bicycles</v>
      </c>
      <c r="G3248" s="7">
        <v>2</v>
      </c>
      <c r="H3248" s="9">
        <v>1099.99</v>
      </c>
      <c r="I3248" s="9">
        <v>7.0000000000000007E-2</v>
      </c>
      <c r="J3248" s="3">
        <f>(H3248*G3248)-I3248</f>
        <v>2199.91</v>
      </c>
    </row>
    <row r="3249" spans="1:10" x14ac:dyDescent="0.25">
      <c r="A3249" s="22">
        <v>1125</v>
      </c>
      <c r="B3249" s="21">
        <v>1</v>
      </c>
      <c r="C3249" s="21">
        <v>16</v>
      </c>
      <c r="D3249" s="25" t="str">
        <f>VLOOKUP(C3249,Products!$A$2:$B$322,2,0)</f>
        <v>Electra Townie Original 7D EQ - 2016</v>
      </c>
      <c r="E3249" s="21">
        <f>VLOOKUP(C3249,Products!$A$2:$D$322,4,0)</f>
        <v>3</v>
      </c>
      <c r="F3249" s="19" t="str">
        <f>VLOOKUP(E3249,[1]categories!$A$2:$B$8,2,0)</f>
        <v>Cruisers Bicycles</v>
      </c>
      <c r="G3249" s="7">
        <v>2</v>
      </c>
      <c r="H3249" s="9">
        <v>599.99</v>
      </c>
      <c r="I3249" s="9">
        <v>0.05</v>
      </c>
      <c r="J3249" s="3">
        <f>(H3249*G3249)-I3249</f>
        <v>1199.93</v>
      </c>
    </row>
    <row r="3250" spans="1:10" x14ac:dyDescent="0.25">
      <c r="A3250" s="22">
        <v>1125</v>
      </c>
      <c r="B3250" s="21">
        <v>5</v>
      </c>
      <c r="C3250" s="21">
        <v>32</v>
      </c>
      <c r="D3250" s="25" t="str">
        <f>VLOOKUP(C3250,Products!$A$2:$B$322,2,0)</f>
        <v>Trek Farley Alloy Frameset - 2017</v>
      </c>
      <c r="E3250" s="21">
        <f>VLOOKUP(C3250,Products!$A$2:$D$322,4,0)</f>
        <v>6</v>
      </c>
      <c r="F3250" s="19" t="str">
        <f>VLOOKUP(E3250,[1]categories!$A$2:$B$8,2,0)</f>
        <v>Mountain Bikes</v>
      </c>
      <c r="G3250" s="7">
        <v>2</v>
      </c>
      <c r="H3250" s="9">
        <v>469.99</v>
      </c>
      <c r="I3250" s="9">
        <v>7.0000000000000007E-2</v>
      </c>
      <c r="J3250" s="3">
        <f>(H3250*G3250)-I3250</f>
        <v>939.91</v>
      </c>
    </row>
    <row r="3251" spans="1:10" x14ac:dyDescent="0.25">
      <c r="A3251" s="22">
        <v>1125</v>
      </c>
      <c r="B3251" s="21">
        <v>4</v>
      </c>
      <c r="C3251" s="21">
        <v>24</v>
      </c>
      <c r="D3251" s="25" t="str">
        <f>VLOOKUP(C3251,Products!$A$2:$B$322,2,0)</f>
        <v>Electra Townie Original 21D - 2016</v>
      </c>
      <c r="E3251" s="21">
        <f>VLOOKUP(C3251,Products!$A$2:$D$322,4,0)</f>
        <v>2</v>
      </c>
      <c r="F3251" s="19" t="str">
        <f>VLOOKUP(E3251,[1]categories!$A$2:$B$8,2,0)</f>
        <v>Comfort Bicycles</v>
      </c>
      <c r="G3251" s="7">
        <v>1</v>
      </c>
      <c r="H3251" s="9">
        <v>549.99</v>
      </c>
      <c r="I3251" s="9">
        <v>7.0000000000000007E-2</v>
      </c>
      <c r="J3251" s="3">
        <f>(H3251*G3251)-I3251</f>
        <v>549.91999999999996</v>
      </c>
    </row>
    <row r="3252" spans="1:10" x14ac:dyDescent="0.25">
      <c r="A3252" s="22">
        <v>1125</v>
      </c>
      <c r="B3252" s="21">
        <v>2</v>
      </c>
      <c r="C3252" s="21">
        <v>21</v>
      </c>
      <c r="D3252" s="25" t="str">
        <f>VLOOKUP(C3252,Products!$A$2:$B$322,2,0)</f>
        <v>Electra Cruiser 1 (24-Inch) - 2016</v>
      </c>
      <c r="E3252" s="21">
        <f>VLOOKUP(C3252,Products!$A$2:$D$322,4,0)</f>
        <v>1</v>
      </c>
      <c r="F3252" s="19" t="str">
        <f>VLOOKUP(E3252,[1]categories!$A$2:$B$8,2,0)</f>
        <v>Children Bicycles</v>
      </c>
      <c r="G3252" s="7">
        <v>1</v>
      </c>
      <c r="H3252" s="9">
        <v>269.99</v>
      </c>
      <c r="I3252" s="9">
        <v>0.1</v>
      </c>
      <c r="J3252" s="3">
        <f>(H3252*G3252)-I3252</f>
        <v>269.89</v>
      </c>
    </row>
    <row r="3253" spans="1:10" x14ac:dyDescent="0.25">
      <c r="A3253" s="22">
        <v>1126</v>
      </c>
      <c r="B3253" s="21">
        <v>2</v>
      </c>
      <c r="C3253" s="21">
        <v>58</v>
      </c>
      <c r="D3253" s="25" t="str">
        <f>VLOOKUP(C3253,Products!$A$2:$B$322,2,0)</f>
        <v>Trek Madone 9.2 - 2017</v>
      </c>
      <c r="E3253" s="21">
        <f>VLOOKUP(C3253,Products!$A$2:$D$322,4,0)</f>
        <v>7</v>
      </c>
      <c r="F3253" s="19" t="str">
        <f>VLOOKUP(E3253,[1]categories!$A$2:$B$8,2,0)</f>
        <v>Road Bikes</v>
      </c>
      <c r="G3253" s="7">
        <v>1</v>
      </c>
      <c r="H3253" s="9">
        <v>4999.99</v>
      </c>
      <c r="I3253" s="9">
        <v>0.2</v>
      </c>
      <c r="J3253" s="3">
        <f>(H3253*G3253)-I3253</f>
        <v>4999.79</v>
      </c>
    </row>
    <row r="3254" spans="1:10" x14ac:dyDescent="0.25">
      <c r="A3254" s="22">
        <v>1126</v>
      </c>
      <c r="B3254" s="21">
        <v>1</v>
      </c>
      <c r="C3254" s="21">
        <v>33</v>
      </c>
      <c r="D3254" s="25" t="str">
        <f>VLOOKUP(C3254,Products!$A$2:$B$322,2,0)</f>
        <v>Surly Wednesday Frameset - 2017</v>
      </c>
      <c r="E3254" s="21">
        <f>VLOOKUP(C3254,Products!$A$2:$D$322,4,0)</f>
        <v>6</v>
      </c>
      <c r="F3254" s="19" t="str">
        <f>VLOOKUP(E3254,[1]categories!$A$2:$B$8,2,0)</f>
        <v>Mountain Bikes</v>
      </c>
      <c r="G3254" s="7">
        <v>2</v>
      </c>
      <c r="H3254" s="9">
        <v>469.99</v>
      </c>
      <c r="I3254" s="9">
        <v>0.1</v>
      </c>
      <c r="J3254" s="3">
        <f>(H3254*G3254)-I3254</f>
        <v>939.88</v>
      </c>
    </row>
    <row r="3255" spans="1:10" x14ac:dyDescent="0.25">
      <c r="A3255" s="22">
        <v>1126</v>
      </c>
      <c r="B3255" s="21">
        <v>3</v>
      </c>
      <c r="C3255" s="21">
        <v>89</v>
      </c>
      <c r="D3255" s="25" t="str">
        <f>VLOOKUP(C3255,Products!$A$2:$B$322,2,0)</f>
        <v>Trek Precaliber 16 Boys - 2017</v>
      </c>
      <c r="E3255" s="21">
        <f>VLOOKUP(C3255,Products!$A$2:$D$322,4,0)</f>
        <v>1</v>
      </c>
      <c r="F3255" s="19" t="str">
        <f>VLOOKUP(E3255,[1]categories!$A$2:$B$8,2,0)</f>
        <v>Children Bicycles</v>
      </c>
      <c r="G3255" s="7">
        <v>2</v>
      </c>
      <c r="H3255" s="9">
        <v>209.99</v>
      </c>
      <c r="I3255" s="9">
        <v>0.05</v>
      </c>
      <c r="J3255" s="3">
        <f>(H3255*G3255)-I3255</f>
        <v>419.93</v>
      </c>
    </row>
    <row r="3256" spans="1:10" x14ac:dyDescent="0.25">
      <c r="A3256" s="22">
        <v>1127</v>
      </c>
      <c r="B3256" s="21">
        <v>2</v>
      </c>
      <c r="C3256" s="21">
        <v>96</v>
      </c>
      <c r="D3256" s="25" t="str">
        <f>VLOOKUP(C3256,Products!$A$2:$B$322,2,0)</f>
        <v>Electra Moto 3i (20-inch) - Boy's - 2017</v>
      </c>
      <c r="E3256" s="21">
        <f>VLOOKUP(C3256,Products!$A$2:$D$322,4,0)</f>
        <v>1</v>
      </c>
      <c r="F3256" s="19" t="str">
        <f>VLOOKUP(E3256,[1]categories!$A$2:$B$8,2,0)</f>
        <v>Children Bicycles</v>
      </c>
      <c r="G3256" s="7">
        <v>2</v>
      </c>
      <c r="H3256" s="9">
        <v>349.99</v>
      </c>
      <c r="I3256" s="9">
        <v>7.0000000000000007E-2</v>
      </c>
      <c r="J3256" s="3">
        <f>(H3256*G3256)-I3256</f>
        <v>699.91</v>
      </c>
    </row>
    <row r="3257" spans="1:10" x14ac:dyDescent="0.25">
      <c r="A3257" s="22">
        <v>1127</v>
      </c>
      <c r="B3257" s="21">
        <v>1</v>
      </c>
      <c r="C3257" s="21">
        <v>23</v>
      </c>
      <c r="D3257" s="25" t="str">
        <f>VLOOKUP(C3257,Products!$A$2:$B$322,2,0)</f>
        <v>Electra Girl's Hawaii 1 (20-inch) - 2015/2016</v>
      </c>
      <c r="E3257" s="21">
        <f>VLOOKUP(C3257,Products!$A$2:$D$322,4,0)</f>
        <v>1</v>
      </c>
      <c r="F3257" s="19" t="str">
        <f>VLOOKUP(E3257,[1]categories!$A$2:$B$8,2,0)</f>
        <v>Children Bicycles</v>
      </c>
      <c r="G3257" s="7">
        <v>2</v>
      </c>
      <c r="H3257" s="9">
        <v>299.99</v>
      </c>
      <c r="I3257" s="9">
        <v>0.1</v>
      </c>
      <c r="J3257" s="3">
        <f>(H3257*G3257)-I3257</f>
        <v>599.88</v>
      </c>
    </row>
    <row r="3258" spans="1:10" x14ac:dyDescent="0.25">
      <c r="A3258" s="22">
        <v>1127</v>
      </c>
      <c r="B3258" s="21">
        <v>3</v>
      </c>
      <c r="C3258" s="21">
        <v>37</v>
      </c>
      <c r="D3258" s="25" t="str">
        <f>VLOOKUP(C3258,Products!$A$2:$B$322,2,0)</f>
        <v>Haro Flightline One ST - 2017</v>
      </c>
      <c r="E3258" s="21">
        <f>VLOOKUP(C3258,Products!$A$2:$D$322,4,0)</f>
        <v>6</v>
      </c>
      <c r="F3258" s="19" t="str">
        <f>VLOOKUP(E3258,[1]categories!$A$2:$B$8,2,0)</f>
        <v>Mountain Bikes</v>
      </c>
      <c r="G3258" s="7">
        <v>1</v>
      </c>
      <c r="H3258" s="9">
        <v>379.99</v>
      </c>
      <c r="I3258" s="9">
        <v>0.2</v>
      </c>
      <c r="J3258" s="3">
        <f>(H3258*G3258)-I3258</f>
        <v>379.79</v>
      </c>
    </row>
    <row r="3259" spans="1:10" x14ac:dyDescent="0.25">
      <c r="A3259" s="22">
        <v>1128</v>
      </c>
      <c r="B3259" s="21">
        <v>2</v>
      </c>
      <c r="C3259" s="21">
        <v>10</v>
      </c>
      <c r="D3259" s="25" t="str">
        <f>VLOOKUP(C3259,Products!$A$2:$B$322,2,0)</f>
        <v>Surly Straggler - 2016</v>
      </c>
      <c r="E3259" s="21">
        <f>VLOOKUP(C3259,Products!$A$2:$D$322,4,0)</f>
        <v>4</v>
      </c>
      <c r="F3259" s="19" t="str">
        <f>VLOOKUP(E3259,[1]categories!$A$2:$B$8,2,0)</f>
        <v>Cyclocross Bicycles</v>
      </c>
      <c r="G3259" s="7">
        <v>1</v>
      </c>
      <c r="H3259" s="9">
        <v>1549</v>
      </c>
      <c r="I3259" s="9">
        <v>0.2</v>
      </c>
      <c r="J3259" s="3">
        <f>(H3259*G3259)-I3259</f>
        <v>1548.8</v>
      </c>
    </row>
    <row r="3260" spans="1:10" x14ac:dyDescent="0.25">
      <c r="A3260" s="22">
        <v>1128</v>
      </c>
      <c r="B3260" s="21">
        <v>3</v>
      </c>
      <c r="C3260" s="21">
        <v>65</v>
      </c>
      <c r="D3260" s="25" t="str">
        <f>VLOOKUP(C3260,Products!$A$2:$B$322,2,0)</f>
        <v>Sun Bicycles Lil Bolt Type-R - 2017</v>
      </c>
      <c r="E3260" s="21">
        <f>VLOOKUP(C3260,Products!$A$2:$D$322,4,0)</f>
        <v>3</v>
      </c>
      <c r="F3260" s="19" t="str">
        <f>VLOOKUP(E3260,[1]categories!$A$2:$B$8,2,0)</f>
        <v>Cruisers Bicycles</v>
      </c>
      <c r="G3260" s="7">
        <v>2</v>
      </c>
      <c r="H3260" s="9">
        <v>346.99</v>
      </c>
      <c r="I3260" s="9">
        <v>0.05</v>
      </c>
      <c r="J3260" s="3">
        <f>(H3260*G3260)-I3260</f>
        <v>693.93000000000006</v>
      </c>
    </row>
    <row r="3261" spans="1:10" x14ac:dyDescent="0.25">
      <c r="A3261" s="22">
        <v>1128</v>
      </c>
      <c r="B3261" s="21">
        <v>1</v>
      </c>
      <c r="C3261" s="21">
        <v>44</v>
      </c>
      <c r="D3261" s="25" t="str">
        <f>VLOOKUP(C3261,Products!$A$2:$B$322,2,0)</f>
        <v>Haro SR 1.1 - 2017</v>
      </c>
      <c r="E3261" s="21">
        <f>VLOOKUP(C3261,Products!$A$2:$D$322,4,0)</f>
        <v>6</v>
      </c>
      <c r="F3261" s="19" t="str">
        <f>VLOOKUP(E3261,[1]categories!$A$2:$B$8,2,0)</f>
        <v>Mountain Bikes</v>
      </c>
      <c r="G3261" s="7">
        <v>1</v>
      </c>
      <c r="H3261" s="9">
        <v>539.99</v>
      </c>
      <c r="I3261" s="9">
        <v>0.05</v>
      </c>
      <c r="J3261" s="3">
        <f>(H3261*G3261)-I3261</f>
        <v>539.94000000000005</v>
      </c>
    </row>
    <row r="3262" spans="1:10" x14ac:dyDescent="0.25">
      <c r="A3262" s="22">
        <v>1129</v>
      </c>
      <c r="B3262" s="21">
        <v>3</v>
      </c>
      <c r="C3262" s="21">
        <v>61</v>
      </c>
      <c r="D3262" s="25" t="str">
        <f>VLOOKUP(C3262,Products!$A$2:$B$322,2,0)</f>
        <v>Trek Powerfly 8 FS Plus - 2017</v>
      </c>
      <c r="E3262" s="21">
        <f>VLOOKUP(C3262,Products!$A$2:$D$322,4,0)</f>
        <v>5</v>
      </c>
      <c r="F3262" s="19" t="str">
        <f>VLOOKUP(E3262,[1]categories!$A$2:$B$8,2,0)</f>
        <v>Electric Bikes</v>
      </c>
      <c r="G3262" s="7">
        <v>2</v>
      </c>
      <c r="H3262" s="9">
        <v>4999.99</v>
      </c>
      <c r="I3262" s="9">
        <v>0.05</v>
      </c>
      <c r="J3262" s="3">
        <f>(H3262*G3262)-I3262</f>
        <v>9999.93</v>
      </c>
    </row>
    <row r="3263" spans="1:10" x14ac:dyDescent="0.25">
      <c r="A3263" s="22">
        <v>1129</v>
      </c>
      <c r="B3263" s="21">
        <v>2</v>
      </c>
      <c r="C3263" s="21">
        <v>56</v>
      </c>
      <c r="D3263" s="25" t="str">
        <f>VLOOKUP(C3263,Products!$A$2:$B$322,2,0)</f>
        <v>Trek Domane SLR 6 Disc - 2017</v>
      </c>
      <c r="E3263" s="21">
        <f>VLOOKUP(C3263,Products!$A$2:$D$322,4,0)</f>
        <v>7</v>
      </c>
      <c r="F3263" s="19" t="str">
        <f>VLOOKUP(E3263,[1]categories!$A$2:$B$8,2,0)</f>
        <v>Road Bikes</v>
      </c>
      <c r="G3263" s="7">
        <v>1</v>
      </c>
      <c r="H3263" s="9">
        <v>5499.99</v>
      </c>
      <c r="I3263" s="9">
        <v>0.2</v>
      </c>
      <c r="J3263" s="3">
        <f>(H3263*G3263)-I3263</f>
        <v>5499.79</v>
      </c>
    </row>
    <row r="3264" spans="1:10" x14ac:dyDescent="0.25">
      <c r="A3264" s="22">
        <v>1129</v>
      </c>
      <c r="B3264" s="21">
        <v>1</v>
      </c>
      <c r="C3264" s="21">
        <v>71</v>
      </c>
      <c r="D3264" s="25" t="str">
        <f>VLOOKUP(C3264,Products!$A$2:$B$322,2,0)</f>
        <v>Sun Bicycles Atlas X-Type - 2017</v>
      </c>
      <c r="E3264" s="21">
        <f>VLOOKUP(C3264,Products!$A$2:$D$322,4,0)</f>
        <v>3</v>
      </c>
      <c r="F3264" s="19" t="str">
        <f>VLOOKUP(E3264,[1]categories!$A$2:$B$8,2,0)</f>
        <v>Cruisers Bicycles</v>
      </c>
      <c r="G3264" s="7">
        <v>2</v>
      </c>
      <c r="H3264" s="9">
        <v>416.99</v>
      </c>
      <c r="I3264" s="9">
        <v>0.2</v>
      </c>
      <c r="J3264" s="3">
        <f>(H3264*G3264)-I3264</f>
        <v>833.78</v>
      </c>
    </row>
    <row r="3265" spans="1:10" x14ac:dyDescent="0.25">
      <c r="A3265" s="22">
        <v>1130</v>
      </c>
      <c r="B3265" s="21">
        <v>1</v>
      </c>
      <c r="C3265" s="21">
        <v>54</v>
      </c>
      <c r="D3265" s="25" t="str">
        <f>VLOOKUP(C3265,Products!$A$2:$B$322,2,0)</f>
        <v>Trek Domane SL Disc Frameset - 2017</v>
      </c>
      <c r="E3265" s="21">
        <f>VLOOKUP(C3265,Products!$A$2:$D$322,4,0)</f>
        <v>7</v>
      </c>
      <c r="F3265" s="19" t="str">
        <f>VLOOKUP(E3265,[1]categories!$A$2:$B$8,2,0)</f>
        <v>Road Bikes</v>
      </c>
      <c r="G3265" s="7">
        <v>2</v>
      </c>
      <c r="H3265" s="9">
        <v>3199.99</v>
      </c>
      <c r="I3265" s="9">
        <v>0.2</v>
      </c>
      <c r="J3265" s="3">
        <f>(H3265*G3265)-I3265</f>
        <v>6399.78</v>
      </c>
    </row>
    <row r="3266" spans="1:10" x14ac:dyDescent="0.25">
      <c r="A3266" s="22">
        <v>1131</v>
      </c>
      <c r="B3266" s="21">
        <v>1</v>
      </c>
      <c r="C3266" s="21">
        <v>60</v>
      </c>
      <c r="D3266" s="25" t="str">
        <f>VLOOKUP(C3266,Products!$A$2:$B$322,2,0)</f>
        <v>Sun Bicycles ElectroLite - 2017</v>
      </c>
      <c r="E3266" s="21">
        <f>VLOOKUP(C3266,Products!$A$2:$D$322,4,0)</f>
        <v>5</v>
      </c>
      <c r="F3266" s="19" t="str">
        <f>VLOOKUP(E3266,[1]categories!$A$2:$B$8,2,0)</f>
        <v>Electric Bikes</v>
      </c>
      <c r="G3266" s="7">
        <v>2</v>
      </c>
      <c r="H3266" s="9">
        <v>1559.99</v>
      </c>
      <c r="I3266" s="9">
        <v>7.0000000000000007E-2</v>
      </c>
      <c r="J3266" s="3">
        <f>(H3266*G3266)-I3266</f>
        <v>3119.91</v>
      </c>
    </row>
    <row r="3267" spans="1:10" x14ac:dyDescent="0.25">
      <c r="A3267" s="22">
        <v>1131</v>
      </c>
      <c r="B3267" s="21">
        <v>2</v>
      </c>
      <c r="C3267" s="21">
        <v>103</v>
      </c>
      <c r="D3267" s="25" t="str">
        <f>VLOOKUP(C3267,Products!$A$2:$B$322,2,0)</f>
        <v>Sun Bicycles Streamway 3 - 2017</v>
      </c>
      <c r="E3267" s="21">
        <f>VLOOKUP(C3267,Products!$A$2:$D$322,4,0)</f>
        <v>2</v>
      </c>
      <c r="F3267" s="19" t="str">
        <f>VLOOKUP(E3267,[1]categories!$A$2:$B$8,2,0)</f>
        <v>Comfort Bicycles</v>
      </c>
      <c r="G3267" s="7">
        <v>2</v>
      </c>
      <c r="H3267" s="9">
        <v>551.99</v>
      </c>
      <c r="I3267" s="9">
        <v>0.05</v>
      </c>
      <c r="J3267" s="3">
        <f>(H3267*G3267)-I3267</f>
        <v>1103.93</v>
      </c>
    </row>
    <row r="3268" spans="1:10" x14ac:dyDescent="0.25">
      <c r="A3268" s="22">
        <v>1132</v>
      </c>
      <c r="B3268" s="21">
        <v>1</v>
      </c>
      <c r="C3268" s="21">
        <v>43</v>
      </c>
      <c r="D3268" s="25" t="str">
        <f>VLOOKUP(C3268,Products!$A$2:$B$322,2,0)</f>
        <v>Trek Fuel EX 9.8 27.5 Plus - 2017</v>
      </c>
      <c r="E3268" s="21">
        <f>VLOOKUP(C3268,Products!$A$2:$D$322,4,0)</f>
        <v>6</v>
      </c>
      <c r="F3268" s="19" t="str">
        <f>VLOOKUP(E3268,[1]categories!$A$2:$B$8,2,0)</f>
        <v>Mountain Bikes</v>
      </c>
      <c r="G3268" s="7">
        <v>1</v>
      </c>
      <c r="H3268" s="9">
        <v>5299.99</v>
      </c>
      <c r="I3268" s="9">
        <v>0.05</v>
      </c>
      <c r="J3268" s="3">
        <f>(H3268*G3268)-I3268</f>
        <v>5299.94</v>
      </c>
    </row>
    <row r="3269" spans="1:10" x14ac:dyDescent="0.25">
      <c r="A3269" s="22">
        <v>1132</v>
      </c>
      <c r="B3269" s="21">
        <v>3</v>
      </c>
      <c r="C3269" s="21">
        <v>36</v>
      </c>
      <c r="D3269" s="25" t="str">
        <f>VLOOKUP(C3269,Products!$A$2:$B$322,2,0)</f>
        <v>Surly Troll Frameset - 2017</v>
      </c>
      <c r="E3269" s="21">
        <f>VLOOKUP(C3269,Products!$A$2:$D$322,4,0)</f>
        <v>6</v>
      </c>
      <c r="F3269" s="19" t="str">
        <f>VLOOKUP(E3269,[1]categories!$A$2:$B$8,2,0)</f>
        <v>Mountain Bikes</v>
      </c>
      <c r="G3269" s="7">
        <v>2</v>
      </c>
      <c r="H3269" s="9">
        <v>832.99</v>
      </c>
      <c r="I3269" s="9">
        <v>0.1</v>
      </c>
      <c r="J3269" s="3">
        <f>(H3269*G3269)-I3269</f>
        <v>1665.88</v>
      </c>
    </row>
    <row r="3270" spans="1:10" x14ac:dyDescent="0.25">
      <c r="A3270" s="22">
        <v>1132</v>
      </c>
      <c r="B3270" s="21">
        <v>2</v>
      </c>
      <c r="C3270" s="21">
        <v>10</v>
      </c>
      <c r="D3270" s="25" t="str">
        <f>VLOOKUP(C3270,Products!$A$2:$B$322,2,0)</f>
        <v>Surly Straggler - 2016</v>
      </c>
      <c r="E3270" s="21">
        <f>VLOOKUP(C3270,Products!$A$2:$D$322,4,0)</f>
        <v>4</v>
      </c>
      <c r="F3270" s="19" t="str">
        <f>VLOOKUP(E3270,[1]categories!$A$2:$B$8,2,0)</f>
        <v>Cyclocross Bicycles</v>
      </c>
      <c r="G3270" s="7">
        <v>1</v>
      </c>
      <c r="H3270" s="9">
        <v>1549</v>
      </c>
      <c r="I3270" s="9">
        <v>0.1</v>
      </c>
      <c r="J3270" s="3">
        <f>(H3270*G3270)-I3270</f>
        <v>1548.9</v>
      </c>
    </row>
    <row r="3271" spans="1:10" x14ac:dyDescent="0.25">
      <c r="A3271" s="22">
        <v>1132</v>
      </c>
      <c r="B3271" s="21">
        <v>4</v>
      </c>
      <c r="C3271" s="21">
        <v>16</v>
      </c>
      <c r="D3271" s="25" t="str">
        <f>VLOOKUP(C3271,Products!$A$2:$B$322,2,0)</f>
        <v>Electra Townie Original 7D EQ - 2016</v>
      </c>
      <c r="E3271" s="21">
        <f>VLOOKUP(C3271,Products!$A$2:$D$322,4,0)</f>
        <v>3</v>
      </c>
      <c r="F3271" s="19" t="str">
        <f>VLOOKUP(E3271,[1]categories!$A$2:$B$8,2,0)</f>
        <v>Cruisers Bicycles</v>
      </c>
      <c r="G3271" s="7">
        <v>1</v>
      </c>
      <c r="H3271" s="9">
        <v>599.99</v>
      </c>
      <c r="I3271" s="9">
        <v>0.05</v>
      </c>
      <c r="J3271" s="3">
        <f>(H3271*G3271)-I3271</f>
        <v>599.94000000000005</v>
      </c>
    </row>
    <row r="3272" spans="1:10" x14ac:dyDescent="0.25">
      <c r="A3272" s="22">
        <v>1133</v>
      </c>
      <c r="B3272" s="21">
        <v>1</v>
      </c>
      <c r="C3272" s="21">
        <v>4</v>
      </c>
      <c r="D3272" s="25" t="str">
        <f>VLOOKUP(C3272,Products!$A$2:$B$322,2,0)</f>
        <v>Trek Fuel EX 8 29 - 2016</v>
      </c>
      <c r="E3272" s="21">
        <f>VLOOKUP(C3272,Products!$A$2:$D$322,4,0)</f>
        <v>6</v>
      </c>
      <c r="F3272" s="19" t="str">
        <f>VLOOKUP(E3272,[1]categories!$A$2:$B$8,2,0)</f>
        <v>Mountain Bikes</v>
      </c>
      <c r="G3272" s="7">
        <v>2</v>
      </c>
      <c r="H3272" s="9">
        <v>2899.99</v>
      </c>
      <c r="I3272" s="9">
        <v>0.05</v>
      </c>
      <c r="J3272" s="3">
        <f>(H3272*G3272)-I3272</f>
        <v>5799.9299999999994</v>
      </c>
    </row>
    <row r="3273" spans="1:10" x14ac:dyDescent="0.25">
      <c r="A3273" s="22">
        <v>1133</v>
      </c>
      <c r="B3273" s="21">
        <v>4</v>
      </c>
      <c r="C3273" s="21">
        <v>62</v>
      </c>
      <c r="D3273" s="25" t="str">
        <f>VLOOKUP(C3273,Products!$A$2:$B$322,2,0)</f>
        <v>Trek Boone 7 - 2017</v>
      </c>
      <c r="E3273" s="21">
        <f>VLOOKUP(C3273,Products!$A$2:$D$322,4,0)</f>
        <v>4</v>
      </c>
      <c r="F3273" s="19" t="str">
        <f>VLOOKUP(E3273,[1]categories!$A$2:$B$8,2,0)</f>
        <v>Cyclocross Bicycles</v>
      </c>
      <c r="G3273" s="7">
        <v>1</v>
      </c>
      <c r="H3273" s="9">
        <v>3499.99</v>
      </c>
      <c r="I3273" s="9">
        <v>0.2</v>
      </c>
      <c r="J3273" s="3">
        <f>(H3273*G3273)-I3273</f>
        <v>3499.79</v>
      </c>
    </row>
    <row r="3274" spans="1:10" x14ac:dyDescent="0.25">
      <c r="A3274" s="22">
        <v>1133</v>
      </c>
      <c r="B3274" s="21">
        <v>2</v>
      </c>
      <c r="C3274" s="21">
        <v>17</v>
      </c>
      <c r="D3274" s="25" t="str">
        <f>VLOOKUP(C3274,Products!$A$2:$B$322,2,0)</f>
        <v>Pure Cycles Vine 8-Speed - 2016</v>
      </c>
      <c r="E3274" s="21">
        <f>VLOOKUP(C3274,Products!$A$2:$D$322,4,0)</f>
        <v>3</v>
      </c>
      <c r="F3274" s="19" t="str">
        <f>VLOOKUP(E3274,[1]categories!$A$2:$B$8,2,0)</f>
        <v>Cruisers Bicycles</v>
      </c>
      <c r="G3274" s="7">
        <v>1</v>
      </c>
      <c r="H3274" s="9">
        <v>429</v>
      </c>
      <c r="I3274" s="9">
        <v>7.0000000000000007E-2</v>
      </c>
      <c r="J3274" s="3">
        <f>(H3274*G3274)-I3274</f>
        <v>428.93</v>
      </c>
    </row>
    <row r="3275" spans="1:10" x14ac:dyDescent="0.25">
      <c r="A3275" s="22">
        <v>1133</v>
      </c>
      <c r="B3275" s="21">
        <v>3</v>
      </c>
      <c r="C3275" s="21">
        <v>90</v>
      </c>
      <c r="D3275" s="25" t="str">
        <f>VLOOKUP(C3275,Products!$A$2:$B$322,2,0)</f>
        <v>Trek Precaliber 16 Girls - 2017</v>
      </c>
      <c r="E3275" s="21">
        <f>VLOOKUP(C3275,Products!$A$2:$D$322,4,0)</f>
        <v>1</v>
      </c>
      <c r="F3275" s="19" t="str">
        <f>VLOOKUP(E3275,[1]categories!$A$2:$B$8,2,0)</f>
        <v>Children Bicycles</v>
      </c>
      <c r="G3275" s="7">
        <v>2</v>
      </c>
      <c r="H3275" s="9">
        <v>209.99</v>
      </c>
      <c r="I3275" s="9">
        <v>0.2</v>
      </c>
      <c r="J3275" s="3">
        <f>(H3275*G3275)-I3275</f>
        <v>419.78000000000003</v>
      </c>
    </row>
    <row r="3276" spans="1:10" x14ac:dyDescent="0.25">
      <c r="A3276" s="22">
        <v>1134</v>
      </c>
      <c r="B3276" s="21">
        <v>2</v>
      </c>
      <c r="C3276" s="21">
        <v>36</v>
      </c>
      <c r="D3276" s="25" t="str">
        <f>VLOOKUP(C3276,Products!$A$2:$B$322,2,0)</f>
        <v>Surly Troll Frameset - 2017</v>
      </c>
      <c r="E3276" s="21">
        <f>VLOOKUP(C3276,Products!$A$2:$D$322,4,0)</f>
        <v>6</v>
      </c>
      <c r="F3276" s="19" t="str">
        <f>VLOOKUP(E3276,[1]categories!$A$2:$B$8,2,0)</f>
        <v>Mountain Bikes</v>
      </c>
      <c r="G3276" s="7">
        <v>1</v>
      </c>
      <c r="H3276" s="9">
        <v>832.99</v>
      </c>
      <c r="I3276" s="9">
        <v>0.1</v>
      </c>
      <c r="J3276" s="3">
        <f>(H3276*G3276)-I3276</f>
        <v>832.89</v>
      </c>
    </row>
    <row r="3277" spans="1:10" x14ac:dyDescent="0.25">
      <c r="A3277" s="22">
        <v>1134</v>
      </c>
      <c r="B3277" s="21">
        <v>1</v>
      </c>
      <c r="C3277" s="21">
        <v>97</v>
      </c>
      <c r="D3277" s="25" t="str">
        <f>VLOOKUP(C3277,Products!$A$2:$B$322,2,0)</f>
        <v>Electra Savannah 3i (20-inch) - Girl's - 2017</v>
      </c>
      <c r="E3277" s="21">
        <f>VLOOKUP(C3277,Products!$A$2:$D$322,4,0)</f>
        <v>1</v>
      </c>
      <c r="F3277" s="19" t="str">
        <f>VLOOKUP(E3277,[1]categories!$A$2:$B$8,2,0)</f>
        <v>Children Bicycles</v>
      </c>
      <c r="G3277" s="7">
        <v>1</v>
      </c>
      <c r="H3277" s="9">
        <v>349.99</v>
      </c>
      <c r="I3277" s="9">
        <v>0.1</v>
      </c>
      <c r="J3277" s="3">
        <f>(H3277*G3277)-I3277</f>
        <v>349.89</v>
      </c>
    </row>
    <row r="3278" spans="1:10" x14ac:dyDescent="0.25">
      <c r="A3278" s="22">
        <v>1135</v>
      </c>
      <c r="B3278" s="21">
        <v>2</v>
      </c>
      <c r="C3278" s="21">
        <v>51</v>
      </c>
      <c r="D3278" s="25" t="str">
        <f>VLOOKUP(C3278,Products!$A$2:$B$322,2,0)</f>
        <v>Trek Silque SLR 8 Women's - 2017</v>
      </c>
      <c r="E3278" s="21">
        <f>VLOOKUP(C3278,Products!$A$2:$D$322,4,0)</f>
        <v>7</v>
      </c>
      <c r="F3278" s="19" t="str">
        <f>VLOOKUP(E3278,[1]categories!$A$2:$B$8,2,0)</f>
        <v>Road Bikes</v>
      </c>
      <c r="G3278" s="7">
        <v>1</v>
      </c>
      <c r="H3278" s="9">
        <v>6499.99</v>
      </c>
      <c r="I3278" s="9">
        <v>0.1</v>
      </c>
      <c r="J3278" s="3">
        <f>(H3278*G3278)-I3278</f>
        <v>6499.8899999999994</v>
      </c>
    </row>
    <row r="3279" spans="1:10" x14ac:dyDescent="0.25">
      <c r="A3279" s="22">
        <v>1135</v>
      </c>
      <c r="B3279" s="21">
        <v>1</v>
      </c>
      <c r="C3279" s="21">
        <v>101</v>
      </c>
      <c r="D3279" s="25" t="str">
        <f>VLOOKUP(C3279,Products!$A$2:$B$322,2,0)</f>
        <v>Electra Townie 7D (20-inch) - Boys' - 2017</v>
      </c>
      <c r="E3279" s="21">
        <f>VLOOKUP(C3279,Products!$A$2:$D$322,4,0)</f>
        <v>1</v>
      </c>
      <c r="F3279" s="19" t="str">
        <f>VLOOKUP(E3279,[1]categories!$A$2:$B$8,2,0)</f>
        <v>Children Bicycles</v>
      </c>
      <c r="G3279" s="7">
        <v>2</v>
      </c>
      <c r="H3279" s="9">
        <v>339.99</v>
      </c>
      <c r="I3279" s="9">
        <v>0.05</v>
      </c>
      <c r="J3279" s="3">
        <f>(H3279*G3279)-I3279</f>
        <v>679.93000000000006</v>
      </c>
    </row>
    <row r="3280" spans="1:10" x14ac:dyDescent="0.25">
      <c r="A3280" s="22">
        <v>1136</v>
      </c>
      <c r="B3280" s="21">
        <v>1</v>
      </c>
      <c r="C3280" s="21">
        <v>105</v>
      </c>
      <c r="D3280" s="25" t="str">
        <f>VLOOKUP(C3280,Products!$A$2:$B$322,2,0)</f>
        <v>Sun Bicycles Streamway 7 - 2017</v>
      </c>
      <c r="E3280" s="21">
        <f>VLOOKUP(C3280,Products!$A$2:$D$322,4,0)</f>
        <v>2</v>
      </c>
      <c r="F3280" s="19" t="str">
        <f>VLOOKUP(E3280,[1]categories!$A$2:$B$8,2,0)</f>
        <v>Comfort Bicycles</v>
      </c>
      <c r="G3280" s="7">
        <v>1</v>
      </c>
      <c r="H3280" s="9">
        <v>533.99</v>
      </c>
      <c r="I3280" s="9">
        <v>0.1</v>
      </c>
      <c r="J3280" s="3">
        <f>(H3280*G3280)-I3280</f>
        <v>533.89</v>
      </c>
    </row>
    <row r="3281" spans="1:10" x14ac:dyDescent="0.25">
      <c r="A3281" s="22">
        <v>1137</v>
      </c>
      <c r="B3281" s="21">
        <v>2</v>
      </c>
      <c r="C3281" s="21">
        <v>58</v>
      </c>
      <c r="D3281" s="25" t="str">
        <f>VLOOKUP(C3281,Products!$A$2:$B$322,2,0)</f>
        <v>Trek Madone 9.2 - 2017</v>
      </c>
      <c r="E3281" s="21">
        <f>VLOOKUP(C3281,Products!$A$2:$D$322,4,0)</f>
        <v>7</v>
      </c>
      <c r="F3281" s="19" t="str">
        <f>VLOOKUP(E3281,[1]categories!$A$2:$B$8,2,0)</f>
        <v>Road Bikes</v>
      </c>
      <c r="G3281" s="7">
        <v>2</v>
      </c>
      <c r="H3281" s="9">
        <v>4999.99</v>
      </c>
      <c r="I3281" s="9">
        <v>0.2</v>
      </c>
      <c r="J3281" s="3">
        <f>(H3281*G3281)-I3281</f>
        <v>9999.7799999999988</v>
      </c>
    </row>
    <row r="3282" spans="1:10" x14ac:dyDescent="0.25">
      <c r="A3282" s="22">
        <v>1137</v>
      </c>
      <c r="B3282" s="21">
        <v>1</v>
      </c>
      <c r="C3282" s="21">
        <v>28</v>
      </c>
      <c r="D3282" s="25" t="str">
        <f>VLOOKUP(C3282,Products!$A$2:$B$322,2,0)</f>
        <v>Surly Karate Monkey 27.5+ Frameset - 2017</v>
      </c>
      <c r="E3282" s="21">
        <f>VLOOKUP(C3282,Products!$A$2:$D$322,4,0)</f>
        <v>6</v>
      </c>
      <c r="F3282" s="19" t="str">
        <f>VLOOKUP(E3282,[1]categories!$A$2:$B$8,2,0)</f>
        <v>Mountain Bikes</v>
      </c>
      <c r="G3282" s="7">
        <v>1</v>
      </c>
      <c r="H3282" s="9">
        <v>2499.9899999999998</v>
      </c>
      <c r="I3282" s="9">
        <v>0.2</v>
      </c>
      <c r="J3282" s="3">
        <f>(H3282*G3282)-I3282</f>
        <v>2499.79</v>
      </c>
    </row>
    <row r="3283" spans="1:10" x14ac:dyDescent="0.25">
      <c r="A3283" s="22">
        <v>1137</v>
      </c>
      <c r="B3283" s="21">
        <v>4</v>
      </c>
      <c r="C3283" s="21">
        <v>69</v>
      </c>
      <c r="D3283" s="25" t="str">
        <f>VLOOKUP(C3283,Products!$A$2:$B$322,2,0)</f>
        <v>Sun Bicycles Cruz 7 - 2017</v>
      </c>
      <c r="E3283" s="21">
        <f>VLOOKUP(C3283,Products!$A$2:$D$322,4,0)</f>
        <v>3</v>
      </c>
      <c r="F3283" s="19" t="str">
        <f>VLOOKUP(E3283,[1]categories!$A$2:$B$8,2,0)</f>
        <v>Cruisers Bicycles</v>
      </c>
      <c r="G3283" s="7">
        <v>2</v>
      </c>
      <c r="H3283" s="9">
        <v>416.99</v>
      </c>
      <c r="I3283" s="9">
        <v>7.0000000000000007E-2</v>
      </c>
      <c r="J3283" s="3">
        <f>(H3283*G3283)-I3283</f>
        <v>833.91</v>
      </c>
    </row>
    <row r="3284" spans="1:10" x14ac:dyDescent="0.25">
      <c r="A3284" s="22">
        <v>1137</v>
      </c>
      <c r="B3284" s="21">
        <v>3</v>
      </c>
      <c r="C3284" s="21">
        <v>84</v>
      </c>
      <c r="D3284" s="25" t="str">
        <f>VLOOKUP(C3284,Products!$A$2:$B$322,2,0)</f>
        <v>Sun Bicycles Lil Kitt'n - 2017</v>
      </c>
      <c r="E3284" s="21">
        <f>VLOOKUP(C3284,Products!$A$2:$D$322,4,0)</f>
        <v>1</v>
      </c>
      <c r="F3284" s="19" t="str">
        <f>VLOOKUP(E3284,[1]categories!$A$2:$B$8,2,0)</f>
        <v>Children Bicycles</v>
      </c>
      <c r="G3284" s="7">
        <v>2</v>
      </c>
      <c r="H3284" s="9">
        <v>109.99</v>
      </c>
      <c r="I3284" s="9">
        <v>0.2</v>
      </c>
      <c r="J3284" s="3">
        <f>(H3284*G3284)-I3284</f>
        <v>219.78</v>
      </c>
    </row>
    <row r="3285" spans="1:10" x14ac:dyDescent="0.25">
      <c r="A3285" s="22">
        <v>1138</v>
      </c>
      <c r="B3285" s="21">
        <v>2</v>
      </c>
      <c r="C3285" s="21">
        <v>105</v>
      </c>
      <c r="D3285" s="25" t="str">
        <f>VLOOKUP(C3285,Products!$A$2:$B$322,2,0)</f>
        <v>Sun Bicycles Streamway 7 - 2017</v>
      </c>
      <c r="E3285" s="21">
        <f>VLOOKUP(C3285,Products!$A$2:$D$322,4,0)</f>
        <v>2</v>
      </c>
      <c r="F3285" s="19" t="str">
        <f>VLOOKUP(E3285,[1]categories!$A$2:$B$8,2,0)</f>
        <v>Comfort Bicycles</v>
      </c>
      <c r="G3285" s="7">
        <v>2</v>
      </c>
      <c r="H3285" s="9">
        <v>533.99</v>
      </c>
      <c r="I3285" s="9">
        <v>0.05</v>
      </c>
      <c r="J3285" s="3">
        <f>(H3285*G3285)-I3285</f>
        <v>1067.93</v>
      </c>
    </row>
    <row r="3286" spans="1:10" x14ac:dyDescent="0.25">
      <c r="A3286" s="22">
        <v>1138</v>
      </c>
      <c r="B3286" s="21">
        <v>1</v>
      </c>
      <c r="C3286" s="21">
        <v>13</v>
      </c>
      <c r="D3286" s="25" t="str">
        <f>VLOOKUP(C3286,Products!$A$2:$B$322,2,0)</f>
        <v>Electra Cruiser 1 (24-Inch) - 2016</v>
      </c>
      <c r="E3286" s="21">
        <f>VLOOKUP(C3286,Products!$A$2:$D$322,4,0)</f>
        <v>3</v>
      </c>
      <c r="F3286" s="19" t="str">
        <f>VLOOKUP(E3286,[1]categories!$A$2:$B$8,2,0)</f>
        <v>Cruisers Bicycles</v>
      </c>
      <c r="G3286" s="7">
        <v>2</v>
      </c>
      <c r="H3286" s="9">
        <v>269.99</v>
      </c>
      <c r="I3286" s="9">
        <v>0.05</v>
      </c>
      <c r="J3286" s="3">
        <f>(H3286*G3286)-I3286</f>
        <v>539.93000000000006</v>
      </c>
    </row>
    <row r="3287" spans="1:10" x14ac:dyDescent="0.25">
      <c r="A3287" s="22">
        <v>1138</v>
      </c>
      <c r="B3287" s="21">
        <v>3</v>
      </c>
      <c r="C3287" s="21">
        <v>93</v>
      </c>
      <c r="D3287" s="25" t="str">
        <f>VLOOKUP(C3287,Products!$A$2:$B$322,2,0)</f>
        <v>Haro Shredder 20 Girls - 2017</v>
      </c>
      <c r="E3287" s="21">
        <f>VLOOKUP(C3287,Products!$A$2:$D$322,4,0)</f>
        <v>1</v>
      </c>
      <c r="F3287" s="19" t="str">
        <f>VLOOKUP(E3287,[1]categories!$A$2:$B$8,2,0)</f>
        <v>Children Bicycles</v>
      </c>
      <c r="G3287" s="7">
        <v>1</v>
      </c>
      <c r="H3287" s="9">
        <v>209.99</v>
      </c>
      <c r="I3287" s="9">
        <v>0.1</v>
      </c>
      <c r="J3287" s="3">
        <f>(H3287*G3287)-I3287</f>
        <v>209.89000000000001</v>
      </c>
    </row>
    <row r="3288" spans="1:10" x14ac:dyDescent="0.25">
      <c r="A3288" s="22">
        <v>1139</v>
      </c>
      <c r="B3288" s="21">
        <v>5</v>
      </c>
      <c r="C3288" s="21">
        <v>7</v>
      </c>
      <c r="D3288" s="25" t="str">
        <f>VLOOKUP(C3288,Products!$A$2:$B$322,2,0)</f>
        <v>Trek Slash 8 27.5 - 2016</v>
      </c>
      <c r="E3288" s="21">
        <f>VLOOKUP(C3288,Products!$A$2:$D$322,4,0)</f>
        <v>6</v>
      </c>
      <c r="F3288" s="19" t="str">
        <f>VLOOKUP(E3288,[1]categories!$A$2:$B$8,2,0)</f>
        <v>Mountain Bikes</v>
      </c>
      <c r="G3288" s="7">
        <v>1</v>
      </c>
      <c r="H3288" s="9">
        <v>3999.99</v>
      </c>
      <c r="I3288" s="9">
        <v>0.1</v>
      </c>
      <c r="J3288" s="3">
        <f>(H3288*G3288)-I3288</f>
        <v>3999.89</v>
      </c>
    </row>
    <row r="3289" spans="1:10" x14ac:dyDescent="0.25">
      <c r="A3289" s="22">
        <v>1139</v>
      </c>
      <c r="B3289" s="21">
        <v>2</v>
      </c>
      <c r="C3289" s="21">
        <v>44</v>
      </c>
      <c r="D3289" s="25" t="str">
        <f>VLOOKUP(C3289,Products!$A$2:$B$322,2,0)</f>
        <v>Haro SR 1.1 - 2017</v>
      </c>
      <c r="E3289" s="21">
        <f>VLOOKUP(C3289,Products!$A$2:$D$322,4,0)</f>
        <v>6</v>
      </c>
      <c r="F3289" s="19" t="str">
        <f>VLOOKUP(E3289,[1]categories!$A$2:$B$8,2,0)</f>
        <v>Mountain Bikes</v>
      </c>
      <c r="G3289" s="7">
        <v>2</v>
      </c>
      <c r="H3289" s="9">
        <v>539.99</v>
      </c>
      <c r="I3289" s="9">
        <v>0.1</v>
      </c>
      <c r="J3289" s="3">
        <f>(H3289*G3289)-I3289</f>
        <v>1079.8800000000001</v>
      </c>
    </row>
    <row r="3290" spans="1:10" x14ac:dyDescent="0.25">
      <c r="A3290" s="22">
        <v>1139</v>
      </c>
      <c r="B3290" s="21">
        <v>4</v>
      </c>
      <c r="C3290" s="21">
        <v>25</v>
      </c>
      <c r="D3290" s="25" t="str">
        <f>VLOOKUP(C3290,Products!$A$2:$B$322,2,0)</f>
        <v>Electra Townie Original 7D - 2015/2016</v>
      </c>
      <c r="E3290" s="21">
        <f>VLOOKUP(C3290,Products!$A$2:$D$322,4,0)</f>
        <v>2</v>
      </c>
      <c r="F3290" s="19" t="str">
        <f>VLOOKUP(E3290,[1]categories!$A$2:$B$8,2,0)</f>
        <v>Comfort Bicycles</v>
      </c>
      <c r="G3290" s="7">
        <v>2</v>
      </c>
      <c r="H3290" s="9">
        <v>499.99</v>
      </c>
      <c r="I3290" s="9">
        <v>0.1</v>
      </c>
      <c r="J3290" s="3">
        <f>(H3290*G3290)-I3290</f>
        <v>999.88</v>
      </c>
    </row>
    <row r="3291" spans="1:10" x14ac:dyDescent="0.25">
      <c r="A3291" s="22">
        <v>1139</v>
      </c>
      <c r="B3291" s="21">
        <v>1</v>
      </c>
      <c r="C3291" s="21">
        <v>106</v>
      </c>
      <c r="D3291" s="25" t="str">
        <f>VLOOKUP(C3291,Products!$A$2:$B$322,2,0)</f>
        <v>Sun Bicycles Cruz 3 - 2017</v>
      </c>
      <c r="E3291" s="21">
        <f>VLOOKUP(C3291,Products!$A$2:$D$322,4,0)</f>
        <v>2</v>
      </c>
      <c r="F3291" s="19" t="str">
        <f>VLOOKUP(E3291,[1]categories!$A$2:$B$8,2,0)</f>
        <v>Comfort Bicycles</v>
      </c>
      <c r="G3291" s="7">
        <v>2</v>
      </c>
      <c r="H3291" s="9">
        <v>449.99</v>
      </c>
      <c r="I3291" s="9">
        <v>0.05</v>
      </c>
      <c r="J3291" s="3">
        <f>(H3291*G3291)-I3291</f>
        <v>899.93000000000006</v>
      </c>
    </row>
    <row r="3292" spans="1:10" x14ac:dyDescent="0.25">
      <c r="A3292" s="22">
        <v>1139</v>
      </c>
      <c r="B3292" s="21">
        <v>3</v>
      </c>
      <c r="C3292" s="21">
        <v>69</v>
      </c>
      <c r="D3292" s="25" t="str">
        <f>VLOOKUP(C3292,Products!$A$2:$B$322,2,0)</f>
        <v>Sun Bicycles Cruz 7 - 2017</v>
      </c>
      <c r="E3292" s="21">
        <f>VLOOKUP(C3292,Products!$A$2:$D$322,4,0)</f>
        <v>3</v>
      </c>
      <c r="F3292" s="19" t="str">
        <f>VLOOKUP(E3292,[1]categories!$A$2:$B$8,2,0)</f>
        <v>Cruisers Bicycles</v>
      </c>
      <c r="G3292" s="7">
        <v>1</v>
      </c>
      <c r="H3292" s="9">
        <v>416.99</v>
      </c>
      <c r="I3292" s="9">
        <v>0.05</v>
      </c>
      <c r="J3292" s="3">
        <f>(H3292*G3292)-I3292</f>
        <v>416.94</v>
      </c>
    </row>
    <row r="3293" spans="1:10" x14ac:dyDescent="0.25">
      <c r="A3293" s="22">
        <v>1140</v>
      </c>
      <c r="B3293" s="21">
        <v>4</v>
      </c>
      <c r="C3293" s="21">
        <v>40</v>
      </c>
      <c r="D3293" s="25" t="str">
        <f>VLOOKUP(C3293,Products!$A$2:$B$322,2,0)</f>
        <v>Trek Fuel EX 9.8 29 - 2017</v>
      </c>
      <c r="E3293" s="21">
        <f>VLOOKUP(C3293,Products!$A$2:$D$322,4,0)</f>
        <v>6</v>
      </c>
      <c r="F3293" s="19" t="str">
        <f>VLOOKUP(E3293,[1]categories!$A$2:$B$8,2,0)</f>
        <v>Mountain Bikes</v>
      </c>
      <c r="G3293" s="7">
        <v>2</v>
      </c>
      <c r="H3293" s="9">
        <v>4999.99</v>
      </c>
      <c r="I3293" s="9">
        <v>7.0000000000000007E-2</v>
      </c>
      <c r="J3293" s="3">
        <f>(H3293*G3293)-I3293</f>
        <v>9999.91</v>
      </c>
    </row>
    <row r="3294" spans="1:10" x14ac:dyDescent="0.25">
      <c r="A3294" s="22">
        <v>1140</v>
      </c>
      <c r="B3294" s="21">
        <v>1</v>
      </c>
      <c r="C3294" s="21">
        <v>39</v>
      </c>
      <c r="D3294" s="25" t="str">
        <f>VLOOKUP(C3294,Products!$A$2:$B$322,2,0)</f>
        <v>Trek Stache 5 - 2017</v>
      </c>
      <c r="E3294" s="21">
        <f>VLOOKUP(C3294,Products!$A$2:$D$322,4,0)</f>
        <v>6</v>
      </c>
      <c r="F3294" s="19" t="str">
        <f>VLOOKUP(E3294,[1]categories!$A$2:$B$8,2,0)</f>
        <v>Mountain Bikes</v>
      </c>
      <c r="G3294" s="7">
        <v>2</v>
      </c>
      <c r="H3294" s="9">
        <v>1499.99</v>
      </c>
      <c r="I3294" s="9">
        <v>0.1</v>
      </c>
      <c r="J3294" s="3">
        <f>(H3294*G3294)-I3294</f>
        <v>2999.88</v>
      </c>
    </row>
    <row r="3295" spans="1:10" x14ac:dyDescent="0.25">
      <c r="A3295" s="22">
        <v>1140</v>
      </c>
      <c r="B3295" s="21">
        <v>3</v>
      </c>
      <c r="C3295" s="21">
        <v>38</v>
      </c>
      <c r="D3295" s="25" t="str">
        <f>VLOOKUP(C3295,Products!$A$2:$B$322,2,0)</f>
        <v>Haro Flightline Two 26 Plus - 2017</v>
      </c>
      <c r="E3295" s="21">
        <f>VLOOKUP(C3295,Products!$A$2:$D$322,4,0)</f>
        <v>6</v>
      </c>
      <c r="F3295" s="19" t="str">
        <f>VLOOKUP(E3295,[1]categories!$A$2:$B$8,2,0)</f>
        <v>Mountain Bikes</v>
      </c>
      <c r="G3295" s="7">
        <v>2</v>
      </c>
      <c r="H3295" s="9">
        <v>549.99</v>
      </c>
      <c r="I3295" s="9">
        <v>0.1</v>
      </c>
      <c r="J3295" s="3">
        <f>(H3295*G3295)-I3295</f>
        <v>1099.8800000000001</v>
      </c>
    </row>
    <row r="3296" spans="1:10" x14ac:dyDescent="0.25">
      <c r="A3296" s="22">
        <v>1140</v>
      </c>
      <c r="B3296" s="21">
        <v>2</v>
      </c>
      <c r="C3296" s="21">
        <v>71</v>
      </c>
      <c r="D3296" s="25" t="str">
        <f>VLOOKUP(C3296,Products!$A$2:$B$322,2,0)</f>
        <v>Sun Bicycles Atlas X-Type - 2017</v>
      </c>
      <c r="E3296" s="21">
        <f>VLOOKUP(C3296,Products!$A$2:$D$322,4,0)</f>
        <v>3</v>
      </c>
      <c r="F3296" s="19" t="str">
        <f>VLOOKUP(E3296,[1]categories!$A$2:$B$8,2,0)</f>
        <v>Cruisers Bicycles</v>
      </c>
      <c r="G3296" s="7">
        <v>2</v>
      </c>
      <c r="H3296" s="9">
        <v>416.99</v>
      </c>
      <c r="I3296" s="9">
        <v>7.0000000000000007E-2</v>
      </c>
      <c r="J3296" s="3">
        <f>(H3296*G3296)-I3296</f>
        <v>833.91</v>
      </c>
    </row>
    <row r="3297" spans="1:10" x14ac:dyDescent="0.25">
      <c r="A3297" s="22">
        <v>1141</v>
      </c>
      <c r="B3297" s="21">
        <v>1</v>
      </c>
      <c r="C3297" s="21">
        <v>8</v>
      </c>
      <c r="D3297" s="25" t="str">
        <f>VLOOKUP(C3297,Products!$A$2:$B$322,2,0)</f>
        <v>Trek Remedy 29 Carbon Frameset - 2016</v>
      </c>
      <c r="E3297" s="21">
        <f>VLOOKUP(C3297,Products!$A$2:$D$322,4,0)</f>
        <v>6</v>
      </c>
      <c r="F3297" s="19" t="str">
        <f>VLOOKUP(E3297,[1]categories!$A$2:$B$8,2,0)</f>
        <v>Mountain Bikes</v>
      </c>
      <c r="G3297" s="7">
        <v>1</v>
      </c>
      <c r="H3297" s="9">
        <v>1799.99</v>
      </c>
      <c r="I3297" s="9">
        <v>0.1</v>
      </c>
      <c r="J3297" s="3">
        <f>(H3297*G3297)-I3297</f>
        <v>1799.89</v>
      </c>
    </row>
    <row r="3298" spans="1:10" x14ac:dyDescent="0.25">
      <c r="A3298" s="22">
        <v>1142</v>
      </c>
      <c r="B3298" s="21">
        <v>1</v>
      </c>
      <c r="C3298" s="21">
        <v>20</v>
      </c>
      <c r="D3298" s="25" t="str">
        <f>VLOOKUP(C3298,Products!$A$2:$B$322,2,0)</f>
        <v>Electra Townie Original 7D EQ - Women's - 2016</v>
      </c>
      <c r="E3298" s="21">
        <f>VLOOKUP(C3298,Products!$A$2:$D$322,4,0)</f>
        <v>3</v>
      </c>
      <c r="F3298" s="19" t="str">
        <f>VLOOKUP(E3298,[1]categories!$A$2:$B$8,2,0)</f>
        <v>Cruisers Bicycles</v>
      </c>
      <c r="G3298" s="7">
        <v>2</v>
      </c>
      <c r="H3298" s="9">
        <v>599.99</v>
      </c>
      <c r="I3298" s="9">
        <v>7.0000000000000007E-2</v>
      </c>
      <c r="J3298" s="3">
        <f>(H3298*G3298)-I3298</f>
        <v>1199.9100000000001</v>
      </c>
    </row>
    <row r="3299" spans="1:10" x14ac:dyDescent="0.25">
      <c r="A3299" s="22">
        <v>1142</v>
      </c>
      <c r="B3299" s="21">
        <v>2</v>
      </c>
      <c r="C3299" s="21">
        <v>30</v>
      </c>
      <c r="D3299" s="25" t="str">
        <f>VLOOKUP(C3299,Products!$A$2:$B$322,2,0)</f>
        <v>Surly Ice Cream Truck Frameset - 2017</v>
      </c>
      <c r="E3299" s="21">
        <f>VLOOKUP(C3299,Products!$A$2:$D$322,4,0)</f>
        <v>6</v>
      </c>
      <c r="F3299" s="19" t="str">
        <f>VLOOKUP(E3299,[1]categories!$A$2:$B$8,2,0)</f>
        <v>Mountain Bikes</v>
      </c>
      <c r="G3299" s="7">
        <v>1</v>
      </c>
      <c r="H3299" s="9">
        <v>999.99</v>
      </c>
      <c r="I3299" s="9">
        <v>0.1</v>
      </c>
      <c r="J3299" s="3">
        <f>(H3299*G3299)-I3299</f>
        <v>999.89</v>
      </c>
    </row>
    <row r="3300" spans="1:10" x14ac:dyDescent="0.25">
      <c r="A3300" s="22">
        <v>1142</v>
      </c>
      <c r="B3300" s="21">
        <v>5</v>
      </c>
      <c r="C3300" s="21">
        <v>100</v>
      </c>
      <c r="D3300" s="25" t="str">
        <f>VLOOKUP(C3300,Products!$A$2:$B$322,2,0)</f>
        <v>Electra Townie 3i EQ (20-inch) - Boys' - 2017</v>
      </c>
      <c r="E3300" s="21">
        <f>VLOOKUP(C3300,Products!$A$2:$D$322,4,0)</f>
        <v>1</v>
      </c>
      <c r="F3300" s="19" t="str">
        <f>VLOOKUP(E3300,[1]categories!$A$2:$B$8,2,0)</f>
        <v>Children Bicycles</v>
      </c>
      <c r="G3300" s="7">
        <v>2</v>
      </c>
      <c r="H3300" s="9">
        <v>489.99</v>
      </c>
      <c r="I3300" s="9">
        <v>0.05</v>
      </c>
      <c r="J3300" s="3">
        <f>(H3300*G3300)-I3300</f>
        <v>979.93000000000006</v>
      </c>
    </row>
    <row r="3301" spans="1:10" x14ac:dyDescent="0.25">
      <c r="A3301" s="22">
        <v>1142</v>
      </c>
      <c r="B3301" s="21">
        <v>4</v>
      </c>
      <c r="C3301" s="21">
        <v>108</v>
      </c>
      <c r="D3301" s="25" t="str">
        <f>VLOOKUP(C3301,Products!$A$2:$B$322,2,0)</f>
        <v>Sun Bicycles Cruz 3 - Women's - 2017</v>
      </c>
      <c r="E3301" s="21">
        <f>VLOOKUP(C3301,Products!$A$2:$D$322,4,0)</f>
        <v>2</v>
      </c>
      <c r="F3301" s="19" t="str">
        <f>VLOOKUP(E3301,[1]categories!$A$2:$B$8,2,0)</f>
        <v>Comfort Bicycles</v>
      </c>
      <c r="G3301" s="7">
        <v>2</v>
      </c>
      <c r="H3301" s="9">
        <v>449.99</v>
      </c>
      <c r="I3301" s="9">
        <v>0.2</v>
      </c>
      <c r="J3301" s="3">
        <f>(H3301*G3301)-I3301</f>
        <v>899.78</v>
      </c>
    </row>
    <row r="3302" spans="1:10" x14ac:dyDescent="0.25">
      <c r="A3302" s="22">
        <v>1142</v>
      </c>
      <c r="B3302" s="21">
        <v>3</v>
      </c>
      <c r="C3302" s="21">
        <v>109</v>
      </c>
      <c r="D3302" s="25" t="str">
        <f>VLOOKUP(C3302,Products!$A$2:$B$322,2,0)</f>
        <v>Sun Bicycles Cruz 7 - Women's - 2017</v>
      </c>
      <c r="E3302" s="21">
        <f>VLOOKUP(C3302,Products!$A$2:$D$322,4,0)</f>
        <v>2</v>
      </c>
      <c r="F3302" s="19" t="str">
        <f>VLOOKUP(E3302,[1]categories!$A$2:$B$8,2,0)</f>
        <v>Comfort Bicycles</v>
      </c>
      <c r="G3302" s="7">
        <v>2</v>
      </c>
      <c r="H3302" s="9">
        <v>416.99</v>
      </c>
      <c r="I3302" s="9">
        <v>0.05</v>
      </c>
      <c r="J3302" s="3">
        <f>(H3302*G3302)-I3302</f>
        <v>833.93000000000006</v>
      </c>
    </row>
    <row r="3303" spans="1:10" x14ac:dyDescent="0.25">
      <c r="A3303" s="22">
        <v>1143</v>
      </c>
      <c r="B3303" s="21">
        <v>2</v>
      </c>
      <c r="C3303" s="21">
        <v>48</v>
      </c>
      <c r="D3303" s="25" t="str">
        <f>VLOOKUP(C3303,Products!$A$2:$B$322,2,0)</f>
        <v>Trek Emonda S 4 - 2017</v>
      </c>
      <c r="E3303" s="21">
        <f>VLOOKUP(C3303,Products!$A$2:$D$322,4,0)</f>
        <v>7</v>
      </c>
      <c r="F3303" s="19" t="str">
        <f>VLOOKUP(E3303,[1]categories!$A$2:$B$8,2,0)</f>
        <v>Road Bikes</v>
      </c>
      <c r="G3303" s="7">
        <v>1</v>
      </c>
      <c r="H3303" s="9">
        <v>1499.99</v>
      </c>
      <c r="I3303" s="9">
        <v>0.2</v>
      </c>
      <c r="J3303" s="3">
        <f>(H3303*G3303)-I3303</f>
        <v>1499.79</v>
      </c>
    </row>
    <row r="3304" spans="1:10" x14ac:dyDescent="0.25">
      <c r="A3304" s="22">
        <v>1143</v>
      </c>
      <c r="B3304" s="21">
        <v>3</v>
      </c>
      <c r="C3304" s="21">
        <v>69</v>
      </c>
      <c r="D3304" s="25" t="str">
        <f>VLOOKUP(C3304,Products!$A$2:$B$322,2,0)</f>
        <v>Sun Bicycles Cruz 7 - 2017</v>
      </c>
      <c r="E3304" s="21">
        <f>VLOOKUP(C3304,Products!$A$2:$D$322,4,0)</f>
        <v>3</v>
      </c>
      <c r="F3304" s="19" t="str">
        <f>VLOOKUP(E3304,[1]categories!$A$2:$B$8,2,0)</f>
        <v>Cruisers Bicycles</v>
      </c>
      <c r="G3304" s="7">
        <v>2</v>
      </c>
      <c r="H3304" s="9">
        <v>416.99</v>
      </c>
      <c r="I3304" s="9">
        <v>0.1</v>
      </c>
      <c r="J3304" s="3">
        <f>(H3304*G3304)-I3304</f>
        <v>833.88</v>
      </c>
    </row>
    <row r="3305" spans="1:10" x14ac:dyDescent="0.25">
      <c r="A3305" s="22">
        <v>1143</v>
      </c>
      <c r="B3305" s="21">
        <v>1</v>
      </c>
      <c r="C3305" s="21">
        <v>99</v>
      </c>
      <c r="D3305" s="25" t="str">
        <f>VLOOKUP(C3305,Products!$A$2:$B$322,2,0)</f>
        <v>Electra Sugar Skulls 1 (20-inch) - Girl's - 2017</v>
      </c>
      <c r="E3305" s="21">
        <f>VLOOKUP(C3305,Products!$A$2:$D$322,4,0)</f>
        <v>1</v>
      </c>
      <c r="F3305" s="19" t="str">
        <f>VLOOKUP(E3305,[1]categories!$A$2:$B$8,2,0)</f>
        <v>Children Bicycles</v>
      </c>
      <c r="G3305" s="7">
        <v>1</v>
      </c>
      <c r="H3305" s="9">
        <v>299.99</v>
      </c>
      <c r="I3305" s="9">
        <v>0.2</v>
      </c>
      <c r="J3305" s="3">
        <f>(H3305*G3305)-I3305</f>
        <v>299.79000000000002</v>
      </c>
    </row>
    <row r="3306" spans="1:10" x14ac:dyDescent="0.25">
      <c r="A3306" s="22">
        <v>1144</v>
      </c>
      <c r="B3306" s="21">
        <v>1</v>
      </c>
      <c r="C3306" s="21">
        <v>88</v>
      </c>
      <c r="D3306" s="25" t="str">
        <f>VLOOKUP(C3306,Products!$A$2:$B$322,2,0)</f>
        <v>Trek Precaliber 12 Girls - 2017</v>
      </c>
      <c r="E3306" s="21">
        <f>VLOOKUP(C3306,Products!$A$2:$D$322,4,0)</f>
        <v>1</v>
      </c>
      <c r="F3306" s="19" t="str">
        <f>VLOOKUP(E3306,[1]categories!$A$2:$B$8,2,0)</f>
        <v>Children Bicycles</v>
      </c>
      <c r="G3306" s="7">
        <v>1</v>
      </c>
      <c r="H3306" s="9">
        <v>189.99</v>
      </c>
      <c r="I3306" s="9">
        <v>7.0000000000000007E-2</v>
      </c>
      <c r="J3306" s="3">
        <f>(H3306*G3306)-I3306</f>
        <v>189.92000000000002</v>
      </c>
    </row>
    <row r="3307" spans="1:10" x14ac:dyDescent="0.25">
      <c r="A3307" s="22">
        <v>1145</v>
      </c>
      <c r="B3307" s="21">
        <v>1</v>
      </c>
      <c r="C3307" s="21">
        <v>105</v>
      </c>
      <c r="D3307" s="25" t="str">
        <f>VLOOKUP(C3307,Products!$A$2:$B$322,2,0)</f>
        <v>Sun Bicycles Streamway 7 - 2017</v>
      </c>
      <c r="E3307" s="21">
        <f>VLOOKUP(C3307,Products!$A$2:$D$322,4,0)</f>
        <v>2</v>
      </c>
      <c r="F3307" s="19" t="str">
        <f>VLOOKUP(E3307,[1]categories!$A$2:$B$8,2,0)</f>
        <v>Comfort Bicycles</v>
      </c>
      <c r="G3307" s="7">
        <v>2</v>
      </c>
      <c r="H3307" s="9">
        <v>533.99</v>
      </c>
      <c r="I3307" s="9">
        <v>7.0000000000000007E-2</v>
      </c>
      <c r="J3307" s="3">
        <f>(H3307*G3307)-I3307</f>
        <v>1067.9100000000001</v>
      </c>
    </row>
    <row r="3308" spans="1:10" x14ac:dyDescent="0.25">
      <c r="A3308" s="22">
        <v>1146</v>
      </c>
      <c r="B3308" s="21">
        <v>3</v>
      </c>
      <c r="C3308" s="21">
        <v>11</v>
      </c>
      <c r="D3308" s="25" t="str">
        <f>VLOOKUP(C3308,Products!$A$2:$B$322,2,0)</f>
        <v>Surly Straggler 650b - 2016</v>
      </c>
      <c r="E3308" s="21">
        <f>VLOOKUP(C3308,Products!$A$2:$D$322,4,0)</f>
        <v>4</v>
      </c>
      <c r="F3308" s="19" t="str">
        <f>VLOOKUP(E3308,[1]categories!$A$2:$B$8,2,0)</f>
        <v>Cyclocross Bicycles</v>
      </c>
      <c r="G3308" s="7">
        <v>1</v>
      </c>
      <c r="H3308" s="9">
        <v>1680.99</v>
      </c>
      <c r="I3308" s="9">
        <v>0.2</v>
      </c>
      <c r="J3308" s="3">
        <f>(H3308*G3308)-I3308</f>
        <v>1680.79</v>
      </c>
    </row>
    <row r="3309" spans="1:10" x14ac:dyDescent="0.25">
      <c r="A3309" s="22">
        <v>1146</v>
      </c>
      <c r="B3309" s="21">
        <v>1</v>
      </c>
      <c r="C3309" s="21">
        <v>36</v>
      </c>
      <c r="D3309" s="25" t="str">
        <f>VLOOKUP(C3309,Products!$A$2:$B$322,2,0)</f>
        <v>Surly Troll Frameset - 2017</v>
      </c>
      <c r="E3309" s="21">
        <f>VLOOKUP(C3309,Products!$A$2:$D$322,4,0)</f>
        <v>6</v>
      </c>
      <c r="F3309" s="19" t="str">
        <f>VLOOKUP(E3309,[1]categories!$A$2:$B$8,2,0)</f>
        <v>Mountain Bikes</v>
      </c>
      <c r="G3309" s="7">
        <v>1</v>
      </c>
      <c r="H3309" s="9">
        <v>832.99</v>
      </c>
      <c r="I3309" s="9">
        <v>7.0000000000000007E-2</v>
      </c>
      <c r="J3309" s="3">
        <f>(H3309*G3309)-I3309</f>
        <v>832.92</v>
      </c>
    </row>
    <row r="3310" spans="1:10" x14ac:dyDescent="0.25">
      <c r="A3310" s="22">
        <v>1146</v>
      </c>
      <c r="B3310" s="21">
        <v>2</v>
      </c>
      <c r="C3310" s="21">
        <v>64</v>
      </c>
      <c r="D3310" s="25" t="str">
        <f>VLOOKUP(C3310,Products!$A$2:$B$322,2,0)</f>
        <v>Electra Townie Original 7D - 2017</v>
      </c>
      <c r="E3310" s="21">
        <f>VLOOKUP(C3310,Products!$A$2:$D$322,4,0)</f>
        <v>3</v>
      </c>
      <c r="F3310" s="19" t="str">
        <f>VLOOKUP(E3310,[1]categories!$A$2:$B$8,2,0)</f>
        <v>Cruisers Bicycles</v>
      </c>
      <c r="G3310" s="7">
        <v>1</v>
      </c>
      <c r="H3310" s="9">
        <v>489.99</v>
      </c>
      <c r="I3310" s="9">
        <v>0.2</v>
      </c>
      <c r="J3310" s="3">
        <f>(H3310*G3310)-I3310</f>
        <v>489.79</v>
      </c>
    </row>
    <row r="3311" spans="1:10" x14ac:dyDescent="0.25">
      <c r="A3311" s="22">
        <v>1147</v>
      </c>
      <c r="B3311" s="21">
        <v>2</v>
      </c>
      <c r="C3311" s="21">
        <v>39</v>
      </c>
      <c r="D3311" s="25" t="str">
        <f>VLOOKUP(C3311,Products!$A$2:$B$322,2,0)</f>
        <v>Trek Stache 5 - 2017</v>
      </c>
      <c r="E3311" s="21">
        <f>VLOOKUP(C3311,Products!$A$2:$D$322,4,0)</f>
        <v>6</v>
      </c>
      <c r="F3311" s="19" t="str">
        <f>VLOOKUP(E3311,[1]categories!$A$2:$B$8,2,0)</f>
        <v>Mountain Bikes</v>
      </c>
      <c r="G3311" s="7">
        <v>2</v>
      </c>
      <c r="H3311" s="9">
        <v>1499.99</v>
      </c>
      <c r="I3311" s="9">
        <v>0.05</v>
      </c>
      <c r="J3311" s="3">
        <f>(H3311*G3311)-I3311</f>
        <v>2999.93</v>
      </c>
    </row>
    <row r="3312" spans="1:10" x14ac:dyDescent="0.25">
      <c r="A3312" s="22">
        <v>1147</v>
      </c>
      <c r="B3312" s="21">
        <v>1</v>
      </c>
      <c r="C3312" s="21">
        <v>82</v>
      </c>
      <c r="D3312" s="25" t="str">
        <f>VLOOKUP(C3312,Products!$A$2:$B$322,2,0)</f>
        <v>Electra Amsterdam Original 3i Ladies' - 2017</v>
      </c>
      <c r="E3312" s="21">
        <f>VLOOKUP(C3312,Products!$A$2:$D$322,4,0)</f>
        <v>3</v>
      </c>
      <c r="F3312" s="19" t="str">
        <f>VLOOKUP(E3312,[1]categories!$A$2:$B$8,2,0)</f>
        <v>Cruisers Bicycles</v>
      </c>
      <c r="G3312" s="7">
        <v>1</v>
      </c>
      <c r="H3312" s="9">
        <v>659.99</v>
      </c>
      <c r="I3312" s="9">
        <v>0.2</v>
      </c>
      <c r="J3312" s="3">
        <f>(H3312*G3312)-I3312</f>
        <v>659.79</v>
      </c>
    </row>
    <row r="3313" spans="1:10" x14ac:dyDescent="0.25">
      <c r="A3313" s="22">
        <v>1148</v>
      </c>
      <c r="B3313" s="21">
        <v>3</v>
      </c>
      <c r="C3313" s="21">
        <v>77</v>
      </c>
      <c r="D3313" s="25" t="str">
        <f>VLOOKUP(C3313,Products!$A$2:$B$322,2,0)</f>
        <v>Electra Glam Punk 3i Ladies' - 2017</v>
      </c>
      <c r="E3313" s="21">
        <f>VLOOKUP(C3313,Products!$A$2:$D$322,4,0)</f>
        <v>3</v>
      </c>
      <c r="F3313" s="19" t="str">
        <f>VLOOKUP(E3313,[1]categories!$A$2:$B$8,2,0)</f>
        <v>Cruisers Bicycles</v>
      </c>
      <c r="G3313" s="7">
        <v>2</v>
      </c>
      <c r="H3313" s="9">
        <v>799.99</v>
      </c>
      <c r="I3313" s="9">
        <v>0.05</v>
      </c>
      <c r="J3313" s="3">
        <f>(H3313*G3313)-I3313</f>
        <v>1599.93</v>
      </c>
    </row>
    <row r="3314" spans="1:10" x14ac:dyDescent="0.25">
      <c r="A3314" s="22">
        <v>1148</v>
      </c>
      <c r="B3314" s="21">
        <v>1</v>
      </c>
      <c r="C3314" s="21">
        <v>82</v>
      </c>
      <c r="D3314" s="25" t="str">
        <f>VLOOKUP(C3314,Products!$A$2:$B$322,2,0)</f>
        <v>Electra Amsterdam Original 3i Ladies' - 2017</v>
      </c>
      <c r="E3314" s="21">
        <f>VLOOKUP(C3314,Products!$A$2:$D$322,4,0)</f>
        <v>3</v>
      </c>
      <c r="F3314" s="19" t="str">
        <f>VLOOKUP(E3314,[1]categories!$A$2:$B$8,2,0)</f>
        <v>Cruisers Bicycles</v>
      </c>
      <c r="G3314" s="7">
        <v>1</v>
      </c>
      <c r="H3314" s="9">
        <v>659.99</v>
      </c>
      <c r="I3314" s="9">
        <v>7.0000000000000007E-2</v>
      </c>
      <c r="J3314" s="3">
        <f>(H3314*G3314)-I3314</f>
        <v>659.92</v>
      </c>
    </row>
    <row r="3315" spans="1:10" x14ac:dyDescent="0.25">
      <c r="A3315" s="22">
        <v>1148</v>
      </c>
      <c r="B3315" s="21">
        <v>4</v>
      </c>
      <c r="C3315" s="21">
        <v>94</v>
      </c>
      <c r="D3315" s="25" t="str">
        <f>VLOOKUP(C3315,Products!$A$2:$B$322,2,0)</f>
        <v>Haro Shredder Pro 20 - 2017</v>
      </c>
      <c r="E3315" s="21">
        <f>VLOOKUP(C3315,Products!$A$2:$D$322,4,0)</f>
        <v>1</v>
      </c>
      <c r="F3315" s="19" t="str">
        <f>VLOOKUP(E3315,[1]categories!$A$2:$B$8,2,0)</f>
        <v>Children Bicycles</v>
      </c>
      <c r="G3315" s="7">
        <v>2</v>
      </c>
      <c r="H3315" s="9">
        <v>249.99</v>
      </c>
      <c r="I3315" s="9">
        <v>0.1</v>
      </c>
      <c r="J3315" s="3">
        <f>(H3315*G3315)-I3315</f>
        <v>499.88</v>
      </c>
    </row>
    <row r="3316" spans="1:10" x14ac:dyDescent="0.25">
      <c r="A3316" s="22">
        <v>1148</v>
      </c>
      <c r="B3316" s="21">
        <v>2</v>
      </c>
      <c r="C3316" s="21">
        <v>22</v>
      </c>
      <c r="D3316" s="25" t="str">
        <f>VLOOKUP(C3316,Products!$A$2:$B$322,2,0)</f>
        <v>Electra Girl's Hawaii 1 (16-inch) - 2015/2016</v>
      </c>
      <c r="E3316" s="21">
        <f>VLOOKUP(C3316,Products!$A$2:$D$322,4,0)</f>
        <v>1</v>
      </c>
      <c r="F3316" s="19" t="str">
        <f>VLOOKUP(E3316,[1]categories!$A$2:$B$8,2,0)</f>
        <v>Children Bicycles</v>
      </c>
      <c r="G3316" s="7">
        <v>1</v>
      </c>
      <c r="H3316" s="9">
        <v>269.99</v>
      </c>
      <c r="I3316" s="9">
        <v>7.0000000000000007E-2</v>
      </c>
      <c r="J3316" s="3">
        <f>(H3316*G3316)-I3316</f>
        <v>269.92</v>
      </c>
    </row>
    <row r="3317" spans="1:10" x14ac:dyDescent="0.25">
      <c r="A3317" s="22">
        <v>1149</v>
      </c>
      <c r="B3317" s="21">
        <v>3</v>
      </c>
      <c r="C3317" s="21">
        <v>58</v>
      </c>
      <c r="D3317" s="25" t="str">
        <f>VLOOKUP(C3317,Products!$A$2:$B$322,2,0)</f>
        <v>Trek Madone 9.2 - 2017</v>
      </c>
      <c r="E3317" s="21">
        <f>VLOOKUP(C3317,Products!$A$2:$D$322,4,0)</f>
        <v>7</v>
      </c>
      <c r="F3317" s="19" t="str">
        <f>VLOOKUP(E3317,[1]categories!$A$2:$B$8,2,0)</f>
        <v>Road Bikes</v>
      </c>
      <c r="G3317" s="7">
        <v>1</v>
      </c>
      <c r="H3317" s="9">
        <v>4999.99</v>
      </c>
      <c r="I3317" s="9">
        <v>0.05</v>
      </c>
      <c r="J3317" s="3">
        <f>(H3317*G3317)-I3317</f>
        <v>4999.9399999999996</v>
      </c>
    </row>
    <row r="3318" spans="1:10" x14ac:dyDescent="0.25">
      <c r="A3318" s="22">
        <v>1149</v>
      </c>
      <c r="B3318" s="21">
        <v>2</v>
      </c>
      <c r="C3318" s="21">
        <v>48</v>
      </c>
      <c r="D3318" s="25" t="str">
        <f>VLOOKUP(C3318,Products!$A$2:$B$322,2,0)</f>
        <v>Trek Emonda S 4 - 2017</v>
      </c>
      <c r="E3318" s="21">
        <f>VLOOKUP(C3318,Products!$A$2:$D$322,4,0)</f>
        <v>7</v>
      </c>
      <c r="F3318" s="19" t="str">
        <f>VLOOKUP(E3318,[1]categories!$A$2:$B$8,2,0)</f>
        <v>Road Bikes</v>
      </c>
      <c r="G3318" s="7">
        <v>1</v>
      </c>
      <c r="H3318" s="9">
        <v>1499.99</v>
      </c>
      <c r="I3318" s="9">
        <v>0.05</v>
      </c>
      <c r="J3318" s="3">
        <f>(H3318*G3318)-I3318</f>
        <v>1499.94</v>
      </c>
    </row>
    <row r="3319" spans="1:10" x14ac:dyDescent="0.25">
      <c r="A3319" s="22">
        <v>1149</v>
      </c>
      <c r="B3319" s="21">
        <v>1</v>
      </c>
      <c r="C3319" s="21">
        <v>98</v>
      </c>
      <c r="D3319" s="25" t="str">
        <f>VLOOKUP(C3319,Products!$A$2:$B$322,2,0)</f>
        <v>Electra Straight 8 3i (20-inch) - Boy's - 2017</v>
      </c>
      <c r="E3319" s="21">
        <f>VLOOKUP(C3319,Products!$A$2:$D$322,4,0)</f>
        <v>1</v>
      </c>
      <c r="F3319" s="19" t="str">
        <f>VLOOKUP(E3319,[1]categories!$A$2:$B$8,2,0)</f>
        <v>Children Bicycles</v>
      </c>
      <c r="G3319" s="7">
        <v>2</v>
      </c>
      <c r="H3319" s="9">
        <v>489.99</v>
      </c>
      <c r="I3319" s="9">
        <v>7.0000000000000007E-2</v>
      </c>
      <c r="J3319" s="3">
        <f>(H3319*G3319)-I3319</f>
        <v>979.91</v>
      </c>
    </row>
    <row r="3320" spans="1:10" x14ac:dyDescent="0.25">
      <c r="A3320" s="22">
        <v>1149</v>
      </c>
      <c r="B3320" s="21">
        <v>4</v>
      </c>
      <c r="C3320" s="21">
        <v>85</v>
      </c>
      <c r="D3320" s="25" t="str">
        <f>VLOOKUP(C3320,Products!$A$2:$B$322,2,0)</f>
        <v>Haro Downtown 16 - 2017</v>
      </c>
      <c r="E3320" s="21">
        <f>VLOOKUP(C3320,Products!$A$2:$D$322,4,0)</f>
        <v>1</v>
      </c>
      <c r="F3320" s="19" t="str">
        <f>VLOOKUP(E3320,[1]categories!$A$2:$B$8,2,0)</f>
        <v>Children Bicycles</v>
      </c>
      <c r="G3320" s="7">
        <v>1</v>
      </c>
      <c r="H3320" s="9">
        <v>329.99</v>
      </c>
      <c r="I3320" s="9">
        <v>0.2</v>
      </c>
      <c r="J3320" s="3">
        <f>(H3320*G3320)-I3320</f>
        <v>329.79</v>
      </c>
    </row>
    <row r="3321" spans="1:10" x14ac:dyDescent="0.25">
      <c r="A3321" s="22">
        <v>1149</v>
      </c>
      <c r="B3321" s="21">
        <v>5</v>
      </c>
      <c r="C3321" s="21">
        <v>94</v>
      </c>
      <c r="D3321" s="25" t="str">
        <f>VLOOKUP(C3321,Products!$A$2:$B$322,2,0)</f>
        <v>Haro Shredder Pro 20 - 2017</v>
      </c>
      <c r="E3321" s="21">
        <f>VLOOKUP(C3321,Products!$A$2:$D$322,4,0)</f>
        <v>1</v>
      </c>
      <c r="F3321" s="19" t="str">
        <f>VLOOKUP(E3321,[1]categories!$A$2:$B$8,2,0)</f>
        <v>Children Bicycles</v>
      </c>
      <c r="G3321" s="7">
        <v>1</v>
      </c>
      <c r="H3321" s="9">
        <v>249.99</v>
      </c>
      <c r="I3321" s="9">
        <v>0.1</v>
      </c>
      <c r="J3321" s="3">
        <f>(H3321*G3321)-I3321</f>
        <v>249.89000000000001</v>
      </c>
    </row>
    <row r="3322" spans="1:10" x14ac:dyDescent="0.25">
      <c r="A3322" s="22">
        <v>1150</v>
      </c>
      <c r="B3322" s="21">
        <v>1</v>
      </c>
      <c r="C3322" s="21">
        <v>29</v>
      </c>
      <c r="D3322" s="25" t="str">
        <f>VLOOKUP(C3322,Products!$A$2:$B$322,2,0)</f>
        <v>Trek X-Caliber 8 - 2017</v>
      </c>
      <c r="E3322" s="21">
        <f>VLOOKUP(C3322,Products!$A$2:$D$322,4,0)</f>
        <v>6</v>
      </c>
      <c r="F3322" s="19" t="str">
        <f>VLOOKUP(E3322,[1]categories!$A$2:$B$8,2,0)</f>
        <v>Mountain Bikes</v>
      </c>
      <c r="G3322" s="7">
        <v>1</v>
      </c>
      <c r="H3322" s="9">
        <v>999.99</v>
      </c>
      <c r="I3322" s="9">
        <v>0.05</v>
      </c>
      <c r="J3322" s="3">
        <f>(H3322*G3322)-I3322</f>
        <v>999.94</v>
      </c>
    </row>
    <row r="3323" spans="1:10" x14ac:dyDescent="0.25">
      <c r="A3323" s="22">
        <v>1150</v>
      </c>
      <c r="B3323" s="21">
        <v>3</v>
      </c>
      <c r="C3323" s="21">
        <v>104</v>
      </c>
      <c r="D3323" s="25" t="str">
        <f>VLOOKUP(C3323,Products!$A$2:$B$322,2,0)</f>
        <v>Sun Bicycles Streamway - 2017</v>
      </c>
      <c r="E3323" s="21">
        <f>VLOOKUP(C3323,Products!$A$2:$D$322,4,0)</f>
        <v>2</v>
      </c>
      <c r="F3323" s="19" t="str">
        <f>VLOOKUP(E3323,[1]categories!$A$2:$B$8,2,0)</f>
        <v>Comfort Bicycles</v>
      </c>
      <c r="G3323" s="7">
        <v>2</v>
      </c>
      <c r="H3323" s="9">
        <v>481.99</v>
      </c>
      <c r="I3323" s="9">
        <v>7.0000000000000007E-2</v>
      </c>
      <c r="J3323" s="3">
        <f>(H3323*G3323)-I3323</f>
        <v>963.91</v>
      </c>
    </row>
    <row r="3324" spans="1:10" x14ac:dyDescent="0.25">
      <c r="A3324" s="22">
        <v>1150</v>
      </c>
      <c r="B3324" s="21">
        <v>4</v>
      </c>
      <c r="C3324" s="21">
        <v>21</v>
      </c>
      <c r="D3324" s="25" t="str">
        <f>VLOOKUP(C3324,Products!$A$2:$B$322,2,0)</f>
        <v>Electra Cruiser 1 (24-Inch) - 2016</v>
      </c>
      <c r="E3324" s="21">
        <f>VLOOKUP(C3324,Products!$A$2:$D$322,4,0)</f>
        <v>1</v>
      </c>
      <c r="F3324" s="19" t="str">
        <f>VLOOKUP(E3324,[1]categories!$A$2:$B$8,2,0)</f>
        <v>Children Bicycles</v>
      </c>
      <c r="G3324" s="7">
        <v>2</v>
      </c>
      <c r="H3324" s="9">
        <v>269.99</v>
      </c>
      <c r="I3324" s="9">
        <v>0.1</v>
      </c>
      <c r="J3324" s="3">
        <f>(H3324*G3324)-I3324</f>
        <v>539.88</v>
      </c>
    </row>
    <row r="3325" spans="1:10" x14ac:dyDescent="0.25">
      <c r="A3325" s="22">
        <v>1150</v>
      </c>
      <c r="B3325" s="21">
        <v>2</v>
      </c>
      <c r="C3325" s="21">
        <v>91</v>
      </c>
      <c r="D3325" s="25" t="str">
        <f>VLOOKUP(C3325,Products!$A$2:$B$322,2,0)</f>
        <v>Trek Precaliber 24 (21-Speed) - Girls - 2017</v>
      </c>
      <c r="E3325" s="21">
        <f>VLOOKUP(C3325,Products!$A$2:$D$322,4,0)</f>
        <v>1</v>
      </c>
      <c r="F3325" s="19" t="str">
        <f>VLOOKUP(E3325,[1]categories!$A$2:$B$8,2,0)</f>
        <v>Children Bicycles</v>
      </c>
      <c r="G3325" s="7">
        <v>1</v>
      </c>
      <c r="H3325" s="9">
        <v>349.99</v>
      </c>
      <c r="I3325" s="9">
        <v>0.05</v>
      </c>
      <c r="J3325" s="3">
        <f>(H3325*G3325)-I3325</f>
        <v>349.94</v>
      </c>
    </row>
    <row r="3326" spans="1:10" x14ac:dyDescent="0.25">
      <c r="A3326" s="22">
        <v>1151</v>
      </c>
      <c r="B3326" s="21">
        <v>1</v>
      </c>
      <c r="C3326" s="21">
        <v>30</v>
      </c>
      <c r="D3326" s="25" t="str">
        <f>VLOOKUP(C3326,Products!$A$2:$B$322,2,0)</f>
        <v>Surly Ice Cream Truck Frameset - 2017</v>
      </c>
      <c r="E3326" s="21">
        <f>VLOOKUP(C3326,Products!$A$2:$D$322,4,0)</f>
        <v>6</v>
      </c>
      <c r="F3326" s="19" t="str">
        <f>VLOOKUP(E3326,[1]categories!$A$2:$B$8,2,0)</f>
        <v>Mountain Bikes</v>
      </c>
      <c r="G3326" s="7">
        <v>2</v>
      </c>
      <c r="H3326" s="9">
        <v>999.99</v>
      </c>
      <c r="I3326" s="9">
        <v>0.05</v>
      </c>
      <c r="J3326" s="3">
        <f>(H3326*G3326)-I3326</f>
        <v>1999.93</v>
      </c>
    </row>
    <row r="3327" spans="1:10" x14ac:dyDescent="0.25">
      <c r="A3327" s="22">
        <v>1152</v>
      </c>
      <c r="B3327" s="21">
        <v>1</v>
      </c>
      <c r="C3327" s="21">
        <v>58</v>
      </c>
      <c r="D3327" s="25" t="str">
        <f>VLOOKUP(C3327,Products!$A$2:$B$322,2,0)</f>
        <v>Trek Madone 9.2 - 2017</v>
      </c>
      <c r="E3327" s="21">
        <f>VLOOKUP(C3327,Products!$A$2:$D$322,4,0)</f>
        <v>7</v>
      </c>
      <c r="F3327" s="19" t="str">
        <f>VLOOKUP(E3327,[1]categories!$A$2:$B$8,2,0)</f>
        <v>Road Bikes</v>
      </c>
      <c r="G3327" s="7">
        <v>1</v>
      </c>
      <c r="H3327" s="9">
        <v>4999.99</v>
      </c>
      <c r="I3327" s="9">
        <v>7.0000000000000007E-2</v>
      </c>
      <c r="J3327" s="3">
        <f>(H3327*G3327)-I3327</f>
        <v>4999.92</v>
      </c>
    </row>
    <row r="3328" spans="1:10" x14ac:dyDescent="0.25">
      <c r="A3328" s="22">
        <v>1152</v>
      </c>
      <c r="B3328" s="21">
        <v>2</v>
      </c>
      <c r="C3328" s="21">
        <v>91</v>
      </c>
      <c r="D3328" s="25" t="str">
        <f>VLOOKUP(C3328,Products!$A$2:$B$322,2,0)</f>
        <v>Trek Precaliber 24 (21-Speed) - Girls - 2017</v>
      </c>
      <c r="E3328" s="21">
        <f>VLOOKUP(C3328,Products!$A$2:$D$322,4,0)</f>
        <v>1</v>
      </c>
      <c r="F3328" s="19" t="str">
        <f>VLOOKUP(E3328,[1]categories!$A$2:$B$8,2,0)</f>
        <v>Children Bicycles</v>
      </c>
      <c r="G3328" s="7">
        <v>2</v>
      </c>
      <c r="H3328" s="9">
        <v>349.99</v>
      </c>
      <c r="I3328" s="9">
        <v>0.2</v>
      </c>
      <c r="J3328" s="3">
        <f>(H3328*G3328)-I3328</f>
        <v>699.78</v>
      </c>
    </row>
    <row r="3329" spans="1:10" x14ac:dyDescent="0.25">
      <c r="A3329" s="22">
        <v>1152</v>
      </c>
      <c r="B3329" s="21">
        <v>3</v>
      </c>
      <c r="C3329" s="21">
        <v>24</v>
      </c>
      <c r="D3329" s="25" t="str">
        <f>VLOOKUP(C3329,Products!$A$2:$B$322,2,0)</f>
        <v>Electra Townie Original 21D - 2016</v>
      </c>
      <c r="E3329" s="21">
        <f>VLOOKUP(C3329,Products!$A$2:$D$322,4,0)</f>
        <v>2</v>
      </c>
      <c r="F3329" s="19" t="str">
        <f>VLOOKUP(E3329,[1]categories!$A$2:$B$8,2,0)</f>
        <v>Comfort Bicycles</v>
      </c>
      <c r="G3329" s="7">
        <v>1</v>
      </c>
      <c r="H3329" s="9">
        <v>549.99</v>
      </c>
      <c r="I3329" s="9">
        <v>0.05</v>
      </c>
      <c r="J3329" s="3">
        <f>(H3329*G3329)-I3329</f>
        <v>549.94000000000005</v>
      </c>
    </row>
    <row r="3330" spans="1:10" x14ac:dyDescent="0.25">
      <c r="A3330" s="22">
        <v>1153</v>
      </c>
      <c r="B3330" s="21">
        <v>2</v>
      </c>
      <c r="C3330" s="21">
        <v>6</v>
      </c>
      <c r="D3330" s="25" t="str">
        <f>VLOOKUP(C3330,Products!$A$2:$B$322,2,0)</f>
        <v>Surly Ice Cream Truck Frameset - 2016</v>
      </c>
      <c r="E3330" s="21">
        <f>VLOOKUP(C3330,Products!$A$2:$D$322,4,0)</f>
        <v>6</v>
      </c>
      <c r="F3330" s="19" t="str">
        <f>VLOOKUP(E3330,[1]categories!$A$2:$B$8,2,0)</f>
        <v>Mountain Bikes</v>
      </c>
      <c r="G3330" s="7">
        <v>2</v>
      </c>
      <c r="H3330" s="9">
        <v>469.99</v>
      </c>
      <c r="I3330" s="9">
        <v>0.05</v>
      </c>
      <c r="J3330" s="3">
        <f>(H3330*G3330)-I3330</f>
        <v>939.93000000000006</v>
      </c>
    </row>
    <row r="3331" spans="1:10" x14ac:dyDescent="0.25">
      <c r="A3331" s="22">
        <v>1153</v>
      </c>
      <c r="B3331" s="21">
        <v>1</v>
      </c>
      <c r="C3331" s="21">
        <v>103</v>
      </c>
      <c r="D3331" s="25" t="str">
        <f>VLOOKUP(C3331,Products!$A$2:$B$322,2,0)</f>
        <v>Sun Bicycles Streamway 3 - 2017</v>
      </c>
      <c r="E3331" s="21">
        <f>VLOOKUP(C3331,Products!$A$2:$D$322,4,0)</f>
        <v>2</v>
      </c>
      <c r="F3331" s="19" t="str">
        <f>VLOOKUP(E3331,[1]categories!$A$2:$B$8,2,0)</f>
        <v>Comfort Bicycles</v>
      </c>
      <c r="G3331" s="7">
        <v>1</v>
      </c>
      <c r="H3331" s="9">
        <v>551.99</v>
      </c>
      <c r="I3331" s="9">
        <v>0.1</v>
      </c>
      <c r="J3331" s="3">
        <f>(H3331*G3331)-I3331</f>
        <v>551.89</v>
      </c>
    </row>
    <row r="3332" spans="1:10" x14ac:dyDescent="0.25">
      <c r="A3332" s="22">
        <v>1154</v>
      </c>
      <c r="B3332" s="21">
        <v>2</v>
      </c>
      <c r="C3332" s="21">
        <v>60</v>
      </c>
      <c r="D3332" s="25" t="str">
        <f>VLOOKUP(C3332,Products!$A$2:$B$322,2,0)</f>
        <v>Sun Bicycles ElectroLite - 2017</v>
      </c>
      <c r="E3332" s="21">
        <f>VLOOKUP(C3332,Products!$A$2:$D$322,4,0)</f>
        <v>5</v>
      </c>
      <c r="F3332" s="19" t="str">
        <f>VLOOKUP(E3332,[1]categories!$A$2:$B$8,2,0)</f>
        <v>Electric Bikes</v>
      </c>
      <c r="G3332" s="7">
        <v>1</v>
      </c>
      <c r="H3332" s="9">
        <v>1559.99</v>
      </c>
      <c r="I3332" s="9">
        <v>7.0000000000000007E-2</v>
      </c>
      <c r="J3332" s="3">
        <f>(H3332*G3332)-I3332</f>
        <v>1559.92</v>
      </c>
    </row>
    <row r="3333" spans="1:10" x14ac:dyDescent="0.25">
      <c r="A3333" s="22">
        <v>1154</v>
      </c>
      <c r="B3333" s="21">
        <v>3</v>
      </c>
      <c r="C3333" s="21">
        <v>67</v>
      </c>
      <c r="D3333" s="25" t="str">
        <f>VLOOKUP(C3333,Products!$A$2:$B$322,2,0)</f>
        <v>Sun Bicycles Revolutions 24 - Girl's - 2017</v>
      </c>
      <c r="E3333" s="21">
        <f>VLOOKUP(C3333,Products!$A$2:$D$322,4,0)</f>
        <v>3</v>
      </c>
      <c r="F3333" s="19" t="str">
        <f>VLOOKUP(E3333,[1]categories!$A$2:$B$8,2,0)</f>
        <v>Cruisers Bicycles</v>
      </c>
      <c r="G3333" s="7">
        <v>2</v>
      </c>
      <c r="H3333" s="9">
        <v>250.99</v>
      </c>
      <c r="I3333" s="9">
        <v>0.2</v>
      </c>
      <c r="J3333" s="3">
        <f>(H3333*G3333)-I3333</f>
        <v>501.78000000000003</v>
      </c>
    </row>
    <row r="3334" spans="1:10" x14ac:dyDescent="0.25">
      <c r="A3334" s="22">
        <v>1154</v>
      </c>
      <c r="B3334" s="21">
        <v>1</v>
      </c>
      <c r="C3334" s="21">
        <v>17</v>
      </c>
      <c r="D3334" s="25" t="str">
        <f>VLOOKUP(C3334,Products!$A$2:$B$322,2,0)</f>
        <v>Pure Cycles Vine 8-Speed - 2016</v>
      </c>
      <c r="E3334" s="21">
        <f>VLOOKUP(C3334,Products!$A$2:$D$322,4,0)</f>
        <v>3</v>
      </c>
      <c r="F3334" s="19" t="str">
        <f>VLOOKUP(E3334,[1]categories!$A$2:$B$8,2,0)</f>
        <v>Cruisers Bicycles</v>
      </c>
      <c r="G3334" s="7">
        <v>1</v>
      </c>
      <c r="H3334" s="9">
        <v>429</v>
      </c>
      <c r="I3334" s="9">
        <v>0.2</v>
      </c>
      <c r="J3334" s="3">
        <f>(H3334*G3334)-I3334</f>
        <v>428.8</v>
      </c>
    </row>
    <row r="3335" spans="1:10" x14ac:dyDescent="0.25">
      <c r="A3335" s="22">
        <v>1155</v>
      </c>
      <c r="B3335" s="21">
        <v>4</v>
      </c>
      <c r="C3335" s="21">
        <v>77</v>
      </c>
      <c r="D3335" s="25" t="str">
        <f>VLOOKUP(C3335,Products!$A$2:$B$322,2,0)</f>
        <v>Electra Glam Punk 3i Ladies' - 2017</v>
      </c>
      <c r="E3335" s="21">
        <f>VLOOKUP(C3335,Products!$A$2:$D$322,4,0)</f>
        <v>3</v>
      </c>
      <c r="F3335" s="19" t="str">
        <f>VLOOKUP(E3335,[1]categories!$A$2:$B$8,2,0)</f>
        <v>Cruisers Bicycles</v>
      </c>
      <c r="G3335" s="7">
        <v>2</v>
      </c>
      <c r="H3335" s="9">
        <v>799.99</v>
      </c>
      <c r="I3335" s="9">
        <v>0.05</v>
      </c>
      <c r="J3335" s="3">
        <f>(H3335*G3335)-I3335</f>
        <v>1599.93</v>
      </c>
    </row>
    <row r="3336" spans="1:10" x14ac:dyDescent="0.25">
      <c r="A3336" s="22">
        <v>1155</v>
      </c>
      <c r="B3336" s="21">
        <v>2</v>
      </c>
      <c r="C3336" s="21">
        <v>6</v>
      </c>
      <c r="D3336" s="25" t="str">
        <f>VLOOKUP(C3336,Products!$A$2:$B$322,2,0)</f>
        <v>Surly Ice Cream Truck Frameset - 2016</v>
      </c>
      <c r="E3336" s="21">
        <f>VLOOKUP(C3336,Products!$A$2:$D$322,4,0)</f>
        <v>6</v>
      </c>
      <c r="F3336" s="19" t="str">
        <f>VLOOKUP(E3336,[1]categories!$A$2:$B$8,2,0)</f>
        <v>Mountain Bikes</v>
      </c>
      <c r="G3336" s="7">
        <v>2</v>
      </c>
      <c r="H3336" s="9">
        <v>469.99</v>
      </c>
      <c r="I3336" s="9">
        <v>0.1</v>
      </c>
      <c r="J3336" s="3">
        <f>(H3336*G3336)-I3336</f>
        <v>939.88</v>
      </c>
    </row>
    <row r="3337" spans="1:10" x14ac:dyDescent="0.25">
      <c r="A3337" s="22">
        <v>1155</v>
      </c>
      <c r="B3337" s="21">
        <v>1</v>
      </c>
      <c r="C3337" s="21">
        <v>68</v>
      </c>
      <c r="D3337" s="25" t="str">
        <f>VLOOKUP(C3337,Products!$A$2:$B$322,2,0)</f>
        <v>Sun Bicycles Cruz 3 - 2017</v>
      </c>
      <c r="E3337" s="21">
        <f>VLOOKUP(C3337,Products!$A$2:$D$322,4,0)</f>
        <v>3</v>
      </c>
      <c r="F3337" s="19" t="str">
        <f>VLOOKUP(E3337,[1]categories!$A$2:$B$8,2,0)</f>
        <v>Cruisers Bicycles</v>
      </c>
      <c r="G3337" s="7">
        <v>2</v>
      </c>
      <c r="H3337" s="9">
        <v>449.99</v>
      </c>
      <c r="I3337" s="9">
        <v>0.05</v>
      </c>
      <c r="J3337" s="3">
        <f>(H3337*G3337)-I3337</f>
        <v>899.93000000000006</v>
      </c>
    </row>
    <row r="3338" spans="1:10" x14ac:dyDescent="0.25">
      <c r="A3338" s="22">
        <v>1155</v>
      </c>
      <c r="B3338" s="21">
        <v>3</v>
      </c>
      <c r="C3338" s="21">
        <v>35</v>
      </c>
      <c r="D3338" s="25" t="str">
        <f>VLOOKUP(C3338,Products!$A$2:$B$322,2,0)</f>
        <v>Sun Bicycles Spider 3i - 2017</v>
      </c>
      <c r="E3338" s="21">
        <f>VLOOKUP(C3338,Products!$A$2:$D$322,4,0)</f>
        <v>6</v>
      </c>
      <c r="F3338" s="19" t="str">
        <f>VLOOKUP(E3338,[1]categories!$A$2:$B$8,2,0)</f>
        <v>Mountain Bikes</v>
      </c>
      <c r="G3338" s="7">
        <v>1</v>
      </c>
      <c r="H3338" s="9">
        <v>832.99</v>
      </c>
      <c r="I3338" s="9">
        <v>7.0000000000000007E-2</v>
      </c>
      <c r="J3338" s="3">
        <f>(H3338*G3338)-I3338</f>
        <v>832.92</v>
      </c>
    </row>
    <row r="3339" spans="1:10" x14ac:dyDescent="0.25">
      <c r="A3339" s="22">
        <v>1156</v>
      </c>
      <c r="B3339" s="21">
        <v>1</v>
      </c>
      <c r="C3339" s="21">
        <v>111</v>
      </c>
      <c r="D3339" s="25" t="str">
        <f>VLOOKUP(C3339,Products!$A$2:$B$322,2,0)</f>
        <v>Sun Bicycles Drifter 7 - Women's - 2017</v>
      </c>
      <c r="E3339" s="21">
        <f>VLOOKUP(C3339,Products!$A$2:$D$322,4,0)</f>
        <v>2</v>
      </c>
      <c r="F3339" s="19" t="str">
        <f>VLOOKUP(E3339,[1]categories!$A$2:$B$8,2,0)</f>
        <v>Comfort Bicycles</v>
      </c>
      <c r="G3339" s="7">
        <v>2</v>
      </c>
      <c r="H3339" s="9">
        <v>470.99</v>
      </c>
      <c r="I3339" s="9">
        <v>0.05</v>
      </c>
      <c r="J3339" s="3">
        <f>(H3339*G3339)-I3339</f>
        <v>941.93000000000006</v>
      </c>
    </row>
    <row r="3340" spans="1:10" x14ac:dyDescent="0.25">
      <c r="A3340" s="22">
        <v>1156</v>
      </c>
      <c r="B3340" s="21">
        <v>2</v>
      </c>
      <c r="C3340" s="21">
        <v>86</v>
      </c>
      <c r="D3340" s="25" t="str">
        <f>VLOOKUP(C3340,Products!$A$2:$B$322,2,0)</f>
        <v>Trek Girl's Kickster - 2017</v>
      </c>
      <c r="E3340" s="21">
        <f>VLOOKUP(C3340,Products!$A$2:$D$322,4,0)</f>
        <v>1</v>
      </c>
      <c r="F3340" s="19" t="str">
        <f>VLOOKUP(E3340,[1]categories!$A$2:$B$8,2,0)</f>
        <v>Children Bicycles</v>
      </c>
      <c r="G3340" s="7">
        <v>1</v>
      </c>
      <c r="H3340" s="9">
        <v>149.99</v>
      </c>
      <c r="I3340" s="9">
        <v>0.05</v>
      </c>
      <c r="J3340" s="3">
        <f>(H3340*G3340)-I3340</f>
        <v>149.94</v>
      </c>
    </row>
    <row r="3341" spans="1:10" x14ac:dyDescent="0.25">
      <c r="A3341" s="22">
        <v>1157</v>
      </c>
      <c r="B3341" s="21">
        <v>2</v>
      </c>
      <c r="C3341" s="21">
        <v>31</v>
      </c>
      <c r="D3341" s="25" t="str">
        <f>VLOOKUP(C3341,Products!$A$2:$B$322,2,0)</f>
        <v>Surly Wednesday - 2017</v>
      </c>
      <c r="E3341" s="21">
        <f>VLOOKUP(C3341,Products!$A$2:$D$322,4,0)</f>
        <v>6</v>
      </c>
      <c r="F3341" s="19" t="str">
        <f>VLOOKUP(E3341,[1]categories!$A$2:$B$8,2,0)</f>
        <v>Mountain Bikes</v>
      </c>
      <c r="G3341" s="7">
        <v>2</v>
      </c>
      <c r="H3341" s="9">
        <v>1632.99</v>
      </c>
      <c r="I3341" s="9">
        <v>0.1</v>
      </c>
      <c r="J3341" s="3">
        <f>(H3341*G3341)-I3341</f>
        <v>3265.88</v>
      </c>
    </row>
    <row r="3342" spans="1:10" x14ac:dyDescent="0.25">
      <c r="A3342" s="22">
        <v>1157</v>
      </c>
      <c r="B3342" s="21">
        <v>4</v>
      </c>
      <c r="C3342" s="21">
        <v>41</v>
      </c>
      <c r="D3342" s="25" t="str">
        <f>VLOOKUP(C3342,Products!$A$2:$B$322,2,0)</f>
        <v>Haro Shift R3 - 2017</v>
      </c>
      <c r="E3342" s="21">
        <f>VLOOKUP(C3342,Products!$A$2:$D$322,4,0)</f>
        <v>6</v>
      </c>
      <c r="F3342" s="19" t="str">
        <f>VLOOKUP(E3342,[1]categories!$A$2:$B$8,2,0)</f>
        <v>Mountain Bikes</v>
      </c>
      <c r="G3342" s="7">
        <v>1</v>
      </c>
      <c r="H3342" s="9">
        <v>1469.99</v>
      </c>
      <c r="I3342" s="9">
        <v>7.0000000000000007E-2</v>
      </c>
      <c r="J3342" s="3">
        <f>(H3342*G3342)-I3342</f>
        <v>1469.92</v>
      </c>
    </row>
    <row r="3343" spans="1:10" x14ac:dyDescent="0.25">
      <c r="A3343" s="22">
        <v>1157</v>
      </c>
      <c r="B3343" s="21">
        <v>3</v>
      </c>
      <c r="C3343" s="21">
        <v>37</v>
      </c>
      <c r="D3343" s="25" t="str">
        <f>VLOOKUP(C3343,Products!$A$2:$B$322,2,0)</f>
        <v>Haro Flightline One ST - 2017</v>
      </c>
      <c r="E3343" s="21">
        <f>VLOOKUP(C3343,Products!$A$2:$D$322,4,0)</f>
        <v>6</v>
      </c>
      <c r="F3343" s="19" t="str">
        <f>VLOOKUP(E3343,[1]categories!$A$2:$B$8,2,0)</f>
        <v>Mountain Bikes</v>
      </c>
      <c r="G3343" s="7">
        <v>2</v>
      </c>
      <c r="H3343" s="9">
        <v>379.99</v>
      </c>
      <c r="I3343" s="9">
        <v>0.2</v>
      </c>
      <c r="J3343" s="3">
        <f>(H3343*G3343)-I3343</f>
        <v>759.78</v>
      </c>
    </row>
    <row r="3344" spans="1:10" x14ac:dyDescent="0.25">
      <c r="A3344" s="22">
        <v>1157</v>
      </c>
      <c r="B3344" s="21">
        <v>1</v>
      </c>
      <c r="C3344" s="21">
        <v>20</v>
      </c>
      <c r="D3344" s="25" t="str">
        <f>VLOOKUP(C3344,Products!$A$2:$B$322,2,0)</f>
        <v>Electra Townie Original 7D EQ - Women's - 2016</v>
      </c>
      <c r="E3344" s="21">
        <f>VLOOKUP(C3344,Products!$A$2:$D$322,4,0)</f>
        <v>3</v>
      </c>
      <c r="F3344" s="19" t="str">
        <f>VLOOKUP(E3344,[1]categories!$A$2:$B$8,2,0)</f>
        <v>Cruisers Bicycles</v>
      </c>
      <c r="G3344" s="7">
        <v>1</v>
      </c>
      <c r="H3344" s="9">
        <v>599.99</v>
      </c>
      <c r="I3344" s="9">
        <v>0.1</v>
      </c>
      <c r="J3344" s="3">
        <f>(H3344*G3344)-I3344</f>
        <v>599.89</v>
      </c>
    </row>
    <row r="3345" spans="1:10" x14ac:dyDescent="0.25">
      <c r="A3345" s="22">
        <v>1158</v>
      </c>
      <c r="B3345" s="21">
        <v>1</v>
      </c>
      <c r="C3345" s="21">
        <v>95</v>
      </c>
      <c r="D3345" s="25" t="str">
        <f>VLOOKUP(C3345,Products!$A$2:$B$322,2,0)</f>
        <v>Electra Girl's Hawaii 1 16" - 2017</v>
      </c>
      <c r="E3345" s="21">
        <f>VLOOKUP(C3345,Products!$A$2:$D$322,4,0)</f>
        <v>1</v>
      </c>
      <c r="F3345" s="19" t="str">
        <f>VLOOKUP(E3345,[1]categories!$A$2:$B$8,2,0)</f>
        <v>Children Bicycles</v>
      </c>
      <c r="G3345" s="7">
        <v>2</v>
      </c>
      <c r="H3345" s="9">
        <v>299.99</v>
      </c>
      <c r="I3345" s="9">
        <v>0.1</v>
      </c>
      <c r="J3345" s="3">
        <f>(H3345*G3345)-I3345</f>
        <v>599.88</v>
      </c>
    </row>
    <row r="3346" spans="1:10" x14ac:dyDescent="0.25">
      <c r="A3346" s="22">
        <v>1158</v>
      </c>
      <c r="B3346" s="21">
        <v>2</v>
      </c>
      <c r="C3346" s="21">
        <v>74</v>
      </c>
      <c r="D3346" s="25" t="str">
        <f>VLOOKUP(C3346,Products!$A$2:$B$322,2,0)</f>
        <v>Electra Cruiser Lux 1 - 2017</v>
      </c>
      <c r="E3346" s="21">
        <f>VLOOKUP(C3346,Products!$A$2:$D$322,4,0)</f>
        <v>3</v>
      </c>
      <c r="F3346" s="19" t="str">
        <f>VLOOKUP(E3346,[1]categories!$A$2:$B$8,2,0)</f>
        <v>Cruisers Bicycles</v>
      </c>
      <c r="G3346" s="7">
        <v>1</v>
      </c>
      <c r="H3346" s="9">
        <v>439.99</v>
      </c>
      <c r="I3346" s="9">
        <v>7.0000000000000007E-2</v>
      </c>
      <c r="J3346" s="3">
        <f>(H3346*G3346)-I3346</f>
        <v>439.92</v>
      </c>
    </row>
    <row r="3347" spans="1:10" x14ac:dyDescent="0.25">
      <c r="A3347" s="22">
        <v>1159</v>
      </c>
      <c r="B3347" s="21">
        <v>1</v>
      </c>
      <c r="C3347" s="21">
        <v>12</v>
      </c>
      <c r="D3347" s="25" t="str">
        <f>VLOOKUP(C3347,Products!$A$2:$B$322,2,0)</f>
        <v>Electra Townie Original 21D - 2016</v>
      </c>
      <c r="E3347" s="21">
        <f>VLOOKUP(C3347,Products!$A$2:$D$322,4,0)</f>
        <v>3</v>
      </c>
      <c r="F3347" s="19" t="str">
        <f>VLOOKUP(E3347,[1]categories!$A$2:$B$8,2,0)</f>
        <v>Cruisers Bicycles</v>
      </c>
      <c r="G3347" s="7">
        <v>2</v>
      </c>
      <c r="H3347" s="9">
        <v>549.99</v>
      </c>
      <c r="I3347" s="9">
        <v>0.1</v>
      </c>
      <c r="J3347" s="3">
        <f>(H3347*G3347)-I3347</f>
        <v>1099.8800000000001</v>
      </c>
    </row>
    <row r="3348" spans="1:10" x14ac:dyDescent="0.25">
      <c r="A3348" s="22">
        <v>1160</v>
      </c>
      <c r="B3348" s="21">
        <v>2</v>
      </c>
      <c r="C3348" s="21">
        <v>9</v>
      </c>
      <c r="D3348" s="25" t="str">
        <f>VLOOKUP(C3348,Products!$A$2:$B$322,2,0)</f>
        <v>Trek Conduit+ - 2016</v>
      </c>
      <c r="E3348" s="21">
        <f>VLOOKUP(C3348,Products!$A$2:$D$322,4,0)</f>
        <v>5</v>
      </c>
      <c r="F3348" s="19" t="str">
        <f>VLOOKUP(E3348,[1]categories!$A$2:$B$8,2,0)</f>
        <v>Electric Bikes</v>
      </c>
      <c r="G3348" s="7">
        <v>1</v>
      </c>
      <c r="H3348" s="9">
        <v>2999.99</v>
      </c>
      <c r="I3348" s="9">
        <v>0.2</v>
      </c>
      <c r="J3348" s="3">
        <f>(H3348*G3348)-I3348</f>
        <v>2999.79</v>
      </c>
    </row>
    <row r="3349" spans="1:10" x14ac:dyDescent="0.25">
      <c r="A3349" s="22">
        <v>1160</v>
      </c>
      <c r="B3349" s="21">
        <v>1</v>
      </c>
      <c r="C3349" s="21">
        <v>41</v>
      </c>
      <c r="D3349" s="25" t="str">
        <f>VLOOKUP(C3349,Products!$A$2:$B$322,2,0)</f>
        <v>Haro Shift R3 - 2017</v>
      </c>
      <c r="E3349" s="21">
        <f>VLOOKUP(C3349,Products!$A$2:$D$322,4,0)</f>
        <v>6</v>
      </c>
      <c r="F3349" s="19" t="str">
        <f>VLOOKUP(E3349,[1]categories!$A$2:$B$8,2,0)</f>
        <v>Mountain Bikes</v>
      </c>
      <c r="G3349" s="7">
        <v>1</v>
      </c>
      <c r="H3349" s="9">
        <v>1469.99</v>
      </c>
      <c r="I3349" s="9">
        <v>0.1</v>
      </c>
      <c r="J3349" s="3">
        <f>(H3349*G3349)-I3349</f>
        <v>1469.89</v>
      </c>
    </row>
    <row r="3350" spans="1:10" x14ac:dyDescent="0.25">
      <c r="A3350" s="22">
        <v>1161</v>
      </c>
      <c r="B3350" s="21">
        <v>4</v>
      </c>
      <c r="C3350" s="21">
        <v>29</v>
      </c>
      <c r="D3350" s="25" t="str">
        <f>VLOOKUP(C3350,Products!$A$2:$B$322,2,0)</f>
        <v>Trek X-Caliber 8 - 2017</v>
      </c>
      <c r="E3350" s="21">
        <f>VLOOKUP(C3350,Products!$A$2:$D$322,4,0)</f>
        <v>6</v>
      </c>
      <c r="F3350" s="19" t="str">
        <f>VLOOKUP(E3350,[1]categories!$A$2:$B$8,2,0)</f>
        <v>Mountain Bikes</v>
      </c>
      <c r="G3350" s="7">
        <v>2</v>
      </c>
      <c r="H3350" s="9">
        <v>999.99</v>
      </c>
      <c r="I3350" s="9">
        <v>0.1</v>
      </c>
      <c r="J3350" s="3">
        <f>(H3350*G3350)-I3350</f>
        <v>1999.88</v>
      </c>
    </row>
    <row r="3351" spans="1:10" x14ac:dyDescent="0.25">
      <c r="A3351" s="22">
        <v>1161</v>
      </c>
      <c r="B3351" s="21">
        <v>1</v>
      </c>
      <c r="C3351" s="21">
        <v>71</v>
      </c>
      <c r="D3351" s="25" t="str">
        <f>VLOOKUP(C3351,Products!$A$2:$B$322,2,0)</f>
        <v>Sun Bicycles Atlas X-Type - 2017</v>
      </c>
      <c r="E3351" s="21">
        <f>VLOOKUP(C3351,Products!$A$2:$D$322,4,0)</f>
        <v>3</v>
      </c>
      <c r="F3351" s="19" t="str">
        <f>VLOOKUP(E3351,[1]categories!$A$2:$B$8,2,0)</f>
        <v>Cruisers Bicycles</v>
      </c>
      <c r="G3351" s="7">
        <v>2</v>
      </c>
      <c r="H3351" s="9">
        <v>416.99</v>
      </c>
      <c r="I3351" s="9">
        <v>0.1</v>
      </c>
      <c r="J3351" s="3">
        <f>(H3351*G3351)-I3351</f>
        <v>833.88</v>
      </c>
    </row>
    <row r="3352" spans="1:10" x14ac:dyDescent="0.25">
      <c r="A3352" s="22">
        <v>1161</v>
      </c>
      <c r="B3352" s="21">
        <v>2</v>
      </c>
      <c r="C3352" s="21">
        <v>38</v>
      </c>
      <c r="D3352" s="25" t="str">
        <f>VLOOKUP(C3352,Products!$A$2:$B$322,2,0)</f>
        <v>Haro Flightline Two 26 Plus - 2017</v>
      </c>
      <c r="E3352" s="21">
        <f>VLOOKUP(C3352,Products!$A$2:$D$322,4,0)</f>
        <v>6</v>
      </c>
      <c r="F3352" s="19" t="str">
        <f>VLOOKUP(E3352,[1]categories!$A$2:$B$8,2,0)</f>
        <v>Mountain Bikes</v>
      </c>
      <c r="G3352" s="7">
        <v>1</v>
      </c>
      <c r="H3352" s="9">
        <v>549.99</v>
      </c>
      <c r="I3352" s="9">
        <v>7.0000000000000007E-2</v>
      </c>
      <c r="J3352" s="3">
        <f>(H3352*G3352)-I3352</f>
        <v>549.91999999999996</v>
      </c>
    </row>
    <row r="3353" spans="1:10" x14ac:dyDescent="0.25">
      <c r="A3353" s="22">
        <v>1161</v>
      </c>
      <c r="B3353" s="21">
        <v>3</v>
      </c>
      <c r="C3353" s="21">
        <v>22</v>
      </c>
      <c r="D3353" s="25" t="str">
        <f>VLOOKUP(C3353,Products!$A$2:$B$322,2,0)</f>
        <v>Electra Girl's Hawaii 1 (16-inch) - 2015/2016</v>
      </c>
      <c r="E3353" s="21">
        <f>VLOOKUP(C3353,Products!$A$2:$D$322,4,0)</f>
        <v>1</v>
      </c>
      <c r="F3353" s="19" t="str">
        <f>VLOOKUP(E3353,[1]categories!$A$2:$B$8,2,0)</f>
        <v>Children Bicycles</v>
      </c>
      <c r="G3353" s="7">
        <v>1</v>
      </c>
      <c r="H3353" s="9">
        <v>269.99</v>
      </c>
      <c r="I3353" s="9">
        <v>0.2</v>
      </c>
      <c r="J3353" s="3">
        <f>(H3353*G3353)-I3353</f>
        <v>269.79000000000002</v>
      </c>
    </row>
    <row r="3354" spans="1:10" x14ac:dyDescent="0.25">
      <c r="A3354" s="22">
        <v>1162</v>
      </c>
      <c r="B3354" s="21">
        <v>2</v>
      </c>
      <c r="C3354" s="21">
        <v>40</v>
      </c>
      <c r="D3354" s="25" t="str">
        <f>VLOOKUP(C3354,Products!$A$2:$B$322,2,0)</f>
        <v>Trek Fuel EX 9.8 29 - 2017</v>
      </c>
      <c r="E3354" s="21">
        <f>VLOOKUP(C3354,Products!$A$2:$D$322,4,0)</f>
        <v>6</v>
      </c>
      <c r="F3354" s="19" t="str">
        <f>VLOOKUP(E3354,[1]categories!$A$2:$B$8,2,0)</f>
        <v>Mountain Bikes</v>
      </c>
      <c r="G3354" s="7">
        <v>2</v>
      </c>
      <c r="H3354" s="9">
        <v>4999.99</v>
      </c>
      <c r="I3354" s="9">
        <v>0.2</v>
      </c>
      <c r="J3354" s="3">
        <f>(H3354*G3354)-I3354</f>
        <v>9999.7799999999988</v>
      </c>
    </row>
    <row r="3355" spans="1:10" x14ac:dyDescent="0.25">
      <c r="A3355" s="22">
        <v>1162</v>
      </c>
      <c r="B3355" s="21">
        <v>4</v>
      </c>
      <c r="C3355" s="21">
        <v>41</v>
      </c>
      <c r="D3355" s="25" t="str">
        <f>VLOOKUP(C3355,Products!$A$2:$B$322,2,0)</f>
        <v>Haro Shift R3 - 2017</v>
      </c>
      <c r="E3355" s="21">
        <f>VLOOKUP(C3355,Products!$A$2:$D$322,4,0)</f>
        <v>6</v>
      </c>
      <c r="F3355" s="19" t="str">
        <f>VLOOKUP(E3355,[1]categories!$A$2:$B$8,2,0)</f>
        <v>Mountain Bikes</v>
      </c>
      <c r="G3355" s="7">
        <v>1</v>
      </c>
      <c r="H3355" s="9">
        <v>1469.99</v>
      </c>
      <c r="I3355" s="9">
        <v>0.05</v>
      </c>
      <c r="J3355" s="3">
        <f>(H3355*G3355)-I3355</f>
        <v>1469.94</v>
      </c>
    </row>
    <row r="3356" spans="1:10" x14ac:dyDescent="0.25">
      <c r="A3356" s="22">
        <v>1162</v>
      </c>
      <c r="B3356" s="21">
        <v>5</v>
      </c>
      <c r="C3356" s="21">
        <v>12</v>
      </c>
      <c r="D3356" s="25" t="str">
        <f>VLOOKUP(C3356,Products!$A$2:$B$322,2,0)</f>
        <v>Electra Townie Original 21D - 2016</v>
      </c>
      <c r="E3356" s="21">
        <f>VLOOKUP(C3356,Products!$A$2:$D$322,4,0)</f>
        <v>3</v>
      </c>
      <c r="F3356" s="19" t="str">
        <f>VLOOKUP(E3356,[1]categories!$A$2:$B$8,2,0)</f>
        <v>Cruisers Bicycles</v>
      </c>
      <c r="G3356" s="7">
        <v>2</v>
      </c>
      <c r="H3356" s="9">
        <v>549.99</v>
      </c>
      <c r="I3356" s="9">
        <v>0.05</v>
      </c>
      <c r="J3356" s="3">
        <f>(H3356*G3356)-I3356</f>
        <v>1099.93</v>
      </c>
    </row>
    <row r="3357" spans="1:10" x14ac:dyDescent="0.25">
      <c r="A3357" s="22">
        <v>1162</v>
      </c>
      <c r="B3357" s="21">
        <v>1</v>
      </c>
      <c r="C3357" s="21">
        <v>88</v>
      </c>
      <c r="D3357" s="25" t="str">
        <f>VLOOKUP(C3357,Products!$A$2:$B$322,2,0)</f>
        <v>Trek Precaliber 12 Girls - 2017</v>
      </c>
      <c r="E3357" s="21">
        <f>VLOOKUP(C3357,Products!$A$2:$D$322,4,0)</f>
        <v>1</v>
      </c>
      <c r="F3357" s="19" t="str">
        <f>VLOOKUP(E3357,[1]categories!$A$2:$B$8,2,0)</f>
        <v>Children Bicycles</v>
      </c>
      <c r="G3357" s="7">
        <v>1</v>
      </c>
      <c r="H3357" s="9">
        <v>189.99</v>
      </c>
      <c r="I3357" s="9">
        <v>0.2</v>
      </c>
      <c r="J3357" s="3">
        <f>(H3357*G3357)-I3357</f>
        <v>189.79000000000002</v>
      </c>
    </row>
    <row r="3358" spans="1:10" x14ac:dyDescent="0.25">
      <c r="A3358" s="22">
        <v>1162</v>
      </c>
      <c r="B3358" s="21">
        <v>3</v>
      </c>
      <c r="C3358" s="21">
        <v>86</v>
      </c>
      <c r="D3358" s="25" t="str">
        <f>VLOOKUP(C3358,Products!$A$2:$B$322,2,0)</f>
        <v>Trek Girl's Kickster - 2017</v>
      </c>
      <c r="E3358" s="21">
        <f>VLOOKUP(C3358,Products!$A$2:$D$322,4,0)</f>
        <v>1</v>
      </c>
      <c r="F3358" s="19" t="str">
        <f>VLOOKUP(E3358,[1]categories!$A$2:$B$8,2,0)</f>
        <v>Children Bicycles</v>
      </c>
      <c r="G3358" s="7">
        <v>1</v>
      </c>
      <c r="H3358" s="9">
        <v>149.99</v>
      </c>
      <c r="I3358" s="9">
        <v>0.1</v>
      </c>
      <c r="J3358" s="3">
        <f>(H3358*G3358)-I3358</f>
        <v>149.89000000000001</v>
      </c>
    </row>
    <row r="3359" spans="1:10" x14ac:dyDescent="0.25">
      <c r="A3359" s="22">
        <v>1163</v>
      </c>
      <c r="B3359" s="21">
        <v>1</v>
      </c>
      <c r="C3359" s="21">
        <v>63</v>
      </c>
      <c r="D3359" s="25" t="str">
        <f>VLOOKUP(C3359,Products!$A$2:$B$322,2,0)</f>
        <v>Trek Boone Race Shop Limited - 2017</v>
      </c>
      <c r="E3359" s="21">
        <f>VLOOKUP(C3359,Products!$A$2:$D$322,4,0)</f>
        <v>4</v>
      </c>
      <c r="F3359" s="19" t="str">
        <f>VLOOKUP(E3359,[1]categories!$A$2:$B$8,2,0)</f>
        <v>Cyclocross Bicycles</v>
      </c>
      <c r="G3359" s="7">
        <v>2</v>
      </c>
      <c r="H3359" s="9">
        <v>3499.99</v>
      </c>
      <c r="I3359" s="9">
        <v>0.05</v>
      </c>
      <c r="J3359" s="3">
        <f>(H3359*G3359)-I3359</f>
        <v>6999.9299999999994</v>
      </c>
    </row>
    <row r="3360" spans="1:10" x14ac:dyDescent="0.25">
      <c r="A3360" s="22">
        <v>1163</v>
      </c>
      <c r="B3360" s="21">
        <v>2</v>
      </c>
      <c r="C3360" s="21">
        <v>53</v>
      </c>
      <c r="D3360" s="25" t="str">
        <f>VLOOKUP(C3360,Products!$A$2:$B$322,2,0)</f>
        <v>Surly Ogre Frameset - 2017</v>
      </c>
      <c r="E3360" s="21">
        <f>VLOOKUP(C3360,Products!$A$2:$D$322,4,0)</f>
        <v>7</v>
      </c>
      <c r="F3360" s="19" t="str">
        <f>VLOOKUP(E3360,[1]categories!$A$2:$B$8,2,0)</f>
        <v>Road Bikes</v>
      </c>
      <c r="G3360" s="7">
        <v>2</v>
      </c>
      <c r="H3360" s="9">
        <v>749.99</v>
      </c>
      <c r="I3360" s="9">
        <v>0.1</v>
      </c>
      <c r="J3360" s="3">
        <f>(H3360*G3360)-I3360</f>
        <v>1499.88</v>
      </c>
    </row>
    <row r="3361" spans="1:10" x14ac:dyDescent="0.25">
      <c r="A3361" s="22">
        <v>1164</v>
      </c>
      <c r="B3361" s="21">
        <v>1</v>
      </c>
      <c r="C3361" s="21">
        <v>8</v>
      </c>
      <c r="D3361" s="25" t="str">
        <f>VLOOKUP(C3361,Products!$A$2:$B$322,2,0)</f>
        <v>Trek Remedy 29 Carbon Frameset - 2016</v>
      </c>
      <c r="E3361" s="21">
        <f>VLOOKUP(C3361,Products!$A$2:$D$322,4,0)</f>
        <v>6</v>
      </c>
      <c r="F3361" s="19" t="str">
        <f>VLOOKUP(E3361,[1]categories!$A$2:$B$8,2,0)</f>
        <v>Mountain Bikes</v>
      </c>
      <c r="G3361" s="7">
        <v>1</v>
      </c>
      <c r="H3361" s="9">
        <v>1799.99</v>
      </c>
      <c r="I3361" s="9">
        <v>0.2</v>
      </c>
      <c r="J3361" s="3">
        <f>(H3361*G3361)-I3361</f>
        <v>1799.79</v>
      </c>
    </row>
    <row r="3362" spans="1:10" x14ac:dyDescent="0.25">
      <c r="A3362" s="22">
        <v>1164</v>
      </c>
      <c r="B3362" s="21">
        <v>3</v>
      </c>
      <c r="C3362" s="21">
        <v>103</v>
      </c>
      <c r="D3362" s="25" t="str">
        <f>VLOOKUP(C3362,Products!$A$2:$B$322,2,0)</f>
        <v>Sun Bicycles Streamway 3 - 2017</v>
      </c>
      <c r="E3362" s="21">
        <f>VLOOKUP(C3362,Products!$A$2:$D$322,4,0)</f>
        <v>2</v>
      </c>
      <c r="F3362" s="19" t="str">
        <f>VLOOKUP(E3362,[1]categories!$A$2:$B$8,2,0)</f>
        <v>Comfort Bicycles</v>
      </c>
      <c r="G3362" s="7">
        <v>2</v>
      </c>
      <c r="H3362" s="9">
        <v>551.99</v>
      </c>
      <c r="I3362" s="9">
        <v>0.05</v>
      </c>
      <c r="J3362" s="3">
        <f>(H3362*G3362)-I3362</f>
        <v>1103.93</v>
      </c>
    </row>
    <row r="3363" spans="1:10" x14ac:dyDescent="0.25">
      <c r="A3363" s="22">
        <v>1164</v>
      </c>
      <c r="B3363" s="21">
        <v>4</v>
      </c>
      <c r="C3363" s="21">
        <v>44</v>
      </c>
      <c r="D3363" s="25" t="str">
        <f>VLOOKUP(C3363,Products!$A$2:$B$322,2,0)</f>
        <v>Haro SR 1.1 - 2017</v>
      </c>
      <c r="E3363" s="21">
        <f>VLOOKUP(C3363,Products!$A$2:$D$322,4,0)</f>
        <v>6</v>
      </c>
      <c r="F3363" s="19" t="str">
        <f>VLOOKUP(E3363,[1]categories!$A$2:$B$8,2,0)</f>
        <v>Mountain Bikes</v>
      </c>
      <c r="G3363" s="7">
        <v>2</v>
      </c>
      <c r="H3363" s="9">
        <v>539.99</v>
      </c>
      <c r="I3363" s="9">
        <v>0.05</v>
      </c>
      <c r="J3363" s="3">
        <f>(H3363*G3363)-I3363</f>
        <v>1079.93</v>
      </c>
    </row>
    <row r="3364" spans="1:10" x14ac:dyDescent="0.25">
      <c r="A3364" s="22">
        <v>1164</v>
      </c>
      <c r="B3364" s="21">
        <v>2</v>
      </c>
      <c r="C3364" s="21">
        <v>78</v>
      </c>
      <c r="D3364" s="25" t="str">
        <f>VLOOKUP(C3364,Products!$A$2:$B$322,2,0)</f>
        <v>Sun Bicycles Biscayne Tandem CB - 2017</v>
      </c>
      <c r="E3364" s="21">
        <f>VLOOKUP(C3364,Products!$A$2:$D$322,4,0)</f>
        <v>3</v>
      </c>
      <c r="F3364" s="19" t="str">
        <f>VLOOKUP(E3364,[1]categories!$A$2:$B$8,2,0)</f>
        <v>Cruisers Bicycles</v>
      </c>
      <c r="G3364" s="7">
        <v>1</v>
      </c>
      <c r="H3364" s="9">
        <v>647.99</v>
      </c>
      <c r="I3364" s="9">
        <v>0.05</v>
      </c>
      <c r="J3364" s="3">
        <f>(H3364*G3364)-I3364</f>
        <v>647.94000000000005</v>
      </c>
    </row>
    <row r="3365" spans="1:10" x14ac:dyDescent="0.25">
      <c r="A3365" s="22">
        <v>1165</v>
      </c>
      <c r="B3365" s="21">
        <v>1</v>
      </c>
      <c r="C3365" s="21">
        <v>65</v>
      </c>
      <c r="D3365" s="25" t="str">
        <f>VLOOKUP(C3365,Products!$A$2:$B$322,2,0)</f>
        <v>Sun Bicycles Lil Bolt Type-R - 2017</v>
      </c>
      <c r="E3365" s="21">
        <f>VLOOKUP(C3365,Products!$A$2:$D$322,4,0)</f>
        <v>3</v>
      </c>
      <c r="F3365" s="19" t="str">
        <f>VLOOKUP(E3365,[1]categories!$A$2:$B$8,2,0)</f>
        <v>Cruisers Bicycles</v>
      </c>
      <c r="G3365" s="7">
        <v>2</v>
      </c>
      <c r="H3365" s="9">
        <v>346.99</v>
      </c>
      <c r="I3365" s="9">
        <v>7.0000000000000007E-2</v>
      </c>
      <c r="J3365" s="3">
        <f>(H3365*G3365)-I3365</f>
        <v>693.91</v>
      </c>
    </row>
    <row r="3366" spans="1:10" x14ac:dyDescent="0.25">
      <c r="A3366" s="22">
        <v>1165</v>
      </c>
      <c r="B3366" s="21">
        <v>2</v>
      </c>
      <c r="C3366" s="21">
        <v>68</v>
      </c>
      <c r="D3366" s="25" t="str">
        <f>VLOOKUP(C3366,Products!$A$2:$B$322,2,0)</f>
        <v>Sun Bicycles Cruz 3 - 2017</v>
      </c>
      <c r="E3366" s="21">
        <f>VLOOKUP(C3366,Products!$A$2:$D$322,4,0)</f>
        <v>3</v>
      </c>
      <c r="F3366" s="19" t="str">
        <f>VLOOKUP(E3366,[1]categories!$A$2:$B$8,2,0)</f>
        <v>Cruisers Bicycles</v>
      </c>
      <c r="G3366" s="7">
        <v>1</v>
      </c>
      <c r="H3366" s="9">
        <v>449.99</v>
      </c>
      <c r="I3366" s="9">
        <v>7.0000000000000007E-2</v>
      </c>
      <c r="J3366" s="3">
        <f>(H3366*G3366)-I3366</f>
        <v>449.92</v>
      </c>
    </row>
    <row r="3367" spans="1:10" x14ac:dyDescent="0.25">
      <c r="A3367" s="22">
        <v>1166</v>
      </c>
      <c r="B3367" s="21">
        <v>1</v>
      </c>
      <c r="C3367" s="21">
        <v>103</v>
      </c>
      <c r="D3367" s="25" t="str">
        <f>VLOOKUP(C3367,Products!$A$2:$B$322,2,0)</f>
        <v>Sun Bicycles Streamway 3 - 2017</v>
      </c>
      <c r="E3367" s="21">
        <f>VLOOKUP(C3367,Products!$A$2:$D$322,4,0)</f>
        <v>2</v>
      </c>
      <c r="F3367" s="19" t="str">
        <f>VLOOKUP(E3367,[1]categories!$A$2:$B$8,2,0)</f>
        <v>Comfort Bicycles</v>
      </c>
      <c r="G3367" s="7">
        <v>2</v>
      </c>
      <c r="H3367" s="9">
        <v>551.99</v>
      </c>
      <c r="I3367" s="9">
        <v>7.0000000000000007E-2</v>
      </c>
      <c r="J3367" s="3">
        <f>(H3367*G3367)-I3367</f>
        <v>1103.9100000000001</v>
      </c>
    </row>
    <row r="3368" spans="1:10" x14ac:dyDescent="0.25">
      <c r="A3368" s="22">
        <v>1167</v>
      </c>
      <c r="B3368" s="21">
        <v>2</v>
      </c>
      <c r="C3368" s="21">
        <v>81</v>
      </c>
      <c r="D3368" s="25" t="str">
        <f>VLOOKUP(C3368,Products!$A$2:$B$322,2,0)</f>
        <v>Electra Amsterdam Fashion 7i Ladies' - 2017</v>
      </c>
      <c r="E3368" s="21">
        <f>VLOOKUP(C3368,Products!$A$2:$D$322,4,0)</f>
        <v>3</v>
      </c>
      <c r="F3368" s="19" t="str">
        <f>VLOOKUP(E3368,[1]categories!$A$2:$B$8,2,0)</f>
        <v>Cruisers Bicycles</v>
      </c>
      <c r="G3368" s="7">
        <v>2</v>
      </c>
      <c r="H3368" s="9">
        <v>1099.99</v>
      </c>
      <c r="I3368" s="9">
        <v>0.1</v>
      </c>
      <c r="J3368" s="3">
        <f>(H3368*G3368)-I3368</f>
        <v>2199.88</v>
      </c>
    </row>
    <row r="3369" spans="1:10" x14ac:dyDescent="0.25">
      <c r="A3369" s="22">
        <v>1167</v>
      </c>
      <c r="B3369" s="21">
        <v>1</v>
      </c>
      <c r="C3369" s="21">
        <v>29</v>
      </c>
      <c r="D3369" s="25" t="str">
        <f>VLOOKUP(C3369,Products!$A$2:$B$322,2,0)</f>
        <v>Trek X-Caliber 8 - 2017</v>
      </c>
      <c r="E3369" s="21">
        <f>VLOOKUP(C3369,Products!$A$2:$D$322,4,0)</f>
        <v>6</v>
      </c>
      <c r="F3369" s="19" t="str">
        <f>VLOOKUP(E3369,[1]categories!$A$2:$B$8,2,0)</f>
        <v>Mountain Bikes</v>
      </c>
      <c r="G3369" s="7">
        <v>2</v>
      </c>
      <c r="H3369" s="9">
        <v>999.99</v>
      </c>
      <c r="I3369" s="9">
        <v>0.05</v>
      </c>
      <c r="J3369" s="3">
        <f>(H3369*G3369)-I3369</f>
        <v>1999.93</v>
      </c>
    </row>
    <row r="3370" spans="1:10" x14ac:dyDescent="0.25">
      <c r="A3370" s="22">
        <v>1167</v>
      </c>
      <c r="B3370" s="21">
        <v>3</v>
      </c>
      <c r="C3370" s="21">
        <v>68</v>
      </c>
      <c r="D3370" s="25" t="str">
        <f>VLOOKUP(C3370,Products!$A$2:$B$322,2,0)</f>
        <v>Sun Bicycles Cruz 3 - 2017</v>
      </c>
      <c r="E3370" s="21">
        <f>VLOOKUP(C3370,Products!$A$2:$D$322,4,0)</f>
        <v>3</v>
      </c>
      <c r="F3370" s="19" t="str">
        <f>VLOOKUP(E3370,[1]categories!$A$2:$B$8,2,0)</f>
        <v>Cruisers Bicycles</v>
      </c>
      <c r="G3370" s="7">
        <v>1</v>
      </c>
      <c r="H3370" s="9">
        <v>449.99</v>
      </c>
      <c r="I3370" s="9">
        <v>7.0000000000000007E-2</v>
      </c>
      <c r="J3370" s="3">
        <f>(H3370*G3370)-I3370</f>
        <v>449.92</v>
      </c>
    </row>
    <row r="3371" spans="1:10" x14ac:dyDescent="0.25">
      <c r="A3371" s="22">
        <v>1168</v>
      </c>
      <c r="B3371" s="21">
        <v>3</v>
      </c>
      <c r="C3371" s="21">
        <v>51</v>
      </c>
      <c r="D3371" s="25" t="str">
        <f>VLOOKUP(C3371,Products!$A$2:$B$322,2,0)</f>
        <v>Trek Silque SLR 8 Women's - 2017</v>
      </c>
      <c r="E3371" s="21">
        <f>VLOOKUP(C3371,Products!$A$2:$D$322,4,0)</f>
        <v>7</v>
      </c>
      <c r="F3371" s="19" t="str">
        <f>VLOOKUP(E3371,[1]categories!$A$2:$B$8,2,0)</f>
        <v>Road Bikes</v>
      </c>
      <c r="G3371" s="7">
        <v>1</v>
      </c>
      <c r="H3371" s="9">
        <v>6499.99</v>
      </c>
      <c r="I3371" s="9">
        <v>7.0000000000000007E-2</v>
      </c>
      <c r="J3371" s="3">
        <f>(H3371*G3371)-I3371</f>
        <v>6499.92</v>
      </c>
    </row>
    <row r="3372" spans="1:10" x14ac:dyDescent="0.25">
      <c r="A3372" s="22">
        <v>1168</v>
      </c>
      <c r="B3372" s="21">
        <v>5</v>
      </c>
      <c r="C3372" s="21">
        <v>15</v>
      </c>
      <c r="D3372" s="25" t="str">
        <f>VLOOKUP(C3372,Products!$A$2:$B$322,2,0)</f>
        <v>Electra Moto 1 - 2016</v>
      </c>
      <c r="E3372" s="21">
        <f>VLOOKUP(C3372,Products!$A$2:$D$322,4,0)</f>
        <v>3</v>
      </c>
      <c r="F3372" s="19" t="str">
        <f>VLOOKUP(E3372,[1]categories!$A$2:$B$8,2,0)</f>
        <v>Cruisers Bicycles</v>
      </c>
      <c r="G3372" s="7">
        <v>2</v>
      </c>
      <c r="H3372" s="9">
        <v>529.99</v>
      </c>
      <c r="I3372" s="9">
        <v>0.05</v>
      </c>
      <c r="J3372" s="3">
        <f>(H3372*G3372)-I3372</f>
        <v>1059.93</v>
      </c>
    </row>
    <row r="3373" spans="1:10" x14ac:dyDescent="0.25">
      <c r="A3373" s="22">
        <v>1168</v>
      </c>
      <c r="B3373" s="21">
        <v>4</v>
      </c>
      <c r="C3373" s="21">
        <v>107</v>
      </c>
      <c r="D3373" s="25" t="str">
        <f>VLOOKUP(C3373,Products!$A$2:$B$322,2,0)</f>
        <v>Sun Bicycles Cruz 7 - 2017</v>
      </c>
      <c r="E3373" s="21">
        <f>VLOOKUP(C3373,Products!$A$2:$D$322,4,0)</f>
        <v>2</v>
      </c>
      <c r="F3373" s="19" t="str">
        <f>VLOOKUP(E3373,[1]categories!$A$2:$B$8,2,0)</f>
        <v>Comfort Bicycles</v>
      </c>
      <c r="G3373" s="7">
        <v>2</v>
      </c>
      <c r="H3373" s="9">
        <v>416.99</v>
      </c>
      <c r="I3373" s="9">
        <v>0.2</v>
      </c>
      <c r="J3373" s="3">
        <f>(H3373*G3373)-I3373</f>
        <v>833.78</v>
      </c>
    </row>
    <row r="3374" spans="1:10" x14ac:dyDescent="0.25">
      <c r="A3374" s="22">
        <v>1168</v>
      </c>
      <c r="B3374" s="21">
        <v>2</v>
      </c>
      <c r="C3374" s="21">
        <v>82</v>
      </c>
      <c r="D3374" s="25" t="str">
        <f>VLOOKUP(C3374,Products!$A$2:$B$322,2,0)</f>
        <v>Electra Amsterdam Original 3i Ladies' - 2017</v>
      </c>
      <c r="E3374" s="21">
        <f>VLOOKUP(C3374,Products!$A$2:$D$322,4,0)</f>
        <v>3</v>
      </c>
      <c r="F3374" s="19" t="str">
        <f>VLOOKUP(E3374,[1]categories!$A$2:$B$8,2,0)</f>
        <v>Cruisers Bicycles</v>
      </c>
      <c r="G3374" s="7">
        <v>1</v>
      </c>
      <c r="H3374" s="9">
        <v>659.99</v>
      </c>
      <c r="I3374" s="9">
        <v>0.2</v>
      </c>
      <c r="J3374" s="3">
        <f>(H3374*G3374)-I3374</f>
        <v>659.79</v>
      </c>
    </row>
    <row r="3375" spans="1:10" x14ac:dyDescent="0.25">
      <c r="A3375" s="22">
        <v>1168</v>
      </c>
      <c r="B3375" s="21">
        <v>1</v>
      </c>
      <c r="C3375" s="21">
        <v>23</v>
      </c>
      <c r="D3375" s="25" t="str">
        <f>VLOOKUP(C3375,Products!$A$2:$B$322,2,0)</f>
        <v>Electra Girl's Hawaii 1 (20-inch) - 2015/2016</v>
      </c>
      <c r="E3375" s="21">
        <f>VLOOKUP(C3375,Products!$A$2:$D$322,4,0)</f>
        <v>1</v>
      </c>
      <c r="F3375" s="19" t="str">
        <f>VLOOKUP(E3375,[1]categories!$A$2:$B$8,2,0)</f>
        <v>Children Bicycles</v>
      </c>
      <c r="G3375" s="7">
        <v>2</v>
      </c>
      <c r="H3375" s="9">
        <v>299.99</v>
      </c>
      <c r="I3375" s="9">
        <v>0.1</v>
      </c>
      <c r="J3375" s="3">
        <f>(H3375*G3375)-I3375</f>
        <v>599.88</v>
      </c>
    </row>
    <row r="3376" spans="1:10" x14ac:dyDescent="0.25">
      <c r="A3376" s="22">
        <v>1169</v>
      </c>
      <c r="B3376" s="21">
        <v>3</v>
      </c>
      <c r="C3376" s="21">
        <v>58</v>
      </c>
      <c r="D3376" s="25" t="str">
        <f>VLOOKUP(C3376,Products!$A$2:$B$322,2,0)</f>
        <v>Trek Madone 9.2 - 2017</v>
      </c>
      <c r="E3376" s="21">
        <f>VLOOKUP(C3376,Products!$A$2:$D$322,4,0)</f>
        <v>7</v>
      </c>
      <c r="F3376" s="19" t="str">
        <f>VLOOKUP(E3376,[1]categories!$A$2:$B$8,2,0)</f>
        <v>Road Bikes</v>
      </c>
      <c r="G3376" s="7">
        <v>2</v>
      </c>
      <c r="H3376" s="9">
        <v>4999.99</v>
      </c>
      <c r="I3376" s="9">
        <v>0.1</v>
      </c>
      <c r="J3376" s="3">
        <f>(H3376*G3376)-I3376</f>
        <v>9999.8799999999992</v>
      </c>
    </row>
    <row r="3377" spans="1:10" x14ac:dyDescent="0.25">
      <c r="A3377" s="22">
        <v>1169</v>
      </c>
      <c r="B3377" s="21">
        <v>2</v>
      </c>
      <c r="C3377" s="21">
        <v>51</v>
      </c>
      <c r="D3377" s="25" t="str">
        <f>VLOOKUP(C3377,Products!$A$2:$B$322,2,0)</f>
        <v>Trek Silque SLR 8 Women's - 2017</v>
      </c>
      <c r="E3377" s="21">
        <f>VLOOKUP(C3377,Products!$A$2:$D$322,4,0)</f>
        <v>7</v>
      </c>
      <c r="F3377" s="19" t="str">
        <f>VLOOKUP(E3377,[1]categories!$A$2:$B$8,2,0)</f>
        <v>Road Bikes</v>
      </c>
      <c r="G3377" s="7">
        <v>1</v>
      </c>
      <c r="H3377" s="9">
        <v>6499.99</v>
      </c>
      <c r="I3377" s="9">
        <v>0.05</v>
      </c>
      <c r="J3377" s="3">
        <f>(H3377*G3377)-I3377</f>
        <v>6499.94</v>
      </c>
    </row>
    <row r="3378" spans="1:10" x14ac:dyDescent="0.25">
      <c r="A3378" s="22">
        <v>1169</v>
      </c>
      <c r="B3378" s="21">
        <v>4</v>
      </c>
      <c r="C3378" s="21">
        <v>81</v>
      </c>
      <c r="D3378" s="25" t="str">
        <f>VLOOKUP(C3378,Products!$A$2:$B$322,2,0)</f>
        <v>Electra Amsterdam Fashion 7i Ladies' - 2017</v>
      </c>
      <c r="E3378" s="21">
        <f>VLOOKUP(C3378,Products!$A$2:$D$322,4,0)</f>
        <v>3</v>
      </c>
      <c r="F3378" s="19" t="str">
        <f>VLOOKUP(E3378,[1]categories!$A$2:$B$8,2,0)</f>
        <v>Cruisers Bicycles</v>
      </c>
      <c r="G3378" s="7">
        <v>2</v>
      </c>
      <c r="H3378" s="9">
        <v>1099.99</v>
      </c>
      <c r="I3378" s="9">
        <v>0.2</v>
      </c>
      <c r="J3378" s="3">
        <f>(H3378*G3378)-I3378</f>
        <v>2199.7800000000002</v>
      </c>
    </row>
    <row r="3379" spans="1:10" x14ac:dyDescent="0.25">
      <c r="A3379" s="22">
        <v>1169</v>
      </c>
      <c r="B3379" s="21">
        <v>1</v>
      </c>
      <c r="C3379" s="21">
        <v>91</v>
      </c>
      <c r="D3379" s="25" t="str">
        <f>VLOOKUP(C3379,Products!$A$2:$B$322,2,0)</f>
        <v>Trek Precaliber 24 (21-Speed) - Girls - 2017</v>
      </c>
      <c r="E3379" s="21">
        <f>VLOOKUP(C3379,Products!$A$2:$D$322,4,0)</f>
        <v>1</v>
      </c>
      <c r="F3379" s="19" t="str">
        <f>VLOOKUP(E3379,[1]categories!$A$2:$B$8,2,0)</f>
        <v>Children Bicycles</v>
      </c>
      <c r="G3379" s="7">
        <v>2</v>
      </c>
      <c r="H3379" s="9">
        <v>349.99</v>
      </c>
      <c r="I3379" s="9">
        <v>0.2</v>
      </c>
      <c r="J3379" s="3">
        <f>(H3379*G3379)-I3379</f>
        <v>699.78</v>
      </c>
    </row>
    <row r="3380" spans="1:10" x14ac:dyDescent="0.25">
      <c r="A3380" s="22">
        <v>1170</v>
      </c>
      <c r="B3380" s="21">
        <v>2</v>
      </c>
      <c r="C3380" s="21">
        <v>47</v>
      </c>
      <c r="D3380" s="25" t="str">
        <f>VLOOKUP(C3380,Products!$A$2:$B$322,2,0)</f>
        <v>Trek Remedy 9.8 - 2017</v>
      </c>
      <c r="E3380" s="21">
        <f>VLOOKUP(C3380,Products!$A$2:$D$322,4,0)</f>
        <v>6</v>
      </c>
      <c r="F3380" s="19" t="str">
        <f>VLOOKUP(E3380,[1]categories!$A$2:$B$8,2,0)</f>
        <v>Mountain Bikes</v>
      </c>
      <c r="G3380" s="7">
        <v>2</v>
      </c>
      <c r="H3380" s="9">
        <v>5299.99</v>
      </c>
      <c r="I3380" s="9">
        <v>0.05</v>
      </c>
      <c r="J3380" s="3">
        <f>(H3380*G3380)-I3380</f>
        <v>10599.93</v>
      </c>
    </row>
    <row r="3381" spans="1:10" x14ac:dyDescent="0.25">
      <c r="A3381" s="22">
        <v>1170</v>
      </c>
      <c r="B3381" s="21">
        <v>3</v>
      </c>
      <c r="C3381" s="21">
        <v>62</v>
      </c>
      <c r="D3381" s="25" t="str">
        <f>VLOOKUP(C3381,Products!$A$2:$B$322,2,0)</f>
        <v>Trek Boone 7 - 2017</v>
      </c>
      <c r="E3381" s="21">
        <f>VLOOKUP(C3381,Products!$A$2:$D$322,4,0)</f>
        <v>4</v>
      </c>
      <c r="F3381" s="19" t="str">
        <f>VLOOKUP(E3381,[1]categories!$A$2:$B$8,2,0)</f>
        <v>Cyclocross Bicycles</v>
      </c>
      <c r="G3381" s="7">
        <v>2</v>
      </c>
      <c r="H3381" s="9">
        <v>3499.99</v>
      </c>
      <c r="I3381" s="9">
        <v>0.1</v>
      </c>
      <c r="J3381" s="3">
        <f>(H3381*G3381)-I3381</f>
        <v>6999.8799999999992</v>
      </c>
    </row>
    <row r="3382" spans="1:10" x14ac:dyDescent="0.25">
      <c r="A3382" s="22">
        <v>1170</v>
      </c>
      <c r="B3382" s="21">
        <v>1</v>
      </c>
      <c r="C3382" s="21">
        <v>15</v>
      </c>
      <c r="D3382" s="25" t="str">
        <f>VLOOKUP(C3382,Products!$A$2:$B$322,2,0)</f>
        <v>Electra Moto 1 - 2016</v>
      </c>
      <c r="E3382" s="21">
        <f>VLOOKUP(C3382,Products!$A$2:$D$322,4,0)</f>
        <v>3</v>
      </c>
      <c r="F3382" s="19" t="str">
        <f>VLOOKUP(E3382,[1]categories!$A$2:$B$8,2,0)</f>
        <v>Cruisers Bicycles</v>
      </c>
      <c r="G3382" s="7">
        <v>1</v>
      </c>
      <c r="H3382" s="9">
        <v>529.99</v>
      </c>
      <c r="I3382" s="9">
        <v>0.1</v>
      </c>
      <c r="J3382" s="3">
        <f>(H3382*G3382)-I3382</f>
        <v>529.89</v>
      </c>
    </row>
    <row r="3383" spans="1:10" x14ac:dyDescent="0.25">
      <c r="A3383" s="22">
        <v>1171</v>
      </c>
      <c r="B3383" s="21">
        <v>3</v>
      </c>
      <c r="C3383" s="21">
        <v>10</v>
      </c>
      <c r="D3383" s="25" t="str">
        <f>VLOOKUP(C3383,Products!$A$2:$B$322,2,0)</f>
        <v>Surly Straggler - 2016</v>
      </c>
      <c r="E3383" s="21">
        <f>VLOOKUP(C3383,Products!$A$2:$D$322,4,0)</f>
        <v>4</v>
      </c>
      <c r="F3383" s="19" t="str">
        <f>VLOOKUP(E3383,[1]categories!$A$2:$B$8,2,0)</f>
        <v>Cyclocross Bicycles</v>
      </c>
      <c r="G3383" s="7">
        <v>2</v>
      </c>
      <c r="H3383" s="9">
        <v>1549</v>
      </c>
      <c r="I3383" s="9">
        <v>7.0000000000000007E-2</v>
      </c>
      <c r="J3383" s="3">
        <f>(H3383*G3383)-I3383</f>
        <v>3097.93</v>
      </c>
    </row>
    <row r="3384" spans="1:10" x14ac:dyDescent="0.25">
      <c r="A3384" s="22">
        <v>1171</v>
      </c>
      <c r="B3384" s="21">
        <v>1</v>
      </c>
      <c r="C3384" s="21">
        <v>94</v>
      </c>
      <c r="D3384" s="25" t="str">
        <f>VLOOKUP(C3384,Products!$A$2:$B$322,2,0)</f>
        <v>Haro Shredder Pro 20 - 2017</v>
      </c>
      <c r="E3384" s="21">
        <f>VLOOKUP(C3384,Products!$A$2:$D$322,4,0)</f>
        <v>1</v>
      </c>
      <c r="F3384" s="19" t="str">
        <f>VLOOKUP(E3384,[1]categories!$A$2:$B$8,2,0)</f>
        <v>Children Bicycles</v>
      </c>
      <c r="G3384" s="7">
        <v>2</v>
      </c>
      <c r="H3384" s="9">
        <v>249.99</v>
      </c>
      <c r="I3384" s="9">
        <v>0.2</v>
      </c>
      <c r="J3384" s="3">
        <f>(H3384*G3384)-I3384</f>
        <v>499.78000000000003</v>
      </c>
    </row>
    <row r="3385" spans="1:10" x14ac:dyDescent="0.25">
      <c r="A3385" s="22">
        <v>1171</v>
      </c>
      <c r="B3385" s="21">
        <v>2</v>
      </c>
      <c r="C3385" s="21">
        <v>92</v>
      </c>
      <c r="D3385" s="25" t="str">
        <f>VLOOKUP(C3385,Products!$A$2:$B$322,2,0)</f>
        <v>Haro Shredder 20 - 2017</v>
      </c>
      <c r="E3385" s="21">
        <f>VLOOKUP(C3385,Products!$A$2:$D$322,4,0)</f>
        <v>1</v>
      </c>
      <c r="F3385" s="19" t="str">
        <f>VLOOKUP(E3385,[1]categories!$A$2:$B$8,2,0)</f>
        <v>Children Bicycles</v>
      </c>
      <c r="G3385" s="7">
        <v>2</v>
      </c>
      <c r="H3385" s="9">
        <v>209.99</v>
      </c>
      <c r="I3385" s="9">
        <v>7.0000000000000007E-2</v>
      </c>
      <c r="J3385" s="3">
        <f>(H3385*G3385)-I3385</f>
        <v>419.91</v>
      </c>
    </row>
    <row r="3386" spans="1:10" x14ac:dyDescent="0.25">
      <c r="A3386" s="22">
        <v>1172</v>
      </c>
      <c r="B3386" s="21">
        <v>1</v>
      </c>
      <c r="C3386" s="21">
        <v>78</v>
      </c>
      <c r="D3386" s="25" t="str">
        <f>VLOOKUP(C3386,Products!$A$2:$B$322,2,0)</f>
        <v>Sun Bicycles Biscayne Tandem CB - 2017</v>
      </c>
      <c r="E3386" s="21">
        <f>VLOOKUP(C3386,Products!$A$2:$D$322,4,0)</f>
        <v>3</v>
      </c>
      <c r="F3386" s="19" t="str">
        <f>VLOOKUP(E3386,[1]categories!$A$2:$B$8,2,0)</f>
        <v>Cruisers Bicycles</v>
      </c>
      <c r="G3386" s="7">
        <v>2</v>
      </c>
      <c r="H3386" s="9">
        <v>647.99</v>
      </c>
      <c r="I3386" s="9">
        <v>7.0000000000000007E-2</v>
      </c>
      <c r="J3386" s="3">
        <f>(H3386*G3386)-I3386</f>
        <v>1295.9100000000001</v>
      </c>
    </row>
    <row r="3387" spans="1:10" x14ac:dyDescent="0.25">
      <c r="A3387" s="22">
        <v>1172</v>
      </c>
      <c r="B3387" s="21">
        <v>2</v>
      </c>
      <c r="C3387" s="21">
        <v>104</v>
      </c>
      <c r="D3387" s="25" t="str">
        <f>VLOOKUP(C3387,Products!$A$2:$B$322,2,0)</f>
        <v>Sun Bicycles Streamway - 2017</v>
      </c>
      <c r="E3387" s="21">
        <f>VLOOKUP(C3387,Products!$A$2:$D$322,4,0)</f>
        <v>2</v>
      </c>
      <c r="F3387" s="19" t="str">
        <f>VLOOKUP(E3387,[1]categories!$A$2:$B$8,2,0)</f>
        <v>Comfort Bicycles</v>
      </c>
      <c r="G3387" s="7">
        <v>1</v>
      </c>
      <c r="H3387" s="9">
        <v>481.99</v>
      </c>
      <c r="I3387" s="9">
        <v>0.2</v>
      </c>
      <c r="J3387" s="3">
        <f>(H3387*G3387)-I3387</f>
        <v>481.79</v>
      </c>
    </row>
    <row r="3388" spans="1:10" x14ac:dyDescent="0.25">
      <c r="A3388" s="22">
        <v>1173</v>
      </c>
      <c r="B3388" s="21">
        <v>4</v>
      </c>
      <c r="C3388" s="21">
        <v>103</v>
      </c>
      <c r="D3388" s="25" t="str">
        <f>VLOOKUP(C3388,Products!$A$2:$B$322,2,0)</f>
        <v>Sun Bicycles Streamway 3 - 2017</v>
      </c>
      <c r="E3388" s="21">
        <f>VLOOKUP(C3388,Products!$A$2:$D$322,4,0)</f>
        <v>2</v>
      </c>
      <c r="F3388" s="19" t="str">
        <f>VLOOKUP(E3388,[1]categories!$A$2:$B$8,2,0)</f>
        <v>Comfort Bicycles</v>
      </c>
      <c r="G3388" s="7">
        <v>2</v>
      </c>
      <c r="H3388" s="9">
        <v>551.99</v>
      </c>
      <c r="I3388" s="9">
        <v>0.2</v>
      </c>
      <c r="J3388" s="3">
        <f>(H3388*G3388)-I3388</f>
        <v>1103.78</v>
      </c>
    </row>
    <row r="3389" spans="1:10" x14ac:dyDescent="0.25">
      <c r="A3389" s="22">
        <v>1173</v>
      </c>
      <c r="B3389" s="21">
        <v>3</v>
      </c>
      <c r="C3389" s="21">
        <v>68</v>
      </c>
      <c r="D3389" s="25" t="str">
        <f>VLOOKUP(C3389,Products!$A$2:$B$322,2,0)</f>
        <v>Sun Bicycles Cruz 3 - 2017</v>
      </c>
      <c r="E3389" s="21">
        <f>VLOOKUP(C3389,Products!$A$2:$D$322,4,0)</f>
        <v>3</v>
      </c>
      <c r="F3389" s="19" t="str">
        <f>VLOOKUP(E3389,[1]categories!$A$2:$B$8,2,0)</f>
        <v>Cruisers Bicycles</v>
      </c>
      <c r="G3389" s="7">
        <v>1</v>
      </c>
      <c r="H3389" s="9">
        <v>449.99</v>
      </c>
      <c r="I3389" s="9">
        <v>0.05</v>
      </c>
      <c r="J3389" s="3">
        <f>(H3389*G3389)-I3389</f>
        <v>449.94</v>
      </c>
    </row>
    <row r="3390" spans="1:10" x14ac:dyDescent="0.25">
      <c r="A3390" s="22">
        <v>1173</v>
      </c>
      <c r="B3390" s="21">
        <v>2</v>
      </c>
      <c r="C3390" s="21">
        <v>17</v>
      </c>
      <c r="D3390" s="25" t="str">
        <f>VLOOKUP(C3390,Products!$A$2:$B$322,2,0)</f>
        <v>Pure Cycles Vine 8-Speed - 2016</v>
      </c>
      <c r="E3390" s="21">
        <f>VLOOKUP(C3390,Products!$A$2:$D$322,4,0)</f>
        <v>3</v>
      </c>
      <c r="F3390" s="19" t="str">
        <f>VLOOKUP(E3390,[1]categories!$A$2:$B$8,2,0)</f>
        <v>Cruisers Bicycles</v>
      </c>
      <c r="G3390" s="7">
        <v>1</v>
      </c>
      <c r="H3390" s="9">
        <v>429</v>
      </c>
      <c r="I3390" s="9">
        <v>7.0000000000000007E-2</v>
      </c>
      <c r="J3390" s="3">
        <f>(H3390*G3390)-I3390</f>
        <v>428.93</v>
      </c>
    </row>
    <row r="3391" spans="1:10" x14ac:dyDescent="0.25">
      <c r="A3391" s="22">
        <v>1173</v>
      </c>
      <c r="B3391" s="21">
        <v>1</v>
      </c>
      <c r="C3391" s="21">
        <v>95</v>
      </c>
      <c r="D3391" s="25" t="str">
        <f>VLOOKUP(C3391,Products!$A$2:$B$322,2,0)</f>
        <v>Electra Girl's Hawaii 1 16" - 2017</v>
      </c>
      <c r="E3391" s="21">
        <f>VLOOKUP(C3391,Products!$A$2:$D$322,4,0)</f>
        <v>1</v>
      </c>
      <c r="F3391" s="19" t="str">
        <f>VLOOKUP(E3391,[1]categories!$A$2:$B$8,2,0)</f>
        <v>Children Bicycles</v>
      </c>
      <c r="G3391" s="7">
        <v>1</v>
      </c>
      <c r="H3391" s="9">
        <v>299.99</v>
      </c>
      <c r="I3391" s="9">
        <v>0.2</v>
      </c>
      <c r="J3391" s="3">
        <f>(H3391*G3391)-I3391</f>
        <v>299.79000000000002</v>
      </c>
    </row>
    <row r="3392" spans="1:10" x14ac:dyDescent="0.25">
      <c r="A3392" s="22">
        <v>1174</v>
      </c>
      <c r="B3392" s="21">
        <v>1</v>
      </c>
      <c r="C3392" s="21">
        <v>110</v>
      </c>
      <c r="D3392" s="25" t="str">
        <f>VLOOKUP(C3392,Products!$A$2:$B$322,2,0)</f>
        <v>Sun Bicycles Drifter 7 - 2017</v>
      </c>
      <c r="E3392" s="21">
        <f>VLOOKUP(C3392,Products!$A$2:$D$322,4,0)</f>
        <v>2</v>
      </c>
      <c r="F3392" s="19" t="str">
        <f>VLOOKUP(E3392,[1]categories!$A$2:$B$8,2,0)</f>
        <v>Comfort Bicycles</v>
      </c>
      <c r="G3392" s="7">
        <v>2</v>
      </c>
      <c r="H3392" s="9">
        <v>470.99</v>
      </c>
      <c r="I3392" s="9">
        <v>0.2</v>
      </c>
      <c r="J3392" s="3">
        <f>(H3392*G3392)-I3392</f>
        <v>941.78</v>
      </c>
    </row>
    <row r="3393" spans="1:10" x14ac:dyDescent="0.25">
      <c r="A3393" s="22">
        <v>1174</v>
      </c>
      <c r="B3393" s="21">
        <v>2</v>
      </c>
      <c r="C3393" s="21">
        <v>6</v>
      </c>
      <c r="D3393" s="25" t="str">
        <f>VLOOKUP(C3393,Products!$A$2:$B$322,2,0)</f>
        <v>Surly Ice Cream Truck Frameset - 2016</v>
      </c>
      <c r="E3393" s="21">
        <f>VLOOKUP(C3393,Products!$A$2:$D$322,4,0)</f>
        <v>6</v>
      </c>
      <c r="F3393" s="19" t="str">
        <f>VLOOKUP(E3393,[1]categories!$A$2:$B$8,2,0)</f>
        <v>Mountain Bikes</v>
      </c>
      <c r="G3393" s="7">
        <v>1</v>
      </c>
      <c r="H3393" s="9">
        <v>469.99</v>
      </c>
      <c r="I3393" s="9">
        <v>7.0000000000000007E-2</v>
      </c>
      <c r="J3393" s="3">
        <f>(H3393*G3393)-I3393</f>
        <v>469.92</v>
      </c>
    </row>
    <row r="3394" spans="1:10" x14ac:dyDescent="0.25">
      <c r="A3394" s="22">
        <v>1174</v>
      </c>
      <c r="B3394" s="21">
        <v>3</v>
      </c>
      <c r="C3394" s="21">
        <v>106</v>
      </c>
      <c r="D3394" s="25" t="str">
        <f>VLOOKUP(C3394,Products!$A$2:$B$322,2,0)</f>
        <v>Sun Bicycles Cruz 3 - 2017</v>
      </c>
      <c r="E3394" s="21">
        <f>VLOOKUP(C3394,Products!$A$2:$D$322,4,0)</f>
        <v>2</v>
      </c>
      <c r="F3394" s="19" t="str">
        <f>VLOOKUP(E3394,[1]categories!$A$2:$B$8,2,0)</f>
        <v>Comfort Bicycles</v>
      </c>
      <c r="G3394" s="7">
        <v>1</v>
      </c>
      <c r="H3394" s="9">
        <v>449.99</v>
      </c>
      <c r="I3394" s="9">
        <v>0.1</v>
      </c>
      <c r="J3394" s="3">
        <f>(H3394*G3394)-I3394</f>
        <v>449.89</v>
      </c>
    </row>
    <row r="3395" spans="1:10" x14ac:dyDescent="0.25">
      <c r="A3395" s="22">
        <v>1175</v>
      </c>
      <c r="B3395" s="21">
        <v>1</v>
      </c>
      <c r="C3395" s="21">
        <v>58</v>
      </c>
      <c r="D3395" s="25" t="str">
        <f>VLOOKUP(C3395,Products!$A$2:$B$322,2,0)</f>
        <v>Trek Madone 9.2 - 2017</v>
      </c>
      <c r="E3395" s="21">
        <f>VLOOKUP(C3395,Products!$A$2:$D$322,4,0)</f>
        <v>7</v>
      </c>
      <c r="F3395" s="19" t="str">
        <f>VLOOKUP(E3395,[1]categories!$A$2:$B$8,2,0)</f>
        <v>Road Bikes</v>
      </c>
      <c r="G3395" s="7">
        <v>2</v>
      </c>
      <c r="H3395" s="9">
        <v>4999.99</v>
      </c>
      <c r="I3395" s="9">
        <v>7.0000000000000007E-2</v>
      </c>
      <c r="J3395" s="3">
        <f>(H3395*G3395)-I3395</f>
        <v>9999.91</v>
      </c>
    </row>
    <row r="3396" spans="1:10" x14ac:dyDescent="0.25">
      <c r="A3396" s="22">
        <v>1175</v>
      </c>
      <c r="B3396" s="21">
        <v>5</v>
      </c>
      <c r="C3396" s="21">
        <v>9</v>
      </c>
      <c r="D3396" s="25" t="str">
        <f>VLOOKUP(C3396,Products!$A$2:$B$322,2,0)</f>
        <v>Trek Conduit+ - 2016</v>
      </c>
      <c r="E3396" s="21">
        <f>VLOOKUP(C3396,Products!$A$2:$D$322,4,0)</f>
        <v>5</v>
      </c>
      <c r="F3396" s="19" t="str">
        <f>VLOOKUP(E3396,[1]categories!$A$2:$B$8,2,0)</f>
        <v>Electric Bikes</v>
      </c>
      <c r="G3396" s="7">
        <v>1</v>
      </c>
      <c r="H3396" s="9">
        <v>2999.99</v>
      </c>
      <c r="I3396" s="9">
        <v>0.05</v>
      </c>
      <c r="J3396" s="3">
        <f>(H3396*G3396)-I3396</f>
        <v>2999.9399999999996</v>
      </c>
    </row>
    <row r="3397" spans="1:10" x14ac:dyDescent="0.25">
      <c r="A3397" s="22">
        <v>1175</v>
      </c>
      <c r="B3397" s="21">
        <v>4</v>
      </c>
      <c r="C3397" s="21">
        <v>3</v>
      </c>
      <c r="D3397" s="25" t="str">
        <f>VLOOKUP(C3397,Products!$A$2:$B$322,2,0)</f>
        <v>Surly Wednesday Frameset - 2016</v>
      </c>
      <c r="E3397" s="21">
        <f>VLOOKUP(C3397,Products!$A$2:$D$322,4,0)</f>
        <v>6</v>
      </c>
      <c r="F3397" s="19" t="str">
        <f>VLOOKUP(E3397,[1]categories!$A$2:$B$8,2,0)</f>
        <v>Mountain Bikes</v>
      </c>
      <c r="G3397" s="7">
        <v>1</v>
      </c>
      <c r="H3397" s="9">
        <v>999.99</v>
      </c>
      <c r="I3397" s="9">
        <v>0.05</v>
      </c>
      <c r="J3397" s="3">
        <f>(H3397*G3397)-I3397</f>
        <v>999.94</v>
      </c>
    </row>
    <row r="3398" spans="1:10" x14ac:dyDescent="0.25">
      <c r="A3398" s="22">
        <v>1175</v>
      </c>
      <c r="B3398" s="21">
        <v>3</v>
      </c>
      <c r="C3398" s="21">
        <v>20</v>
      </c>
      <c r="D3398" s="25" t="str">
        <f>VLOOKUP(C3398,Products!$A$2:$B$322,2,0)</f>
        <v>Electra Townie Original 7D EQ - Women's - 2016</v>
      </c>
      <c r="E3398" s="21">
        <f>VLOOKUP(C3398,Products!$A$2:$D$322,4,0)</f>
        <v>3</v>
      </c>
      <c r="F3398" s="19" t="str">
        <f>VLOOKUP(E3398,[1]categories!$A$2:$B$8,2,0)</f>
        <v>Cruisers Bicycles</v>
      </c>
      <c r="G3398" s="7">
        <v>1</v>
      </c>
      <c r="H3398" s="9">
        <v>599.99</v>
      </c>
      <c r="I3398" s="9">
        <v>0.05</v>
      </c>
      <c r="J3398" s="3">
        <f>(H3398*G3398)-I3398</f>
        <v>599.94000000000005</v>
      </c>
    </row>
    <row r="3399" spans="1:10" x14ac:dyDescent="0.25">
      <c r="A3399" s="22">
        <v>1175</v>
      </c>
      <c r="B3399" s="21">
        <v>2</v>
      </c>
      <c r="C3399" s="21">
        <v>65</v>
      </c>
      <c r="D3399" s="25" t="str">
        <f>VLOOKUP(C3399,Products!$A$2:$B$322,2,0)</f>
        <v>Sun Bicycles Lil Bolt Type-R - 2017</v>
      </c>
      <c r="E3399" s="21">
        <f>VLOOKUP(C3399,Products!$A$2:$D$322,4,0)</f>
        <v>3</v>
      </c>
      <c r="F3399" s="19" t="str">
        <f>VLOOKUP(E3399,[1]categories!$A$2:$B$8,2,0)</f>
        <v>Cruisers Bicycles</v>
      </c>
      <c r="G3399" s="7">
        <v>1</v>
      </c>
      <c r="H3399" s="9">
        <v>346.99</v>
      </c>
      <c r="I3399" s="9">
        <v>0.2</v>
      </c>
      <c r="J3399" s="3">
        <f>(H3399*G3399)-I3399</f>
        <v>346.79</v>
      </c>
    </row>
    <row r="3400" spans="1:10" x14ac:dyDescent="0.25">
      <c r="A3400" s="22">
        <v>1176</v>
      </c>
      <c r="B3400" s="21">
        <v>1</v>
      </c>
      <c r="C3400" s="21">
        <v>87</v>
      </c>
      <c r="D3400" s="25" t="str">
        <f>VLOOKUP(C3400,Products!$A$2:$B$322,2,0)</f>
        <v>Trek Precaliber 12 Boys - 2017</v>
      </c>
      <c r="E3400" s="21">
        <f>VLOOKUP(C3400,Products!$A$2:$D$322,4,0)</f>
        <v>1</v>
      </c>
      <c r="F3400" s="19" t="str">
        <f>VLOOKUP(E3400,[1]categories!$A$2:$B$8,2,0)</f>
        <v>Children Bicycles</v>
      </c>
      <c r="G3400" s="7">
        <v>1</v>
      </c>
      <c r="H3400" s="9">
        <v>189.99</v>
      </c>
      <c r="I3400" s="9">
        <v>0.1</v>
      </c>
      <c r="J3400" s="3">
        <f>(H3400*G3400)-I3400</f>
        <v>189.89000000000001</v>
      </c>
    </row>
    <row r="3401" spans="1:10" x14ac:dyDescent="0.25">
      <c r="A3401" s="22">
        <v>1177</v>
      </c>
      <c r="B3401" s="21">
        <v>1</v>
      </c>
      <c r="C3401" s="21">
        <v>62</v>
      </c>
      <c r="D3401" s="25" t="str">
        <f>VLOOKUP(C3401,Products!$A$2:$B$322,2,0)</f>
        <v>Trek Boone 7 - 2017</v>
      </c>
      <c r="E3401" s="21">
        <f>VLOOKUP(C3401,Products!$A$2:$D$322,4,0)</f>
        <v>4</v>
      </c>
      <c r="F3401" s="19" t="str">
        <f>VLOOKUP(E3401,[1]categories!$A$2:$B$8,2,0)</f>
        <v>Cyclocross Bicycles</v>
      </c>
      <c r="G3401" s="7">
        <v>2</v>
      </c>
      <c r="H3401" s="9">
        <v>3499.99</v>
      </c>
      <c r="I3401" s="9">
        <v>7.0000000000000007E-2</v>
      </c>
      <c r="J3401" s="3">
        <f>(H3401*G3401)-I3401</f>
        <v>6999.91</v>
      </c>
    </row>
    <row r="3402" spans="1:10" x14ac:dyDescent="0.25">
      <c r="A3402" s="22">
        <v>1177</v>
      </c>
      <c r="B3402" s="21">
        <v>2</v>
      </c>
      <c r="C3402" s="21">
        <v>74</v>
      </c>
      <c r="D3402" s="25" t="str">
        <f>VLOOKUP(C3402,Products!$A$2:$B$322,2,0)</f>
        <v>Electra Cruiser Lux 1 - 2017</v>
      </c>
      <c r="E3402" s="21">
        <f>VLOOKUP(C3402,Products!$A$2:$D$322,4,0)</f>
        <v>3</v>
      </c>
      <c r="F3402" s="19" t="str">
        <f>VLOOKUP(E3402,[1]categories!$A$2:$B$8,2,0)</f>
        <v>Cruisers Bicycles</v>
      </c>
      <c r="G3402" s="7">
        <v>1</v>
      </c>
      <c r="H3402" s="9">
        <v>439.99</v>
      </c>
      <c r="I3402" s="9">
        <v>0.1</v>
      </c>
      <c r="J3402" s="3">
        <f>(H3402*G3402)-I3402</f>
        <v>439.89</v>
      </c>
    </row>
    <row r="3403" spans="1:10" x14ac:dyDescent="0.25">
      <c r="A3403" s="22">
        <v>1178</v>
      </c>
      <c r="B3403" s="21">
        <v>1</v>
      </c>
      <c r="C3403" s="21">
        <v>46</v>
      </c>
      <c r="D3403" s="25" t="str">
        <f>VLOOKUP(C3403,Products!$A$2:$B$322,2,0)</f>
        <v>Haro SR 1.3 - 2017</v>
      </c>
      <c r="E3403" s="21">
        <f>VLOOKUP(C3403,Products!$A$2:$D$322,4,0)</f>
        <v>6</v>
      </c>
      <c r="F3403" s="19" t="str">
        <f>VLOOKUP(E3403,[1]categories!$A$2:$B$8,2,0)</f>
        <v>Mountain Bikes</v>
      </c>
      <c r="G3403" s="7">
        <v>1</v>
      </c>
      <c r="H3403" s="9">
        <v>1409.99</v>
      </c>
      <c r="I3403" s="9">
        <v>7.0000000000000007E-2</v>
      </c>
      <c r="J3403" s="3">
        <f>(H3403*G3403)-I3403</f>
        <v>1409.92</v>
      </c>
    </row>
    <row r="3404" spans="1:10" x14ac:dyDescent="0.25">
      <c r="A3404" s="22">
        <v>1178</v>
      </c>
      <c r="B3404" s="21">
        <v>2</v>
      </c>
      <c r="C3404" s="21">
        <v>77</v>
      </c>
      <c r="D3404" s="25" t="str">
        <f>VLOOKUP(C3404,Products!$A$2:$B$322,2,0)</f>
        <v>Electra Glam Punk 3i Ladies' - 2017</v>
      </c>
      <c r="E3404" s="21">
        <f>VLOOKUP(C3404,Products!$A$2:$D$322,4,0)</f>
        <v>3</v>
      </c>
      <c r="F3404" s="19" t="str">
        <f>VLOOKUP(E3404,[1]categories!$A$2:$B$8,2,0)</f>
        <v>Cruisers Bicycles</v>
      </c>
      <c r="G3404" s="7">
        <v>1</v>
      </c>
      <c r="H3404" s="9">
        <v>799.99</v>
      </c>
      <c r="I3404" s="9">
        <v>0.2</v>
      </c>
      <c r="J3404" s="3">
        <f>(H3404*G3404)-I3404</f>
        <v>799.79</v>
      </c>
    </row>
    <row r="3405" spans="1:10" x14ac:dyDescent="0.25">
      <c r="A3405" s="22">
        <v>1178</v>
      </c>
      <c r="B3405" s="21">
        <v>4</v>
      </c>
      <c r="C3405" s="21">
        <v>13</v>
      </c>
      <c r="D3405" s="25" t="str">
        <f>VLOOKUP(C3405,Products!$A$2:$B$322,2,0)</f>
        <v>Electra Cruiser 1 (24-Inch) - 2016</v>
      </c>
      <c r="E3405" s="21">
        <f>VLOOKUP(C3405,Products!$A$2:$D$322,4,0)</f>
        <v>3</v>
      </c>
      <c r="F3405" s="19" t="str">
        <f>VLOOKUP(E3405,[1]categories!$A$2:$B$8,2,0)</f>
        <v>Cruisers Bicycles</v>
      </c>
      <c r="G3405" s="7">
        <v>2</v>
      </c>
      <c r="H3405" s="9">
        <v>269.99</v>
      </c>
      <c r="I3405" s="9">
        <v>0.05</v>
      </c>
      <c r="J3405" s="3">
        <f>(H3405*G3405)-I3405</f>
        <v>539.93000000000006</v>
      </c>
    </row>
    <row r="3406" spans="1:10" x14ac:dyDescent="0.25">
      <c r="A3406" s="22">
        <v>1178</v>
      </c>
      <c r="B3406" s="21">
        <v>3</v>
      </c>
      <c r="C3406" s="21">
        <v>108</v>
      </c>
      <c r="D3406" s="25" t="str">
        <f>VLOOKUP(C3406,Products!$A$2:$B$322,2,0)</f>
        <v>Sun Bicycles Cruz 3 - Women's - 2017</v>
      </c>
      <c r="E3406" s="21">
        <f>VLOOKUP(C3406,Products!$A$2:$D$322,4,0)</f>
        <v>2</v>
      </c>
      <c r="F3406" s="19" t="str">
        <f>VLOOKUP(E3406,[1]categories!$A$2:$B$8,2,0)</f>
        <v>Comfort Bicycles</v>
      </c>
      <c r="G3406" s="7">
        <v>1</v>
      </c>
      <c r="H3406" s="9">
        <v>449.99</v>
      </c>
      <c r="I3406" s="9">
        <v>0.05</v>
      </c>
      <c r="J3406" s="3">
        <f>(H3406*G3406)-I3406</f>
        <v>449.94</v>
      </c>
    </row>
    <row r="3407" spans="1:10" x14ac:dyDescent="0.25">
      <c r="A3407" s="22">
        <v>1179</v>
      </c>
      <c r="B3407" s="21">
        <v>4</v>
      </c>
      <c r="C3407" s="21">
        <v>50</v>
      </c>
      <c r="D3407" s="25" t="str">
        <f>VLOOKUP(C3407,Products!$A$2:$B$322,2,0)</f>
        <v>Trek Silque SLR 7 Women's - 2017</v>
      </c>
      <c r="E3407" s="21">
        <f>VLOOKUP(C3407,Products!$A$2:$D$322,4,0)</f>
        <v>7</v>
      </c>
      <c r="F3407" s="19" t="str">
        <f>VLOOKUP(E3407,[1]categories!$A$2:$B$8,2,0)</f>
        <v>Road Bikes</v>
      </c>
      <c r="G3407" s="7">
        <v>1</v>
      </c>
      <c r="H3407" s="9">
        <v>5999.99</v>
      </c>
      <c r="I3407" s="9">
        <v>7.0000000000000007E-2</v>
      </c>
      <c r="J3407" s="3">
        <f>(H3407*G3407)-I3407</f>
        <v>5999.92</v>
      </c>
    </row>
    <row r="3408" spans="1:10" x14ac:dyDescent="0.25">
      <c r="A3408" s="22">
        <v>1179</v>
      </c>
      <c r="B3408" s="21">
        <v>3</v>
      </c>
      <c r="C3408" s="21">
        <v>33</v>
      </c>
      <c r="D3408" s="25" t="str">
        <f>VLOOKUP(C3408,Products!$A$2:$B$322,2,0)</f>
        <v>Surly Wednesday Frameset - 2017</v>
      </c>
      <c r="E3408" s="21">
        <f>VLOOKUP(C3408,Products!$A$2:$D$322,4,0)</f>
        <v>6</v>
      </c>
      <c r="F3408" s="19" t="str">
        <f>VLOOKUP(E3408,[1]categories!$A$2:$B$8,2,0)</f>
        <v>Mountain Bikes</v>
      </c>
      <c r="G3408" s="7">
        <v>2</v>
      </c>
      <c r="H3408" s="9">
        <v>469.99</v>
      </c>
      <c r="I3408" s="9">
        <v>0.2</v>
      </c>
      <c r="J3408" s="3">
        <f>(H3408*G3408)-I3408</f>
        <v>939.78</v>
      </c>
    </row>
    <row r="3409" spans="1:10" x14ac:dyDescent="0.25">
      <c r="A3409" s="22">
        <v>1179</v>
      </c>
      <c r="B3409" s="21">
        <v>1</v>
      </c>
      <c r="C3409" s="21">
        <v>93</v>
      </c>
      <c r="D3409" s="25" t="str">
        <f>VLOOKUP(C3409,Products!$A$2:$B$322,2,0)</f>
        <v>Haro Shredder 20 Girls - 2017</v>
      </c>
      <c r="E3409" s="21">
        <f>VLOOKUP(C3409,Products!$A$2:$D$322,4,0)</f>
        <v>1</v>
      </c>
      <c r="F3409" s="19" t="str">
        <f>VLOOKUP(E3409,[1]categories!$A$2:$B$8,2,0)</f>
        <v>Children Bicycles</v>
      </c>
      <c r="G3409" s="7">
        <v>2</v>
      </c>
      <c r="H3409" s="9">
        <v>209.99</v>
      </c>
      <c r="I3409" s="9">
        <v>0.05</v>
      </c>
      <c r="J3409" s="3">
        <f>(H3409*G3409)-I3409</f>
        <v>419.93</v>
      </c>
    </row>
    <row r="3410" spans="1:10" x14ac:dyDescent="0.25">
      <c r="A3410" s="22">
        <v>1179</v>
      </c>
      <c r="B3410" s="21">
        <v>2</v>
      </c>
      <c r="C3410" s="21">
        <v>88</v>
      </c>
      <c r="D3410" s="25" t="str">
        <f>VLOOKUP(C3410,Products!$A$2:$B$322,2,0)</f>
        <v>Trek Precaliber 12 Girls - 2017</v>
      </c>
      <c r="E3410" s="21">
        <f>VLOOKUP(C3410,Products!$A$2:$D$322,4,0)</f>
        <v>1</v>
      </c>
      <c r="F3410" s="19" t="str">
        <f>VLOOKUP(E3410,[1]categories!$A$2:$B$8,2,0)</f>
        <v>Children Bicycles</v>
      </c>
      <c r="G3410" s="7">
        <v>2</v>
      </c>
      <c r="H3410" s="9">
        <v>189.99</v>
      </c>
      <c r="I3410" s="9">
        <v>0.05</v>
      </c>
      <c r="J3410" s="3">
        <f>(H3410*G3410)-I3410</f>
        <v>379.93</v>
      </c>
    </row>
    <row r="3411" spans="1:10" x14ac:dyDescent="0.25">
      <c r="A3411" s="22">
        <v>1180</v>
      </c>
      <c r="B3411" s="21">
        <v>1</v>
      </c>
      <c r="C3411" s="21">
        <v>66</v>
      </c>
      <c r="D3411" s="25" t="str">
        <f>VLOOKUP(C3411,Products!$A$2:$B$322,2,0)</f>
        <v>Sun Bicycles Revolutions 24 - 2017</v>
      </c>
      <c r="E3411" s="21">
        <f>VLOOKUP(C3411,Products!$A$2:$D$322,4,0)</f>
        <v>3</v>
      </c>
      <c r="F3411" s="19" t="str">
        <f>VLOOKUP(E3411,[1]categories!$A$2:$B$8,2,0)</f>
        <v>Cruisers Bicycles</v>
      </c>
      <c r="G3411" s="7">
        <v>2</v>
      </c>
      <c r="H3411" s="9">
        <v>250.99</v>
      </c>
      <c r="I3411" s="9">
        <v>7.0000000000000007E-2</v>
      </c>
      <c r="J3411" s="3">
        <f>(H3411*G3411)-I3411</f>
        <v>501.91</v>
      </c>
    </row>
    <row r="3412" spans="1:10" x14ac:dyDescent="0.25">
      <c r="A3412" s="22">
        <v>1181</v>
      </c>
      <c r="B3412" s="21">
        <v>1</v>
      </c>
      <c r="C3412" s="21">
        <v>98</v>
      </c>
      <c r="D3412" s="25" t="str">
        <f>VLOOKUP(C3412,Products!$A$2:$B$322,2,0)</f>
        <v>Electra Straight 8 3i (20-inch) - Boy's - 2017</v>
      </c>
      <c r="E3412" s="21">
        <f>VLOOKUP(C3412,Products!$A$2:$D$322,4,0)</f>
        <v>1</v>
      </c>
      <c r="F3412" s="19" t="str">
        <f>VLOOKUP(E3412,[1]categories!$A$2:$B$8,2,0)</f>
        <v>Children Bicycles</v>
      </c>
      <c r="G3412" s="7">
        <v>1</v>
      </c>
      <c r="H3412" s="9">
        <v>489.99</v>
      </c>
      <c r="I3412" s="9">
        <v>0.1</v>
      </c>
      <c r="J3412" s="3">
        <f>(H3412*G3412)-I3412</f>
        <v>489.89</v>
      </c>
    </row>
    <row r="3413" spans="1:10" x14ac:dyDescent="0.25">
      <c r="A3413" s="22">
        <v>1182</v>
      </c>
      <c r="B3413" s="21">
        <v>2</v>
      </c>
      <c r="C3413" s="21">
        <v>49</v>
      </c>
      <c r="D3413" s="25" t="str">
        <f>VLOOKUP(C3413,Products!$A$2:$B$322,2,0)</f>
        <v>Trek Domane SL 6 - 2017</v>
      </c>
      <c r="E3413" s="21">
        <f>VLOOKUP(C3413,Products!$A$2:$D$322,4,0)</f>
        <v>7</v>
      </c>
      <c r="F3413" s="19" t="str">
        <f>VLOOKUP(E3413,[1]categories!$A$2:$B$8,2,0)</f>
        <v>Road Bikes</v>
      </c>
      <c r="G3413" s="7">
        <v>2</v>
      </c>
      <c r="H3413" s="9">
        <v>3499.99</v>
      </c>
      <c r="I3413" s="9">
        <v>0.1</v>
      </c>
      <c r="J3413" s="3">
        <f>(H3413*G3413)-I3413</f>
        <v>6999.8799999999992</v>
      </c>
    </row>
    <row r="3414" spans="1:10" x14ac:dyDescent="0.25">
      <c r="A3414" s="22">
        <v>1182</v>
      </c>
      <c r="B3414" s="21">
        <v>1</v>
      </c>
      <c r="C3414" s="21">
        <v>35</v>
      </c>
      <c r="D3414" s="25" t="str">
        <f>VLOOKUP(C3414,Products!$A$2:$B$322,2,0)</f>
        <v>Sun Bicycles Spider 3i - 2017</v>
      </c>
      <c r="E3414" s="21">
        <f>VLOOKUP(C3414,Products!$A$2:$D$322,4,0)</f>
        <v>6</v>
      </c>
      <c r="F3414" s="19" t="str">
        <f>VLOOKUP(E3414,[1]categories!$A$2:$B$8,2,0)</f>
        <v>Mountain Bikes</v>
      </c>
      <c r="G3414" s="7">
        <v>1</v>
      </c>
      <c r="H3414" s="9">
        <v>832.99</v>
      </c>
      <c r="I3414" s="9">
        <v>0.1</v>
      </c>
      <c r="J3414" s="3">
        <f>(H3414*G3414)-I3414</f>
        <v>832.89</v>
      </c>
    </row>
    <row r="3415" spans="1:10" x14ac:dyDescent="0.25">
      <c r="A3415" s="22">
        <v>1183</v>
      </c>
      <c r="B3415" s="21">
        <v>1</v>
      </c>
      <c r="C3415" s="21">
        <v>63</v>
      </c>
      <c r="D3415" s="25" t="str">
        <f>VLOOKUP(C3415,Products!$A$2:$B$322,2,0)</f>
        <v>Trek Boone Race Shop Limited - 2017</v>
      </c>
      <c r="E3415" s="21">
        <f>VLOOKUP(C3415,Products!$A$2:$D$322,4,0)</f>
        <v>4</v>
      </c>
      <c r="F3415" s="19" t="str">
        <f>VLOOKUP(E3415,[1]categories!$A$2:$B$8,2,0)</f>
        <v>Cyclocross Bicycles</v>
      </c>
      <c r="G3415" s="7">
        <v>1</v>
      </c>
      <c r="H3415" s="9">
        <v>3499.99</v>
      </c>
      <c r="I3415" s="9">
        <v>0.2</v>
      </c>
      <c r="J3415" s="3">
        <f>(H3415*G3415)-I3415</f>
        <v>3499.79</v>
      </c>
    </row>
    <row r="3416" spans="1:10" x14ac:dyDescent="0.25">
      <c r="A3416" s="22">
        <v>1183</v>
      </c>
      <c r="B3416" s="21">
        <v>2</v>
      </c>
      <c r="C3416" s="21">
        <v>80</v>
      </c>
      <c r="D3416" s="25" t="str">
        <f>VLOOKUP(C3416,Products!$A$2:$B$322,2,0)</f>
        <v>Sun Bicycles Brickell Tandem CB - 2017</v>
      </c>
      <c r="E3416" s="21">
        <f>VLOOKUP(C3416,Products!$A$2:$D$322,4,0)</f>
        <v>3</v>
      </c>
      <c r="F3416" s="19" t="str">
        <f>VLOOKUP(E3416,[1]categories!$A$2:$B$8,2,0)</f>
        <v>Cruisers Bicycles</v>
      </c>
      <c r="G3416" s="7">
        <v>2</v>
      </c>
      <c r="H3416" s="9">
        <v>761.99</v>
      </c>
      <c r="I3416" s="9">
        <v>0.2</v>
      </c>
      <c r="J3416" s="3">
        <f>(H3416*G3416)-I3416</f>
        <v>1523.78</v>
      </c>
    </row>
    <row r="3417" spans="1:10" x14ac:dyDescent="0.25">
      <c r="A3417" s="22">
        <v>1183</v>
      </c>
      <c r="B3417" s="21">
        <v>3</v>
      </c>
      <c r="C3417" s="21">
        <v>6</v>
      </c>
      <c r="D3417" s="25" t="str">
        <f>VLOOKUP(C3417,Products!$A$2:$B$322,2,0)</f>
        <v>Surly Ice Cream Truck Frameset - 2016</v>
      </c>
      <c r="E3417" s="21">
        <f>VLOOKUP(C3417,Products!$A$2:$D$322,4,0)</f>
        <v>6</v>
      </c>
      <c r="F3417" s="19" t="str">
        <f>VLOOKUP(E3417,[1]categories!$A$2:$B$8,2,0)</f>
        <v>Mountain Bikes</v>
      </c>
      <c r="G3417" s="7">
        <v>2</v>
      </c>
      <c r="H3417" s="9">
        <v>469.99</v>
      </c>
      <c r="I3417" s="9">
        <v>0.05</v>
      </c>
      <c r="J3417" s="3">
        <f>(H3417*G3417)-I3417</f>
        <v>939.93000000000006</v>
      </c>
    </row>
    <row r="3418" spans="1:10" x14ac:dyDescent="0.25">
      <c r="A3418" s="22">
        <v>1184</v>
      </c>
      <c r="B3418" s="21">
        <v>1</v>
      </c>
      <c r="C3418" s="21">
        <v>16</v>
      </c>
      <c r="D3418" s="25" t="str">
        <f>VLOOKUP(C3418,Products!$A$2:$B$322,2,0)</f>
        <v>Electra Townie Original 7D EQ - 2016</v>
      </c>
      <c r="E3418" s="21">
        <f>VLOOKUP(C3418,Products!$A$2:$D$322,4,0)</f>
        <v>3</v>
      </c>
      <c r="F3418" s="19" t="str">
        <f>VLOOKUP(E3418,[1]categories!$A$2:$B$8,2,0)</f>
        <v>Cruisers Bicycles</v>
      </c>
      <c r="G3418" s="7">
        <v>2</v>
      </c>
      <c r="H3418" s="9">
        <v>599.99</v>
      </c>
      <c r="I3418" s="9">
        <v>0.05</v>
      </c>
      <c r="J3418" s="3">
        <f>(H3418*G3418)-I3418</f>
        <v>1199.93</v>
      </c>
    </row>
    <row r="3419" spans="1:10" x14ac:dyDescent="0.25">
      <c r="A3419" s="22">
        <v>1184</v>
      </c>
      <c r="B3419" s="21">
        <v>2</v>
      </c>
      <c r="C3419" s="21">
        <v>71</v>
      </c>
      <c r="D3419" s="25" t="str">
        <f>VLOOKUP(C3419,Products!$A$2:$B$322,2,0)</f>
        <v>Sun Bicycles Atlas X-Type - 2017</v>
      </c>
      <c r="E3419" s="21">
        <f>VLOOKUP(C3419,Products!$A$2:$D$322,4,0)</f>
        <v>3</v>
      </c>
      <c r="F3419" s="19" t="str">
        <f>VLOOKUP(E3419,[1]categories!$A$2:$B$8,2,0)</f>
        <v>Cruisers Bicycles</v>
      </c>
      <c r="G3419" s="7">
        <v>1</v>
      </c>
      <c r="H3419" s="9">
        <v>416.99</v>
      </c>
      <c r="I3419" s="9">
        <v>0.05</v>
      </c>
      <c r="J3419" s="3">
        <f>(H3419*G3419)-I3419</f>
        <v>416.94</v>
      </c>
    </row>
    <row r="3420" spans="1:10" x14ac:dyDescent="0.25">
      <c r="A3420" s="22">
        <v>1185</v>
      </c>
      <c r="B3420" s="21">
        <v>3</v>
      </c>
      <c r="C3420" s="21">
        <v>63</v>
      </c>
      <c r="D3420" s="25" t="str">
        <f>VLOOKUP(C3420,Products!$A$2:$B$322,2,0)</f>
        <v>Trek Boone Race Shop Limited - 2017</v>
      </c>
      <c r="E3420" s="21">
        <f>VLOOKUP(C3420,Products!$A$2:$D$322,4,0)</f>
        <v>4</v>
      </c>
      <c r="F3420" s="19" t="str">
        <f>VLOOKUP(E3420,[1]categories!$A$2:$B$8,2,0)</f>
        <v>Cyclocross Bicycles</v>
      </c>
      <c r="G3420" s="7">
        <v>2</v>
      </c>
      <c r="H3420" s="9">
        <v>3499.99</v>
      </c>
      <c r="I3420" s="9">
        <v>0.1</v>
      </c>
      <c r="J3420" s="3">
        <f>(H3420*G3420)-I3420</f>
        <v>6999.8799999999992</v>
      </c>
    </row>
    <row r="3421" spans="1:10" x14ac:dyDescent="0.25">
      <c r="A3421" s="22">
        <v>1185</v>
      </c>
      <c r="B3421" s="21">
        <v>1</v>
      </c>
      <c r="C3421" s="21">
        <v>19</v>
      </c>
      <c r="D3421" s="25" t="str">
        <f>VLOOKUP(C3421,Products!$A$2:$B$322,2,0)</f>
        <v>Pure Cycles William 3-Speed - 2016</v>
      </c>
      <c r="E3421" s="21">
        <f>VLOOKUP(C3421,Products!$A$2:$D$322,4,0)</f>
        <v>3</v>
      </c>
      <c r="F3421" s="19" t="str">
        <f>VLOOKUP(E3421,[1]categories!$A$2:$B$8,2,0)</f>
        <v>Cruisers Bicycles</v>
      </c>
      <c r="G3421" s="7">
        <v>2</v>
      </c>
      <c r="H3421" s="9">
        <v>449</v>
      </c>
      <c r="I3421" s="9">
        <v>7.0000000000000007E-2</v>
      </c>
      <c r="J3421" s="3">
        <f>(H3421*G3421)-I3421</f>
        <v>897.93</v>
      </c>
    </row>
    <row r="3422" spans="1:10" x14ac:dyDescent="0.25">
      <c r="A3422" s="22">
        <v>1185</v>
      </c>
      <c r="B3422" s="21">
        <v>4</v>
      </c>
      <c r="C3422" s="21">
        <v>80</v>
      </c>
      <c r="D3422" s="25" t="str">
        <f>VLOOKUP(C3422,Products!$A$2:$B$322,2,0)</f>
        <v>Sun Bicycles Brickell Tandem CB - 2017</v>
      </c>
      <c r="E3422" s="21">
        <f>VLOOKUP(C3422,Products!$A$2:$D$322,4,0)</f>
        <v>3</v>
      </c>
      <c r="F3422" s="19" t="str">
        <f>VLOOKUP(E3422,[1]categories!$A$2:$B$8,2,0)</f>
        <v>Cruisers Bicycles</v>
      </c>
      <c r="G3422" s="7">
        <v>1</v>
      </c>
      <c r="H3422" s="9">
        <v>761.99</v>
      </c>
      <c r="I3422" s="9">
        <v>0.2</v>
      </c>
      <c r="J3422" s="3">
        <f>(H3422*G3422)-I3422</f>
        <v>761.79</v>
      </c>
    </row>
    <row r="3423" spans="1:10" x14ac:dyDescent="0.25">
      <c r="A3423" s="22">
        <v>1185</v>
      </c>
      <c r="B3423" s="21">
        <v>2</v>
      </c>
      <c r="C3423" s="21">
        <v>21</v>
      </c>
      <c r="D3423" s="25" t="str">
        <f>VLOOKUP(C3423,Products!$A$2:$B$322,2,0)</f>
        <v>Electra Cruiser 1 (24-Inch) - 2016</v>
      </c>
      <c r="E3423" s="21">
        <f>VLOOKUP(C3423,Products!$A$2:$D$322,4,0)</f>
        <v>1</v>
      </c>
      <c r="F3423" s="19" t="str">
        <f>VLOOKUP(E3423,[1]categories!$A$2:$B$8,2,0)</f>
        <v>Children Bicycles</v>
      </c>
      <c r="G3423" s="7">
        <v>1</v>
      </c>
      <c r="H3423" s="9">
        <v>269.99</v>
      </c>
      <c r="I3423" s="9">
        <v>7.0000000000000007E-2</v>
      </c>
      <c r="J3423" s="3">
        <f>(H3423*G3423)-I3423</f>
        <v>269.92</v>
      </c>
    </row>
    <row r="3424" spans="1:10" x14ac:dyDescent="0.25">
      <c r="A3424" s="22">
        <v>1186</v>
      </c>
      <c r="B3424" s="21">
        <v>2</v>
      </c>
      <c r="C3424" s="21">
        <v>49</v>
      </c>
      <c r="D3424" s="25" t="str">
        <f>VLOOKUP(C3424,Products!$A$2:$B$322,2,0)</f>
        <v>Trek Domane SL 6 - 2017</v>
      </c>
      <c r="E3424" s="21">
        <f>VLOOKUP(C3424,Products!$A$2:$D$322,4,0)</f>
        <v>7</v>
      </c>
      <c r="F3424" s="19" t="str">
        <f>VLOOKUP(E3424,[1]categories!$A$2:$B$8,2,0)</f>
        <v>Road Bikes</v>
      </c>
      <c r="G3424" s="7">
        <v>1</v>
      </c>
      <c r="H3424" s="9">
        <v>3499.99</v>
      </c>
      <c r="I3424" s="9">
        <v>7.0000000000000007E-2</v>
      </c>
      <c r="J3424" s="3">
        <f>(H3424*G3424)-I3424</f>
        <v>3499.9199999999996</v>
      </c>
    </row>
    <row r="3425" spans="1:10" x14ac:dyDescent="0.25">
      <c r="A3425" s="22">
        <v>1186</v>
      </c>
      <c r="B3425" s="21">
        <v>1</v>
      </c>
      <c r="C3425" s="21">
        <v>48</v>
      </c>
      <c r="D3425" s="25" t="str">
        <f>VLOOKUP(C3425,Products!$A$2:$B$322,2,0)</f>
        <v>Trek Emonda S 4 - 2017</v>
      </c>
      <c r="E3425" s="21">
        <f>VLOOKUP(C3425,Products!$A$2:$D$322,4,0)</f>
        <v>7</v>
      </c>
      <c r="F3425" s="19" t="str">
        <f>VLOOKUP(E3425,[1]categories!$A$2:$B$8,2,0)</f>
        <v>Road Bikes</v>
      </c>
      <c r="G3425" s="7">
        <v>2</v>
      </c>
      <c r="H3425" s="9">
        <v>1499.99</v>
      </c>
      <c r="I3425" s="9">
        <v>0.1</v>
      </c>
      <c r="J3425" s="3">
        <f>(H3425*G3425)-I3425</f>
        <v>2999.88</v>
      </c>
    </row>
    <row r="3426" spans="1:10" x14ac:dyDescent="0.25">
      <c r="A3426" s="22">
        <v>1186</v>
      </c>
      <c r="B3426" s="21">
        <v>4</v>
      </c>
      <c r="C3426" s="21">
        <v>27</v>
      </c>
      <c r="D3426" s="25" t="str">
        <f>VLOOKUP(C3426,Products!$A$2:$B$322,2,0)</f>
        <v>Surly Big Dummy Frameset - 2017</v>
      </c>
      <c r="E3426" s="21">
        <f>VLOOKUP(C3426,Products!$A$2:$D$322,4,0)</f>
        <v>6</v>
      </c>
      <c r="F3426" s="19" t="str">
        <f>VLOOKUP(E3426,[1]categories!$A$2:$B$8,2,0)</f>
        <v>Mountain Bikes</v>
      </c>
      <c r="G3426" s="7">
        <v>1</v>
      </c>
      <c r="H3426" s="9">
        <v>999.99</v>
      </c>
      <c r="I3426" s="9">
        <v>0.2</v>
      </c>
      <c r="J3426" s="3">
        <f>(H3426*G3426)-I3426</f>
        <v>999.79</v>
      </c>
    </row>
    <row r="3427" spans="1:10" x14ac:dyDescent="0.25">
      <c r="A3427" s="22">
        <v>1186</v>
      </c>
      <c r="B3427" s="21">
        <v>3</v>
      </c>
      <c r="C3427" s="21">
        <v>106</v>
      </c>
      <c r="D3427" s="25" t="str">
        <f>VLOOKUP(C3427,Products!$A$2:$B$322,2,0)</f>
        <v>Sun Bicycles Cruz 3 - 2017</v>
      </c>
      <c r="E3427" s="21">
        <f>VLOOKUP(C3427,Products!$A$2:$D$322,4,0)</f>
        <v>2</v>
      </c>
      <c r="F3427" s="19" t="str">
        <f>VLOOKUP(E3427,[1]categories!$A$2:$B$8,2,0)</f>
        <v>Comfort Bicycles</v>
      </c>
      <c r="G3427" s="7">
        <v>1</v>
      </c>
      <c r="H3427" s="9">
        <v>449.99</v>
      </c>
      <c r="I3427" s="9">
        <v>0.1</v>
      </c>
      <c r="J3427" s="3">
        <f>(H3427*G3427)-I3427</f>
        <v>449.89</v>
      </c>
    </row>
    <row r="3428" spans="1:10" x14ac:dyDescent="0.25">
      <c r="A3428" s="22">
        <v>1187</v>
      </c>
      <c r="B3428" s="21">
        <v>3</v>
      </c>
      <c r="C3428" s="21">
        <v>4</v>
      </c>
      <c r="D3428" s="25" t="str">
        <f>VLOOKUP(C3428,Products!$A$2:$B$322,2,0)</f>
        <v>Trek Fuel EX 8 29 - 2016</v>
      </c>
      <c r="E3428" s="21">
        <f>VLOOKUP(C3428,Products!$A$2:$D$322,4,0)</f>
        <v>6</v>
      </c>
      <c r="F3428" s="19" t="str">
        <f>VLOOKUP(E3428,[1]categories!$A$2:$B$8,2,0)</f>
        <v>Mountain Bikes</v>
      </c>
      <c r="G3428" s="7">
        <v>1</v>
      </c>
      <c r="H3428" s="9">
        <v>2899.99</v>
      </c>
      <c r="I3428" s="9">
        <v>0.1</v>
      </c>
      <c r="J3428" s="3">
        <f>(H3428*G3428)-I3428</f>
        <v>2899.89</v>
      </c>
    </row>
    <row r="3429" spans="1:10" x14ac:dyDescent="0.25">
      <c r="A3429" s="22">
        <v>1187</v>
      </c>
      <c r="B3429" s="21">
        <v>1</v>
      </c>
      <c r="C3429" s="21">
        <v>36</v>
      </c>
      <c r="D3429" s="25" t="str">
        <f>VLOOKUP(C3429,Products!$A$2:$B$322,2,0)</f>
        <v>Surly Troll Frameset - 2017</v>
      </c>
      <c r="E3429" s="21">
        <f>VLOOKUP(C3429,Products!$A$2:$D$322,4,0)</f>
        <v>6</v>
      </c>
      <c r="F3429" s="19" t="str">
        <f>VLOOKUP(E3429,[1]categories!$A$2:$B$8,2,0)</f>
        <v>Mountain Bikes</v>
      </c>
      <c r="G3429" s="7">
        <v>2</v>
      </c>
      <c r="H3429" s="9">
        <v>832.99</v>
      </c>
      <c r="I3429" s="9">
        <v>0.1</v>
      </c>
      <c r="J3429" s="3">
        <f>(H3429*G3429)-I3429</f>
        <v>1665.88</v>
      </c>
    </row>
    <row r="3430" spans="1:10" x14ac:dyDescent="0.25">
      <c r="A3430" s="22">
        <v>1187</v>
      </c>
      <c r="B3430" s="21">
        <v>4</v>
      </c>
      <c r="C3430" s="21">
        <v>53</v>
      </c>
      <c r="D3430" s="25" t="str">
        <f>VLOOKUP(C3430,Products!$A$2:$B$322,2,0)</f>
        <v>Surly Ogre Frameset - 2017</v>
      </c>
      <c r="E3430" s="21">
        <f>VLOOKUP(C3430,Products!$A$2:$D$322,4,0)</f>
        <v>7</v>
      </c>
      <c r="F3430" s="19" t="str">
        <f>VLOOKUP(E3430,[1]categories!$A$2:$B$8,2,0)</f>
        <v>Road Bikes</v>
      </c>
      <c r="G3430" s="7">
        <v>2</v>
      </c>
      <c r="H3430" s="9">
        <v>749.99</v>
      </c>
      <c r="I3430" s="9">
        <v>0.1</v>
      </c>
      <c r="J3430" s="3">
        <f>(H3430*G3430)-I3430</f>
        <v>1499.88</v>
      </c>
    </row>
    <row r="3431" spans="1:10" x14ac:dyDescent="0.25">
      <c r="A3431" s="22">
        <v>1187</v>
      </c>
      <c r="B3431" s="21">
        <v>2</v>
      </c>
      <c r="C3431" s="21">
        <v>79</v>
      </c>
      <c r="D3431" s="25" t="str">
        <f>VLOOKUP(C3431,Products!$A$2:$B$322,2,0)</f>
        <v>Sun Bicycles Boardwalk (24-inch Wheels) - 2017</v>
      </c>
      <c r="E3431" s="21">
        <f>VLOOKUP(C3431,Products!$A$2:$D$322,4,0)</f>
        <v>3</v>
      </c>
      <c r="F3431" s="19" t="str">
        <f>VLOOKUP(E3431,[1]categories!$A$2:$B$8,2,0)</f>
        <v>Cruisers Bicycles</v>
      </c>
      <c r="G3431" s="7">
        <v>1</v>
      </c>
      <c r="H3431" s="9">
        <v>402.99</v>
      </c>
      <c r="I3431" s="9">
        <v>7.0000000000000007E-2</v>
      </c>
      <c r="J3431" s="3">
        <f>(H3431*G3431)-I3431</f>
        <v>402.92</v>
      </c>
    </row>
    <row r="3432" spans="1:10" x14ac:dyDescent="0.25">
      <c r="A3432" s="22">
        <v>1188</v>
      </c>
      <c r="B3432" s="21">
        <v>2</v>
      </c>
      <c r="C3432" s="21">
        <v>91</v>
      </c>
      <c r="D3432" s="25" t="str">
        <f>VLOOKUP(C3432,Products!$A$2:$B$322,2,0)</f>
        <v>Trek Precaliber 24 (21-Speed) - Girls - 2017</v>
      </c>
      <c r="E3432" s="21">
        <f>VLOOKUP(C3432,Products!$A$2:$D$322,4,0)</f>
        <v>1</v>
      </c>
      <c r="F3432" s="19" t="str">
        <f>VLOOKUP(E3432,[1]categories!$A$2:$B$8,2,0)</f>
        <v>Children Bicycles</v>
      </c>
      <c r="G3432" s="7">
        <v>2</v>
      </c>
      <c r="H3432" s="9">
        <v>349.99</v>
      </c>
      <c r="I3432" s="9">
        <v>0.2</v>
      </c>
      <c r="J3432" s="3">
        <f>(H3432*G3432)-I3432</f>
        <v>699.78</v>
      </c>
    </row>
    <row r="3433" spans="1:10" x14ac:dyDescent="0.25">
      <c r="A3433" s="22">
        <v>1188</v>
      </c>
      <c r="B3433" s="21">
        <v>1</v>
      </c>
      <c r="C3433" s="21">
        <v>66</v>
      </c>
      <c r="D3433" s="25" t="str">
        <f>VLOOKUP(C3433,Products!$A$2:$B$322,2,0)</f>
        <v>Sun Bicycles Revolutions 24 - 2017</v>
      </c>
      <c r="E3433" s="21">
        <f>VLOOKUP(C3433,Products!$A$2:$D$322,4,0)</f>
        <v>3</v>
      </c>
      <c r="F3433" s="19" t="str">
        <f>VLOOKUP(E3433,[1]categories!$A$2:$B$8,2,0)</f>
        <v>Cruisers Bicycles</v>
      </c>
      <c r="G3433" s="7">
        <v>2</v>
      </c>
      <c r="H3433" s="9">
        <v>250.99</v>
      </c>
      <c r="I3433" s="9">
        <v>0.1</v>
      </c>
      <c r="J3433" s="3">
        <f>(H3433*G3433)-I3433</f>
        <v>501.88</v>
      </c>
    </row>
    <row r="3434" spans="1:10" x14ac:dyDescent="0.25">
      <c r="A3434" s="22">
        <v>1188</v>
      </c>
      <c r="B3434" s="21">
        <v>3</v>
      </c>
      <c r="C3434" s="21">
        <v>87</v>
      </c>
      <c r="D3434" s="25" t="str">
        <f>VLOOKUP(C3434,Products!$A$2:$B$322,2,0)</f>
        <v>Trek Precaliber 12 Boys - 2017</v>
      </c>
      <c r="E3434" s="21">
        <f>VLOOKUP(C3434,Products!$A$2:$D$322,4,0)</f>
        <v>1</v>
      </c>
      <c r="F3434" s="19" t="str">
        <f>VLOOKUP(E3434,[1]categories!$A$2:$B$8,2,0)</f>
        <v>Children Bicycles</v>
      </c>
      <c r="G3434" s="7">
        <v>2</v>
      </c>
      <c r="H3434" s="9">
        <v>189.99</v>
      </c>
      <c r="I3434" s="9">
        <v>0.1</v>
      </c>
      <c r="J3434" s="3">
        <f>(H3434*G3434)-I3434</f>
        <v>379.88</v>
      </c>
    </row>
    <row r="3435" spans="1:10" x14ac:dyDescent="0.25">
      <c r="A3435" s="22">
        <v>1189</v>
      </c>
      <c r="B3435" s="21">
        <v>3</v>
      </c>
      <c r="C3435" s="21">
        <v>40</v>
      </c>
      <c r="D3435" s="25" t="str">
        <f>VLOOKUP(C3435,Products!$A$2:$B$322,2,0)</f>
        <v>Trek Fuel EX 9.8 29 - 2017</v>
      </c>
      <c r="E3435" s="21">
        <f>VLOOKUP(C3435,Products!$A$2:$D$322,4,0)</f>
        <v>6</v>
      </c>
      <c r="F3435" s="19" t="str">
        <f>VLOOKUP(E3435,[1]categories!$A$2:$B$8,2,0)</f>
        <v>Mountain Bikes</v>
      </c>
      <c r="G3435" s="7">
        <v>2</v>
      </c>
      <c r="H3435" s="9">
        <v>4999.99</v>
      </c>
      <c r="I3435" s="9">
        <v>0.1</v>
      </c>
      <c r="J3435" s="3">
        <f>(H3435*G3435)-I3435</f>
        <v>9999.8799999999992</v>
      </c>
    </row>
    <row r="3436" spans="1:10" x14ac:dyDescent="0.25">
      <c r="A3436" s="22">
        <v>1189</v>
      </c>
      <c r="B3436" s="21">
        <v>1</v>
      </c>
      <c r="C3436" s="21">
        <v>55</v>
      </c>
      <c r="D3436" s="25" t="str">
        <f>VLOOKUP(C3436,Products!$A$2:$B$322,2,0)</f>
        <v>Trek Domane S 6 - 2017</v>
      </c>
      <c r="E3436" s="21">
        <f>VLOOKUP(C3436,Products!$A$2:$D$322,4,0)</f>
        <v>7</v>
      </c>
      <c r="F3436" s="19" t="str">
        <f>VLOOKUP(E3436,[1]categories!$A$2:$B$8,2,0)</f>
        <v>Road Bikes</v>
      </c>
      <c r="G3436" s="7">
        <v>1</v>
      </c>
      <c r="H3436" s="9">
        <v>2699.99</v>
      </c>
      <c r="I3436" s="9">
        <v>7.0000000000000007E-2</v>
      </c>
      <c r="J3436" s="3">
        <f>(H3436*G3436)-I3436</f>
        <v>2699.9199999999996</v>
      </c>
    </row>
    <row r="3437" spans="1:10" x14ac:dyDescent="0.25">
      <c r="A3437" s="22">
        <v>1189</v>
      </c>
      <c r="B3437" s="21">
        <v>2</v>
      </c>
      <c r="C3437" s="21">
        <v>102</v>
      </c>
      <c r="D3437" s="25" t="str">
        <f>VLOOKUP(C3437,Products!$A$2:$B$322,2,0)</f>
        <v>Electra Townie Original 7D - 2017</v>
      </c>
      <c r="E3437" s="21">
        <f>VLOOKUP(C3437,Products!$A$2:$D$322,4,0)</f>
        <v>2</v>
      </c>
      <c r="F3437" s="19" t="str">
        <f>VLOOKUP(E3437,[1]categories!$A$2:$B$8,2,0)</f>
        <v>Comfort Bicycles</v>
      </c>
      <c r="G3437" s="7">
        <v>2</v>
      </c>
      <c r="H3437" s="9">
        <v>489.99</v>
      </c>
      <c r="I3437" s="9">
        <v>0.1</v>
      </c>
      <c r="J3437" s="3">
        <f>(H3437*G3437)-I3437</f>
        <v>979.88</v>
      </c>
    </row>
    <row r="3438" spans="1:10" x14ac:dyDescent="0.25">
      <c r="A3438" s="22">
        <v>1190</v>
      </c>
      <c r="B3438" s="21">
        <v>1</v>
      </c>
      <c r="C3438" s="21">
        <v>71</v>
      </c>
      <c r="D3438" s="25" t="str">
        <f>VLOOKUP(C3438,Products!$A$2:$B$322,2,0)</f>
        <v>Sun Bicycles Atlas X-Type - 2017</v>
      </c>
      <c r="E3438" s="21">
        <f>VLOOKUP(C3438,Products!$A$2:$D$322,4,0)</f>
        <v>3</v>
      </c>
      <c r="F3438" s="19" t="str">
        <f>VLOOKUP(E3438,[1]categories!$A$2:$B$8,2,0)</f>
        <v>Cruisers Bicycles</v>
      </c>
      <c r="G3438" s="7">
        <v>1</v>
      </c>
      <c r="H3438" s="9">
        <v>416.99</v>
      </c>
      <c r="I3438" s="9">
        <v>7.0000000000000007E-2</v>
      </c>
      <c r="J3438" s="3">
        <f>(H3438*G3438)-I3438</f>
        <v>416.92</v>
      </c>
    </row>
    <row r="3439" spans="1:10" x14ac:dyDescent="0.25">
      <c r="A3439" s="22">
        <v>1191</v>
      </c>
      <c r="B3439" s="21">
        <v>1</v>
      </c>
      <c r="C3439" s="21">
        <v>40</v>
      </c>
      <c r="D3439" s="25" t="str">
        <f>VLOOKUP(C3439,Products!$A$2:$B$322,2,0)</f>
        <v>Trek Fuel EX 9.8 29 - 2017</v>
      </c>
      <c r="E3439" s="21">
        <f>VLOOKUP(C3439,Products!$A$2:$D$322,4,0)</f>
        <v>6</v>
      </c>
      <c r="F3439" s="19" t="str">
        <f>VLOOKUP(E3439,[1]categories!$A$2:$B$8,2,0)</f>
        <v>Mountain Bikes</v>
      </c>
      <c r="G3439" s="7">
        <v>2</v>
      </c>
      <c r="H3439" s="9">
        <v>4999.99</v>
      </c>
      <c r="I3439" s="9">
        <v>0.1</v>
      </c>
      <c r="J3439" s="3">
        <f>(H3439*G3439)-I3439</f>
        <v>9999.8799999999992</v>
      </c>
    </row>
    <row r="3440" spans="1:10" x14ac:dyDescent="0.25">
      <c r="A3440" s="22">
        <v>1191</v>
      </c>
      <c r="B3440" s="21">
        <v>3</v>
      </c>
      <c r="C3440" s="21">
        <v>100</v>
      </c>
      <c r="D3440" s="25" t="str">
        <f>VLOOKUP(C3440,Products!$A$2:$B$322,2,0)</f>
        <v>Electra Townie 3i EQ (20-inch) - Boys' - 2017</v>
      </c>
      <c r="E3440" s="21">
        <f>VLOOKUP(C3440,Products!$A$2:$D$322,4,0)</f>
        <v>1</v>
      </c>
      <c r="F3440" s="19" t="str">
        <f>VLOOKUP(E3440,[1]categories!$A$2:$B$8,2,0)</f>
        <v>Children Bicycles</v>
      </c>
      <c r="G3440" s="7">
        <v>1</v>
      </c>
      <c r="H3440" s="9">
        <v>489.99</v>
      </c>
      <c r="I3440" s="9">
        <v>7.0000000000000007E-2</v>
      </c>
      <c r="J3440" s="3">
        <f>(H3440*G3440)-I3440</f>
        <v>489.92</v>
      </c>
    </row>
    <row r="3441" spans="1:10" x14ac:dyDescent="0.25">
      <c r="A3441" s="22">
        <v>1191</v>
      </c>
      <c r="B3441" s="21">
        <v>2</v>
      </c>
      <c r="C3441" s="21">
        <v>89</v>
      </c>
      <c r="D3441" s="25" t="str">
        <f>VLOOKUP(C3441,Products!$A$2:$B$322,2,0)</f>
        <v>Trek Precaliber 16 Boys - 2017</v>
      </c>
      <c r="E3441" s="21">
        <f>VLOOKUP(C3441,Products!$A$2:$D$322,4,0)</f>
        <v>1</v>
      </c>
      <c r="F3441" s="19" t="str">
        <f>VLOOKUP(E3441,[1]categories!$A$2:$B$8,2,0)</f>
        <v>Children Bicycles</v>
      </c>
      <c r="G3441" s="7">
        <v>2</v>
      </c>
      <c r="H3441" s="9">
        <v>209.99</v>
      </c>
      <c r="I3441" s="9">
        <v>0.1</v>
      </c>
      <c r="J3441" s="3">
        <f>(H3441*G3441)-I3441</f>
        <v>419.88</v>
      </c>
    </row>
    <row r="3442" spans="1:10" x14ac:dyDescent="0.25">
      <c r="A3442" s="22">
        <v>1192</v>
      </c>
      <c r="B3442" s="21">
        <v>1</v>
      </c>
      <c r="C3442" s="21">
        <v>24</v>
      </c>
      <c r="D3442" s="25" t="str">
        <f>VLOOKUP(C3442,Products!$A$2:$B$322,2,0)</f>
        <v>Electra Townie Original 21D - 2016</v>
      </c>
      <c r="E3442" s="21">
        <f>VLOOKUP(C3442,Products!$A$2:$D$322,4,0)</f>
        <v>2</v>
      </c>
      <c r="F3442" s="19" t="str">
        <f>VLOOKUP(E3442,[1]categories!$A$2:$B$8,2,0)</f>
        <v>Comfort Bicycles</v>
      </c>
      <c r="G3442" s="7">
        <v>2</v>
      </c>
      <c r="H3442" s="9">
        <v>549.99</v>
      </c>
      <c r="I3442" s="9">
        <v>0.1</v>
      </c>
      <c r="J3442" s="3">
        <f>(H3442*G3442)-I3442</f>
        <v>1099.8800000000001</v>
      </c>
    </row>
    <row r="3443" spans="1:10" x14ac:dyDescent="0.25">
      <c r="A3443" s="22">
        <v>1192</v>
      </c>
      <c r="B3443" s="21">
        <v>3</v>
      </c>
      <c r="C3443" s="21">
        <v>37</v>
      </c>
      <c r="D3443" s="25" t="str">
        <f>VLOOKUP(C3443,Products!$A$2:$B$322,2,0)</f>
        <v>Haro Flightline One ST - 2017</v>
      </c>
      <c r="E3443" s="21">
        <f>VLOOKUP(C3443,Products!$A$2:$D$322,4,0)</f>
        <v>6</v>
      </c>
      <c r="F3443" s="19" t="str">
        <f>VLOOKUP(E3443,[1]categories!$A$2:$B$8,2,0)</f>
        <v>Mountain Bikes</v>
      </c>
      <c r="G3443" s="7">
        <v>2</v>
      </c>
      <c r="H3443" s="9">
        <v>379.99</v>
      </c>
      <c r="I3443" s="9">
        <v>0.2</v>
      </c>
      <c r="J3443" s="3">
        <f>(H3443*G3443)-I3443</f>
        <v>759.78</v>
      </c>
    </row>
    <row r="3444" spans="1:10" x14ac:dyDescent="0.25">
      <c r="A3444" s="22">
        <v>1192</v>
      </c>
      <c r="B3444" s="21">
        <v>2</v>
      </c>
      <c r="C3444" s="21">
        <v>88</v>
      </c>
      <c r="D3444" s="25" t="str">
        <f>VLOOKUP(C3444,Products!$A$2:$B$322,2,0)</f>
        <v>Trek Precaliber 12 Girls - 2017</v>
      </c>
      <c r="E3444" s="21">
        <f>VLOOKUP(C3444,Products!$A$2:$D$322,4,0)</f>
        <v>1</v>
      </c>
      <c r="F3444" s="19" t="str">
        <f>VLOOKUP(E3444,[1]categories!$A$2:$B$8,2,0)</f>
        <v>Children Bicycles</v>
      </c>
      <c r="G3444" s="7">
        <v>2</v>
      </c>
      <c r="H3444" s="9">
        <v>189.99</v>
      </c>
      <c r="I3444" s="9">
        <v>7.0000000000000007E-2</v>
      </c>
      <c r="J3444" s="3">
        <f>(H3444*G3444)-I3444</f>
        <v>379.91</v>
      </c>
    </row>
    <row r="3445" spans="1:10" x14ac:dyDescent="0.25">
      <c r="A3445" s="22">
        <v>1193</v>
      </c>
      <c r="B3445" s="21">
        <v>2</v>
      </c>
      <c r="C3445" s="21">
        <v>27</v>
      </c>
      <c r="D3445" s="25" t="str">
        <f>VLOOKUP(C3445,Products!$A$2:$B$322,2,0)</f>
        <v>Surly Big Dummy Frameset - 2017</v>
      </c>
      <c r="E3445" s="21">
        <f>VLOOKUP(C3445,Products!$A$2:$D$322,4,0)</f>
        <v>6</v>
      </c>
      <c r="F3445" s="19" t="str">
        <f>VLOOKUP(E3445,[1]categories!$A$2:$B$8,2,0)</f>
        <v>Mountain Bikes</v>
      </c>
      <c r="G3445" s="7">
        <v>1</v>
      </c>
      <c r="H3445" s="9">
        <v>999.99</v>
      </c>
      <c r="I3445" s="9">
        <v>0.05</v>
      </c>
      <c r="J3445" s="3">
        <f>(H3445*G3445)-I3445</f>
        <v>999.94</v>
      </c>
    </row>
    <row r="3446" spans="1:10" x14ac:dyDescent="0.25">
      <c r="A3446" s="22">
        <v>1193</v>
      </c>
      <c r="B3446" s="21">
        <v>1</v>
      </c>
      <c r="C3446" s="21">
        <v>83</v>
      </c>
      <c r="D3446" s="25" t="str">
        <f>VLOOKUP(C3446,Products!$A$2:$B$322,2,0)</f>
        <v>Trek Boy's Kickster - 2015/2017</v>
      </c>
      <c r="E3446" s="21">
        <f>VLOOKUP(C3446,Products!$A$2:$D$322,4,0)</f>
        <v>1</v>
      </c>
      <c r="F3446" s="19" t="str">
        <f>VLOOKUP(E3446,[1]categories!$A$2:$B$8,2,0)</f>
        <v>Children Bicycles</v>
      </c>
      <c r="G3446" s="7">
        <v>2</v>
      </c>
      <c r="H3446" s="9">
        <v>149.99</v>
      </c>
      <c r="I3446" s="9">
        <v>0.05</v>
      </c>
      <c r="J3446" s="3">
        <f>(H3446*G3446)-I3446</f>
        <v>299.93</v>
      </c>
    </row>
    <row r="3447" spans="1:10" x14ac:dyDescent="0.25">
      <c r="A3447" s="22">
        <v>1194</v>
      </c>
      <c r="B3447" s="21">
        <v>2</v>
      </c>
      <c r="C3447" s="21">
        <v>7</v>
      </c>
      <c r="D3447" s="25" t="str">
        <f>VLOOKUP(C3447,Products!$A$2:$B$322,2,0)</f>
        <v>Trek Slash 8 27.5 - 2016</v>
      </c>
      <c r="E3447" s="21">
        <f>VLOOKUP(C3447,Products!$A$2:$D$322,4,0)</f>
        <v>6</v>
      </c>
      <c r="F3447" s="19" t="str">
        <f>VLOOKUP(E3447,[1]categories!$A$2:$B$8,2,0)</f>
        <v>Mountain Bikes</v>
      </c>
      <c r="G3447" s="7">
        <v>2</v>
      </c>
      <c r="H3447" s="9">
        <v>3999.99</v>
      </c>
      <c r="I3447" s="9">
        <v>7.0000000000000007E-2</v>
      </c>
      <c r="J3447" s="3">
        <f>(H3447*G3447)-I3447</f>
        <v>7999.91</v>
      </c>
    </row>
    <row r="3448" spans="1:10" x14ac:dyDescent="0.25">
      <c r="A3448" s="22">
        <v>1194</v>
      </c>
      <c r="B3448" s="21">
        <v>3</v>
      </c>
      <c r="C3448" s="21">
        <v>105</v>
      </c>
      <c r="D3448" s="25" t="str">
        <f>VLOOKUP(C3448,Products!$A$2:$B$322,2,0)</f>
        <v>Sun Bicycles Streamway 7 - 2017</v>
      </c>
      <c r="E3448" s="21">
        <f>VLOOKUP(C3448,Products!$A$2:$D$322,4,0)</f>
        <v>2</v>
      </c>
      <c r="F3448" s="19" t="str">
        <f>VLOOKUP(E3448,[1]categories!$A$2:$B$8,2,0)</f>
        <v>Comfort Bicycles</v>
      </c>
      <c r="G3448" s="7">
        <v>2</v>
      </c>
      <c r="H3448" s="9">
        <v>533.99</v>
      </c>
      <c r="I3448" s="9">
        <v>0.1</v>
      </c>
      <c r="J3448" s="3">
        <f>(H3448*G3448)-I3448</f>
        <v>1067.8800000000001</v>
      </c>
    </row>
    <row r="3449" spans="1:10" x14ac:dyDescent="0.25">
      <c r="A3449" s="22">
        <v>1194</v>
      </c>
      <c r="B3449" s="21">
        <v>1</v>
      </c>
      <c r="C3449" s="21">
        <v>71</v>
      </c>
      <c r="D3449" s="25" t="str">
        <f>VLOOKUP(C3449,Products!$A$2:$B$322,2,0)</f>
        <v>Sun Bicycles Atlas X-Type - 2017</v>
      </c>
      <c r="E3449" s="21">
        <f>VLOOKUP(C3449,Products!$A$2:$D$322,4,0)</f>
        <v>3</v>
      </c>
      <c r="F3449" s="19" t="str">
        <f>VLOOKUP(E3449,[1]categories!$A$2:$B$8,2,0)</f>
        <v>Cruisers Bicycles</v>
      </c>
      <c r="G3449" s="7">
        <v>1</v>
      </c>
      <c r="H3449" s="9">
        <v>416.99</v>
      </c>
      <c r="I3449" s="9">
        <v>0.05</v>
      </c>
      <c r="J3449" s="3">
        <f>(H3449*G3449)-I3449</f>
        <v>416.94</v>
      </c>
    </row>
    <row r="3450" spans="1:10" x14ac:dyDescent="0.25">
      <c r="A3450" s="22">
        <v>1194</v>
      </c>
      <c r="B3450" s="21">
        <v>4</v>
      </c>
      <c r="C3450" s="21">
        <v>84</v>
      </c>
      <c r="D3450" s="25" t="str">
        <f>VLOOKUP(C3450,Products!$A$2:$B$322,2,0)</f>
        <v>Sun Bicycles Lil Kitt'n - 2017</v>
      </c>
      <c r="E3450" s="21">
        <f>VLOOKUP(C3450,Products!$A$2:$D$322,4,0)</f>
        <v>1</v>
      </c>
      <c r="F3450" s="19" t="str">
        <f>VLOOKUP(E3450,[1]categories!$A$2:$B$8,2,0)</f>
        <v>Children Bicycles</v>
      </c>
      <c r="G3450" s="7">
        <v>1</v>
      </c>
      <c r="H3450" s="9">
        <v>109.99</v>
      </c>
      <c r="I3450" s="9">
        <v>0.05</v>
      </c>
      <c r="J3450" s="3">
        <f>(H3450*G3450)-I3450</f>
        <v>109.94</v>
      </c>
    </row>
    <row r="3451" spans="1:10" x14ac:dyDescent="0.25">
      <c r="A3451" s="22">
        <v>1195</v>
      </c>
      <c r="B3451" s="21">
        <v>1</v>
      </c>
      <c r="C3451" s="21">
        <v>52</v>
      </c>
      <c r="D3451" s="25" t="str">
        <f>VLOOKUP(C3451,Products!$A$2:$B$322,2,0)</f>
        <v>Surly Steamroller - 2017</v>
      </c>
      <c r="E3451" s="21">
        <f>VLOOKUP(C3451,Products!$A$2:$D$322,4,0)</f>
        <v>7</v>
      </c>
      <c r="F3451" s="19" t="str">
        <f>VLOOKUP(E3451,[1]categories!$A$2:$B$8,2,0)</f>
        <v>Road Bikes</v>
      </c>
      <c r="G3451" s="7">
        <v>1</v>
      </c>
      <c r="H3451" s="9">
        <v>875.99</v>
      </c>
      <c r="I3451" s="9">
        <v>7.0000000000000007E-2</v>
      </c>
      <c r="J3451" s="3">
        <f>(H3451*G3451)-I3451</f>
        <v>875.92</v>
      </c>
    </row>
    <row r="3452" spans="1:10" x14ac:dyDescent="0.25">
      <c r="A3452" s="22">
        <v>1196</v>
      </c>
      <c r="B3452" s="21">
        <v>1</v>
      </c>
      <c r="C3452" s="21">
        <v>53</v>
      </c>
      <c r="D3452" s="25" t="str">
        <f>VLOOKUP(C3452,Products!$A$2:$B$322,2,0)</f>
        <v>Surly Ogre Frameset - 2017</v>
      </c>
      <c r="E3452" s="21">
        <f>VLOOKUP(C3452,Products!$A$2:$D$322,4,0)</f>
        <v>7</v>
      </c>
      <c r="F3452" s="19" t="str">
        <f>VLOOKUP(E3452,[1]categories!$A$2:$B$8,2,0)</f>
        <v>Road Bikes</v>
      </c>
      <c r="G3452" s="7">
        <v>1</v>
      </c>
      <c r="H3452" s="9">
        <v>749.99</v>
      </c>
      <c r="I3452" s="9">
        <v>7.0000000000000007E-2</v>
      </c>
      <c r="J3452" s="3">
        <f>(H3452*G3452)-I3452</f>
        <v>749.92</v>
      </c>
    </row>
    <row r="3453" spans="1:10" x14ac:dyDescent="0.25">
      <c r="A3453" s="22">
        <v>1197</v>
      </c>
      <c r="B3453" s="21">
        <v>3</v>
      </c>
      <c r="C3453" s="21">
        <v>9</v>
      </c>
      <c r="D3453" s="25" t="str">
        <f>VLOOKUP(C3453,Products!$A$2:$B$322,2,0)</f>
        <v>Trek Conduit+ - 2016</v>
      </c>
      <c r="E3453" s="21">
        <f>VLOOKUP(C3453,Products!$A$2:$D$322,4,0)</f>
        <v>5</v>
      </c>
      <c r="F3453" s="19" t="str">
        <f>VLOOKUP(E3453,[1]categories!$A$2:$B$8,2,0)</f>
        <v>Electric Bikes</v>
      </c>
      <c r="G3453" s="7">
        <v>2</v>
      </c>
      <c r="H3453" s="9">
        <v>2999.99</v>
      </c>
      <c r="I3453" s="9">
        <v>0.05</v>
      </c>
      <c r="J3453" s="3">
        <f>(H3453*G3453)-I3453</f>
        <v>5999.9299999999994</v>
      </c>
    </row>
    <row r="3454" spans="1:10" x14ac:dyDescent="0.25">
      <c r="A3454" s="22">
        <v>1197</v>
      </c>
      <c r="B3454" s="21">
        <v>2</v>
      </c>
      <c r="C3454" s="21">
        <v>108</v>
      </c>
      <c r="D3454" s="25" t="str">
        <f>VLOOKUP(C3454,Products!$A$2:$B$322,2,0)</f>
        <v>Sun Bicycles Cruz 3 - Women's - 2017</v>
      </c>
      <c r="E3454" s="21">
        <f>VLOOKUP(C3454,Products!$A$2:$D$322,4,0)</f>
        <v>2</v>
      </c>
      <c r="F3454" s="19" t="str">
        <f>VLOOKUP(E3454,[1]categories!$A$2:$B$8,2,0)</f>
        <v>Comfort Bicycles</v>
      </c>
      <c r="G3454" s="7">
        <v>2</v>
      </c>
      <c r="H3454" s="9">
        <v>449.99</v>
      </c>
      <c r="I3454" s="9">
        <v>0.05</v>
      </c>
      <c r="J3454" s="3">
        <f>(H3454*G3454)-I3454</f>
        <v>899.93000000000006</v>
      </c>
    </row>
    <row r="3455" spans="1:10" x14ac:dyDescent="0.25">
      <c r="A3455" s="22">
        <v>1197</v>
      </c>
      <c r="B3455" s="21">
        <v>4</v>
      </c>
      <c r="C3455" s="21">
        <v>106</v>
      </c>
      <c r="D3455" s="25" t="str">
        <f>VLOOKUP(C3455,Products!$A$2:$B$322,2,0)</f>
        <v>Sun Bicycles Cruz 3 - 2017</v>
      </c>
      <c r="E3455" s="21">
        <f>VLOOKUP(C3455,Products!$A$2:$D$322,4,0)</f>
        <v>2</v>
      </c>
      <c r="F3455" s="19" t="str">
        <f>VLOOKUP(E3455,[1]categories!$A$2:$B$8,2,0)</f>
        <v>Comfort Bicycles</v>
      </c>
      <c r="G3455" s="7">
        <v>2</v>
      </c>
      <c r="H3455" s="9">
        <v>449.99</v>
      </c>
      <c r="I3455" s="9">
        <v>0.2</v>
      </c>
      <c r="J3455" s="3">
        <f>(H3455*G3455)-I3455</f>
        <v>899.78</v>
      </c>
    </row>
    <row r="3456" spans="1:10" x14ac:dyDescent="0.25">
      <c r="A3456" s="22">
        <v>1197</v>
      </c>
      <c r="B3456" s="21">
        <v>1</v>
      </c>
      <c r="C3456" s="21">
        <v>13</v>
      </c>
      <c r="D3456" s="25" t="str">
        <f>VLOOKUP(C3456,Products!$A$2:$B$322,2,0)</f>
        <v>Electra Cruiser 1 (24-Inch) - 2016</v>
      </c>
      <c r="E3456" s="21">
        <f>VLOOKUP(C3456,Products!$A$2:$D$322,4,0)</f>
        <v>3</v>
      </c>
      <c r="F3456" s="19" t="str">
        <f>VLOOKUP(E3456,[1]categories!$A$2:$B$8,2,0)</f>
        <v>Cruisers Bicycles</v>
      </c>
      <c r="G3456" s="7">
        <v>1</v>
      </c>
      <c r="H3456" s="9">
        <v>269.99</v>
      </c>
      <c r="I3456" s="9">
        <v>7.0000000000000007E-2</v>
      </c>
      <c r="J3456" s="3">
        <f>(H3456*G3456)-I3456</f>
        <v>269.92</v>
      </c>
    </row>
    <row r="3457" spans="1:10" x14ac:dyDescent="0.25">
      <c r="A3457" s="22">
        <v>1198</v>
      </c>
      <c r="B3457" s="21">
        <v>1</v>
      </c>
      <c r="C3457" s="21">
        <v>105</v>
      </c>
      <c r="D3457" s="25" t="str">
        <f>VLOOKUP(C3457,Products!$A$2:$B$322,2,0)</f>
        <v>Sun Bicycles Streamway 7 - 2017</v>
      </c>
      <c r="E3457" s="21">
        <f>VLOOKUP(C3457,Products!$A$2:$D$322,4,0)</f>
        <v>2</v>
      </c>
      <c r="F3457" s="19" t="str">
        <f>VLOOKUP(E3457,[1]categories!$A$2:$B$8,2,0)</f>
        <v>Comfort Bicycles</v>
      </c>
      <c r="G3457" s="7">
        <v>1</v>
      </c>
      <c r="H3457" s="9">
        <v>533.99</v>
      </c>
      <c r="I3457" s="9">
        <v>0.05</v>
      </c>
      <c r="J3457" s="3">
        <f>(H3457*G3457)-I3457</f>
        <v>533.94000000000005</v>
      </c>
    </row>
    <row r="3458" spans="1:10" x14ac:dyDescent="0.25">
      <c r="A3458" s="22">
        <v>1199</v>
      </c>
      <c r="B3458" s="21">
        <v>3</v>
      </c>
      <c r="C3458" s="21">
        <v>109</v>
      </c>
      <c r="D3458" s="25" t="str">
        <f>VLOOKUP(C3458,Products!$A$2:$B$322,2,0)</f>
        <v>Sun Bicycles Cruz 7 - Women's - 2017</v>
      </c>
      <c r="E3458" s="21">
        <f>VLOOKUP(C3458,Products!$A$2:$D$322,4,0)</f>
        <v>2</v>
      </c>
      <c r="F3458" s="19" t="str">
        <f>VLOOKUP(E3458,[1]categories!$A$2:$B$8,2,0)</f>
        <v>Comfort Bicycles</v>
      </c>
      <c r="G3458" s="7">
        <v>2</v>
      </c>
      <c r="H3458" s="9">
        <v>416.99</v>
      </c>
      <c r="I3458" s="9">
        <v>0.1</v>
      </c>
      <c r="J3458" s="3">
        <f>(H3458*G3458)-I3458</f>
        <v>833.88</v>
      </c>
    </row>
    <row r="3459" spans="1:10" x14ac:dyDescent="0.25">
      <c r="A3459" s="22">
        <v>1199</v>
      </c>
      <c r="B3459" s="21">
        <v>2</v>
      </c>
      <c r="C3459" s="21">
        <v>94</v>
      </c>
      <c r="D3459" s="25" t="str">
        <f>VLOOKUP(C3459,Products!$A$2:$B$322,2,0)</f>
        <v>Haro Shredder Pro 20 - 2017</v>
      </c>
      <c r="E3459" s="21">
        <f>VLOOKUP(C3459,Products!$A$2:$D$322,4,0)</f>
        <v>1</v>
      </c>
      <c r="F3459" s="19" t="str">
        <f>VLOOKUP(E3459,[1]categories!$A$2:$B$8,2,0)</f>
        <v>Children Bicycles</v>
      </c>
      <c r="G3459" s="7">
        <v>2</v>
      </c>
      <c r="H3459" s="9">
        <v>249.99</v>
      </c>
      <c r="I3459" s="9">
        <v>7.0000000000000007E-2</v>
      </c>
      <c r="J3459" s="3">
        <f>(H3459*G3459)-I3459</f>
        <v>499.91</v>
      </c>
    </row>
    <row r="3460" spans="1:10" x14ac:dyDescent="0.25">
      <c r="A3460" s="22">
        <v>1199</v>
      </c>
      <c r="B3460" s="21">
        <v>1</v>
      </c>
      <c r="C3460" s="21">
        <v>32</v>
      </c>
      <c r="D3460" s="25" t="str">
        <f>VLOOKUP(C3460,Products!$A$2:$B$322,2,0)</f>
        <v>Trek Farley Alloy Frameset - 2017</v>
      </c>
      <c r="E3460" s="21">
        <f>VLOOKUP(C3460,Products!$A$2:$D$322,4,0)</f>
        <v>6</v>
      </c>
      <c r="F3460" s="19" t="str">
        <f>VLOOKUP(E3460,[1]categories!$A$2:$B$8,2,0)</f>
        <v>Mountain Bikes</v>
      </c>
      <c r="G3460" s="7">
        <v>1</v>
      </c>
      <c r="H3460" s="9">
        <v>469.99</v>
      </c>
      <c r="I3460" s="9">
        <v>0.05</v>
      </c>
      <c r="J3460" s="3">
        <f>(H3460*G3460)-I3460</f>
        <v>469.94</v>
      </c>
    </row>
    <row r="3461" spans="1:10" x14ac:dyDescent="0.25">
      <c r="A3461" s="22">
        <v>1200</v>
      </c>
      <c r="B3461" s="21">
        <v>1</v>
      </c>
      <c r="C3461" s="21">
        <v>42</v>
      </c>
      <c r="D3461" s="25" t="str">
        <f>VLOOKUP(C3461,Products!$A$2:$B$322,2,0)</f>
        <v>Trek Fuel EX 5 27.5 Plus - 2017</v>
      </c>
      <c r="E3461" s="21">
        <f>VLOOKUP(C3461,Products!$A$2:$D$322,4,0)</f>
        <v>6</v>
      </c>
      <c r="F3461" s="19" t="str">
        <f>VLOOKUP(E3461,[1]categories!$A$2:$B$8,2,0)</f>
        <v>Mountain Bikes</v>
      </c>
      <c r="G3461" s="7">
        <v>2</v>
      </c>
      <c r="H3461" s="9">
        <v>2299.9899999999998</v>
      </c>
      <c r="I3461" s="9">
        <v>0.2</v>
      </c>
      <c r="J3461" s="3">
        <f>(H3461*G3461)-I3461</f>
        <v>4599.78</v>
      </c>
    </row>
    <row r="3462" spans="1:10" x14ac:dyDescent="0.25">
      <c r="A3462" s="22">
        <v>1201</v>
      </c>
      <c r="B3462" s="21">
        <v>5</v>
      </c>
      <c r="C3462" s="21">
        <v>19</v>
      </c>
      <c r="D3462" s="25" t="str">
        <f>VLOOKUP(C3462,Products!$A$2:$B$322,2,0)</f>
        <v>Pure Cycles William 3-Speed - 2016</v>
      </c>
      <c r="E3462" s="21">
        <f>VLOOKUP(C3462,Products!$A$2:$D$322,4,0)</f>
        <v>3</v>
      </c>
      <c r="F3462" s="19" t="str">
        <f>VLOOKUP(E3462,[1]categories!$A$2:$B$8,2,0)</f>
        <v>Cruisers Bicycles</v>
      </c>
      <c r="G3462" s="7">
        <v>2</v>
      </c>
      <c r="H3462" s="9">
        <v>449</v>
      </c>
      <c r="I3462" s="9">
        <v>0.2</v>
      </c>
      <c r="J3462" s="3">
        <f>(H3462*G3462)-I3462</f>
        <v>897.8</v>
      </c>
    </row>
    <row r="3463" spans="1:10" x14ac:dyDescent="0.25">
      <c r="A3463" s="22">
        <v>1201</v>
      </c>
      <c r="B3463" s="21">
        <v>4</v>
      </c>
      <c r="C3463" s="21">
        <v>17</v>
      </c>
      <c r="D3463" s="25" t="str">
        <f>VLOOKUP(C3463,Products!$A$2:$B$322,2,0)</f>
        <v>Pure Cycles Vine 8-Speed - 2016</v>
      </c>
      <c r="E3463" s="21">
        <f>VLOOKUP(C3463,Products!$A$2:$D$322,4,0)</f>
        <v>3</v>
      </c>
      <c r="F3463" s="19" t="str">
        <f>VLOOKUP(E3463,[1]categories!$A$2:$B$8,2,0)</f>
        <v>Cruisers Bicycles</v>
      </c>
      <c r="G3463" s="7">
        <v>2</v>
      </c>
      <c r="H3463" s="9">
        <v>429</v>
      </c>
      <c r="I3463" s="9">
        <v>0.05</v>
      </c>
      <c r="J3463" s="3">
        <f>(H3463*G3463)-I3463</f>
        <v>857.95</v>
      </c>
    </row>
    <row r="3464" spans="1:10" x14ac:dyDescent="0.25">
      <c r="A3464" s="22">
        <v>1201</v>
      </c>
      <c r="B3464" s="21">
        <v>3</v>
      </c>
      <c r="C3464" s="21">
        <v>26</v>
      </c>
      <c r="D3464" s="25" t="str">
        <f>VLOOKUP(C3464,Products!$A$2:$B$322,2,0)</f>
        <v>Electra Townie Original 7D EQ - 2016</v>
      </c>
      <c r="E3464" s="21">
        <f>VLOOKUP(C3464,Products!$A$2:$D$322,4,0)</f>
        <v>2</v>
      </c>
      <c r="F3464" s="19" t="str">
        <f>VLOOKUP(E3464,[1]categories!$A$2:$B$8,2,0)</f>
        <v>Comfort Bicycles</v>
      </c>
      <c r="G3464" s="7">
        <v>1</v>
      </c>
      <c r="H3464" s="9">
        <v>599.99</v>
      </c>
      <c r="I3464" s="9">
        <v>0.2</v>
      </c>
      <c r="J3464" s="3">
        <f>(H3464*G3464)-I3464</f>
        <v>599.79</v>
      </c>
    </row>
    <row r="3465" spans="1:10" x14ac:dyDescent="0.25">
      <c r="A3465" s="22">
        <v>1201</v>
      </c>
      <c r="B3465" s="21">
        <v>1</v>
      </c>
      <c r="C3465" s="21">
        <v>95</v>
      </c>
      <c r="D3465" s="25" t="str">
        <f>VLOOKUP(C3465,Products!$A$2:$B$322,2,0)</f>
        <v>Electra Girl's Hawaii 1 16" - 2017</v>
      </c>
      <c r="E3465" s="21">
        <f>VLOOKUP(C3465,Products!$A$2:$D$322,4,0)</f>
        <v>1</v>
      </c>
      <c r="F3465" s="19" t="str">
        <f>VLOOKUP(E3465,[1]categories!$A$2:$B$8,2,0)</f>
        <v>Children Bicycles</v>
      </c>
      <c r="G3465" s="7">
        <v>1</v>
      </c>
      <c r="H3465" s="9">
        <v>299.99</v>
      </c>
      <c r="I3465" s="9">
        <v>7.0000000000000007E-2</v>
      </c>
      <c r="J3465" s="3">
        <f>(H3465*G3465)-I3465</f>
        <v>299.92</v>
      </c>
    </row>
    <row r="3466" spans="1:10" x14ac:dyDescent="0.25">
      <c r="A3466" s="22">
        <v>1201</v>
      </c>
      <c r="B3466" s="21">
        <v>2</v>
      </c>
      <c r="C3466" s="21">
        <v>13</v>
      </c>
      <c r="D3466" s="25" t="str">
        <f>VLOOKUP(C3466,Products!$A$2:$B$322,2,0)</f>
        <v>Electra Cruiser 1 (24-Inch) - 2016</v>
      </c>
      <c r="E3466" s="21">
        <f>VLOOKUP(C3466,Products!$A$2:$D$322,4,0)</f>
        <v>3</v>
      </c>
      <c r="F3466" s="19" t="str">
        <f>VLOOKUP(E3466,[1]categories!$A$2:$B$8,2,0)</f>
        <v>Cruisers Bicycles</v>
      </c>
      <c r="G3466" s="7">
        <v>1</v>
      </c>
      <c r="H3466" s="9">
        <v>269.99</v>
      </c>
      <c r="I3466" s="9">
        <v>0.05</v>
      </c>
      <c r="J3466" s="3">
        <f>(H3466*G3466)-I3466</f>
        <v>269.94</v>
      </c>
    </row>
    <row r="3467" spans="1:10" x14ac:dyDescent="0.25">
      <c r="A3467" s="22">
        <v>1202</v>
      </c>
      <c r="B3467" s="21">
        <v>1</v>
      </c>
      <c r="C3467" s="21">
        <v>84</v>
      </c>
      <c r="D3467" s="25" t="str">
        <f>VLOOKUP(C3467,Products!$A$2:$B$322,2,0)</f>
        <v>Sun Bicycles Lil Kitt'n - 2017</v>
      </c>
      <c r="E3467" s="21">
        <f>VLOOKUP(C3467,Products!$A$2:$D$322,4,0)</f>
        <v>1</v>
      </c>
      <c r="F3467" s="19" t="str">
        <f>VLOOKUP(E3467,[1]categories!$A$2:$B$8,2,0)</f>
        <v>Children Bicycles</v>
      </c>
      <c r="G3467" s="7">
        <v>2</v>
      </c>
      <c r="H3467" s="9">
        <v>109.99</v>
      </c>
      <c r="I3467" s="9">
        <v>0.05</v>
      </c>
      <c r="J3467" s="3">
        <f>(H3467*G3467)-I3467</f>
        <v>219.92999999999998</v>
      </c>
    </row>
    <row r="3468" spans="1:10" x14ac:dyDescent="0.25">
      <c r="A3468" s="22">
        <v>1203</v>
      </c>
      <c r="B3468" s="21">
        <v>2</v>
      </c>
      <c r="C3468" s="21">
        <v>55</v>
      </c>
      <c r="D3468" s="25" t="str">
        <f>VLOOKUP(C3468,Products!$A$2:$B$322,2,0)</f>
        <v>Trek Domane S 6 - 2017</v>
      </c>
      <c r="E3468" s="21">
        <f>VLOOKUP(C3468,Products!$A$2:$D$322,4,0)</f>
        <v>7</v>
      </c>
      <c r="F3468" s="19" t="str">
        <f>VLOOKUP(E3468,[1]categories!$A$2:$B$8,2,0)</f>
        <v>Road Bikes</v>
      </c>
      <c r="G3468" s="7">
        <v>1</v>
      </c>
      <c r="H3468" s="9">
        <v>2699.99</v>
      </c>
      <c r="I3468" s="9">
        <v>0.05</v>
      </c>
      <c r="J3468" s="3">
        <f>(H3468*G3468)-I3468</f>
        <v>2699.9399999999996</v>
      </c>
    </row>
    <row r="3469" spans="1:10" x14ac:dyDescent="0.25">
      <c r="A3469" s="22">
        <v>1203</v>
      </c>
      <c r="B3469" s="21">
        <v>1</v>
      </c>
      <c r="C3469" s="21">
        <v>6</v>
      </c>
      <c r="D3469" s="25" t="str">
        <f>VLOOKUP(C3469,Products!$A$2:$B$322,2,0)</f>
        <v>Surly Ice Cream Truck Frameset - 2016</v>
      </c>
      <c r="E3469" s="21">
        <f>VLOOKUP(C3469,Products!$A$2:$D$322,4,0)</f>
        <v>6</v>
      </c>
      <c r="F3469" s="19" t="str">
        <f>VLOOKUP(E3469,[1]categories!$A$2:$B$8,2,0)</f>
        <v>Mountain Bikes</v>
      </c>
      <c r="G3469" s="7">
        <v>2</v>
      </c>
      <c r="H3469" s="9">
        <v>469.99</v>
      </c>
      <c r="I3469" s="9">
        <v>7.0000000000000007E-2</v>
      </c>
      <c r="J3469" s="3">
        <f>(H3469*G3469)-I3469</f>
        <v>939.91</v>
      </c>
    </row>
    <row r="3470" spans="1:10" x14ac:dyDescent="0.25">
      <c r="A3470" s="22">
        <v>1204</v>
      </c>
      <c r="B3470" s="21">
        <v>1</v>
      </c>
      <c r="C3470" s="21">
        <v>37</v>
      </c>
      <c r="D3470" s="25" t="str">
        <f>VLOOKUP(C3470,Products!$A$2:$B$322,2,0)</f>
        <v>Haro Flightline One ST - 2017</v>
      </c>
      <c r="E3470" s="21">
        <f>VLOOKUP(C3470,Products!$A$2:$D$322,4,0)</f>
        <v>6</v>
      </c>
      <c r="F3470" s="19" t="str">
        <f>VLOOKUP(E3470,[1]categories!$A$2:$B$8,2,0)</f>
        <v>Mountain Bikes</v>
      </c>
      <c r="G3470" s="7">
        <v>2</v>
      </c>
      <c r="H3470" s="9">
        <v>379.99</v>
      </c>
      <c r="I3470" s="9">
        <v>7.0000000000000007E-2</v>
      </c>
      <c r="J3470" s="3">
        <f>(H3470*G3470)-I3470</f>
        <v>759.91</v>
      </c>
    </row>
    <row r="3471" spans="1:10" x14ac:dyDescent="0.25">
      <c r="A3471" s="22">
        <v>1205</v>
      </c>
      <c r="B3471" s="21">
        <v>2</v>
      </c>
      <c r="C3471" s="21">
        <v>46</v>
      </c>
      <c r="D3471" s="25" t="str">
        <f>VLOOKUP(C3471,Products!$A$2:$B$322,2,0)</f>
        <v>Haro SR 1.3 - 2017</v>
      </c>
      <c r="E3471" s="21">
        <f>VLOOKUP(C3471,Products!$A$2:$D$322,4,0)</f>
        <v>6</v>
      </c>
      <c r="F3471" s="19" t="str">
        <f>VLOOKUP(E3471,[1]categories!$A$2:$B$8,2,0)</f>
        <v>Mountain Bikes</v>
      </c>
      <c r="G3471" s="7">
        <v>2</v>
      </c>
      <c r="H3471" s="9">
        <v>1409.99</v>
      </c>
      <c r="I3471" s="9">
        <v>0.2</v>
      </c>
      <c r="J3471" s="3">
        <f>(H3471*G3471)-I3471</f>
        <v>2819.78</v>
      </c>
    </row>
    <row r="3472" spans="1:10" x14ac:dyDescent="0.25">
      <c r="A3472" s="22">
        <v>1205</v>
      </c>
      <c r="B3472" s="21">
        <v>1</v>
      </c>
      <c r="C3472" s="21">
        <v>105</v>
      </c>
      <c r="D3472" s="25" t="str">
        <f>VLOOKUP(C3472,Products!$A$2:$B$322,2,0)</f>
        <v>Sun Bicycles Streamway 7 - 2017</v>
      </c>
      <c r="E3472" s="21">
        <f>VLOOKUP(C3472,Products!$A$2:$D$322,4,0)</f>
        <v>2</v>
      </c>
      <c r="F3472" s="19" t="str">
        <f>VLOOKUP(E3472,[1]categories!$A$2:$B$8,2,0)</f>
        <v>Comfort Bicycles</v>
      </c>
      <c r="G3472" s="7">
        <v>2</v>
      </c>
      <c r="H3472" s="9">
        <v>533.99</v>
      </c>
      <c r="I3472" s="9">
        <v>0.2</v>
      </c>
      <c r="J3472" s="3">
        <f>(H3472*G3472)-I3472</f>
        <v>1067.78</v>
      </c>
    </row>
    <row r="3473" spans="1:10" x14ac:dyDescent="0.25">
      <c r="A3473" s="22">
        <v>1205</v>
      </c>
      <c r="B3473" s="21">
        <v>4</v>
      </c>
      <c r="C3473" s="21">
        <v>79</v>
      </c>
      <c r="D3473" s="25" t="str">
        <f>VLOOKUP(C3473,Products!$A$2:$B$322,2,0)</f>
        <v>Sun Bicycles Boardwalk (24-inch Wheels) - 2017</v>
      </c>
      <c r="E3473" s="21">
        <f>VLOOKUP(C3473,Products!$A$2:$D$322,4,0)</f>
        <v>3</v>
      </c>
      <c r="F3473" s="19" t="str">
        <f>VLOOKUP(E3473,[1]categories!$A$2:$B$8,2,0)</f>
        <v>Cruisers Bicycles</v>
      </c>
      <c r="G3473" s="7">
        <v>2</v>
      </c>
      <c r="H3473" s="9">
        <v>402.99</v>
      </c>
      <c r="I3473" s="9">
        <v>7.0000000000000007E-2</v>
      </c>
      <c r="J3473" s="3">
        <f>(H3473*G3473)-I3473</f>
        <v>805.91</v>
      </c>
    </row>
    <row r="3474" spans="1:10" x14ac:dyDescent="0.25">
      <c r="A3474" s="22">
        <v>1205</v>
      </c>
      <c r="B3474" s="21">
        <v>3</v>
      </c>
      <c r="C3474" s="21">
        <v>71</v>
      </c>
      <c r="D3474" s="25" t="str">
        <f>VLOOKUP(C3474,Products!$A$2:$B$322,2,0)</f>
        <v>Sun Bicycles Atlas X-Type - 2017</v>
      </c>
      <c r="E3474" s="21">
        <f>VLOOKUP(C3474,Products!$A$2:$D$322,4,0)</f>
        <v>3</v>
      </c>
      <c r="F3474" s="19" t="str">
        <f>VLOOKUP(E3474,[1]categories!$A$2:$B$8,2,0)</f>
        <v>Cruisers Bicycles</v>
      </c>
      <c r="G3474" s="7">
        <v>1</v>
      </c>
      <c r="H3474" s="9">
        <v>416.99</v>
      </c>
      <c r="I3474" s="9">
        <v>0.05</v>
      </c>
      <c r="J3474" s="3">
        <f>(H3474*G3474)-I3474</f>
        <v>416.94</v>
      </c>
    </row>
    <row r="3475" spans="1:10" x14ac:dyDescent="0.25">
      <c r="A3475" s="22">
        <v>1205</v>
      </c>
      <c r="B3475" s="21">
        <v>5</v>
      </c>
      <c r="C3475" s="21">
        <v>92</v>
      </c>
      <c r="D3475" s="25" t="str">
        <f>VLOOKUP(C3475,Products!$A$2:$B$322,2,0)</f>
        <v>Haro Shredder 20 - 2017</v>
      </c>
      <c r="E3475" s="21">
        <f>VLOOKUP(C3475,Products!$A$2:$D$322,4,0)</f>
        <v>1</v>
      </c>
      <c r="F3475" s="19" t="str">
        <f>VLOOKUP(E3475,[1]categories!$A$2:$B$8,2,0)</f>
        <v>Children Bicycles</v>
      </c>
      <c r="G3475" s="7">
        <v>1</v>
      </c>
      <c r="H3475" s="9">
        <v>209.99</v>
      </c>
      <c r="I3475" s="9">
        <v>0.1</v>
      </c>
      <c r="J3475" s="3">
        <f>(H3475*G3475)-I3475</f>
        <v>209.89000000000001</v>
      </c>
    </row>
    <row r="3476" spans="1:10" x14ac:dyDescent="0.25">
      <c r="A3476" s="22">
        <v>1206</v>
      </c>
      <c r="B3476" s="21">
        <v>2</v>
      </c>
      <c r="C3476" s="21">
        <v>29</v>
      </c>
      <c r="D3476" s="25" t="str">
        <f>VLOOKUP(C3476,Products!$A$2:$B$322,2,0)</f>
        <v>Trek X-Caliber 8 - 2017</v>
      </c>
      <c r="E3476" s="21">
        <f>VLOOKUP(C3476,Products!$A$2:$D$322,4,0)</f>
        <v>6</v>
      </c>
      <c r="F3476" s="19" t="str">
        <f>VLOOKUP(E3476,[1]categories!$A$2:$B$8,2,0)</f>
        <v>Mountain Bikes</v>
      </c>
      <c r="G3476" s="7">
        <v>1</v>
      </c>
      <c r="H3476" s="9">
        <v>999.99</v>
      </c>
      <c r="I3476" s="9">
        <v>0.2</v>
      </c>
      <c r="J3476" s="3">
        <f>(H3476*G3476)-I3476</f>
        <v>999.79</v>
      </c>
    </row>
    <row r="3477" spans="1:10" x14ac:dyDescent="0.25">
      <c r="A3477" s="22">
        <v>1206</v>
      </c>
      <c r="B3477" s="21">
        <v>1</v>
      </c>
      <c r="C3477" s="21">
        <v>73</v>
      </c>
      <c r="D3477" s="25" t="str">
        <f>VLOOKUP(C3477,Products!$A$2:$B$322,2,0)</f>
        <v>Sun Bicycles Brickell Tandem 7 - 2017</v>
      </c>
      <c r="E3477" s="21">
        <f>VLOOKUP(C3477,Products!$A$2:$D$322,4,0)</f>
        <v>3</v>
      </c>
      <c r="F3477" s="19" t="str">
        <f>VLOOKUP(E3477,[1]categories!$A$2:$B$8,2,0)</f>
        <v>Cruisers Bicycles</v>
      </c>
      <c r="G3477" s="7">
        <v>1</v>
      </c>
      <c r="H3477" s="9">
        <v>749.99</v>
      </c>
      <c r="I3477" s="9">
        <v>7.0000000000000007E-2</v>
      </c>
      <c r="J3477" s="3">
        <f>(H3477*G3477)-I3477</f>
        <v>749.92</v>
      </c>
    </row>
    <row r="3478" spans="1:10" x14ac:dyDescent="0.25">
      <c r="A3478" s="22">
        <v>1207</v>
      </c>
      <c r="B3478" s="21">
        <v>2</v>
      </c>
      <c r="C3478" s="21">
        <v>103</v>
      </c>
      <c r="D3478" s="25" t="str">
        <f>VLOOKUP(C3478,Products!$A$2:$B$322,2,0)</f>
        <v>Sun Bicycles Streamway 3 - 2017</v>
      </c>
      <c r="E3478" s="21">
        <f>VLOOKUP(C3478,Products!$A$2:$D$322,4,0)</f>
        <v>2</v>
      </c>
      <c r="F3478" s="19" t="str">
        <f>VLOOKUP(E3478,[1]categories!$A$2:$B$8,2,0)</f>
        <v>Comfort Bicycles</v>
      </c>
      <c r="G3478" s="7">
        <v>1</v>
      </c>
      <c r="H3478" s="9">
        <v>551.99</v>
      </c>
      <c r="I3478" s="9">
        <v>0.1</v>
      </c>
      <c r="J3478" s="3">
        <f>(H3478*G3478)-I3478</f>
        <v>551.89</v>
      </c>
    </row>
    <row r="3479" spans="1:10" x14ac:dyDescent="0.25">
      <c r="A3479" s="22">
        <v>1207</v>
      </c>
      <c r="B3479" s="21">
        <v>1</v>
      </c>
      <c r="C3479" s="21">
        <v>104</v>
      </c>
      <c r="D3479" s="25" t="str">
        <f>VLOOKUP(C3479,Products!$A$2:$B$322,2,0)</f>
        <v>Sun Bicycles Streamway - 2017</v>
      </c>
      <c r="E3479" s="21">
        <f>VLOOKUP(C3479,Products!$A$2:$D$322,4,0)</f>
        <v>2</v>
      </c>
      <c r="F3479" s="19" t="str">
        <f>VLOOKUP(E3479,[1]categories!$A$2:$B$8,2,0)</f>
        <v>Comfort Bicycles</v>
      </c>
      <c r="G3479" s="7">
        <v>1</v>
      </c>
      <c r="H3479" s="9">
        <v>481.99</v>
      </c>
      <c r="I3479" s="9">
        <v>0.05</v>
      </c>
      <c r="J3479" s="3">
        <f>(H3479*G3479)-I3479</f>
        <v>481.94</v>
      </c>
    </row>
    <row r="3480" spans="1:10" x14ac:dyDescent="0.25">
      <c r="A3480" s="22">
        <v>1207</v>
      </c>
      <c r="B3480" s="21">
        <v>3</v>
      </c>
      <c r="C3480" s="21">
        <v>23</v>
      </c>
      <c r="D3480" s="25" t="str">
        <f>VLOOKUP(C3480,Products!$A$2:$B$322,2,0)</f>
        <v>Electra Girl's Hawaii 1 (20-inch) - 2015/2016</v>
      </c>
      <c r="E3480" s="21">
        <f>VLOOKUP(C3480,Products!$A$2:$D$322,4,0)</f>
        <v>1</v>
      </c>
      <c r="F3480" s="19" t="str">
        <f>VLOOKUP(E3480,[1]categories!$A$2:$B$8,2,0)</f>
        <v>Children Bicycles</v>
      </c>
      <c r="G3480" s="7">
        <v>1</v>
      </c>
      <c r="H3480" s="9">
        <v>299.99</v>
      </c>
      <c r="I3480" s="9">
        <v>7.0000000000000007E-2</v>
      </c>
      <c r="J3480" s="3">
        <f>(H3480*G3480)-I3480</f>
        <v>299.92</v>
      </c>
    </row>
    <row r="3481" spans="1:10" x14ac:dyDescent="0.25">
      <c r="A3481" s="22">
        <v>1208</v>
      </c>
      <c r="B3481" s="21">
        <v>2</v>
      </c>
      <c r="C3481" s="21">
        <v>65</v>
      </c>
      <c r="D3481" s="25" t="str">
        <f>VLOOKUP(C3481,Products!$A$2:$B$322,2,0)</f>
        <v>Sun Bicycles Lil Bolt Type-R - 2017</v>
      </c>
      <c r="E3481" s="21">
        <f>VLOOKUP(C3481,Products!$A$2:$D$322,4,0)</f>
        <v>3</v>
      </c>
      <c r="F3481" s="19" t="str">
        <f>VLOOKUP(E3481,[1]categories!$A$2:$B$8,2,0)</f>
        <v>Cruisers Bicycles</v>
      </c>
      <c r="G3481" s="7">
        <v>2</v>
      </c>
      <c r="H3481" s="9">
        <v>346.99</v>
      </c>
      <c r="I3481" s="9">
        <v>7.0000000000000007E-2</v>
      </c>
      <c r="J3481" s="3">
        <f>(H3481*G3481)-I3481</f>
        <v>693.91</v>
      </c>
    </row>
    <row r="3482" spans="1:10" x14ac:dyDescent="0.25">
      <c r="A3482" s="22">
        <v>1208</v>
      </c>
      <c r="B3482" s="21">
        <v>1</v>
      </c>
      <c r="C3482" s="21">
        <v>12</v>
      </c>
      <c r="D3482" s="25" t="str">
        <f>VLOOKUP(C3482,Products!$A$2:$B$322,2,0)</f>
        <v>Electra Townie Original 21D - 2016</v>
      </c>
      <c r="E3482" s="21">
        <f>VLOOKUP(C3482,Products!$A$2:$D$322,4,0)</f>
        <v>3</v>
      </c>
      <c r="F3482" s="19" t="str">
        <f>VLOOKUP(E3482,[1]categories!$A$2:$B$8,2,0)</f>
        <v>Cruisers Bicycles</v>
      </c>
      <c r="G3482" s="7">
        <v>1</v>
      </c>
      <c r="H3482" s="9">
        <v>549.99</v>
      </c>
      <c r="I3482" s="9">
        <v>0.2</v>
      </c>
      <c r="J3482" s="3">
        <f>(H3482*G3482)-I3482</f>
        <v>549.79</v>
      </c>
    </row>
    <row r="3483" spans="1:10" x14ac:dyDescent="0.25">
      <c r="A3483" s="22">
        <v>1208</v>
      </c>
      <c r="B3483" s="21">
        <v>4</v>
      </c>
      <c r="C3483" s="21">
        <v>13</v>
      </c>
      <c r="D3483" s="25" t="str">
        <f>VLOOKUP(C3483,Products!$A$2:$B$322,2,0)</f>
        <v>Electra Cruiser 1 (24-Inch) - 2016</v>
      </c>
      <c r="E3483" s="21">
        <f>VLOOKUP(C3483,Products!$A$2:$D$322,4,0)</f>
        <v>3</v>
      </c>
      <c r="F3483" s="19" t="str">
        <f>VLOOKUP(E3483,[1]categories!$A$2:$B$8,2,0)</f>
        <v>Cruisers Bicycles</v>
      </c>
      <c r="G3483" s="7">
        <v>2</v>
      </c>
      <c r="H3483" s="9">
        <v>269.99</v>
      </c>
      <c r="I3483" s="9">
        <v>0.1</v>
      </c>
      <c r="J3483" s="3">
        <f>(H3483*G3483)-I3483</f>
        <v>539.88</v>
      </c>
    </row>
    <row r="3484" spans="1:10" x14ac:dyDescent="0.25">
      <c r="A3484" s="22">
        <v>1208</v>
      </c>
      <c r="B3484" s="21">
        <v>3</v>
      </c>
      <c r="C3484" s="21">
        <v>86</v>
      </c>
      <c r="D3484" s="25" t="str">
        <f>VLOOKUP(C3484,Products!$A$2:$B$322,2,0)</f>
        <v>Trek Girl's Kickster - 2017</v>
      </c>
      <c r="E3484" s="21">
        <f>VLOOKUP(C3484,Products!$A$2:$D$322,4,0)</f>
        <v>1</v>
      </c>
      <c r="F3484" s="19" t="str">
        <f>VLOOKUP(E3484,[1]categories!$A$2:$B$8,2,0)</f>
        <v>Children Bicycles</v>
      </c>
      <c r="G3484" s="7">
        <v>2</v>
      </c>
      <c r="H3484" s="9">
        <v>149.99</v>
      </c>
      <c r="I3484" s="9">
        <v>0.2</v>
      </c>
      <c r="J3484" s="3">
        <f>(H3484*G3484)-I3484</f>
        <v>299.78000000000003</v>
      </c>
    </row>
    <row r="3485" spans="1:10" x14ac:dyDescent="0.25">
      <c r="A3485" s="22">
        <v>1208</v>
      </c>
      <c r="B3485" s="21">
        <v>5</v>
      </c>
      <c r="C3485" s="21">
        <v>87</v>
      </c>
      <c r="D3485" s="25" t="str">
        <f>VLOOKUP(C3485,Products!$A$2:$B$322,2,0)</f>
        <v>Trek Precaliber 12 Boys - 2017</v>
      </c>
      <c r="E3485" s="21">
        <f>VLOOKUP(C3485,Products!$A$2:$D$322,4,0)</f>
        <v>1</v>
      </c>
      <c r="F3485" s="19" t="str">
        <f>VLOOKUP(E3485,[1]categories!$A$2:$B$8,2,0)</f>
        <v>Children Bicycles</v>
      </c>
      <c r="G3485" s="7">
        <v>1</v>
      </c>
      <c r="H3485" s="9">
        <v>189.99</v>
      </c>
      <c r="I3485" s="9">
        <v>7.0000000000000007E-2</v>
      </c>
      <c r="J3485" s="3">
        <f>(H3485*G3485)-I3485</f>
        <v>189.92000000000002</v>
      </c>
    </row>
    <row r="3486" spans="1:10" x14ac:dyDescent="0.25">
      <c r="A3486" s="22">
        <v>1209</v>
      </c>
      <c r="B3486" s="21">
        <v>2</v>
      </c>
      <c r="C3486" s="21">
        <v>97</v>
      </c>
      <c r="D3486" s="25" t="str">
        <f>VLOOKUP(C3486,Products!$A$2:$B$322,2,0)</f>
        <v>Electra Savannah 3i (20-inch) - Girl's - 2017</v>
      </c>
      <c r="E3486" s="21">
        <f>VLOOKUP(C3486,Products!$A$2:$D$322,4,0)</f>
        <v>1</v>
      </c>
      <c r="F3486" s="19" t="str">
        <f>VLOOKUP(E3486,[1]categories!$A$2:$B$8,2,0)</f>
        <v>Children Bicycles</v>
      </c>
      <c r="G3486" s="7">
        <v>1</v>
      </c>
      <c r="H3486" s="9">
        <v>349.99</v>
      </c>
      <c r="I3486" s="9">
        <v>0.05</v>
      </c>
      <c r="J3486" s="3">
        <f>(H3486*G3486)-I3486</f>
        <v>349.94</v>
      </c>
    </row>
    <row r="3487" spans="1:10" x14ac:dyDescent="0.25">
      <c r="A3487" s="22">
        <v>1209</v>
      </c>
      <c r="B3487" s="21">
        <v>1</v>
      </c>
      <c r="C3487" s="21">
        <v>89</v>
      </c>
      <c r="D3487" s="25" t="str">
        <f>VLOOKUP(C3487,Products!$A$2:$B$322,2,0)</f>
        <v>Trek Precaliber 16 Boys - 2017</v>
      </c>
      <c r="E3487" s="21">
        <f>VLOOKUP(C3487,Products!$A$2:$D$322,4,0)</f>
        <v>1</v>
      </c>
      <c r="F3487" s="19" t="str">
        <f>VLOOKUP(E3487,[1]categories!$A$2:$B$8,2,0)</f>
        <v>Children Bicycles</v>
      </c>
      <c r="G3487" s="7">
        <v>1</v>
      </c>
      <c r="H3487" s="9">
        <v>209.99</v>
      </c>
      <c r="I3487" s="9">
        <v>7.0000000000000007E-2</v>
      </c>
      <c r="J3487" s="3">
        <f>(H3487*G3487)-I3487</f>
        <v>209.92000000000002</v>
      </c>
    </row>
    <row r="3488" spans="1:10" x14ac:dyDescent="0.25">
      <c r="A3488" s="22">
        <v>1210</v>
      </c>
      <c r="B3488" s="21">
        <v>5</v>
      </c>
      <c r="C3488" s="21">
        <v>35</v>
      </c>
      <c r="D3488" s="25" t="str">
        <f>VLOOKUP(C3488,Products!$A$2:$B$322,2,0)</f>
        <v>Sun Bicycles Spider 3i - 2017</v>
      </c>
      <c r="E3488" s="21">
        <f>VLOOKUP(C3488,Products!$A$2:$D$322,4,0)</f>
        <v>6</v>
      </c>
      <c r="F3488" s="19" t="str">
        <f>VLOOKUP(E3488,[1]categories!$A$2:$B$8,2,0)</f>
        <v>Mountain Bikes</v>
      </c>
      <c r="G3488" s="7">
        <v>2</v>
      </c>
      <c r="H3488" s="9">
        <v>832.99</v>
      </c>
      <c r="I3488" s="9">
        <v>0.05</v>
      </c>
      <c r="J3488" s="3">
        <f>(H3488*G3488)-I3488</f>
        <v>1665.93</v>
      </c>
    </row>
    <row r="3489" spans="1:10" x14ac:dyDescent="0.25">
      <c r="A3489" s="22">
        <v>1210</v>
      </c>
      <c r="B3489" s="21">
        <v>3</v>
      </c>
      <c r="C3489" s="21">
        <v>78</v>
      </c>
      <c r="D3489" s="25" t="str">
        <f>VLOOKUP(C3489,Products!$A$2:$B$322,2,0)</f>
        <v>Sun Bicycles Biscayne Tandem CB - 2017</v>
      </c>
      <c r="E3489" s="21">
        <f>VLOOKUP(C3489,Products!$A$2:$D$322,4,0)</f>
        <v>3</v>
      </c>
      <c r="F3489" s="19" t="str">
        <f>VLOOKUP(E3489,[1]categories!$A$2:$B$8,2,0)</f>
        <v>Cruisers Bicycles</v>
      </c>
      <c r="G3489" s="7">
        <v>2</v>
      </c>
      <c r="H3489" s="9">
        <v>647.99</v>
      </c>
      <c r="I3489" s="9">
        <v>0.05</v>
      </c>
      <c r="J3489" s="3">
        <f>(H3489*G3489)-I3489</f>
        <v>1295.93</v>
      </c>
    </row>
    <row r="3490" spans="1:10" x14ac:dyDescent="0.25">
      <c r="A3490" s="22">
        <v>1210</v>
      </c>
      <c r="B3490" s="21">
        <v>2</v>
      </c>
      <c r="C3490" s="21">
        <v>6</v>
      </c>
      <c r="D3490" s="25" t="str">
        <f>VLOOKUP(C3490,Products!$A$2:$B$322,2,0)</f>
        <v>Surly Ice Cream Truck Frameset - 2016</v>
      </c>
      <c r="E3490" s="21">
        <f>VLOOKUP(C3490,Products!$A$2:$D$322,4,0)</f>
        <v>6</v>
      </c>
      <c r="F3490" s="19" t="str">
        <f>VLOOKUP(E3490,[1]categories!$A$2:$B$8,2,0)</f>
        <v>Mountain Bikes</v>
      </c>
      <c r="G3490" s="7">
        <v>2</v>
      </c>
      <c r="H3490" s="9">
        <v>469.99</v>
      </c>
      <c r="I3490" s="9">
        <v>7.0000000000000007E-2</v>
      </c>
      <c r="J3490" s="3">
        <f>(H3490*G3490)-I3490</f>
        <v>939.91</v>
      </c>
    </row>
    <row r="3491" spans="1:10" x14ac:dyDescent="0.25">
      <c r="A3491" s="22">
        <v>1210</v>
      </c>
      <c r="B3491" s="21">
        <v>1</v>
      </c>
      <c r="C3491" s="21">
        <v>26</v>
      </c>
      <c r="D3491" s="25" t="str">
        <f>VLOOKUP(C3491,Products!$A$2:$B$322,2,0)</f>
        <v>Electra Townie Original 7D EQ - 2016</v>
      </c>
      <c r="E3491" s="21">
        <f>VLOOKUP(C3491,Products!$A$2:$D$322,4,0)</f>
        <v>2</v>
      </c>
      <c r="F3491" s="19" t="str">
        <f>VLOOKUP(E3491,[1]categories!$A$2:$B$8,2,0)</f>
        <v>Comfort Bicycles</v>
      </c>
      <c r="G3491" s="7">
        <v>1</v>
      </c>
      <c r="H3491" s="9">
        <v>599.99</v>
      </c>
      <c r="I3491" s="9">
        <v>0.1</v>
      </c>
      <c r="J3491" s="3">
        <f>(H3491*G3491)-I3491</f>
        <v>599.89</v>
      </c>
    </row>
    <row r="3492" spans="1:10" x14ac:dyDescent="0.25">
      <c r="A3492" s="22">
        <v>1210</v>
      </c>
      <c r="B3492" s="21">
        <v>4</v>
      </c>
      <c r="C3492" s="21">
        <v>84</v>
      </c>
      <c r="D3492" s="25" t="str">
        <f>VLOOKUP(C3492,Products!$A$2:$B$322,2,0)</f>
        <v>Sun Bicycles Lil Kitt'n - 2017</v>
      </c>
      <c r="E3492" s="21">
        <f>VLOOKUP(C3492,Products!$A$2:$D$322,4,0)</f>
        <v>1</v>
      </c>
      <c r="F3492" s="19" t="str">
        <f>VLOOKUP(E3492,[1]categories!$A$2:$B$8,2,0)</f>
        <v>Children Bicycles</v>
      </c>
      <c r="G3492" s="7">
        <v>1</v>
      </c>
      <c r="H3492" s="9">
        <v>109.99</v>
      </c>
      <c r="I3492" s="9">
        <v>0.1</v>
      </c>
      <c r="J3492" s="3">
        <f>(H3492*G3492)-I3492</f>
        <v>109.89</v>
      </c>
    </row>
    <row r="3493" spans="1:10" x14ac:dyDescent="0.25">
      <c r="A3493" s="22">
        <v>1211</v>
      </c>
      <c r="B3493" s="21">
        <v>2</v>
      </c>
      <c r="C3493" s="21">
        <v>59</v>
      </c>
      <c r="D3493" s="25" t="str">
        <f>VLOOKUP(C3493,Products!$A$2:$B$322,2,0)</f>
        <v>Trek Domane S 5 Disc - 2017</v>
      </c>
      <c r="E3493" s="21">
        <f>VLOOKUP(C3493,Products!$A$2:$D$322,4,0)</f>
        <v>7</v>
      </c>
      <c r="F3493" s="19" t="str">
        <f>VLOOKUP(E3493,[1]categories!$A$2:$B$8,2,0)</f>
        <v>Road Bikes</v>
      </c>
      <c r="G3493" s="7">
        <v>1</v>
      </c>
      <c r="H3493" s="9">
        <v>2599.9899999999998</v>
      </c>
      <c r="I3493" s="9">
        <v>0.05</v>
      </c>
      <c r="J3493" s="3">
        <f>(H3493*G3493)-I3493</f>
        <v>2599.9399999999996</v>
      </c>
    </row>
    <row r="3494" spans="1:10" x14ac:dyDescent="0.25">
      <c r="A3494" s="22">
        <v>1211</v>
      </c>
      <c r="B3494" s="21">
        <v>1</v>
      </c>
      <c r="C3494" s="21">
        <v>15</v>
      </c>
      <c r="D3494" s="25" t="str">
        <f>VLOOKUP(C3494,Products!$A$2:$B$322,2,0)</f>
        <v>Electra Moto 1 - 2016</v>
      </c>
      <c r="E3494" s="21">
        <f>VLOOKUP(C3494,Products!$A$2:$D$322,4,0)</f>
        <v>3</v>
      </c>
      <c r="F3494" s="19" t="str">
        <f>VLOOKUP(E3494,[1]categories!$A$2:$B$8,2,0)</f>
        <v>Cruisers Bicycles</v>
      </c>
      <c r="G3494" s="7">
        <v>2</v>
      </c>
      <c r="H3494" s="9">
        <v>529.99</v>
      </c>
      <c r="I3494" s="9">
        <v>0.2</v>
      </c>
      <c r="J3494" s="3">
        <f>(H3494*G3494)-I3494</f>
        <v>1059.78</v>
      </c>
    </row>
    <row r="3495" spans="1:10" x14ac:dyDescent="0.25">
      <c r="A3495" s="22">
        <v>1211</v>
      </c>
      <c r="B3495" s="21">
        <v>5</v>
      </c>
      <c r="C3495" s="21">
        <v>108</v>
      </c>
      <c r="D3495" s="25" t="str">
        <f>VLOOKUP(C3495,Products!$A$2:$B$322,2,0)</f>
        <v>Sun Bicycles Cruz 3 - Women's - 2017</v>
      </c>
      <c r="E3495" s="21">
        <f>VLOOKUP(C3495,Products!$A$2:$D$322,4,0)</f>
        <v>2</v>
      </c>
      <c r="F3495" s="19" t="str">
        <f>VLOOKUP(E3495,[1]categories!$A$2:$B$8,2,0)</f>
        <v>Comfort Bicycles</v>
      </c>
      <c r="G3495" s="7">
        <v>2</v>
      </c>
      <c r="H3495" s="9">
        <v>449.99</v>
      </c>
      <c r="I3495" s="9">
        <v>0.2</v>
      </c>
      <c r="J3495" s="3">
        <f>(H3495*G3495)-I3495</f>
        <v>899.78</v>
      </c>
    </row>
    <row r="3496" spans="1:10" x14ac:dyDescent="0.25">
      <c r="A3496" s="22">
        <v>1211</v>
      </c>
      <c r="B3496" s="21">
        <v>4</v>
      </c>
      <c r="C3496" s="21">
        <v>93</v>
      </c>
      <c r="D3496" s="25" t="str">
        <f>VLOOKUP(C3496,Products!$A$2:$B$322,2,0)</f>
        <v>Haro Shredder 20 Girls - 2017</v>
      </c>
      <c r="E3496" s="21">
        <f>VLOOKUP(C3496,Products!$A$2:$D$322,4,0)</f>
        <v>1</v>
      </c>
      <c r="F3496" s="19" t="str">
        <f>VLOOKUP(E3496,[1]categories!$A$2:$B$8,2,0)</f>
        <v>Children Bicycles</v>
      </c>
      <c r="G3496" s="7">
        <v>1</v>
      </c>
      <c r="H3496" s="9">
        <v>209.99</v>
      </c>
      <c r="I3496" s="9">
        <v>0.1</v>
      </c>
      <c r="J3496" s="3">
        <f>(H3496*G3496)-I3496</f>
        <v>209.89000000000001</v>
      </c>
    </row>
    <row r="3497" spans="1:10" x14ac:dyDescent="0.25">
      <c r="A3497" s="22">
        <v>1211</v>
      </c>
      <c r="B3497" s="21">
        <v>3</v>
      </c>
      <c r="C3497" s="21">
        <v>92</v>
      </c>
      <c r="D3497" s="25" t="str">
        <f>VLOOKUP(C3497,Products!$A$2:$B$322,2,0)</f>
        <v>Haro Shredder 20 - 2017</v>
      </c>
      <c r="E3497" s="21">
        <f>VLOOKUP(C3497,Products!$A$2:$D$322,4,0)</f>
        <v>1</v>
      </c>
      <c r="F3497" s="19" t="str">
        <f>VLOOKUP(E3497,[1]categories!$A$2:$B$8,2,0)</f>
        <v>Children Bicycles</v>
      </c>
      <c r="G3497" s="7">
        <v>1</v>
      </c>
      <c r="H3497" s="9">
        <v>209.99</v>
      </c>
      <c r="I3497" s="9">
        <v>0.2</v>
      </c>
      <c r="J3497" s="3">
        <f>(H3497*G3497)-I3497</f>
        <v>209.79000000000002</v>
      </c>
    </row>
    <row r="3498" spans="1:10" x14ac:dyDescent="0.25">
      <c r="A3498" s="22">
        <v>1212</v>
      </c>
      <c r="B3498" s="21">
        <v>3</v>
      </c>
      <c r="C3498" s="21">
        <v>39</v>
      </c>
      <c r="D3498" s="25" t="str">
        <f>VLOOKUP(C3498,Products!$A$2:$B$322,2,0)</f>
        <v>Trek Stache 5 - 2017</v>
      </c>
      <c r="E3498" s="21">
        <f>VLOOKUP(C3498,Products!$A$2:$D$322,4,0)</f>
        <v>6</v>
      </c>
      <c r="F3498" s="19" t="str">
        <f>VLOOKUP(E3498,[1]categories!$A$2:$B$8,2,0)</f>
        <v>Mountain Bikes</v>
      </c>
      <c r="G3498" s="7">
        <v>2</v>
      </c>
      <c r="H3498" s="9">
        <v>1499.99</v>
      </c>
      <c r="I3498" s="9">
        <v>0.05</v>
      </c>
      <c r="J3498" s="3">
        <f>(H3498*G3498)-I3498</f>
        <v>2999.93</v>
      </c>
    </row>
    <row r="3499" spans="1:10" x14ac:dyDescent="0.25">
      <c r="A3499" s="22">
        <v>1212</v>
      </c>
      <c r="B3499" s="21">
        <v>4</v>
      </c>
      <c r="C3499" s="21">
        <v>68</v>
      </c>
      <c r="D3499" s="25" t="str">
        <f>VLOOKUP(C3499,Products!$A$2:$B$322,2,0)</f>
        <v>Sun Bicycles Cruz 3 - 2017</v>
      </c>
      <c r="E3499" s="21">
        <f>VLOOKUP(C3499,Products!$A$2:$D$322,4,0)</f>
        <v>3</v>
      </c>
      <c r="F3499" s="19" t="str">
        <f>VLOOKUP(E3499,[1]categories!$A$2:$B$8,2,0)</f>
        <v>Cruisers Bicycles</v>
      </c>
      <c r="G3499" s="7">
        <v>2</v>
      </c>
      <c r="H3499" s="9">
        <v>449.99</v>
      </c>
      <c r="I3499" s="9">
        <v>7.0000000000000007E-2</v>
      </c>
      <c r="J3499" s="3">
        <f>(H3499*G3499)-I3499</f>
        <v>899.91</v>
      </c>
    </row>
    <row r="3500" spans="1:10" x14ac:dyDescent="0.25">
      <c r="A3500" s="22">
        <v>1212</v>
      </c>
      <c r="B3500" s="21">
        <v>2</v>
      </c>
      <c r="C3500" s="21">
        <v>37</v>
      </c>
      <c r="D3500" s="25" t="str">
        <f>VLOOKUP(C3500,Products!$A$2:$B$322,2,0)</f>
        <v>Haro Flightline One ST - 2017</v>
      </c>
      <c r="E3500" s="21">
        <f>VLOOKUP(C3500,Products!$A$2:$D$322,4,0)</f>
        <v>6</v>
      </c>
      <c r="F3500" s="19" t="str">
        <f>VLOOKUP(E3500,[1]categories!$A$2:$B$8,2,0)</f>
        <v>Mountain Bikes</v>
      </c>
      <c r="G3500" s="7">
        <v>2</v>
      </c>
      <c r="H3500" s="9">
        <v>379.99</v>
      </c>
      <c r="I3500" s="9">
        <v>7.0000000000000007E-2</v>
      </c>
      <c r="J3500" s="3">
        <f>(H3500*G3500)-I3500</f>
        <v>759.91</v>
      </c>
    </row>
    <row r="3501" spans="1:10" x14ac:dyDescent="0.25">
      <c r="A3501" s="22">
        <v>1212</v>
      </c>
      <c r="B3501" s="21">
        <v>1</v>
      </c>
      <c r="C3501" s="21">
        <v>74</v>
      </c>
      <c r="D3501" s="25" t="str">
        <f>VLOOKUP(C3501,Products!$A$2:$B$322,2,0)</f>
        <v>Electra Cruiser Lux 1 - 2017</v>
      </c>
      <c r="E3501" s="21">
        <f>VLOOKUP(C3501,Products!$A$2:$D$322,4,0)</f>
        <v>3</v>
      </c>
      <c r="F3501" s="19" t="str">
        <f>VLOOKUP(E3501,[1]categories!$A$2:$B$8,2,0)</f>
        <v>Cruisers Bicycles</v>
      </c>
      <c r="G3501" s="7">
        <v>1</v>
      </c>
      <c r="H3501" s="9">
        <v>439.99</v>
      </c>
      <c r="I3501" s="9">
        <v>0.1</v>
      </c>
      <c r="J3501" s="3">
        <f>(H3501*G3501)-I3501</f>
        <v>439.89</v>
      </c>
    </row>
    <row r="3502" spans="1:10" x14ac:dyDescent="0.25">
      <c r="A3502" s="22">
        <v>1213</v>
      </c>
      <c r="B3502" s="21">
        <v>1</v>
      </c>
      <c r="C3502" s="21">
        <v>64</v>
      </c>
      <c r="D3502" s="25" t="str">
        <f>VLOOKUP(C3502,Products!$A$2:$B$322,2,0)</f>
        <v>Electra Townie Original 7D - 2017</v>
      </c>
      <c r="E3502" s="21">
        <f>VLOOKUP(C3502,Products!$A$2:$D$322,4,0)</f>
        <v>3</v>
      </c>
      <c r="F3502" s="19" t="str">
        <f>VLOOKUP(E3502,[1]categories!$A$2:$B$8,2,0)</f>
        <v>Cruisers Bicycles</v>
      </c>
      <c r="G3502" s="7">
        <v>2</v>
      </c>
      <c r="H3502" s="9">
        <v>489.99</v>
      </c>
      <c r="I3502" s="9">
        <v>7.0000000000000007E-2</v>
      </c>
      <c r="J3502" s="3">
        <f>(H3502*G3502)-I3502</f>
        <v>979.91</v>
      </c>
    </row>
    <row r="3503" spans="1:10" x14ac:dyDescent="0.25">
      <c r="A3503" s="22">
        <v>1213</v>
      </c>
      <c r="B3503" s="21">
        <v>3</v>
      </c>
      <c r="C3503" s="21">
        <v>102</v>
      </c>
      <c r="D3503" s="25" t="str">
        <f>VLOOKUP(C3503,Products!$A$2:$B$322,2,0)</f>
        <v>Electra Townie Original 7D - 2017</v>
      </c>
      <c r="E3503" s="21">
        <f>VLOOKUP(C3503,Products!$A$2:$D$322,4,0)</f>
        <v>2</v>
      </c>
      <c r="F3503" s="19" t="str">
        <f>VLOOKUP(E3503,[1]categories!$A$2:$B$8,2,0)</f>
        <v>Comfort Bicycles</v>
      </c>
      <c r="G3503" s="7">
        <v>2</v>
      </c>
      <c r="H3503" s="9">
        <v>489.99</v>
      </c>
      <c r="I3503" s="9">
        <v>0.1</v>
      </c>
      <c r="J3503" s="3">
        <f>(H3503*G3503)-I3503</f>
        <v>979.88</v>
      </c>
    </row>
    <row r="3504" spans="1:10" x14ac:dyDescent="0.25">
      <c r="A3504" s="22">
        <v>1213</v>
      </c>
      <c r="B3504" s="21">
        <v>2</v>
      </c>
      <c r="C3504" s="21">
        <v>78</v>
      </c>
      <c r="D3504" s="25" t="str">
        <f>VLOOKUP(C3504,Products!$A$2:$B$322,2,0)</f>
        <v>Sun Bicycles Biscayne Tandem CB - 2017</v>
      </c>
      <c r="E3504" s="21">
        <f>VLOOKUP(C3504,Products!$A$2:$D$322,4,0)</f>
        <v>3</v>
      </c>
      <c r="F3504" s="19" t="str">
        <f>VLOOKUP(E3504,[1]categories!$A$2:$B$8,2,0)</f>
        <v>Cruisers Bicycles</v>
      </c>
      <c r="G3504" s="7">
        <v>1</v>
      </c>
      <c r="H3504" s="9">
        <v>647.99</v>
      </c>
      <c r="I3504" s="9">
        <v>7.0000000000000007E-2</v>
      </c>
      <c r="J3504" s="3">
        <f>(H3504*G3504)-I3504</f>
        <v>647.91999999999996</v>
      </c>
    </row>
    <row r="3505" spans="1:10" x14ac:dyDescent="0.25">
      <c r="A3505" s="22">
        <v>1213</v>
      </c>
      <c r="B3505" s="21">
        <v>4</v>
      </c>
      <c r="C3505" s="21">
        <v>15</v>
      </c>
      <c r="D3505" s="25" t="str">
        <f>VLOOKUP(C3505,Products!$A$2:$B$322,2,0)</f>
        <v>Electra Moto 1 - 2016</v>
      </c>
      <c r="E3505" s="21">
        <f>VLOOKUP(C3505,Products!$A$2:$D$322,4,0)</f>
        <v>3</v>
      </c>
      <c r="F3505" s="19" t="str">
        <f>VLOOKUP(E3505,[1]categories!$A$2:$B$8,2,0)</f>
        <v>Cruisers Bicycles</v>
      </c>
      <c r="G3505" s="7">
        <v>1</v>
      </c>
      <c r="H3505" s="9">
        <v>529.99</v>
      </c>
      <c r="I3505" s="9">
        <v>0.05</v>
      </c>
      <c r="J3505" s="3">
        <f>(H3505*G3505)-I3505</f>
        <v>529.94000000000005</v>
      </c>
    </row>
    <row r="3506" spans="1:10" x14ac:dyDescent="0.25">
      <c r="A3506" s="22">
        <v>1214</v>
      </c>
      <c r="B3506" s="21">
        <v>1</v>
      </c>
      <c r="C3506" s="21">
        <v>9</v>
      </c>
      <c r="D3506" s="25" t="str">
        <f>VLOOKUP(C3506,Products!$A$2:$B$322,2,0)</f>
        <v>Trek Conduit+ - 2016</v>
      </c>
      <c r="E3506" s="21">
        <f>VLOOKUP(C3506,Products!$A$2:$D$322,4,0)</f>
        <v>5</v>
      </c>
      <c r="F3506" s="19" t="str">
        <f>VLOOKUP(E3506,[1]categories!$A$2:$B$8,2,0)</f>
        <v>Electric Bikes</v>
      </c>
      <c r="G3506" s="7">
        <v>2</v>
      </c>
      <c r="H3506" s="9">
        <v>2999.99</v>
      </c>
      <c r="I3506" s="9">
        <v>0.05</v>
      </c>
      <c r="J3506" s="3">
        <f>(H3506*G3506)-I3506</f>
        <v>5999.9299999999994</v>
      </c>
    </row>
    <row r="3507" spans="1:10" x14ac:dyDescent="0.25">
      <c r="A3507" s="22">
        <v>1214</v>
      </c>
      <c r="B3507" s="21">
        <v>2</v>
      </c>
      <c r="C3507" s="21">
        <v>7</v>
      </c>
      <c r="D3507" s="25" t="str">
        <f>VLOOKUP(C3507,Products!$A$2:$B$322,2,0)</f>
        <v>Trek Slash 8 27.5 - 2016</v>
      </c>
      <c r="E3507" s="21">
        <f>VLOOKUP(C3507,Products!$A$2:$D$322,4,0)</f>
        <v>6</v>
      </c>
      <c r="F3507" s="19" t="str">
        <f>VLOOKUP(E3507,[1]categories!$A$2:$B$8,2,0)</f>
        <v>Mountain Bikes</v>
      </c>
      <c r="G3507" s="7">
        <v>1</v>
      </c>
      <c r="H3507" s="9">
        <v>3999.99</v>
      </c>
      <c r="I3507" s="9">
        <v>0.2</v>
      </c>
      <c r="J3507" s="3">
        <f>(H3507*G3507)-I3507</f>
        <v>3999.79</v>
      </c>
    </row>
    <row r="3508" spans="1:10" x14ac:dyDescent="0.25">
      <c r="A3508" s="22">
        <v>1214</v>
      </c>
      <c r="B3508" s="21">
        <v>4</v>
      </c>
      <c r="C3508" s="21">
        <v>77</v>
      </c>
      <c r="D3508" s="25" t="str">
        <f>VLOOKUP(C3508,Products!$A$2:$B$322,2,0)</f>
        <v>Electra Glam Punk 3i Ladies' - 2017</v>
      </c>
      <c r="E3508" s="21">
        <f>VLOOKUP(C3508,Products!$A$2:$D$322,4,0)</f>
        <v>3</v>
      </c>
      <c r="F3508" s="19" t="str">
        <f>VLOOKUP(E3508,[1]categories!$A$2:$B$8,2,0)</f>
        <v>Cruisers Bicycles</v>
      </c>
      <c r="G3508" s="7">
        <v>2</v>
      </c>
      <c r="H3508" s="9">
        <v>799.99</v>
      </c>
      <c r="I3508" s="9">
        <v>0.1</v>
      </c>
      <c r="J3508" s="3">
        <f>(H3508*G3508)-I3508</f>
        <v>1599.88</v>
      </c>
    </row>
    <row r="3509" spans="1:10" x14ac:dyDescent="0.25">
      <c r="A3509" s="22">
        <v>1214</v>
      </c>
      <c r="B3509" s="21">
        <v>5</v>
      </c>
      <c r="C3509" s="21">
        <v>67</v>
      </c>
      <c r="D3509" s="25" t="str">
        <f>VLOOKUP(C3509,Products!$A$2:$B$322,2,0)</f>
        <v>Sun Bicycles Revolutions 24 - Girl's - 2017</v>
      </c>
      <c r="E3509" s="21">
        <f>VLOOKUP(C3509,Products!$A$2:$D$322,4,0)</f>
        <v>3</v>
      </c>
      <c r="F3509" s="19" t="str">
        <f>VLOOKUP(E3509,[1]categories!$A$2:$B$8,2,0)</f>
        <v>Cruisers Bicycles</v>
      </c>
      <c r="G3509" s="7">
        <v>2</v>
      </c>
      <c r="H3509" s="9">
        <v>250.99</v>
      </c>
      <c r="I3509" s="9">
        <v>0.2</v>
      </c>
      <c r="J3509" s="3">
        <f>(H3509*G3509)-I3509</f>
        <v>501.78000000000003</v>
      </c>
    </row>
    <row r="3510" spans="1:10" x14ac:dyDescent="0.25">
      <c r="A3510" s="22">
        <v>1214</v>
      </c>
      <c r="B3510" s="21">
        <v>3</v>
      </c>
      <c r="C3510" s="21">
        <v>22</v>
      </c>
      <c r="D3510" s="25" t="str">
        <f>VLOOKUP(C3510,Products!$A$2:$B$322,2,0)</f>
        <v>Electra Girl's Hawaii 1 (16-inch) - 2015/2016</v>
      </c>
      <c r="E3510" s="21">
        <f>VLOOKUP(C3510,Products!$A$2:$D$322,4,0)</f>
        <v>1</v>
      </c>
      <c r="F3510" s="19" t="str">
        <f>VLOOKUP(E3510,[1]categories!$A$2:$B$8,2,0)</f>
        <v>Children Bicycles</v>
      </c>
      <c r="G3510" s="7">
        <v>1</v>
      </c>
      <c r="H3510" s="9">
        <v>269.99</v>
      </c>
      <c r="I3510" s="9">
        <v>0.05</v>
      </c>
      <c r="J3510" s="3">
        <f>(H3510*G3510)-I3510</f>
        <v>269.94</v>
      </c>
    </row>
    <row r="3511" spans="1:10" x14ac:dyDescent="0.25">
      <c r="A3511" s="22">
        <v>1215</v>
      </c>
      <c r="B3511" s="21">
        <v>2</v>
      </c>
      <c r="C3511" s="21">
        <v>10</v>
      </c>
      <c r="D3511" s="25" t="str">
        <f>VLOOKUP(C3511,Products!$A$2:$B$322,2,0)</f>
        <v>Surly Straggler - 2016</v>
      </c>
      <c r="E3511" s="21">
        <f>VLOOKUP(C3511,Products!$A$2:$D$322,4,0)</f>
        <v>4</v>
      </c>
      <c r="F3511" s="19" t="str">
        <f>VLOOKUP(E3511,[1]categories!$A$2:$B$8,2,0)</f>
        <v>Cyclocross Bicycles</v>
      </c>
      <c r="G3511" s="7">
        <v>2</v>
      </c>
      <c r="H3511" s="9">
        <v>1549</v>
      </c>
      <c r="I3511" s="9">
        <v>7.0000000000000007E-2</v>
      </c>
      <c r="J3511" s="3">
        <f>(H3511*G3511)-I3511</f>
        <v>3097.93</v>
      </c>
    </row>
    <row r="3512" spans="1:10" x14ac:dyDescent="0.25">
      <c r="A3512" s="22">
        <v>1215</v>
      </c>
      <c r="B3512" s="21">
        <v>1</v>
      </c>
      <c r="C3512" s="21">
        <v>73</v>
      </c>
      <c r="D3512" s="25" t="str">
        <f>VLOOKUP(C3512,Products!$A$2:$B$322,2,0)</f>
        <v>Sun Bicycles Brickell Tandem 7 - 2017</v>
      </c>
      <c r="E3512" s="21">
        <f>VLOOKUP(C3512,Products!$A$2:$D$322,4,0)</f>
        <v>3</v>
      </c>
      <c r="F3512" s="19" t="str">
        <f>VLOOKUP(E3512,[1]categories!$A$2:$B$8,2,0)</f>
        <v>Cruisers Bicycles</v>
      </c>
      <c r="G3512" s="7">
        <v>2</v>
      </c>
      <c r="H3512" s="9">
        <v>749.99</v>
      </c>
      <c r="I3512" s="9">
        <v>0.1</v>
      </c>
      <c r="J3512" s="3">
        <f>(H3512*G3512)-I3512</f>
        <v>1499.88</v>
      </c>
    </row>
    <row r="3513" spans="1:10" x14ac:dyDescent="0.25">
      <c r="A3513" s="22">
        <v>1216</v>
      </c>
      <c r="B3513" s="21">
        <v>5</v>
      </c>
      <c r="C3513" s="21">
        <v>43</v>
      </c>
      <c r="D3513" s="25" t="str">
        <f>VLOOKUP(C3513,Products!$A$2:$B$322,2,0)</f>
        <v>Trek Fuel EX 9.8 27.5 Plus - 2017</v>
      </c>
      <c r="E3513" s="21">
        <f>VLOOKUP(C3513,Products!$A$2:$D$322,4,0)</f>
        <v>6</v>
      </c>
      <c r="F3513" s="19" t="str">
        <f>VLOOKUP(E3513,[1]categories!$A$2:$B$8,2,0)</f>
        <v>Mountain Bikes</v>
      </c>
      <c r="G3513" s="7">
        <v>1</v>
      </c>
      <c r="H3513" s="9">
        <v>5299.99</v>
      </c>
      <c r="I3513" s="9">
        <v>0.1</v>
      </c>
      <c r="J3513" s="3">
        <f>(H3513*G3513)-I3513</f>
        <v>5299.8899999999994</v>
      </c>
    </row>
    <row r="3514" spans="1:10" x14ac:dyDescent="0.25">
      <c r="A3514" s="22">
        <v>1216</v>
      </c>
      <c r="B3514" s="21">
        <v>2</v>
      </c>
      <c r="C3514" s="21">
        <v>54</v>
      </c>
      <c r="D3514" s="25" t="str">
        <f>VLOOKUP(C3514,Products!$A$2:$B$322,2,0)</f>
        <v>Trek Domane SL Disc Frameset - 2017</v>
      </c>
      <c r="E3514" s="21">
        <f>VLOOKUP(C3514,Products!$A$2:$D$322,4,0)</f>
        <v>7</v>
      </c>
      <c r="F3514" s="19" t="str">
        <f>VLOOKUP(E3514,[1]categories!$A$2:$B$8,2,0)</f>
        <v>Road Bikes</v>
      </c>
      <c r="G3514" s="7">
        <v>1</v>
      </c>
      <c r="H3514" s="9">
        <v>3199.99</v>
      </c>
      <c r="I3514" s="9">
        <v>0.05</v>
      </c>
      <c r="J3514" s="3">
        <f>(H3514*G3514)-I3514</f>
        <v>3199.9399999999996</v>
      </c>
    </row>
    <row r="3515" spans="1:10" x14ac:dyDescent="0.25">
      <c r="A3515" s="22">
        <v>1216</v>
      </c>
      <c r="B3515" s="21">
        <v>1</v>
      </c>
      <c r="C3515" s="21">
        <v>64</v>
      </c>
      <c r="D3515" s="25" t="str">
        <f>VLOOKUP(C3515,Products!$A$2:$B$322,2,0)</f>
        <v>Electra Townie Original 7D - 2017</v>
      </c>
      <c r="E3515" s="21">
        <f>VLOOKUP(C3515,Products!$A$2:$D$322,4,0)</f>
        <v>3</v>
      </c>
      <c r="F3515" s="19" t="str">
        <f>VLOOKUP(E3515,[1]categories!$A$2:$B$8,2,0)</f>
        <v>Cruisers Bicycles</v>
      </c>
      <c r="G3515" s="7">
        <v>2</v>
      </c>
      <c r="H3515" s="9">
        <v>489.99</v>
      </c>
      <c r="I3515" s="9">
        <v>0.1</v>
      </c>
      <c r="J3515" s="3">
        <f>(H3515*G3515)-I3515</f>
        <v>979.88</v>
      </c>
    </row>
    <row r="3516" spans="1:10" x14ac:dyDescent="0.25">
      <c r="A3516" s="22">
        <v>1216</v>
      </c>
      <c r="B3516" s="21">
        <v>4</v>
      </c>
      <c r="C3516" s="21">
        <v>110</v>
      </c>
      <c r="D3516" s="25" t="str">
        <f>VLOOKUP(C3516,Products!$A$2:$B$322,2,0)</f>
        <v>Sun Bicycles Drifter 7 - 2017</v>
      </c>
      <c r="E3516" s="21">
        <f>VLOOKUP(C3516,Products!$A$2:$D$322,4,0)</f>
        <v>2</v>
      </c>
      <c r="F3516" s="19" t="str">
        <f>VLOOKUP(E3516,[1]categories!$A$2:$B$8,2,0)</f>
        <v>Comfort Bicycles</v>
      </c>
      <c r="G3516" s="7">
        <v>2</v>
      </c>
      <c r="H3516" s="9">
        <v>470.99</v>
      </c>
      <c r="I3516" s="9">
        <v>7.0000000000000007E-2</v>
      </c>
      <c r="J3516" s="3">
        <f>(H3516*G3516)-I3516</f>
        <v>941.91</v>
      </c>
    </row>
    <row r="3517" spans="1:10" x14ac:dyDescent="0.25">
      <c r="A3517" s="22">
        <v>1216</v>
      </c>
      <c r="B3517" s="21">
        <v>3</v>
      </c>
      <c r="C3517" s="21">
        <v>19</v>
      </c>
      <c r="D3517" s="25" t="str">
        <f>VLOOKUP(C3517,Products!$A$2:$B$322,2,0)</f>
        <v>Pure Cycles William 3-Speed - 2016</v>
      </c>
      <c r="E3517" s="21">
        <f>VLOOKUP(C3517,Products!$A$2:$D$322,4,0)</f>
        <v>3</v>
      </c>
      <c r="F3517" s="19" t="str">
        <f>VLOOKUP(E3517,[1]categories!$A$2:$B$8,2,0)</f>
        <v>Cruisers Bicycles</v>
      </c>
      <c r="G3517" s="7">
        <v>1</v>
      </c>
      <c r="H3517" s="9">
        <v>449</v>
      </c>
      <c r="I3517" s="9">
        <v>0.2</v>
      </c>
      <c r="J3517" s="3">
        <f>(H3517*G3517)-I3517</f>
        <v>448.8</v>
      </c>
    </row>
    <row r="3518" spans="1:10" x14ac:dyDescent="0.25">
      <c r="A3518" s="22">
        <v>1217</v>
      </c>
      <c r="B3518" s="21">
        <v>2</v>
      </c>
      <c r="C3518" s="21">
        <v>106</v>
      </c>
      <c r="D3518" s="25" t="str">
        <f>VLOOKUP(C3518,Products!$A$2:$B$322,2,0)</f>
        <v>Sun Bicycles Cruz 3 - 2017</v>
      </c>
      <c r="E3518" s="21">
        <f>VLOOKUP(C3518,Products!$A$2:$D$322,4,0)</f>
        <v>2</v>
      </c>
      <c r="F3518" s="19" t="str">
        <f>VLOOKUP(E3518,[1]categories!$A$2:$B$8,2,0)</f>
        <v>Comfort Bicycles</v>
      </c>
      <c r="G3518" s="7">
        <v>2</v>
      </c>
      <c r="H3518" s="9">
        <v>449.99</v>
      </c>
      <c r="I3518" s="9">
        <v>0.05</v>
      </c>
      <c r="J3518" s="3">
        <f>(H3518*G3518)-I3518</f>
        <v>899.93000000000006</v>
      </c>
    </row>
    <row r="3519" spans="1:10" x14ac:dyDescent="0.25">
      <c r="A3519" s="22">
        <v>1217</v>
      </c>
      <c r="B3519" s="21">
        <v>1</v>
      </c>
      <c r="C3519" s="21">
        <v>73</v>
      </c>
      <c r="D3519" s="25" t="str">
        <f>VLOOKUP(C3519,Products!$A$2:$B$322,2,0)</f>
        <v>Sun Bicycles Brickell Tandem 7 - 2017</v>
      </c>
      <c r="E3519" s="21">
        <f>VLOOKUP(C3519,Products!$A$2:$D$322,4,0)</f>
        <v>3</v>
      </c>
      <c r="F3519" s="19" t="str">
        <f>VLOOKUP(E3519,[1]categories!$A$2:$B$8,2,0)</f>
        <v>Cruisers Bicycles</v>
      </c>
      <c r="G3519" s="7">
        <v>1</v>
      </c>
      <c r="H3519" s="9">
        <v>749.99</v>
      </c>
      <c r="I3519" s="9">
        <v>0.05</v>
      </c>
      <c r="J3519" s="3">
        <f>(H3519*G3519)-I3519</f>
        <v>749.94</v>
      </c>
    </row>
    <row r="3520" spans="1:10" x14ac:dyDescent="0.25">
      <c r="A3520" s="22">
        <v>1218</v>
      </c>
      <c r="B3520" s="21">
        <v>2</v>
      </c>
      <c r="C3520" s="21">
        <v>102</v>
      </c>
      <c r="D3520" s="25" t="str">
        <f>VLOOKUP(C3520,Products!$A$2:$B$322,2,0)</f>
        <v>Electra Townie Original 7D - 2017</v>
      </c>
      <c r="E3520" s="21">
        <f>VLOOKUP(C3520,Products!$A$2:$D$322,4,0)</f>
        <v>2</v>
      </c>
      <c r="F3520" s="19" t="str">
        <f>VLOOKUP(E3520,[1]categories!$A$2:$B$8,2,0)</f>
        <v>Comfort Bicycles</v>
      </c>
      <c r="G3520" s="7">
        <v>2</v>
      </c>
      <c r="H3520" s="9">
        <v>489.99</v>
      </c>
      <c r="I3520" s="9">
        <v>0.05</v>
      </c>
      <c r="J3520" s="3">
        <f>(H3520*G3520)-I3520</f>
        <v>979.93000000000006</v>
      </c>
    </row>
    <row r="3521" spans="1:10" x14ac:dyDescent="0.25">
      <c r="A3521" s="22">
        <v>1218</v>
      </c>
      <c r="B3521" s="21">
        <v>1</v>
      </c>
      <c r="C3521" s="21">
        <v>32</v>
      </c>
      <c r="D3521" s="25" t="str">
        <f>VLOOKUP(C3521,Products!$A$2:$B$322,2,0)</f>
        <v>Trek Farley Alloy Frameset - 2017</v>
      </c>
      <c r="E3521" s="21">
        <f>VLOOKUP(C3521,Products!$A$2:$D$322,4,0)</f>
        <v>6</v>
      </c>
      <c r="F3521" s="19" t="str">
        <f>VLOOKUP(E3521,[1]categories!$A$2:$B$8,2,0)</f>
        <v>Mountain Bikes</v>
      </c>
      <c r="G3521" s="7">
        <v>1</v>
      </c>
      <c r="H3521" s="9">
        <v>469.99</v>
      </c>
      <c r="I3521" s="9">
        <v>7.0000000000000007E-2</v>
      </c>
      <c r="J3521" s="3">
        <f>(H3521*G3521)-I3521</f>
        <v>469.92</v>
      </c>
    </row>
    <row r="3522" spans="1:10" x14ac:dyDescent="0.25">
      <c r="A3522" s="22">
        <v>1219</v>
      </c>
      <c r="B3522" s="21">
        <v>3</v>
      </c>
      <c r="C3522" s="21">
        <v>40</v>
      </c>
      <c r="D3522" s="25" t="str">
        <f>VLOOKUP(C3522,Products!$A$2:$B$322,2,0)</f>
        <v>Trek Fuel EX 9.8 29 - 2017</v>
      </c>
      <c r="E3522" s="21">
        <f>VLOOKUP(C3522,Products!$A$2:$D$322,4,0)</f>
        <v>6</v>
      </c>
      <c r="F3522" s="19" t="str">
        <f>VLOOKUP(E3522,[1]categories!$A$2:$B$8,2,0)</f>
        <v>Mountain Bikes</v>
      </c>
      <c r="G3522" s="7">
        <v>2</v>
      </c>
      <c r="H3522" s="9">
        <v>4999.99</v>
      </c>
      <c r="I3522" s="9">
        <v>0.2</v>
      </c>
      <c r="J3522" s="3">
        <f>(H3522*G3522)-I3522</f>
        <v>9999.7799999999988</v>
      </c>
    </row>
    <row r="3523" spans="1:10" x14ac:dyDescent="0.25">
      <c r="A3523" s="22">
        <v>1219</v>
      </c>
      <c r="B3523" s="21">
        <v>2</v>
      </c>
      <c r="C3523" s="21">
        <v>62</v>
      </c>
      <c r="D3523" s="25" t="str">
        <f>VLOOKUP(C3523,Products!$A$2:$B$322,2,0)</f>
        <v>Trek Boone 7 - 2017</v>
      </c>
      <c r="E3523" s="21">
        <f>VLOOKUP(C3523,Products!$A$2:$D$322,4,0)</f>
        <v>4</v>
      </c>
      <c r="F3523" s="19" t="str">
        <f>VLOOKUP(E3523,[1]categories!$A$2:$B$8,2,0)</f>
        <v>Cyclocross Bicycles</v>
      </c>
      <c r="G3523" s="7">
        <v>2</v>
      </c>
      <c r="H3523" s="9">
        <v>3499.99</v>
      </c>
      <c r="I3523" s="9">
        <v>0.1</v>
      </c>
      <c r="J3523" s="3">
        <f>(H3523*G3523)-I3523</f>
        <v>6999.8799999999992</v>
      </c>
    </row>
    <row r="3524" spans="1:10" x14ac:dyDescent="0.25">
      <c r="A3524" s="22">
        <v>1219</v>
      </c>
      <c r="B3524" s="21">
        <v>1</v>
      </c>
      <c r="C3524" s="21">
        <v>17</v>
      </c>
      <c r="D3524" s="25" t="str">
        <f>VLOOKUP(C3524,Products!$A$2:$B$322,2,0)</f>
        <v>Pure Cycles Vine 8-Speed - 2016</v>
      </c>
      <c r="E3524" s="21">
        <f>VLOOKUP(C3524,Products!$A$2:$D$322,4,0)</f>
        <v>3</v>
      </c>
      <c r="F3524" s="19" t="str">
        <f>VLOOKUP(E3524,[1]categories!$A$2:$B$8,2,0)</f>
        <v>Cruisers Bicycles</v>
      </c>
      <c r="G3524" s="7">
        <v>2</v>
      </c>
      <c r="H3524" s="9">
        <v>429</v>
      </c>
      <c r="I3524" s="9">
        <v>7.0000000000000007E-2</v>
      </c>
      <c r="J3524" s="3">
        <f>(H3524*G3524)-I3524</f>
        <v>857.93</v>
      </c>
    </row>
    <row r="3525" spans="1:10" x14ac:dyDescent="0.25">
      <c r="A3525" s="22">
        <v>1220</v>
      </c>
      <c r="B3525" s="21">
        <v>1</v>
      </c>
      <c r="C3525" s="21">
        <v>47</v>
      </c>
      <c r="D3525" s="25" t="str">
        <f>VLOOKUP(C3525,Products!$A$2:$B$322,2,0)</f>
        <v>Trek Remedy 9.8 - 2017</v>
      </c>
      <c r="E3525" s="21">
        <f>VLOOKUP(C3525,Products!$A$2:$D$322,4,0)</f>
        <v>6</v>
      </c>
      <c r="F3525" s="19" t="str">
        <f>VLOOKUP(E3525,[1]categories!$A$2:$B$8,2,0)</f>
        <v>Mountain Bikes</v>
      </c>
      <c r="G3525" s="7">
        <v>2</v>
      </c>
      <c r="H3525" s="9">
        <v>5299.99</v>
      </c>
      <c r="I3525" s="9">
        <v>0.1</v>
      </c>
      <c r="J3525" s="3">
        <f>(H3525*G3525)-I3525</f>
        <v>10599.88</v>
      </c>
    </row>
    <row r="3526" spans="1:10" x14ac:dyDescent="0.25">
      <c r="A3526" s="22">
        <v>1220</v>
      </c>
      <c r="B3526" s="21">
        <v>2</v>
      </c>
      <c r="C3526" s="21">
        <v>49</v>
      </c>
      <c r="D3526" s="25" t="str">
        <f>VLOOKUP(C3526,Products!$A$2:$B$322,2,0)</f>
        <v>Trek Domane SL 6 - 2017</v>
      </c>
      <c r="E3526" s="21">
        <f>VLOOKUP(C3526,Products!$A$2:$D$322,4,0)</f>
        <v>7</v>
      </c>
      <c r="F3526" s="19" t="str">
        <f>VLOOKUP(E3526,[1]categories!$A$2:$B$8,2,0)</f>
        <v>Road Bikes</v>
      </c>
      <c r="G3526" s="7">
        <v>1</v>
      </c>
      <c r="H3526" s="9">
        <v>3499.99</v>
      </c>
      <c r="I3526" s="9">
        <v>0.2</v>
      </c>
      <c r="J3526" s="3">
        <f>(H3526*G3526)-I3526</f>
        <v>3499.79</v>
      </c>
    </row>
    <row r="3527" spans="1:10" x14ac:dyDescent="0.25">
      <c r="A3527" s="22">
        <v>1220</v>
      </c>
      <c r="B3527" s="21">
        <v>3</v>
      </c>
      <c r="C3527" s="21">
        <v>85</v>
      </c>
      <c r="D3527" s="25" t="str">
        <f>VLOOKUP(C3527,Products!$A$2:$B$322,2,0)</f>
        <v>Haro Downtown 16 - 2017</v>
      </c>
      <c r="E3527" s="21">
        <f>VLOOKUP(C3527,Products!$A$2:$D$322,4,0)</f>
        <v>1</v>
      </c>
      <c r="F3527" s="19" t="str">
        <f>VLOOKUP(E3527,[1]categories!$A$2:$B$8,2,0)</f>
        <v>Children Bicycles</v>
      </c>
      <c r="G3527" s="7">
        <v>2</v>
      </c>
      <c r="H3527" s="9">
        <v>329.99</v>
      </c>
      <c r="I3527" s="9">
        <v>0.2</v>
      </c>
      <c r="J3527" s="3">
        <f>(H3527*G3527)-I3527</f>
        <v>659.78</v>
      </c>
    </row>
    <row r="3528" spans="1:10" x14ac:dyDescent="0.25">
      <c r="A3528" s="22">
        <v>1221</v>
      </c>
      <c r="B3528" s="21">
        <v>3</v>
      </c>
      <c r="C3528" s="21">
        <v>42</v>
      </c>
      <c r="D3528" s="25" t="str">
        <f>VLOOKUP(C3528,Products!$A$2:$B$322,2,0)</f>
        <v>Trek Fuel EX 5 27.5 Plus - 2017</v>
      </c>
      <c r="E3528" s="21">
        <f>VLOOKUP(C3528,Products!$A$2:$D$322,4,0)</f>
        <v>6</v>
      </c>
      <c r="F3528" s="19" t="str">
        <f>VLOOKUP(E3528,[1]categories!$A$2:$B$8,2,0)</f>
        <v>Mountain Bikes</v>
      </c>
      <c r="G3528" s="7">
        <v>2</v>
      </c>
      <c r="H3528" s="9">
        <v>2299.9899999999998</v>
      </c>
      <c r="I3528" s="9">
        <v>0.1</v>
      </c>
      <c r="J3528" s="3">
        <f>(H3528*G3528)-I3528</f>
        <v>4599.8799999999992</v>
      </c>
    </row>
    <row r="3529" spans="1:10" x14ac:dyDescent="0.25">
      <c r="A3529" s="22">
        <v>1221</v>
      </c>
      <c r="B3529" s="21">
        <v>2</v>
      </c>
      <c r="C3529" s="21">
        <v>81</v>
      </c>
      <c r="D3529" s="25" t="str">
        <f>VLOOKUP(C3529,Products!$A$2:$B$322,2,0)</f>
        <v>Electra Amsterdam Fashion 7i Ladies' - 2017</v>
      </c>
      <c r="E3529" s="21">
        <f>VLOOKUP(C3529,Products!$A$2:$D$322,4,0)</f>
        <v>3</v>
      </c>
      <c r="F3529" s="19" t="str">
        <f>VLOOKUP(E3529,[1]categories!$A$2:$B$8,2,0)</f>
        <v>Cruisers Bicycles</v>
      </c>
      <c r="G3529" s="7">
        <v>2</v>
      </c>
      <c r="H3529" s="9">
        <v>1099.99</v>
      </c>
      <c r="I3529" s="9">
        <v>0.05</v>
      </c>
      <c r="J3529" s="3">
        <f>(H3529*G3529)-I3529</f>
        <v>2199.9299999999998</v>
      </c>
    </row>
    <row r="3530" spans="1:10" x14ac:dyDescent="0.25">
      <c r="A3530" s="22">
        <v>1221</v>
      </c>
      <c r="B3530" s="21">
        <v>4</v>
      </c>
      <c r="C3530" s="21">
        <v>38</v>
      </c>
      <c r="D3530" s="25" t="str">
        <f>VLOOKUP(C3530,Products!$A$2:$B$322,2,0)</f>
        <v>Haro Flightline Two 26 Plus - 2017</v>
      </c>
      <c r="E3530" s="21">
        <f>VLOOKUP(C3530,Products!$A$2:$D$322,4,0)</f>
        <v>6</v>
      </c>
      <c r="F3530" s="19" t="str">
        <f>VLOOKUP(E3530,[1]categories!$A$2:$B$8,2,0)</f>
        <v>Mountain Bikes</v>
      </c>
      <c r="G3530" s="7">
        <v>2</v>
      </c>
      <c r="H3530" s="9">
        <v>549.99</v>
      </c>
      <c r="I3530" s="9">
        <v>0.1</v>
      </c>
      <c r="J3530" s="3">
        <f>(H3530*G3530)-I3530</f>
        <v>1099.8800000000001</v>
      </c>
    </row>
    <row r="3531" spans="1:10" x14ac:dyDescent="0.25">
      <c r="A3531" s="22">
        <v>1221</v>
      </c>
      <c r="B3531" s="21">
        <v>5</v>
      </c>
      <c r="C3531" s="21">
        <v>97</v>
      </c>
      <c r="D3531" s="25" t="str">
        <f>VLOOKUP(C3531,Products!$A$2:$B$322,2,0)</f>
        <v>Electra Savannah 3i (20-inch) - Girl's - 2017</v>
      </c>
      <c r="E3531" s="21">
        <f>VLOOKUP(C3531,Products!$A$2:$D$322,4,0)</f>
        <v>1</v>
      </c>
      <c r="F3531" s="19" t="str">
        <f>VLOOKUP(E3531,[1]categories!$A$2:$B$8,2,0)</f>
        <v>Children Bicycles</v>
      </c>
      <c r="G3531" s="7">
        <v>2</v>
      </c>
      <c r="H3531" s="9">
        <v>349.99</v>
      </c>
      <c r="I3531" s="9">
        <v>7.0000000000000007E-2</v>
      </c>
      <c r="J3531" s="3">
        <f>(H3531*G3531)-I3531</f>
        <v>699.91</v>
      </c>
    </row>
    <row r="3532" spans="1:10" x14ac:dyDescent="0.25">
      <c r="A3532" s="22">
        <v>1221</v>
      </c>
      <c r="B3532" s="21">
        <v>1</v>
      </c>
      <c r="C3532" s="21">
        <v>100</v>
      </c>
      <c r="D3532" s="25" t="str">
        <f>VLOOKUP(C3532,Products!$A$2:$B$322,2,0)</f>
        <v>Electra Townie 3i EQ (20-inch) - Boys' - 2017</v>
      </c>
      <c r="E3532" s="21">
        <f>VLOOKUP(C3532,Products!$A$2:$D$322,4,0)</f>
        <v>1</v>
      </c>
      <c r="F3532" s="19" t="str">
        <f>VLOOKUP(E3532,[1]categories!$A$2:$B$8,2,0)</f>
        <v>Children Bicycles</v>
      </c>
      <c r="G3532" s="7">
        <v>1</v>
      </c>
      <c r="H3532" s="9">
        <v>489.99</v>
      </c>
      <c r="I3532" s="9">
        <v>0.05</v>
      </c>
      <c r="J3532" s="3">
        <f>(H3532*G3532)-I3532</f>
        <v>489.94</v>
      </c>
    </row>
    <row r="3533" spans="1:10" x14ac:dyDescent="0.25">
      <c r="A3533" s="22">
        <v>1222</v>
      </c>
      <c r="B3533" s="21">
        <v>1</v>
      </c>
      <c r="C3533" s="21">
        <v>97</v>
      </c>
      <c r="D3533" s="25" t="str">
        <f>VLOOKUP(C3533,Products!$A$2:$B$322,2,0)</f>
        <v>Electra Savannah 3i (20-inch) - Girl's - 2017</v>
      </c>
      <c r="E3533" s="21">
        <f>VLOOKUP(C3533,Products!$A$2:$D$322,4,0)</f>
        <v>1</v>
      </c>
      <c r="F3533" s="19" t="str">
        <f>VLOOKUP(E3533,[1]categories!$A$2:$B$8,2,0)</f>
        <v>Children Bicycles</v>
      </c>
      <c r="G3533" s="7">
        <v>1</v>
      </c>
      <c r="H3533" s="9">
        <v>349.99</v>
      </c>
      <c r="I3533" s="9">
        <v>0.2</v>
      </c>
      <c r="J3533" s="3">
        <f>(H3533*G3533)-I3533</f>
        <v>349.79</v>
      </c>
    </row>
    <row r="3534" spans="1:10" x14ac:dyDescent="0.25">
      <c r="A3534" s="22">
        <v>1223</v>
      </c>
      <c r="B3534" s="21">
        <v>1</v>
      </c>
      <c r="C3534" s="21">
        <v>103</v>
      </c>
      <c r="D3534" s="25" t="str">
        <f>VLOOKUP(C3534,Products!$A$2:$B$322,2,0)</f>
        <v>Sun Bicycles Streamway 3 - 2017</v>
      </c>
      <c r="E3534" s="21">
        <f>VLOOKUP(C3534,Products!$A$2:$D$322,4,0)</f>
        <v>2</v>
      </c>
      <c r="F3534" s="19" t="str">
        <f>VLOOKUP(E3534,[1]categories!$A$2:$B$8,2,0)</f>
        <v>Comfort Bicycles</v>
      </c>
      <c r="G3534" s="7">
        <v>1</v>
      </c>
      <c r="H3534" s="9">
        <v>551.99</v>
      </c>
      <c r="I3534" s="9">
        <v>0.05</v>
      </c>
      <c r="J3534" s="3">
        <f>(H3534*G3534)-I3534</f>
        <v>551.94000000000005</v>
      </c>
    </row>
    <row r="3535" spans="1:10" x14ac:dyDescent="0.25">
      <c r="A3535" s="22">
        <v>1224</v>
      </c>
      <c r="B3535" s="21">
        <v>2</v>
      </c>
      <c r="C3535" s="21">
        <v>51</v>
      </c>
      <c r="D3535" s="25" t="str">
        <f>VLOOKUP(C3535,Products!$A$2:$B$322,2,0)</f>
        <v>Trek Silque SLR 8 Women's - 2017</v>
      </c>
      <c r="E3535" s="21">
        <f>VLOOKUP(C3535,Products!$A$2:$D$322,4,0)</f>
        <v>7</v>
      </c>
      <c r="F3535" s="19" t="str">
        <f>VLOOKUP(E3535,[1]categories!$A$2:$B$8,2,0)</f>
        <v>Road Bikes</v>
      </c>
      <c r="G3535" s="7">
        <v>1</v>
      </c>
      <c r="H3535" s="9">
        <v>6499.99</v>
      </c>
      <c r="I3535" s="9">
        <v>0.1</v>
      </c>
      <c r="J3535" s="3">
        <f>(H3535*G3535)-I3535</f>
        <v>6499.8899999999994</v>
      </c>
    </row>
    <row r="3536" spans="1:10" x14ac:dyDescent="0.25">
      <c r="A3536" s="22">
        <v>1224</v>
      </c>
      <c r="B3536" s="21">
        <v>1</v>
      </c>
      <c r="C3536" s="21">
        <v>62</v>
      </c>
      <c r="D3536" s="25" t="str">
        <f>VLOOKUP(C3536,Products!$A$2:$B$322,2,0)</f>
        <v>Trek Boone 7 - 2017</v>
      </c>
      <c r="E3536" s="21">
        <f>VLOOKUP(C3536,Products!$A$2:$D$322,4,0)</f>
        <v>4</v>
      </c>
      <c r="F3536" s="19" t="str">
        <f>VLOOKUP(E3536,[1]categories!$A$2:$B$8,2,0)</f>
        <v>Cyclocross Bicycles</v>
      </c>
      <c r="G3536" s="7">
        <v>1</v>
      </c>
      <c r="H3536" s="9">
        <v>3499.99</v>
      </c>
      <c r="I3536" s="9">
        <v>7.0000000000000007E-2</v>
      </c>
      <c r="J3536" s="3">
        <f>(H3536*G3536)-I3536</f>
        <v>3499.9199999999996</v>
      </c>
    </row>
    <row r="3537" spans="1:10" x14ac:dyDescent="0.25">
      <c r="A3537" s="22">
        <v>1224</v>
      </c>
      <c r="B3537" s="21">
        <v>4</v>
      </c>
      <c r="C3537" s="21">
        <v>32</v>
      </c>
      <c r="D3537" s="25" t="str">
        <f>VLOOKUP(C3537,Products!$A$2:$B$322,2,0)</f>
        <v>Trek Farley Alloy Frameset - 2017</v>
      </c>
      <c r="E3537" s="21">
        <f>VLOOKUP(C3537,Products!$A$2:$D$322,4,0)</f>
        <v>6</v>
      </c>
      <c r="F3537" s="19" t="str">
        <f>VLOOKUP(E3537,[1]categories!$A$2:$B$8,2,0)</f>
        <v>Mountain Bikes</v>
      </c>
      <c r="G3537" s="7">
        <v>1</v>
      </c>
      <c r="H3537" s="9">
        <v>469.99</v>
      </c>
      <c r="I3537" s="9">
        <v>0.2</v>
      </c>
      <c r="J3537" s="3">
        <f>(H3537*G3537)-I3537</f>
        <v>469.79</v>
      </c>
    </row>
    <row r="3538" spans="1:10" x14ac:dyDescent="0.25">
      <c r="A3538" s="22">
        <v>1224</v>
      </c>
      <c r="B3538" s="21">
        <v>3</v>
      </c>
      <c r="C3538" s="21">
        <v>108</v>
      </c>
      <c r="D3538" s="25" t="str">
        <f>VLOOKUP(C3538,Products!$A$2:$B$322,2,0)</f>
        <v>Sun Bicycles Cruz 3 - Women's - 2017</v>
      </c>
      <c r="E3538" s="21">
        <f>VLOOKUP(C3538,Products!$A$2:$D$322,4,0)</f>
        <v>2</v>
      </c>
      <c r="F3538" s="19" t="str">
        <f>VLOOKUP(E3538,[1]categories!$A$2:$B$8,2,0)</f>
        <v>Comfort Bicycles</v>
      </c>
      <c r="G3538" s="7">
        <v>1</v>
      </c>
      <c r="H3538" s="9">
        <v>449.99</v>
      </c>
      <c r="I3538" s="9">
        <v>0.05</v>
      </c>
      <c r="J3538" s="3">
        <f>(H3538*G3538)-I3538</f>
        <v>449.94</v>
      </c>
    </row>
    <row r="3539" spans="1:10" x14ac:dyDescent="0.25">
      <c r="A3539" s="22">
        <v>1225</v>
      </c>
      <c r="B3539" s="21">
        <v>2</v>
      </c>
      <c r="C3539" s="21">
        <v>59</v>
      </c>
      <c r="D3539" s="25" t="str">
        <f>VLOOKUP(C3539,Products!$A$2:$B$322,2,0)</f>
        <v>Trek Domane S 5 Disc - 2017</v>
      </c>
      <c r="E3539" s="21">
        <f>VLOOKUP(C3539,Products!$A$2:$D$322,4,0)</f>
        <v>7</v>
      </c>
      <c r="F3539" s="19" t="str">
        <f>VLOOKUP(E3539,[1]categories!$A$2:$B$8,2,0)</f>
        <v>Road Bikes</v>
      </c>
      <c r="G3539" s="7">
        <v>2</v>
      </c>
      <c r="H3539" s="9">
        <v>2599.9899999999998</v>
      </c>
      <c r="I3539" s="9">
        <v>0.1</v>
      </c>
      <c r="J3539" s="3">
        <f>(H3539*G3539)-I3539</f>
        <v>5199.8799999999992</v>
      </c>
    </row>
    <row r="3540" spans="1:10" x14ac:dyDescent="0.25">
      <c r="A3540" s="22">
        <v>1225</v>
      </c>
      <c r="B3540" s="21">
        <v>1</v>
      </c>
      <c r="C3540" s="21">
        <v>81</v>
      </c>
      <c r="D3540" s="25" t="str">
        <f>VLOOKUP(C3540,Products!$A$2:$B$322,2,0)</f>
        <v>Electra Amsterdam Fashion 7i Ladies' - 2017</v>
      </c>
      <c r="E3540" s="21">
        <f>VLOOKUP(C3540,Products!$A$2:$D$322,4,0)</f>
        <v>3</v>
      </c>
      <c r="F3540" s="19" t="str">
        <f>VLOOKUP(E3540,[1]categories!$A$2:$B$8,2,0)</f>
        <v>Cruisers Bicycles</v>
      </c>
      <c r="G3540" s="7">
        <v>1</v>
      </c>
      <c r="H3540" s="9">
        <v>1099.99</v>
      </c>
      <c r="I3540" s="9">
        <v>0.1</v>
      </c>
      <c r="J3540" s="3">
        <f>(H3540*G3540)-I3540</f>
        <v>1099.8900000000001</v>
      </c>
    </row>
    <row r="3541" spans="1:10" x14ac:dyDescent="0.25">
      <c r="A3541" s="22">
        <v>1225</v>
      </c>
      <c r="B3541" s="21">
        <v>3</v>
      </c>
      <c r="C3541" s="21">
        <v>6</v>
      </c>
      <c r="D3541" s="25" t="str">
        <f>VLOOKUP(C3541,Products!$A$2:$B$322,2,0)</f>
        <v>Surly Ice Cream Truck Frameset - 2016</v>
      </c>
      <c r="E3541" s="21">
        <f>VLOOKUP(C3541,Products!$A$2:$D$322,4,0)</f>
        <v>6</v>
      </c>
      <c r="F3541" s="19" t="str">
        <f>VLOOKUP(E3541,[1]categories!$A$2:$B$8,2,0)</f>
        <v>Mountain Bikes</v>
      </c>
      <c r="G3541" s="7">
        <v>2</v>
      </c>
      <c r="H3541" s="9">
        <v>469.99</v>
      </c>
      <c r="I3541" s="9">
        <v>0.1</v>
      </c>
      <c r="J3541" s="3">
        <f>(H3541*G3541)-I3541</f>
        <v>939.88</v>
      </c>
    </row>
    <row r="3542" spans="1:10" x14ac:dyDescent="0.25">
      <c r="A3542" s="22">
        <v>1226</v>
      </c>
      <c r="B3542" s="21">
        <v>4</v>
      </c>
      <c r="C3542" s="21">
        <v>51</v>
      </c>
      <c r="D3542" s="25" t="str">
        <f>VLOOKUP(C3542,Products!$A$2:$B$322,2,0)</f>
        <v>Trek Silque SLR 8 Women's - 2017</v>
      </c>
      <c r="E3542" s="21">
        <f>VLOOKUP(C3542,Products!$A$2:$D$322,4,0)</f>
        <v>7</v>
      </c>
      <c r="F3542" s="19" t="str">
        <f>VLOOKUP(E3542,[1]categories!$A$2:$B$8,2,0)</f>
        <v>Road Bikes</v>
      </c>
      <c r="G3542" s="7">
        <v>1</v>
      </c>
      <c r="H3542" s="9">
        <v>6499.99</v>
      </c>
      <c r="I3542" s="9">
        <v>7.0000000000000007E-2</v>
      </c>
      <c r="J3542" s="3">
        <f>(H3542*G3542)-I3542</f>
        <v>6499.92</v>
      </c>
    </row>
    <row r="3543" spans="1:10" x14ac:dyDescent="0.25">
      <c r="A3543" s="22">
        <v>1226</v>
      </c>
      <c r="B3543" s="21">
        <v>3</v>
      </c>
      <c r="C3543" s="21">
        <v>11</v>
      </c>
      <c r="D3543" s="25" t="str">
        <f>VLOOKUP(C3543,Products!$A$2:$B$322,2,0)</f>
        <v>Surly Straggler 650b - 2016</v>
      </c>
      <c r="E3543" s="21">
        <f>VLOOKUP(C3543,Products!$A$2:$D$322,4,0)</f>
        <v>4</v>
      </c>
      <c r="F3543" s="19" t="str">
        <f>VLOOKUP(E3543,[1]categories!$A$2:$B$8,2,0)</f>
        <v>Cyclocross Bicycles</v>
      </c>
      <c r="G3543" s="7">
        <v>2</v>
      </c>
      <c r="H3543" s="9">
        <v>1680.99</v>
      </c>
      <c r="I3543" s="9">
        <v>7.0000000000000007E-2</v>
      </c>
      <c r="J3543" s="3">
        <f>(H3543*G3543)-I3543</f>
        <v>3361.91</v>
      </c>
    </row>
    <row r="3544" spans="1:10" x14ac:dyDescent="0.25">
      <c r="A3544" s="22">
        <v>1226</v>
      </c>
      <c r="B3544" s="21">
        <v>5</v>
      </c>
      <c r="C3544" s="21">
        <v>42</v>
      </c>
      <c r="D3544" s="25" t="str">
        <f>VLOOKUP(C3544,Products!$A$2:$B$322,2,0)</f>
        <v>Trek Fuel EX 5 27.5 Plus - 2017</v>
      </c>
      <c r="E3544" s="21">
        <f>VLOOKUP(C3544,Products!$A$2:$D$322,4,0)</f>
        <v>6</v>
      </c>
      <c r="F3544" s="19" t="str">
        <f>VLOOKUP(E3544,[1]categories!$A$2:$B$8,2,0)</f>
        <v>Mountain Bikes</v>
      </c>
      <c r="G3544" s="7">
        <v>1</v>
      </c>
      <c r="H3544" s="9">
        <v>2299.9899999999998</v>
      </c>
      <c r="I3544" s="9">
        <v>0.1</v>
      </c>
      <c r="J3544" s="3">
        <f>(H3544*G3544)-I3544</f>
        <v>2299.89</v>
      </c>
    </row>
    <row r="3545" spans="1:10" x14ac:dyDescent="0.25">
      <c r="A3545" s="22">
        <v>1226</v>
      </c>
      <c r="B3545" s="21">
        <v>1</v>
      </c>
      <c r="C3545" s="21">
        <v>77</v>
      </c>
      <c r="D3545" s="25" t="str">
        <f>VLOOKUP(C3545,Products!$A$2:$B$322,2,0)</f>
        <v>Electra Glam Punk 3i Ladies' - 2017</v>
      </c>
      <c r="E3545" s="21">
        <f>VLOOKUP(C3545,Products!$A$2:$D$322,4,0)</f>
        <v>3</v>
      </c>
      <c r="F3545" s="19" t="str">
        <f>VLOOKUP(E3545,[1]categories!$A$2:$B$8,2,0)</f>
        <v>Cruisers Bicycles</v>
      </c>
      <c r="G3545" s="7">
        <v>2</v>
      </c>
      <c r="H3545" s="9">
        <v>799.99</v>
      </c>
      <c r="I3545" s="9">
        <v>0.05</v>
      </c>
      <c r="J3545" s="3">
        <f>(H3545*G3545)-I3545</f>
        <v>1599.93</v>
      </c>
    </row>
    <row r="3546" spans="1:10" x14ac:dyDescent="0.25">
      <c r="A3546" s="22">
        <v>1226</v>
      </c>
      <c r="B3546" s="21">
        <v>2</v>
      </c>
      <c r="C3546" s="21">
        <v>101</v>
      </c>
      <c r="D3546" s="25" t="str">
        <f>VLOOKUP(C3546,Products!$A$2:$B$322,2,0)</f>
        <v>Electra Townie 7D (20-inch) - Boys' - 2017</v>
      </c>
      <c r="E3546" s="21">
        <f>VLOOKUP(C3546,Products!$A$2:$D$322,4,0)</f>
        <v>1</v>
      </c>
      <c r="F3546" s="19" t="str">
        <f>VLOOKUP(E3546,[1]categories!$A$2:$B$8,2,0)</f>
        <v>Children Bicycles</v>
      </c>
      <c r="G3546" s="7">
        <v>1</v>
      </c>
      <c r="H3546" s="9">
        <v>339.99</v>
      </c>
      <c r="I3546" s="9">
        <v>0.2</v>
      </c>
      <c r="J3546" s="3">
        <f>(H3546*G3546)-I3546</f>
        <v>339.79</v>
      </c>
    </row>
    <row r="3547" spans="1:10" x14ac:dyDescent="0.25">
      <c r="A3547" s="22">
        <v>1227</v>
      </c>
      <c r="B3547" s="21">
        <v>5</v>
      </c>
      <c r="C3547" s="21">
        <v>42</v>
      </c>
      <c r="D3547" s="25" t="str">
        <f>VLOOKUP(C3547,Products!$A$2:$B$322,2,0)</f>
        <v>Trek Fuel EX 5 27.5 Plus - 2017</v>
      </c>
      <c r="E3547" s="21">
        <f>VLOOKUP(C3547,Products!$A$2:$D$322,4,0)</f>
        <v>6</v>
      </c>
      <c r="F3547" s="19" t="str">
        <f>VLOOKUP(E3547,[1]categories!$A$2:$B$8,2,0)</f>
        <v>Mountain Bikes</v>
      </c>
      <c r="G3547" s="7">
        <v>2</v>
      </c>
      <c r="H3547" s="9">
        <v>2299.9899999999998</v>
      </c>
      <c r="I3547" s="9">
        <v>0.2</v>
      </c>
      <c r="J3547" s="3">
        <f>(H3547*G3547)-I3547</f>
        <v>4599.78</v>
      </c>
    </row>
    <row r="3548" spans="1:10" x14ac:dyDescent="0.25">
      <c r="A3548" s="22">
        <v>1227</v>
      </c>
      <c r="B3548" s="21">
        <v>4</v>
      </c>
      <c r="C3548" s="21">
        <v>8</v>
      </c>
      <c r="D3548" s="25" t="str">
        <f>VLOOKUP(C3548,Products!$A$2:$B$322,2,0)</f>
        <v>Trek Remedy 29 Carbon Frameset - 2016</v>
      </c>
      <c r="E3548" s="21">
        <f>VLOOKUP(C3548,Products!$A$2:$D$322,4,0)</f>
        <v>6</v>
      </c>
      <c r="F3548" s="19" t="str">
        <f>VLOOKUP(E3548,[1]categories!$A$2:$B$8,2,0)</f>
        <v>Mountain Bikes</v>
      </c>
      <c r="G3548" s="7">
        <v>1</v>
      </c>
      <c r="H3548" s="9">
        <v>1799.99</v>
      </c>
      <c r="I3548" s="9">
        <v>7.0000000000000007E-2</v>
      </c>
      <c r="J3548" s="3">
        <f>(H3548*G3548)-I3548</f>
        <v>1799.92</v>
      </c>
    </row>
    <row r="3549" spans="1:10" x14ac:dyDescent="0.25">
      <c r="A3549" s="22">
        <v>1227</v>
      </c>
      <c r="B3549" s="21">
        <v>3</v>
      </c>
      <c r="C3549" s="21">
        <v>26</v>
      </c>
      <c r="D3549" s="25" t="str">
        <f>VLOOKUP(C3549,Products!$A$2:$B$322,2,0)</f>
        <v>Electra Townie Original 7D EQ - 2016</v>
      </c>
      <c r="E3549" s="21">
        <f>VLOOKUP(C3549,Products!$A$2:$D$322,4,0)</f>
        <v>2</v>
      </c>
      <c r="F3549" s="19" t="str">
        <f>VLOOKUP(E3549,[1]categories!$A$2:$B$8,2,0)</f>
        <v>Comfort Bicycles</v>
      </c>
      <c r="G3549" s="7">
        <v>1</v>
      </c>
      <c r="H3549" s="9">
        <v>599.99</v>
      </c>
      <c r="I3549" s="9">
        <v>0.05</v>
      </c>
      <c r="J3549" s="3">
        <f>(H3549*G3549)-I3549</f>
        <v>599.94000000000005</v>
      </c>
    </row>
    <row r="3550" spans="1:10" x14ac:dyDescent="0.25">
      <c r="A3550" s="22">
        <v>1227</v>
      </c>
      <c r="B3550" s="21">
        <v>2</v>
      </c>
      <c r="C3550" s="21">
        <v>44</v>
      </c>
      <c r="D3550" s="25" t="str">
        <f>VLOOKUP(C3550,Products!$A$2:$B$322,2,0)</f>
        <v>Haro SR 1.1 - 2017</v>
      </c>
      <c r="E3550" s="21">
        <f>VLOOKUP(C3550,Products!$A$2:$D$322,4,0)</f>
        <v>6</v>
      </c>
      <c r="F3550" s="19" t="str">
        <f>VLOOKUP(E3550,[1]categories!$A$2:$B$8,2,0)</f>
        <v>Mountain Bikes</v>
      </c>
      <c r="G3550" s="7">
        <v>1</v>
      </c>
      <c r="H3550" s="9">
        <v>539.99</v>
      </c>
      <c r="I3550" s="9">
        <v>7.0000000000000007E-2</v>
      </c>
      <c r="J3550" s="3">
        <f>(H3550*G3550)-I3550</f>
        <v>539.91999999999996</v>
      </c>
    </row>
    <row r="3551" spans="1:10" x14ac:dyDescent="0.25">
      <c r="A3551" s="22">
        <v>1227</v>
      </c>
      <c r="B3551" s="21">
        <v>1</v>
      </c>
      <c r="C3551" s="21">
        <v>90</v>
      </c>
      <c r="D3551" s="25" t="str">
        <f>VLOOKUP(C3551,Products!$A$2:$B$322,2,0)</f>
        <v>Trek Precaliber 16 Girls - 2017</v>
      </c>
      <c r="E3551" s="21">
        <f>VLOOKUP(C3551,Products!$A$2:$D$322,4,0)</f>
        <v>1</v>
      </c>
      <c r="F3551" s="19" t="str">
        <f>VLOOKUP(E3551,[1]categories!$A$2:$B$8,2,0)</f>
        <v>Children Bicycles</v>
      </c>
      <c r="G3551" s="7">
        <v>2</v>
      </c>
      <c r="H3551" s="9">
        <v>209.99</v>
      </c>
      <c r="I3551" s="9">
        <v>0.2</v>
      </c>
      <c r="J3551" s="3">
        <f>(H3551*G3551)-I3551</f>
        <v>419.78000000000003</v>
      </c>
    </row>
    <row r="3552" spans="1:10" x14ac:dyDescent="0.25">
      <c r="A3552" s="22">
        <v>1228</v>
      </c>
      <c r="B3552" s="21">
        <v>2</v>
      </c>
      <c r="C3552" s="21">
        <v>55</v>
      </c>
      <c r="D3552" s="25" t="str">
        <f>VLOOKUP(C3552,Products!$A$2:$B$322,2,0)</f>
        <v>Trek Domane S 6 - 2017</v>
      </c>
      <c r="E3552" s="21">
        <f>VLOOKUP(C3552,Products!$A$2:$D$322,4,0)</f>
        <v>7</v>
      </c>
      <c r="F3552" s="19" t="str">
        <f>VLOOKUP(E3552,[1]categories!$A$2:$B$8,2,0)</f>
        <v>Road Bikes</v>
      </c>
      <c r="G3552" s="7">
        <v>2</v>
      </c>
      <c r="H3552" s="9">
        <v>2699.99</v>
      </c>
      <c r="I3552" s="9">
        <v>0.2</v>
      </c>
      <c r="J3552" s="3">
        <f>(H3552*G3552)-I3552</f>
        <v>5399.78</v>
      </c>
    </row>
    <row r="3553" spans="1:10" x14ac:dyDescent="0.25">
      <c r="A3553" s="22">
        <v>1228</v>
      </c>
      <c r="B3553" s="21">
        <v>3</v>
      </c>
      <c r="C3553" s="21">
        <v>20</v>
      </c>
      <c r="D3553" s="25" t="str">
        <f>VLOOKUP(C3553,Products!$A$2:$B$322,2,0)</f>
        <v>Electra Townie Original 7D EQ - Women's - 2016</v>
      </c>
      <c r="E3553" s="21">
        <f>VLOOKUP(C3553,Products!$A$2:$D$322,4,0)</f>
        <v>3</v>
      </c>
      <c r="F3553" s="19" t="str">
        <f>VLOOKUP(E3553,[1]categories!$A$2:$B$8,2,0)</f>
        <v>Cruisers Bicycles</v>
      </c>
      <c r="G3553" s="7">
        <v>2</v>
      </c>
      <c r="H3553" s="9">
        <v>599.99</v>
      </c>
      <c r="I3553" s="9">
        <v>0.05</v>
      </c>
      <c r="J3553" s="3">
        <f>(H3553*G3553)-I3553</f>
        <v>1199.93</v>
      </c>
    </row>
    <row r="3554" spans="1:10" x14ac:dyDescent="0.25">
      <c r="A3554" s="22">
        <v>1228</v>
      </c>
      <c r="B3554" s="21">
        <v>1</v>
      </c>
      <c r="C3554" s="21">
        <v>92</v>
      </c>
      <c r="D3554" s="25" t="str">
        <f>VLOOKUP(C3554,Products!$A$2:$B$322,2,0)</f>
        <v>Haro Shredder 20 - 2017</v>
      </c>
      <c r="E3554" s="21">
        <f>VLOOKUP(C3554,Products!$A$2:$D$322,4,0)</f>
        <v>1</v>
      </c>
      <c r="F3554" s="19" t="str">
        <f>VLOOKUP(E3554,[1]categories!$A$2:$B$8,2,0)</f>
        <v>Children Bicycles</v>
      </c>
      <c r="G3554" s="7">
        <v>1</v>
      </c>
      <c r="H3554" s="9">
        <v>209.99</v>
      </c>
      <c r="I3554" s="9">
        <v>0.2</v>
      </c>
      <c r="J3554" s="3">
        <f>(H3554*G3554)-I3554</f>
        <v>209.79000000000002</v>
      </c>
    </row>
    <row r="3555" spans="1:10" x14ac:dyDescent="0.25">
      <c r="A3555" s="22">
        <v>1229</v>
      </c>
      <c r="B3555" s="21">
        <v>2</v>
      </c>
      <c r="C3555" s="21">
        <v>61</v>
      </c>
      <c r="D3555" s="25" t="str">
        <f>VLOOKUP(C3555,Products!$A$2:$B$322,2,0)</f>
        <v>Trek Powerfly 8 FS Plus - 2017</v>
      </c>
      <c r="E3555" s="21">
        <f>VLOOKUP(C3555,Products!$A$2:$D$322,4,0)</f>
        <v>5</v>
      </c>
      <c r="F3555" s="19" t="str">
        <f>VLOOKUP(E3555,[1]categories!$A$2:$B$8,2,0)</f>
        <v>Electric Bikes</v>
      </c>
      <c r="G3555" s="7">
        <v>2</v>
      </c>
      <c r="H3555" s="9">
        <v>4999.99</v>
      </c>
      <c r="I3555" s="9">
        <v>0.1</v>
      </c>
      <c r="J3555" s="3">
        <f>(H3555*G3555)-I3555</f>
        <v>9999.8799999999992</v>
      </c>
    </row>
    <row r="3556" spans="1:10" x14ac:dyDescent="0.25">
      <c r="A3556" s="22">
        <v>1229</v>
      </c>
      <c r="B3556" s="21">
        <v>1</v>
      </c>
      <c r="C3556" s="21">
        <v>36</v>
      </c>
      <c r="D3556" s="25" t="str">
        <f>VLOOKUP(C3556,Products!$A$2:$B$322,2,0)</f>
        <v>Surly Troll Frameset - 2017</v>
      </c>
      <c r="E3556" s="21">
        <f>VLOOKUP(C3556,Products!$A$2:$D$322,4,0)</f>
        <v>6</v>
      </c>
      <c r="F3556" s="19" t="str">
        <f>VLOOKUP(E3556,[1]categories!$A$2:$B$8,2,0)</f>
        <v>Mountain Bikes</v>
      </c>
      <c r="G3556" s="7">
        <v>2</v>
      </c>
      <c r="H3556" s="9">
        <v>832.99</v>
      </c>
      <c r="I3556" s="9">
        <v>7.0000000000000007E-2</v>
      </c>
      <c r="J3556" s="3">
        <f>(H3556*G3556)-I3556</f>
        <v>1665.91</v>
      </c>
    </row>
    <row r="3557" spans="1:10" x14ac:dyDescent="0.25">
      <c r="A3557" s="22">
        <v>1230</v>
      </c>
      <c r="B3557" s="21">
        <v>2</v>
      </c>
      <c r="C3557" s="21">
        <v>38</v>
      </c>
      <c r="D3557" s="25" t="str">
        <f>VLOOKUP(C3557,Products!$A$2:$B$322,2,0)</f>
        <v>Haro Flightline Two 26 Plus - 2017</v>
      </c>
      <c r="E3557" s="21">
        <f>VLOOKUP(C3557,Products!$A$2:$D$322,4,0)</f>
        <v>6</v>
      </c>
      <c r="F3557" s="19" t="str">
        <f>VLOOKUP(E3557,[1]categories!$A$2:$B$8,2,0)</f>
        <v>Mountain Bikes</v>
      </c>
      <c r="G3557" s="7">
        <v>2</v>
      </c>
      <c r="H3557" s="9">
        <v>549.99</v>
      </c>
      <c r="I3557" s="9">
        <v>7.0000000000000007E-2</v>
      </c>
      <c r="J3557" s="3">
        <f>(H3557*G3557)-I3557</f>
        <v>1099.9100000000001</v>
      </c>
    </row>
    <row r="3558" spans="1:10" x14ac:dyDescent="0.25">
      <c r="A3558" s="22">
        <v>1230</v>
      </c>
      <c r="B3558" s="21">
        <v>1</v>
      </c>
      <c r="C3558" s="21">
        <v>32</v>
      </c>
      <c r="D3558" s="25" t="str">
        <f>VLOOKUP(C3558,Products!$A$2:$B$322,2,0)</f>
        <v>Trek Farley Alloy Frameset - 2017</v>
      </c>
      <c r="E3558" s="21">
        <f>VLOOKUP(C3558,Products!$A$2:$D$322,4,0)</f>
        <v>6</v>
      </c>
      <c r="F3558" s="19" t="str">
        <f>VLOOKUP(E3558,[1]categories!$A$2:$B$8,2,0)</f>
        <v>Mountain Bikes</v>
      </c>
      <c r="G3558" s="7">
        <v>2</v>
      </c>
      <c r="H3558" s="9">
        <v>469.99</v>
      </c>
      <c r="I3558" s="9">
        <v>0.1</v>
      </c>
      <c r="J3558" s="3">
        <f>(H3558*G3558)-I3558</f>
        <v>939.88</v>
      </c>
    </row>
    <row r="3559" spans="1:10" x14ac:dyDescent="0.25">
      <c r="A3559" s="22">
        <v>1231</v>
      </c>
      <c r="B3559" s="21">
        <v>1</v>
      </c>
      <c r="C3559" s="21">
        <v>75</v>
      </c>
      <c r="D3559" s="25" t="str">
        <f>VLOOKUP(C3559,Products!$A$2:$B$322,2,0)</f>
        <v>Electra Cruiser Lux Fat Tire 1 Ladies - 2017</v>
      </c>
      <c r="E3559" s="21">
        <f>VLOOKUP(C3559,Products!$A$2:$D$322,4,0)</f>
        <v>3</v>
      </c>
      <c r="F3559" s="19" t="str">
        <f>VLOOKUP(E3559,[1]categories!$A$2:$B$8,2,0)</f>
        <v>Cruisers Bicycles</v>
      </c>
      <c r="G3559" s="7">
        <v>2</v>
      </c>
      <c r="H3559" s="9">
        <v>599.99</v>
      </c>
      <c r="I3559" s="9">
        <v>0.05</v>
      </c>
      <c r="J3559" s="3">
        <f>(H3559*G3559)-I3559</f>
        <v>1199.93</v>
      </c>
    </row>
    <row r="3560" spans="1:10" x14ac:dyDescent="0.25">
      <c r="A3560" s="22">
        <v>1231</v>
      </c>
      <c r="B3560" s="21">
        <v>2</v>
      </c>
      <c r="C3560" s="21">
        <v>70</v>
      </c>
      <c r="D3560" s="25" t="str">
        <f>VLOOKUP(C3560,Products!$A$2:$B$322,2,0)</f>
        <v>Electra Amsterdam Original 3i - 2015/2017</v>
      </c>
      <c r="E3560" s="21">
        <f>VLOOKUP(C3560,Products!$A$2:$D$322,4,0)</f>
        <v>3</v>
      </c>
      <c r="F3560" s="19" t="str">
        <f>VLOOKUP(E3560,[1]categories!$A$2:$B$8,2,0)</f>
        <v>Cruisers Bicycles</v>
      </c>
      <c r="G3560" s="7">
        <v>1</v>
      </c>
      <c r="H3560" s="9">
        <v>659.99</v>
      </c>
      <c r="I3560" s="9">
        <v>7.0000000000000007E-2</v>
      </c>
      <c r="J3560" s="3">
        <f>(H3560*G3560)-I3560</f>
        <v>659.92</v>
      </c>
    </row>
    <row r="3561" spans="1:10" x14ac:dyDescent="0.25">
      <c r="A3561" s="22">
        <v>1232</v>
      </c>
      <c r="B3561" s="21">
        <v>1</v>
      </c>
      <c r="C3561" s="21">
        <v>4</v>
      </c>
      <c r="D3561" s="25" t="str">
        <f>VLOOKUP(C3561,Products!$A$2:$B$322,2,0)</f>
        <v>Trek Fuel EX 8 29 - 2016</v>
      </c>
      <c r="E3561" s="21">
        <f>VLOOKUP(C3561,Products!$A$2:$D$322,4,0)</f>
        <v>6</v>
      </c>
      <c r="F3561" s="19" t="str">
        <f>VLOOKUP(E3561,[1]categories!$A$2:$B$8,2,0)</f>
        <v>Mountain Bikes</v>
      </c>
      <c r="G3561" s="7">
        <v>2</v>
      </c>
      <c r="H3561" s="9">
        <v>2899.99</v>
      </c>
      <c r="I3561" s="9">
        <v>7.0000000000000007E-2</v>
      </c>
      <c r="J3561" s="3">
        <f>(H3561*G3561)-I3561</f>
        <v>5799.91</v>
      </c>
    </row>
    <row r="3562" spans="1:10" x14ac:dyDescent="0.25">
      <c r="A3562" s="22">
        <v>1232</v>
      </c>
      <c r="B3562" s="21">
        <v>2</v>
      </c>
      <c r="C3562" s="21">
        <v>110</v>
      </c>
      <c r="D3562" s="25" t="str">
        <f>VLOOKUP(C3562,Products!$A$2:$B$322,2,0)</f>
        <v>Sun Bicycles Drifter 7 - 2017</v>
      </c>
      <c r="E3562" s="21">
        <f>VLOOKUP(C3562,Products!$A$2:$D$322,4,0)</f>
        <v>2</v>
      </c>
      <c r="F3562" s="19" t="str">
        <f>VLOOKUP(E3562,[1]categories!$A$2:$B$8,2,0)</f>
        <v>Comfort Bicycles</v>
      </c>
      <c r="G3562" s="7">
        <v>2</v>
      </c>
      <c r="H3562" s="9">
        <v>470.99</v>
      </c>
      <c r="I3562" s="9">
        <v>0.05</v>
      </c>
      <c r="J3562" s="3">
        <f>(H3562*G3562)-I3562</f>
        <v>941.93000000000006</v>
      </c>
    </row>
    <row r="3563" spans="1:10" x14ac:dyDescent="0.25">
      <c r="A3563" s="22">
        <v>1232</v>
      </c>
      <c r="B3563" s="21">
        <v>3</v>
      </c>
      <c r="C3563" s="21">
        <v>6</v>
      </c>
      <c r="D3563" s="25" t="str">
        <f>VLOOKUP(C3563,Products!$A$2:$B$322,2,0)</f>
        <v>Surly Ice Cream Truck Frameset - 2016</v>
      </c>
      <c r="E3563" s="21">
        <f>VLOOKUP(C3563,Products!$A$2:$D$322,4,0)</f>
        <v>6</v>
      </c>
      <c r="F3563" s="19" t="str">
        <f>VLOOKUP(E3563,[1]categories!$A$2:$B$8,2,0)</f>
        <v>Mountain Bikes</v>
      </c>
      <c r="G3563" s="7">
        <v>2</v>
      </c>
      <c r="H3563" s="9">
        <v>469.99</v>
      </c>
      <c r="I3563" s="9">
        <v>0.2</v>
      </c>
      <c r="J3563" s="3">
        <f>(H3563*G3563)-I3563</f>
        <v>939.78</v>
      </c>
    </row>
    <row r="3564" spans="1:10" x14ac:dyDescent="0.25">
      <c r="A3564" s="22">
        <v>1233</v>
      </c>
      <c r="B3564" s="21">
        <v>2</v>
      </c>
      <c r="C3564" s="21">
        <v>61</v>
      </c>
      <c r="D3564" s="25" t="str">
        <f>VLOOKUP(C3564,Products!$A$2:$B$322,2,0)</f>
        <v>Trek Powerfly 8 FS Plus - 2017</v>
      </c>
      <c r="E3564" s="21">
        <f>VLOOKUP(C3564,Products!$A$2:$D$322,4,0)</f>
        <v>5</v>
      </c>
      <c r="F3564" s="19" t="str">
        <f>VLOOKUP(E3564,[1]categories!$A$2:$B$8,2,0)</f>
        <v>Electric Bikes</v>
      </c>
      <c r="G3564" s="7">
        <v>2</v>
      </c>
      <c r="H3564" s="9">
        <v>4999.99</v>
      </c>
      <c r="I3564" s="9">
        <v>0.1</v>
      </c>
      <c r="J3564" s="3">
        <f>(H3564*G3564)-I3564</f>
        <v>9999.8799999999992</v>
      </c>
    </row>
    <row r="3565" spans="1:10" x14ac:dyDescent="0.25">
      <c r="A3565" s="22">
        <v>1233</v>
      </c>
      <c r="B3565" s="21">
        <v>3</v>
      </c>
      <c r="C3565" s="21">
        <v>55</v>
      </c>
      <c r="D3565" s="25" t="str">
        <f>VLOOKUP(C3565,Products!$A$2:$B$322,2,0)</f>
        <v>Trek Domane S 6 - 2017</v>
      </c>
      <c r="E3565" s="21">
        <f>VLOOKUP(C3565,Products!$A$2:$D$322,4,0)</f>
        <v>7</v>
      </c>
      <c r="F3565" s="19" t="str">
        <f>VLOOKUP(E3565,[1]categories!$A$2:$B$8,2,0)</f>
        <v>Road Bikes</v>
      </c>
      <c r="G3565" s="7">
        <v>1</v>
      </c>
      <c r="H3565" s="9">
        <v>2699.99</v>
      </c>
      <c r="I3565" s="9">
        <v>0.2</v>
      </c>
      <c r="J3565" s="3">
        <f>(H3565*G3565)-I3565</f>
        <v>2699.79</v>
      </c>
    </row>
    <row r="3566" spans="1:10" x14ac:dyDescent="0.25">
      <c r="A3566" s="22">
        <v>1233</v>
      </c>
      <c r="B3566" s="21">
        <v>1</v>
      </c>
      <c r="C3566" s="21">
        <v>87</v>
      </c>
      <c r="D3566" s="25" t="str">
        <f>VLOOKUP(C3566,Products!$A$2:$B$322,2,0)</f>
        <v>Trek Precaliber 12 Boys - 2017</v>
      </c>
      <c r="E3566" s="21">
        <f>VLOOKUP(C3566,Products!$A$2:$D$322,4,0)</f>
        <v>1</v>
      </c>
      <c r="F3566" s="19" t="str">
        <f>VLOOKUP(E3566,[1]categories!$A$2:$B$8,2,0)</f>
        <v>Children Bicycles</v>
      </c>
      <c r="G3566" s="7">
        <v>2</v>
      </c>
      <c r="H3566" s="9">
        <v>189.99</v>
      </c>
      <c r="I3566" s="9">
        <v>0.2</v>
      </c>
      <c r="J3566" s="3">
        <f>(H3566*G3566)-I3566</f>
        <v>379.78000000000003</v>
      </c>
    </row>
    <row r="3567" spans="1:10" x14ac:dyDescent="0.25">
      <c r="A3567" s="22">
        <v>1234</v>
      </c>
      <c r="B3567" s="21">
        <v>1</v>
      </c>
      <c r="C3567" s="21">
        <v>56</v>
      </c>
      <c r="D3567" s="25" t="str">
        <f>VLOOKUP(C3567,Products!$A$2:$B$322,2,0)</f>
        <v>Trek Domane SLR 6 Disc - 2017</v>
      </c>
      <c r="E3567" s="21">
        <f>VLOOKUP(C3567,Products!$A$2:$D$322,4,0)</f>
        <v>7</v>
      </c>
      <c r="F3567" s="19" t="str">
        <f>VLOOKUP(E3567,[1]categories!$A$2:$B$8,2,0)</f>
        <v>Road Bikes</v>
      </c>
      <c r="G3567" s="7">
        <v>2</v>
      </c>
      <c r="H3567" s="9">
        <v>5499.99</v>
      </c>
      <c r="I3567" s="9">
        <v>7.0000000000000007E-2</v>
      </c>
      <c r="J3567" s="3">
        <f>(H3567*G3567)-I3567</f>
        <v>10999.91</v>
      </c>
    </row>
    <row r="3568" spans="1:10" x14ac:dyDescent="0.25">
      <c r="A3568" s="22">
        <v>1234</v>
      </c>
      <c r="B3568" s="21">
        <v>2</v>
      </c>
      <c r="C3568" s="21">
        <v>71</v>
      </c>
      <c r="D3568" s="25" t="str">
        <f>VLOOKUP(C3568,Products!$A$2:$B$322,2,0)</f>
        <v>Sun Bicycles Atlas X-Type - 2017</v>
      </c>
      <c r="E3568" s="21">
        <f>VLOOKUP(C3568,Products!$A$2:$D$322,4,0)</f>
        <v>3</v>
      </c>
      <c r="F3568" s="19" t="str">
        <f>VLOOKUP(E3568,[1]categories!$A$2:$B$8,2,0)</f>
        <v>Cruisers Bicycles</v>
      </c>
      <c r="G3568" s="7">
        <v>2</v>
      </c>
      <c r="H3568" s="9">
        <v>416.99</v>
      </c>
      <c r="I3568" s="9">
        <v>7.0000000000000007E-2</v>
      </c>
      <c r="J3568" s="3">
        <f>(H3568*G3568)-I3568</f>
        <v>833.91</v>
      </c>
    </row>
    <row r="3569" spans="1:10" x14ac:dyDescent="0.25">
      <c r="A3569" s="22">
        <v>1235</v>
      </c>
      <c r="B3569" s="21">
        <v>1</v>
      </c>
      <c r="C3569" s="21">
        <v>7</v>
      </c>
      <c r="D3569" s="25" t="str">
        <f>VLOOKUP(C3569,Products!$A$2:$B$322,2,0)</f>
        <v>Trek Slash 8 27.5 - 2016</v>
      </c>
      <c r="E3569" s="21">
        <f>VLOOKUP(C3569,Products!$A$2:$D$322,4,0)</f>
        <v>6</v>
      </c>
      <c r="F3569" s="19" t="str">
        <f>VLOOKUP(E3569,[1]categories!$A$2:$B$8,2,0)</f>
        <v>Mountain Bikes</v>
      </c>
      <c r="G3569" s="7">
        <v>1</v>
      </c>
      <c r="H3569" s="9">
        <v>3999.99</v>
      </c>
      <c r="I3569" s="9">
        <v>0.1</v>
      </c>
      <c r="J3569" s="3">
        <f>(H3569*G3569)-I3569</f>
        <v>3999.89</v>
      </c>
    </row>
    <row r="3570" spans="1:10" x14ac:dyDescent="0.25">
      <c r="A3570" s="22">
        <v>1236</v>
      </c>
      <c r="B3570" s="21">
        <v>1</v>
      </c>
      <c r="C3570" s="21">
        <v>60</v>
      </c>
      <c r="D3570" s="25" t="str">
        <f>VLOOKUP(C3570,Products!$A$2:$B$322,2,0)</f>
        <v>Sun Bicycles ElectroLite - 2017</v>
      </c>
      <c r="E3570" s="21">
        <f>VLOOKUP(C3570,Products!$A$2:$D$322,4,0)</f>
        <v>5</v>
      </c>
      <c r="F3570" s="19" t="str">
        <f>VLOOKUP(E3570,[1]categories!$A$2:$B$8,2,0)</f>
        <v>Electric Bikes</v>
      </c>
      <c r="G3570" s="7">
        <v>1</v>
      </c>
      <c r="H3570" s="9">
        <v>1559.99</v>
      </c>
      <c r="I3570" s="9">
        <v>7.0000000000000007E-2</v>
      </c>
      <c r="J3570" s="3">
        <f>(H3570*G3570)-I3570</f>
        <v>1559.92</v>
      </c>
    </row>
    <row r="3571" spans="1:10" x14ac:dyDescent="0.25">
      <c r="A3571" s="22">
        <v>1236</v>
      </c>
      <c r="B3571" s="21">
        <v>2</v>
      </c>
      <c r="C3571" s="21">
        <v>32</v>
      </c>
      <c r="D3571" s="25" t="str">
        <f>VLOOKUP(C3571,Products!$A$2:$B$322,2,0)</f>
        <v>Trek Farley Alloy Frameset - 2017</v>
      </c>
      <c r="E3571" s="21">
        <f>VLOOKUP(C3571,Products!$A$2:$D$322,4,0)</f>
        <v>6</v>
      </c>
      <c r="F3571" s="19" t="str">
        <f>VLOOKUP(E3571,[1]categories!$A$2:$B$8,2,0)</f>
        <v>Mountain Bikes</v>
      </c>
      <c r="G3571" s="7">
        <v>2</v>
      </c>
      <c r="H3571" s="9">
        <v>469.99</v>
      </c>
      <c r="I3571" s="9">
        <v>0.05</v>
      </c>
      <c r="J3571" s="3">
        <f>(H3571*G3571)-I3571</f>
        <v>939.93000000000006</v>
      </c>
    </row>
    <row r="3572" spans="1:10" x14ac:dyDescent="0.25">
      <c r="A3572" s="22">
        <v>1236</v>
      </c>
      <c r="B3572" s="21">
        <v>3</v>
      </c>
      <c r="C3572" s="21">
        <v>91</v>
      </c>
      <c r="D3572" s="25" t="str">
        <f>VLOOKUP(C3572,Products!$A$2:$B$322,2,0)</f>
        <v>Trek Precaliber 24 (21-Speed) - Girls - 2017</v>
      </c>
      <c r="E3572" s="21">
        <f>VLOOKUP(C3572,Products!$A$2:$D$322,4,0)</f>
        <v>1</v>
      </c>
      <c r="F3572" s="19" t="str">
        <f>VLOOKUP(E3572,[1]categories!$A$2:$B$8,2,0)</f>
        <v>Children Bicycles</v>
      </c>
      <c r="G3572" s="7">
        <v>1</v>
      </c>
      <c r="H3572" s="9">
        <v>349.99</v>
      </c>
      <c r="I3572" s="9">
        <v>0.1</v>
      </c>
      <c r="J3572" s="3">
        <f>(H3572*G3572)-I3572</f>
        <v>349.89</v>
      </c>
    </row>
    <row r="3573" spans="1:10" x14ac:dyDescent="0.25">
      <c r="A3573" s="22">
        <v>1237</v>
      </c>
      <c r="B3573" s="21">
        <v>4</v>
      </c>
      <c r="C3573" s="21">
        <v>55</v>
      </c>
      <c r="D3573" s="25" t="str">
        <f>VLOOKUP(C3573,Products!$A$2:$B$322,2,0)</f>
        <v>Trek Domane S 6 - 2017</v>
      </c>
      <c r="E3573" s="21">
        <f>VLOOKUP(C3573,Products!$A$2:$D$322,4,0)</f>
        <v>7</v>
      </c>
      <c r="F3573" s="19" t="str">
        <f>VLOOKUP(E3573,[1]categories!$A$2:$B$8,2,0)</f>
        <v>Road Bikes</v>
      </c>
      <c r="G3573" s="7">
        <v>2</v>
      </c>
      <c r="H3573" s="9">
        <v>2699.99</v>
      </c>
      <c r="I3573" s="9">
        <v>7.0000000000000007E-2</v>
      </c>
      <c r="J3573" s="3">
        <f>(H3573*G3573)-I3573</f>
        <v>5399.91</v>
      </c>
    </row>
    <row r="3574" spans="1:10" x14ac:dyDescent="0.25">
      <c r="A3574" s="22">
        <v>1237</v>
      </c>
      <c r="B3574" s="21">
        <v>3</v>
      </c>
      <c r="C3574" s="21">
        <v>95</v>
      </c>
      <c r="D3574" s="25" t="str">
        <f>VLOOKUP(C3574,Products!$A$2:$B$322,2,0)</f>
        <v>Electra Girl's Hawaii 1 16" - 2017</v>
      </c>
      <c r="E3574" s="21">
        <f>VLOOKUP(C3574,Products!$A$2:$D$322,4,0)</f>
        <v>1</v>
      </c>
      <c r="F3574" s="19" t="str">
        <f>VLOOKUP(E3574,[1]categories!$A$2:$B$8,2,0)</f>
        <v>Children Bicycles</v>
      </c>
      <c r="G3574" s="7">
        <v>2</v>
      </c>
      <c r="H3574" s="9">
        <v>299.99</v>
      </c>
      <c r="I3574" s="9">
        <v>0.2</v>
      </c>
      <c r="J3574" s="3">
        <f>(H3574*G3574)-I3574</f>
        <v>599.78</v>
      </c>
    </row>
    <row r="3575" spans="1:10" x14ac:dyDescent="0.25">
      <c r="A3575" s="22">
        <v>1237</v>
      </c>
      <c r="B3575" s="21">
        <v>5</v>
      </c>
      <c r="C3575" s="21">
        <v>25</v>
      </c>
      <c r="D3575" s="25" t="str">
        <f>VLOOKUP(C3575,Products!$A$2:$B$322,2,0)</f>
        <v>Electra Townie Original 7D - 2015/2016</v>
      </c>
      <c r="E3575" s="21">
        <f>VLOOKUP(C3575,Products!$A$2:$D$322,4,0)</f>
        <v>2</v>
      </c>
      <c r="F3575" s="19" t="str">
        <f>VLOOKUP(E3575,[1]categories!$A$2:$B$8,2,0)</f>
        <v>Comfort Bicycles</v>
      </c>
      <c r="G3575" s="7">
        <v>1</v>
      </c>
      <c r="H3575" s="9">
        <v>499.99</v>
      </c>
      <c r="I3575" s="9">
        <v>7.0000000000000007E-2</v>
      </c>
      <c r="J3575" s="3">
        <f>(H3575*G3575)-I3575</f>
        <v>499.92</v>
      </c>
    </row>
    <row r="3576" spans="1:10" x14ac:dyDescent="0.25">
      <c r="A3576" s="22">
        <v>1237</v>
      </c>
      <c r="B3576" s="21">
        <v>2</v>
      </c>
      <c r="C3576" s="21">
        <v>87</v>
      </c>
      <c r="D3576" s="25" t="str">
        <f>VLOOKUP(C3576,Products!$A$2:$B$322,2,0)</f>
        <v>Trek Precaliber 12 Boys - 2017</v>
      </c>
      <c r="E3576" s="21">
        <f>VLOOKUP(C3576,Products!$A$2:$D$322,4,0)</f>
        <v>1</v>
      </c>
      <c r="F3576" s="19" t="str">
        <f>VLOOKUP(E3576,[1]categories!$A$2:$B$8,2,0)</f>
        <v>Children Bicycles</v>
      </c>
      <c r="G3576" s="7">
        <v>2</v>
      </c>
      <c r="H3576" s="9">
        <v>189.99</v>
      </c>
      <c r="I3576" s="9">
        <v>0.1</v>
      </c>
      <c r="J3576" s="3">
        <f>(H3576*G3576)-I3576</f>
        <v>379.88</v>
      </c>
    </row>
    <row r="3577" spans="1:10" x14ac:dyDescent="0.25">
      <c r="A3577" s="22">
        <v>1237</v>
      </c>
      <c r="B3577" s="21">
        <v>1</v>
      </c>
      <c r="C3577" s="21">
        <v>23</v>
      </c>
      <c r="D3577" s="25" t="str">
        <f>VLOOKUP(C3577,Products!$A$2:$B$322,2,0)</f>
        <v>Electra Girl's Hawaii 1 (20-inch) - 2015/2016</v>
      </c>
      <c r="E3577" s="21">
        <f>VLOOKUP(C3577,Products!$A$2:$D$322,4,0)</f>
        <v>1</v>
      </c>
      <c r="F3577" s="19" t="str">
        <f>VLOOKUP(E3577,[1]categories!$A$2:$B$8,2,0)</f>
        <v>Children Bicycles</v>
      </c>
      <c r="G3577" s="7">
        <v>1</v>
      </c>
      <c r="H3577" s="9">
        <v>299.99</v>
      </c>
      <c r="I3577" s="9">
        <v>0.1</v>
      </c>
      <c r="J3577" s="3">
        <f>(H3577*G3577)-I3577</f>
        <v>299.89</v>
      </c>
    </row>
    <row r="3578" spans="1:10" x14ac:dyDescent="0.25">
      <c r="A3578" s="22">
        <v>1238</v>
      </c>
      <c r="B3578" s="21">
        <v>1</v>
      </c>
      <c r="C3578" s="21">
        <v>40</v>
      </c>
      <c r="D3578" s="25" t="str">
        <f>VLOOKUP(C3578,Products!$A$2:$B$322,2,0)</f>
        <v>Trek Fuel EX 9.8 29 - 2017</v>
      </c>
      <c r="E3578" s="21">
        <f>VLOOKUP(C3578,Products!$A$2:$D$322,4,0)</f>
        <v>6</v>
      </c>
      <c r="F3578" s="19" t="str">
        <f>VLOOKUP(E3578,[1]categories!$A$2:$B$8,2,0)</f>
        <v>Mountain Bikes</v>
      </c>
      <c r="G3578" s="7">
        <v>1</v>
      </c>
      <c r="H3578" s="9">
        <v>4999.99</v>
      </c>
      <c r="I3578" s="9">
        <v>0.1</v>
      </c>
      <c r="J3578" s="3">
        <f>(H3578*G3578)-I3578</f>
        <v>4999.8899999999994</v>
      </c>
    </row>
    <row r="3579" spans="1:10" x14ac:dyDescent="0.25">
      <c r="A3579" s="22">
        <v>1238</v>
      </c>
      <c r="B3579" s="21">
        <v>3</v>
      </c>
      <c r="C3579" s="21">
        <v>99</v>
      </c>
      <c r="D3579" s="25" t="str">
        <f>VLOOKUP(C3579,Products!$A$2:$B$322,2,0)</f>
        <v>Electra Sugar Skulls 1 (20-inch) - Girl's - 2017</v>
      </c>
      <c r="E3579" s="21">
        <f>VLOOKUP(C3579,Products!$A$2:$D$322,4,0)</f>
        <v>1</v>
      </c>
      <c r="F3579" s="19" t="str">
        <f>VLOOKUP(E3579,[1]categories!$A$2:$B$8,2,0)</f>
        <v>Children Bicycles</v>
      </c>
      <c r="G3579" s="7">
        <v>2</v>
      </c>
      <c r="H3579" s="9">
        <v>299.99</v>
      </c>
      <c r="I3579" s="9">
        <v>0.2</v>
      </c>
      <c r="J3579" s="3">
        <f>(H3579*G3579)-I3579</f>
        <v>599.78</v>
      </c>
    </row>
    <row r="3580" spans="1:10" x14ac:dyDescent="0.25">
      <c r="A3580" s="22">
        <v>1238</v>
      </c>
      <c r="B3580" s="21">
        <v>4</v>
      </c>
      <c r="C3580" s="21">
        <v>101</v>
      </c>
      <c r="D3580" s="25" t="str">
        <f>VLOOKUP(C3580,Products!$A$2:$B$322,2,0)</f>
        <v>Electra Townie 7D (20-inch) - Boys' - 2017</v>
      </c>
      <c r="E3580" s="21">
        <f>VLOOKUP(C3580,Products!$A$2:$D$322,4,0)</f>
        <v>1</v>
      </c>
      <c r="F3580" s="19" t="str">
        <f>VLOOKUP(E3580,[1]categories!$A$2:$B$8,2,0)</f>
        <v>Children Bicycles</v>
      </c>
      <c r="G3580" s="7">
        <v>1</v>
      </c>
      <c r="H3580" s="9">
        <v>339.99</v>
      </c>
      <c r="I3580" s="9">
        <v>0.1</v>
      </c>
      <c r="J3580" s="3">
        <f>(H3580*G3580)-I3580</f>
        <v>339.89</v>
      </c>
    </row>
    <row r="3581" spans="1:10" x14ac:dyDescent="0.25">
      <c r="A3581" s="22">
        <v>1238</v>
      </c>
      <c r="B3581" s="21">
        <v>2</v>
      </c>
      <c r="C3581" s="21">
        <v>14</v>
      </c>
      <c r="D3581" s="25" t="str">
        <f>VLOOKUP(C3581,Products!$A$2:$B$322,2,0)</f>
        <v>Electra Girl's Hawaii 1 (16-inch) - 2015/2016</v>
      </c>
      <c r="E3581" s="21">
        <f>VLOOKUP(C3581,Products!$A$2:$D$322,4,0)</f>
        <v>3</v>
      </c>
      <c r="F3581" s="19" t="str">
        <f>VLOOKUP(E3581,[1]categories!$A$2:$B$8,2,0)</f>
        <v>Cruisers Bicycles</v>
      </c>
      <c r="G3581" s="7">
        <v>1</v>
      </c>
      <c r="H3581" s="9">
        <v>269.99</v>
      </c>
      <c r="I3581" s="9">
        <v>0.1</v>
      </c>
      <c r="J3581" s="3">
        <f>(H3581*G3581)-I3581</f>
        <v>269.89</v>
      </c>
    </row>
    <row r="3582" spans="1:10" x14ac:dyDescent="0.25">
      <c r="A3582" s="22">
        <v>1239</v>
      </c>
      <c r="B3582" s="21">
        <v>1</v>
      </c>
      <c r="C3582" s="21">
        <v>15</v>
      </c>
      <c r="D3582" s="25" t="str">
        <f>VLOOKUP(C3582,Products!$A$2:$B$322,2,0)</f>
        <v>Electra Moto 1 - 2016</v>
      </c>
      <c r="E3582" s="21">
        <f>VLOOKUP(C3582,Products!$A$2:$D$322,4,0)</f>
        <v>3</v>
      </c>
      <c r="F3582" s="19" t="str">
        <f>VLOOKUP(E3582,[1]categories!$A$2:$B$8,2,0)</f>
        <v>Cruisers Bicycles</v>
      </c>
      <c r="G3582" s="7">
        <v>2</v>
      </c>
      <c r="H3582" s="9">
        <v>529.99</v>
      </c>
      <c r="I3582" s="9">
        <v>0.2</v>
      </c>
      <c r="J3582" s="3">
        <f>(H3582*G3582)-I3582</f>
        <v>1059.78</v>
      </c>
    </row>
    <row r="3583" spans="1:10" x14ac:dyDescent="0.25">
      <c r="A3583" s="22">
        <v>1239</v>
      </c>
      <c r="B3583" s="21">
        <v>3</v>
      </c>
      <c r="C3583" s="21">
        <v>34</v>
      </c>
      <c r="D3583" s="25" t="str">
        <f>VLOOKUP(C3583,Products!$A$2:$B$322,2,0)</f>
        <v>Trek Session DH 27.5 Carbon Frameset - 2017</v>
      </c>
      <c r="E3583" s="21">
        <f>VLOOKUP(C3583,Products!$A$2:$D$322,4,0)</f>
        <v>6</v>
      </c>
      <c r="F3583" s="19" t="str">
        <f>VLOOKUP(E3583,[1]categories!$A$2:$B$8,2,0)</f>
        <v>Mountain Bikes</v>
      </c>
      <c r="G3583" s="7">
        <v>2</v>
      </c>
      <c r="H3583" s="9">
        <v>469.99</v>
      </c>
      <c r="I3583" s="9">
        <v>0.1</v>
      </c>
      <c r="J3583" s="3">
        <f>(H3583*G3583)-I3583</f>
        <v>939.88</v>
      </c>
    </row>
    <row r="3584" spans="1:10" x14ac:dyDescent="0.25">
      <c r="A3584" s="22">
        <v>1239</v>
      </c>
      <c r="B3584" s="21">
        <v>4</v>
      </c>
      <c r="C3584" s="21">
        <v>36</v>
      </c>
      <c r="D3584" s="25" t="str">
        <f>VLOOKUP(C3584,Products!$A$2:$B$322,2,0)</f>
        <v>Surly Troll Frameset - 2017</v>
      </c>
      <c r="E3584" s="21">
        <f>VLOOKUP(C3584,Products!$A$2:$D$322,4,0)</f>
        <v>6</v>
      </c>
      <c r="F3584" s="19" t="str">
        <f>VLOOKUP(E3584,[1]categories!$A$2:$B$8,2,0)</f>
        <v>Mountain Bikes</v>
      </c>
      <c r="G3584" s="7">
        <v>1</v>
      </c>
      <c r="H3584" s="9">
        <v>832.99</v>
      </c>
      <c r="I3584" s="9">
        <v>0.05</v>
      </c>
      <c r="J3584" s="3">
        <f>(H3584*G3584)-I3584</f>
        <v>832.94</v>
      </c>
    </row>
    <row r="3585" spans="1:10" x14ac:dyDescent="0.25">
      <c r="A3585" s="22">
        <v>1239</v>
      </c>
      <c r="B3585" s="21">
        <v>2</v>
      </c>
      <c r="C3585" s="21">
        <v>91</v>
      </c>
      <c r="D3585" s="25" t="str">
        <f>VLOOKUP(C3585,Products!$A$2:$B$322,2,0)</f>
        <v>Trek Precaliber 24 (21-Speed) - Girls - 2017</v>
      </c>
      <c r="E3585" s="21">
        <f>VLOOKUP(C3585,Products!$A$2:$D$322,4,0)</f>
        <v>1</v>
      </c>
      <c r="F3585" s="19" t="str">
        <f>VLOOKUP(E3585,[1]categories!$A$2:$B$8,2,0)</f>
        <v>Children Bicycles</v>
      </c>
      <c r="G3585" s="7">
        <v>1</v>
      </c>
      <c r="H3585" s="9">
        <v>349.99</v>
      </c>
      <c r="I3585" s="9">
        <v>0.1</v>
      </c>
      <c r="J3585" s="3">
        <f>(H3585*G3585)-I3585</f>
        <v>349.89</v>
      </c>
    </row>
    <row r="3586" spans="1:10" x14ac:dyDescent="0.25">
      <c r="A3586" s="22">
        <v>1240</v>
      </c>
      <c r="B3586" s="21">
        <v>5</v>
      </c>
      <c r="C3586" s="21">
        <v>57</v>
      </c>
      <c r="D3586" s="25" t="str">
        <f>VLOOKUP(C3586,Products!$A$2:$B$322,2,0)</f>
        <v>Trek Emonda S 5 - 2017</v>
      </c>
      <c r="E3586" s="21">
        <f>VLOOKUP(C3586,Products!$A$2:$D$322,4,0)</f>
        <v>7</v>
      </c>
      <c r="F3586" s="19" t="str">
        <f>VLOOKUP(E3586,[1]categories!$A$2:$B$8,2,0)</f>
        <v>Road Bikes</v>
      </c>
      <c r="G3586" s="7">
        <v>1</v>
      </c>
      <c r="H3586" s="9">
        <v>1999.99</v>
      </c>
      <c r="I3586" s="9">
        <v>0.05</v>
      </c>
      <c r="J3586" s="3">
        <f>(H3586*G3586)-I3586</f>
        <v>1999.94</v>
      </c>
    </row>
    <row r="3587" spans="1:10" x14ac:dyDescent="0.25">
      <c r="A3587" s="22">
        <v>1240</v>
      </c>
      <c r="B3587" s="21">
        <v>4</v>
      </c>
      <c r="C3587" s="21">
        <v>77</v>
      </c>
      <c r="D3587" s="25" t="str">
        <f>VLOOKUP(C3587,Products!$A$2:$B$322,2,0)</f>
        <v>Electra Glam Punk 3i Ladies' - 2017</v>
      </c>
      <c r="E3587" s="21">
        <f>VLOOKUP(C3587,Products!$A$2:$D$322,4,0)</f>
        <v>3</v>
      </c>
      <c r="F3587" s="19" t="str">
        <f>VLOOKUP(E3587,[1]categories!$A$2:$B$8,2,0)</f>
        <v>Cruisers Bicycles</v>
      </c>
      <c r="G3587" s="7">
        <v>2</v>
      </c>
      <c r="H3587" s="9">
        <v>799.99</v>
      </c>
      <c r="I3587" s="9">
        <v>0.05</v>
      </c>
      <c r="J3587" s="3">
        <f>(H3587*G3587)-I3587</f>
        <v>1599.93</v>
      </c>
    </row>
    <row r="3588" spans="1:10" x14ac:dyDescent="0.25">
      <c r="A3588" s="22">
        <v>1240</v>
      </c>
      <c r="B3588" s="21">
        <v>3</v>
      </c>
      <c r="C3588" s="21">
        <v>15</v>
      </c>
      <c r="D3588" s="25" t="str">
        <f>VLOOKUP(C3588,Products!$A$2:$B$322,2,0)</f>
        <v>Electra Moto 1 - 2016</v>
      </c>
      <c r="E3588" s="21">
        <f>VLOOKUP(C3588,Products!$A$2:$D$322,4,0)</f>
        <v>3</v>
      </c>
      <c r="F3588" s="19" t="str">
        <f>VLOOKUP(E3588,[1]categories!$A$2:$B$8,2,0)</f>
        <v>Cruisers Bicycles</v>
      </c>
      <c r="G3588" s="7">
        <v>2</v>
      </c>
      <c r="H3588" s="9">
        <v>529.99</v>
      </c>
      <c r="I3588" s="9">
        <v>0.2</v>
      </c>
      <c r="J3588" s="3">
        <f>(H3588*G3588)-I3588</f>
        <v>1059.78</v>
      </c>
    </row>
    <row r="3589" spans="1:10" x14ac:dyDescent="0.25">
      <c r="A3589" s="22">
        <v>1240</v>
      </c>
      <c r="B3589" s="21">
        <v>1</v>
      </c>
      <c r="C3589" s="21">
        <v>107</v>
      </c>
      <c r="D3589" s="25" t="str">
        <f>VLOOKUP(C3589,Products!$A$2:$B$322,2,0)</f>
        <v>Sun Bicycles Cruz 7 - 2017</v>
      </c>
      <c r="E3589" s="21">
        <f>VLOOKUP(C3589,Products!$A$2:$D$322,4,0)</f>
        <v>2</v>
      </c>
      <c r="F3589" s="19" t="str">
        <f>VLOOKUP(E3589,[1]categories!$A$2:$B$8,2,0)</f>
        <v>Comfort Bicycles</v>
      </c>
      <c r="G3589" s="7">
        <v>2</v>
      </c>
      <c r="H3589" s="9">
        <v>416.99</v>
      </c>
      <c r="I3589" s="9">
        <v>0.1</v>
      </c>
      <c r="J3589" s="3">
        <f>(H3589*G3589)-I3589</f>
        <v>833.88</v>
      </c>
    </row>
    <row r="3590" spans="1:10" x14ac:dyDescent="0.25">
      <c r="A3590" s="22">
        <v>1240</v>
      </c>
      <c r="B3590" s="21">
        <v>2</v>
      </c>
      <c r="C3590" s="21">
        <v>23</v>
      </c>
      <c r="D3590" s="25" t="str">
        <f>VLOOKUP(C3590,Products!$A$2:$B$322,2,0)</f>
        <v>Electra Girl's Hawaii 1 (20-inch) - 2015/2016</v>
      </c>
      <c r="E3590" s="21">
        <f>VLOOKUP(C3590,Products!$A$2:$D$322,4,0)</f>
        <v>1</v>
      </c>
      <c r="F3590" s="19" t="str">
        <f>VLOOKUP(E3590,[1]categories!$A$2:$B$8,2,0)</f>
        <v>Children Bicycles</v>
      </c>
      <c r="G3590" s="7">
        <v>2</v>
      </c>
      <c r="H3590" s="9">
        <v>299.99</v>
      </c>
      <c r="I3590" s="9">
        <v>0.05</v>
      </c>
      <c r="J3590" s="3">
        <f>(H3590*G3590)-I3590</f>
        <v>599.93000000000006</v>
      </c>
    </row>
    <row r="3591" spans="1:10" x14ac:dyDescent="0.25">
      <c r="A3591" s="22">
        <v>1241</v>
      </c>
      <c r="B3591" s="21">
        <v>2</v>
      </c>
      <c r="C3591" s="21">
        <v>71</v>
      </c>
      <c r="D3591" s="25" t="str">
        <f>VLOOKUP(C3591,Products!$A$2:$B$322,2,0)</f>
        <v>Sun Bicycles Atlas X-Type - 2017</v>
      </c>
      <c r="E3591" s="21">
        <f>VLOOKUP(C3591,Products!$A$2:$D$322,4,0)</f>
        <v>3</v>
      </c>
      <c r="F3591" s="19" t="str">
        <f>VLOOKUP(E3591,[1]categories!$A$2:$B$8,2,0)</f>
        <v>Cruisers Bicycles</v>
      </c>
      <c r="G3591" s="7">
        <v>2</v>
      </c>
      <c r="H3591" s="9">
        <v>416.99</v>
      </c>
      <c r="I3591" s="9">
        <v>0.05</v>
      </c>
      <c r="J3591" s="3">
        <f>(H3591*G3591)-I3591</f>
        <v>833.93000000000006</v>
      </c>
    </row>
    <row r="3592" spans="1:10" x14ac:dyDescent="0.25">
      <c r="A3592" s="22">
        <v>1241</v>
      </c>
      <c r="B3592" s="21">
        <v>1</v>
      </c>
      <c r="C3592" s="21">
        <v>74</v>
      </c>
      <c r="D3592" s="25" t="str">
        <f>VLOOKUP(C3592,Products!$A$2:$B$322,2,0)</f>
        <v>Electra Cruiser Lux 1 - 2017</v>
      </c>
      <c r="E3592" s="21">
        <f>VLOOKUP(C3592,Products!$A$2:$D$322,4,0)</f>
        <v>3</v>
      </c>
      <c r="F3592" s="19" t="str">
        <f>VLOOKUP(E3592,[1]categories!$A$2:$B$8,2,0)</f>
        <v>Cruisers Bicycles</v>
      </c>
      <c r="G3592" s="7">
        <v>1</v>
      </c>
      <c r="H3592" s="9">
        <v>439.99</v>
      </c>
      <c r="I3592" s="9">
        <v>0.05</v>
      </c>
      <c r="J3592" s="3">
        <f>(H3592*G3592)-I3592</f>
        <v>439.94</v>
      </c>
    </row>
    <row r="3593" spans="1:10" x14ac:dyDescent="0.25">
      <c r="A3593" s="22">
        <v>1242</v>
      </c>
      <c r="B3593" s="21">
        <v>3</v>
      </c>
      <c r="C3593" s="21">
        <v>10</v>
      </c>
      <c r="D3593" s="25" t="str">
        <f>VLOOKUP(C3593,Products!$A$2:$B$322,2,0)</f>
        <v>Surly Straggler - 2016</v>
      </c>
      <c r="E3593" s="21">
        <f>VLOOKUP(C3593,Products!$A$2:$D$322,4,0)</f>
        <v>4</v>
      </c>
      <c r="F3593" s="19" t="str">
        <f>VLOOKUP(E3593,[1]categories!$A$2:$B$8,2,0)</f>
        <v>Cyclocross Bicycles</v>
      </c>
      <c r="G3593" s="7">
        <v>1</v>
      </c>
      <c r="H3593" s="9">
        <v>1549</v>
      </c>
      <c r="I3593" s="9">
        <v>7.0000000000000007E-2</v>
      </c>
      <c r="J3593" s="3">
        <f>(H3593*G3593)-I3593</f>
        <v>1548.93</v>
      </c>
    </row>
    <row r="3594" spans="1:10" x14ac:dyDescent="0.25">
      <c r="A3594" s="22">
        <v>1242</v>
      </c>
      <c r="B3594" s="21">
        <v>2</v>
      </c>
      <c r="C3594" s="21">
        <v>27</v>
      </c>
      <c r="D3594" s="25" t="str">
        <f>VLOOKUP(C3594,Products!$A$2:$B$322,2,0)</f>
        <v>Surly Big Dummy Frameset - 2017</v>
      </c>
      <c r="E3594" s="21">
        <f>VLOOKUP(C3594,Products!$A$2:$D$322,4,0)</f>
        <v>6</v>
      </c>
      <c r="F3594" s="19" t="str">
        <f>VLOOKUP(E3594,[1]categories!$A$2:$B$8,2,0)</f>
        <v>Mountain Bikes</v>
      </c>
      <c r="G3594" s="7">
        <v>1</v>
      </c>
      <c r="H3594" s="9">
        <v>999.99</v>
      </c>
      <c r="I3594" s="9">
        <v>7.0000000000000007E-2</v>
      </c>
      <c r="J3594" s="3">
        <f>(H3594*G3594)-I3594</f>
        <v>999.92</v>
      </c>
    </row>
    <row r="3595" spans="1:10" x14ac:dyDescent="0.25">
      <c r="A3595" s="22">
        <v>1242</v>
      </c>
      <c r="B3595" s="21">
        <v>4</v>
      </c>
      <c r="C3595" s="21">
        <v>70</v>
      </c>
      <c r="D3595" s="25" t="str">
        <f>VLOOKUP(C3595,Products!$A$2:$B$322,2,0)</f>
        <v>Electra Amsterdam Original 3i - 2015/2017</v>
      </c>
      <c r="E3595" s="21">
        <f>VLOOKUP(C3595,Products!$A$2:$D$322,4,0)</f>
        <v>3</v>
      </c>
      <c r="F3595" s="19" t="str">
        <f>VLOOKUP(E3595,[1]categories!$A$2:$B$8,2,0)</f>
        <v>Cruisers Bicycles</v>
      </c>
      <c r="G3595" s="7">
        <v>1</v>
      </c>
      <c r="H3595" s="9">
        <v>659.99</v>
      </c>
      <c r="I3595" s="9">
        <v>0.2</v>
      </c>
      <c r="J3595" s="3">
        <f>(H3595*G3595)-I3595</f>
        <v>659.79</v>
      </c>
    </row>
    <row r="3596" spans="1:10" x14ac:dyDescent="0.25">
      <c r="A3596" s="22">
        <v>1242</v>
      </c>
      <c r="B3596" s="21">
        <v>1</v>
      </c>
      <c r="C3596" s="21">
        <v>94</v>
      </c>
      <c r="D3596" s="25" t="str">
        <f>VLOOKUP(C3596,Products!$A$2:$B$322,2,0)</f>
        <v>Haro Shredder Pro 20 - 2017</v>
      </c>
      <c r="E3596" s="21">
        <f>VLOOKUP(C3596,Products!$A$2:$D$322,4,0)</f>
        <v>1</v>
      </c>
      <c r="F3596" s="19" t="str">
        <f>VLOOKUP(E3596,[1]categories!$A$2:$B$8,2,0)</f>
        <v>Children Bicycles</v>
      </c>
      <c r="G3596" s="7">
        <v>1</v>
      </c>
      <c r="H3596" s="9">
        <v>249.99</v>
      </c>
      <c r="I3596" s="9">
        <v>0.05</v>
      </c>
      <c r="J3596" s="3">
        <f>(H3596*G3596)-I3596</f>
        <v>249.94</v>
      </c>
    </row>
    <row r="3597" spans="1:10" x14ac:dyDescent="0.25">
      <c r="A3597" s="22">
        <v>1243</v>
      </c>
      <c r="B3597" s="21">
        <v>1</v>
      </c>
      <c r="C3597" s="21">
        <v>44</v>
      </c>
      <c r="D3597" s="25" t="str">
        <f>VLOOKUP(C3597,Products!$A$2:$B$322,2,0)</f>
        <v>Haro SR 1.1 - 2017</v>
      </c>
      <c r="E3597" s="21">
        <f>VLOOKUP(C3597,Products!$A$2:$D$322,4,0)</f>
        <v>6</v>
      </c>
      <c r="F3597" s="19" t="str">
        <f>VLOOKUP(E3597,[1]categories!$A$2:$B$8,2,0)</f>
        <v>Mountain Bikes</v>
      </c>
      <c r="G3597" s="7">
        <v>1</v>
      </c>
      <c r="H3597" s="9">
        <v>539.99</v>
      </c>
      <c r="I3597" s="9">
        <v>7.0000000000000007E-2</v>
      </c>
      <c r="J3597" s="3">
        <f>(H3597*G3597)-I3597</f>
        <v>539.91999999999996</v>
      </c>
    </row>
    <row r="3598" spans="1:10" x14ac:dyDescent="0.25">
      <c r="A3598" s="22">
        <v>1244</v>
      </c>
      <c r="B3598" s="21">
        <v>2</v>
      </c>
      <c r="C3598" s="21">
        <v>38</v>
      </c>
      <c r="D3598" s="25" t="str">
        <f>VLOOKUP(C3598,Products!$A$2:$B$322,2,0)</f>
        <v>Haro Flightline Two 26 Plus - 2017</v>
      </c>
      <c r="E3598" s="21">
        <f>VLOOKUP(C3598,Products!$A$2:$D$322,4,0)</f>
        <v>6</v>
      </c>
      <c r="F3598" s="19" t="str">
        <f>VLOOKUP(E3598,[1]categories!$A$2:$B$8,2,0)</f>
        <v>Mountain Bikes</v>
      </c>
      <c r="G3598" s="7">
        <v>2</v>
      </c>
      <c r="H3598" s="9">
        <v>549.99</v>
      </c>
      <c r="I3598" s="9">
        <v>7.0000000000000007E-2</v>
      </c>
      <c r="J3598" s="3">
        <f>(H3598*G3598)-I3598</f>
        <v>1099.9100000000001</v>
      </c>
    </row>
    <row r="3599" spans="1:10" x14ac:dyDescent="0.25">
      <c r="A3599" s="22">
        <v>1244</v>
      </c>
      <c r="B3599" s="21">
        <v>1</v>
      </c>
      <c r="C3599" s="21">
        <v>45</v>
      </c>
      <c r="D3599" s="25" t="str">
        <f>VLOOKUP(C3599,Products!$A$2:$B$322,2,0)</f>
        <v>Haro SR 1.2 - 2017</v>
      </c>
      <c r="E3599" s="21">
        <f>VLOOKUP(C3599,Products!$A$2:$D$322,4,0)</f>
        <v>6</v>
      </c>
      <c r="F3599" s="19" t="str">
        <f>VLOOKUP(E3599,[1]categories!$A$2:$B$8,2,0)</f>
        <v>Mountain Bikes</v>
      </c>
      <c r="G3599" s="7">
        <v>1</v>
      </c>
      <c r="H3599" s="9">
        <v>869.99</v>
      </c>
      <c r="I3599" s="9">
        <v>0.2</v>
      </c>
      <c r="J3599" s="3">
        <f>(H3599*G3599)-I3599</f>
        <v>869.79</v>
      </c>
    </row>
    <row r="3600" spans="1:10" x14ac:dyDescent="0.25">
      <c r="A3600" s="22">
        <v>1244</v>
      </c>
      <c r="B3600" s="21">
        <v>4</v>
      </c>
      <c r="C3600" s="21">
        <v>37</v>
      </c>
      <c r="D3600" s="25" t="str">
        <f>VLOOKUP(C3600,Products!$A$2:$B$322,2,0)</f>
        <v>Haro Flightline One ST - 2017</v>
      </c>
      <c r="E3600" s="21">
        <f>VLOOKUP(C3600,Products!$A$2:$D$322,4,0)</f>
        <v>6</v>
      </c>
      <c r="F3600" s="19" t="str">
        <f>VLOOKUP(E3600,[1]categories!$A$2:$B$8,2,0)</f>
        <v>Mountain Bikes</v>
      </c>
      <c r="G3600" s="7">
        <v>2</v>
      </c>
      <c r="H3600" s="9">
        <v>379.99</v>
      </c>
      <c r="I3600" s="9">
        <v>0.1</v>
      </c>
      <c r="J3600" s="3">
        <f>(H3600*G3600)-I3600</f>
        <v>759.88</v>
      </c>
    </row>
    <row r="3601" spans="1:10" x14ac:dyDescent="0.25">
      <c r="A3601" s="22">
        <v>1244</v>
      </c>
      <c r="B3601" s="21">
        <v>3</v>
      </c>
      <c r="C3601" s="21">
        <v>33</v>
      </c>
      <c r="D3601" s="25" t="str">
        <f>VLOOKUP(C3601,Products!$A$2:$B$322,2,0)</f>
        <v>Surly Wednesday Frameset - 2017</v>
      </c>
      <c r="E3601" s="21">
        <f>VLOOKUP(C3601,Products!$A$2:$D$322,4,0)</f>
        <v>6</v>
      </c>
      <c r="F3601" s="19" t="str">
        <f>VLOOKUP(E3601,[1]categories!$A$2:$B$8,2,0)</f>
        <v>Mountain Bikes</v>
      </c>
      <c r="G3601" s="7">
        <v>1</v>
      </c>
      <c r="H3601" s="9">
        <v>469.99</v>
      </c>
      <c r="I3601" s="9">
        <v>7.0000000000000007E-2</v>
      </c>
      <c r="J3601" s="3">
        <f>(H3601*G3601)-I3601</f>
        <v>469.92</v>
      </c>
    </row>
    <row r="3602" spans="1:10" x14ac:dyDescent="0.25">
      <c r="A3602" s="22">
        <v>1245</v>
      </c>
      <c r="B3602" s="21">
        <v>1</v>
      </c>
      <c r="C3602" s="21">
        <v>13</v>
      </c>
      <c r="D3602" s="25" t="str">
        <f>VLOOKUP(C3602,Products!$A$2:$B$322,2,0)</f>
        <v>Electra Cruiser 1 (24-Inch) - 2016</v>
      </c>
      <c r="E3602" s="21">
        <f>VLOOKUP(C3602,Products!$A$2:$D$322,4,0)</f>
        <v>3</v>
      </c>
      <c r="F3602" s="19" t="str">
        <f>VLOOKUP(E3602,[1]categories!$A$2:$B$8,2,0)</f>
        <v>Cruisers Bicycles</v>
      </c>
      <c r="G3602" s="7">
        <v>1</v>
      </c>
      <c r="H3602" s="9">
        <v>269.99</v>
      </c>
      <c r="I3602" s="9">
        <v>0.1</v>
      </c>
      <c r="J3602" s="3">
        <f>(H3602*G3602)-I3602</f>
        <v>269.89</v>
      </c>
    </row>
    <row r="3603" spans="1:10" x14ac:dyDescent="0.25">
      <c r="A3603" s="22">
        <v>1246</v>
      </c>
      <c r="B3603" s="21">
        <v>3</v>
      </c>
      <c r="C3603" s="21">
        <v>45</v>
      </c>
      <c r="D3603" s="25" t="str">
        <f>VLOOKUP(C3603,Products!$A$2:$B$322,2,0)</f>
        <v>Haro SR 1.2 - 2017</v>
      </c>
      <c r="E3603" s="21">
        <f>VLOOKUP(C3603,Products!$A$2:$D$322,4,0)</f>
        <v>6</v>
      </c>
      <c r="F3603" s="19" t="str">
        <f>VLOOKUP(E3603,[1]categories!$A$2:$B$8,2,0)</f>
        <v>Mountain Bikes</v>
      </c>
      <c r="G3603" s="7">
        <v>2</v>
      </c>
      <c r="H3603" s="9">
        <v>869.99</v>
      </c>
      <c r="I3603" s="9">
        <v>7.0000000000000007E-2</v>
      </c>
      <c r="J3603" s="3">
        <f>(H3603*G3603)-I3603</f>
        <v>1739.91</v>
      </c>
    </row>
    <row r="3604" spans="1:10" x14ac:dyDescent="0.25">
      <c r="A3604" s="22">
        <v>1246</v>
      </c>
      <c r="B3604" s="21">
        <v>2</v>
      </c>
      <c r="C3604" s="21">
        <v>46</v>
      </c>
      <c r="D3604" s="25" t="str">
        <f>VLOOKUP(C3604,Products!$A$2:$B$322,2,0)</f>
        <v>Haro SR 1.3 - 2017</v>
      </c>
      <c r="E3604" s="21">
        <f>VLOOKUP(C3604,Products!$A$2:$D$322,4,0)</f>
        <v>6</v>
      </c>
      <c r="F3604" s="19" t="str">
        <f>VLOOKUP(E3604,[1]categories!$A$2:$B$8,2,0)</f>
        <v>Mountain Bikes</v>
      </c>
      <c r="G3604" s="7">
        <v>1</v>
      </c>
      <c r="H3604" s="9">
        <v>1409.99</v>
      </c>
      <c r="I3604" s="9">
        <v>0.05</v>
      </c>
      <c r="J3604" s="3">
        <f>(H3604*G3604)-I3604</f>
        <v>1409.94</v>
      </c>
    </row>
    <row r="3605" spans="1:10" x14ac:dyDescent="0.25">
      <c r="A3605" s="22">
        <v>1246</v>
      </c>
      <c r="B3605" s="21">
        <v>1</v>
      </c>
      <c r="C3605" s="21">
        <v>78</v>
      </c>
      <c r="D3605" s="25" t="str">
        <f>VLOOKUP(C3605,Products!$A$2:$B$322,2,0)</f>
        <v>Sun Bicycles Biscayne Tandem CB - 2017</v>
      </c>
      <c r="E3605" s="21">
        <f>VLOOKUP(C3605,Products!$A$2:$D$322,4,0)</f>
        <v>3</v>
      </c>
      <c r="F3605" s="19" t="str">
        <f>VLOOKUP(E3605,[1]categories!$A$2:$B$8,2,0)</f>
        <v>Cruisers Bicycles</v>
      </c>
      <c r="G3605" s="7">
        <v>2</v>
      </c>
      <c r="H3605" s="9">
        <v>647.99</v>
      </c>
      <c r="I3605" s="9">
        <v>0.2</v>
      </c>
      <c r="J3605" s="3">
        <f>(H3605*G3605)-I3605</f>
        <v>1295.78</v>
      </c>
    </row>
    <row r="3606" spans="1:10" x14ac:dyDescent="0.25">
      <c r="A3606" s="22">
        <v>1247</v>
      </c>
      <c r="B3606" s="21">
        <v>2</v>
      </c>
      <c r="C3606" s="21">
        <v>28</v>
      </c>
      <c r="D3606" s="25" t="str">
        <f>VLOOKUP(C3606,Products!$A$2:$B$322,2,0)</f>
        <v>Surly Karate Monkey 27.5+ Frameset - 2017</v>
      </c>
      <c r="E3606" s="21">
        <f>VLOOKUP(C3606,Products!$A$2:$D$322,4,0)</f>
        <v>6</v>
      </c>
      <c r="F3606" s="19" t="str">
        <f>VLOOKUP(E3606,[1]categories!$A$2:$B$8,2,0)</f>
        <v>Mountain Bikes</v>
      </c>
      <c r="G3606" s="7">
        <v>2</v>
      </c>
      <c r="H3606" s="9">
        <v>2499.9899999999998</v>
      </c>
      <c r="I3606" s="9">
        <v>0.1</v>
      </c>
      <c r="J3606" s="3">
        <f>(H3606*G3606)-I3606</f>
        <v>4999.8799999999992</v>
      </c>
    </row>
    <row r="3607" spans="1:10" x14ac:dyDescent="0.25">
      <c r="A3607" s="22">
        <v>1247</v>
      </c>
      <c r="B3607" s="21">
        <v>1</v>
      </c>
      <c r="C3607" s="21">
        <v>15</v>
      </c>
      <c r="D3607" s="25" t="str">
        <f>VLOOKUP(C3607,Products!$A$2:$B$322,2,0)</f>
        <v>Electra Moto 1 - 2016</v>
      </c>
      <c r="E3607" s="21">
        <f>VLOOKUP(C3607,Products!$A$2:$D$322,4,0)</f>
        <v>3</v>
      </c>
      <c r="F3607" s="19" t="str">
        <f>VLOOKUP(E3607,[1]categories!$A$2:$B$8,2,0)</f>
        <v>Cruisers Bicycles</v>
      </c>
      <c r="G3607" s="7">
        <v>2</v>
      </c>
      <c r="H3607" s="9">
        <v>529.99</v>
      </c>
      <c r="I3607" s="9">
        <v>0.1</v>
      </c>
      <c r="J3607" s="3">
        <f>(H3607*G3607)-I3607</f>
        <v>1059.8800000000001</v>
      </c>
    </row>
    <row r="3608" spans="1:10" x14ac:dyDescent="0.25">
      <c r="A3608" s="22">
        <v>1247</v>
      </c>
      <c r="B3608" s="21">
        <v>3</v>
      </c>
      <c r="C3608" s="21">
        <v>26</v>
      </c>
      <c r="D3608" s="25" t="str">
        <f>VLOOKUP(C3608,Products!$A$2:$B$322,2,0)</f>
        <v>Electra Townie Original 7D EQ - 2016</v>
      </c>
      <c r="E3608" s="21">
        <f>VLOOKUP(C3608,Products!$A$2:$D$322,4,0)</f>
        <v>2</v>
      </c>
      <c r="F3608" s="19" t="str">
        <f>VLOOKUP(E3608,[1]categories!$A$2:$B$8,2,0)</f>
        <v>Comfort Bicycles</v>
      </c>
      <c r="G3608" s="7">
        <v>1</v>
      </c>
      <c r="H3608" s="9">
        <v>599.99</v>
      </c>
      <c r="I3608" s="9">
        <v>0.05</v>
      </c>
      <c r="J3608" s="3">
        <f>(H3608*G3608)-I3608</f>
        <v>599.94000000000005</v>
      </c>
    </row>
    <row r="3609" spans="1:10" x14ac:dyDescent="0.25">
      <c r="A3609" s="22">
        <v>1248</v>
      </c>
      <c r="B3609" s="21">
        <v>2</v>
      </c>
      <c r="C3609" s="21">
        <v>33</v>
      </c>
      <c r="D3609" s="25" t="str">
        <f>VLOOKUP(C3609,Products!$A$2:$B$322,2,0)</f>
        <v>Surly Wednesday Frameset - 2017</v>
      </c>
      <c r="E3609" s="21">
        <f>VLOOKUP(C3609,Products!$A$2:$D$322,4,0)</f>
        <v>6</v>
      </c>
      <c r="F3609" s="19" t="str">
        <f>VLOOKUP(E3609,[1]categories!$A$2:$B$8,2,0)</f>
        <v>Mountain Bikes</v>
      </c>
      <c r="G3609" s="7">
        <v>2</v>
      </c>
      <c r="H3609" s="9">
        <v>469.99</v>
      </c>
      <c r="I3609" s="9">
        <v>0.1</v>
      </c>
      <c r="J3609" s="3">
        <f>(H3609*G3609)-I3609</f>
        <v>939.88</v>
      </c>
    </row>
    <row r="3610" spans="1:10" x14ac:dyDescent="0.25">
      <c r="A3610" s="22">
        <v>1248</v>
      </c>
      <c r="B3610" s="21">
        <v>4</v>
      </c>
      <c r="C3610" s="21">
        <v>12</v>
      </c>
      <c r="D3610" s="25" t="str">
        <f>VLOOKUP(C3610,Products!$A$2:$B$322,2,0)</f>
        <v>Electra Townie Original 21D - 2016</v>
      </c>
      <c r="E3610" s="21">
        <f>VLOOKUP(C3610,Products!$A$2:$D$322,4,0)</f>
        <v>3</v>
      </c>
      <c r="F3610" s="19" t="str">
        <f>VLOOKUP(E3610,[1]categories!$A$2:$B$8,2,0)</f>
        <v>Cruisers Bicycles</v>
      </c>
      <c r="G3610" s="7">
        <v>1</v>
      </c>
      <c r="H3610" s="9">
        <v>549.99</v>
      </c>
      <c r="I3610" s="9">
        <v>0.05</v>
      </c>
      <c r="J3610" s="3">
        <f>(H3610*G3610)-I3610</f>
        <v>549.94000000000005</v>
      </c>
    </row>
    <row r="3611" spans="1:10" x14ac:dyDescent="0.25">
      <c r="A3611" s="22">
        <v>1248</v>
      </c>
      <c r="B3611" s="21">
        <v>1</v>
      </c>
      <c r="C3611" s="21">
        <v>94</v>
      </c>
      <c r="D3611" s="25" t="str">
        <f>VLOOKUP(C3611,Products!$A$2:$B$322,2,0)</f>
        <v>Haro Shredder Pro 20 - 2017</v>
      </c>
      <c r="E3611" s="21">
        <f>VLOOKUP(C3611,Products!$A$2:$D$322,4,0)</f>
        <v>1</v>
      </c>
      <c r="F3611" s="19" t="str">
        <f>VLOOKUP(E3611,[1]categories!$A$2:$B$8,2,0)</f>
        <v>Children Bicycles</v>
      </c>
      <c r="G3611" s="7">
        <v>2</v>
      </c>
      <c r="H3611" s="9">
        <v>249.99</v>
      </c>
      <c r="I3611" s="9">
        <v>0.05</v>
      </c>
      <c r="J3611" s="3">
        <f>(H3611*G3611)-I3611</f>
        <v>499.93</v>
      </c>
    </row>
    <row r="3612" spans="1:10" x14ac:dyDescent="0.25">
      <c r="A3612" s="22">
        <v>1248</v>
      </c>
      <c r="B3612" s="21">
        <v>3</v>
      </c>
      <c r="C3612" s="21">
        <v>92</v>
      </c>
      <c r="D3612" s="25" t="str">
        <f>VLOOKUP(C3612,Products!$A$2:$B$322,2,0)</f>
        <v>Haro Shredder 20 - 2017</v>
      </c>
      <c r="E3612" s="21">
        <f>VLOOKUP(C3612,Products!$A$2:$D$322,4,0)</f>
        <v>1</v>
      </c>
      <c r="F3612" s="19" t="str">
        <f>VLOOKUP(E3612,[1]categories!$A$2:$B$8,2,0)</f>
        <v>Children Bicycles</v>
      </c>
      <c r="G3612" s="7">
        <v>1</v>
      </c>
      <c r="H3612" s="9">
        <v>209.99</v>
      </c>
      <c r="I3612" s="9">
        <v>0.1</v>
      </c>
      <c r="J3612" s="3">
        <f>(H3612*G3612)-I3612</f>
        <v>209.89000000000001</v>
      </c>
    </row>
    <row r="3613" spans="1:10" x14ac:dyDescent="0.25">
      <c r="A3613" s="22">
        <v>1249</v>
      </c>
      <c r="B3613" s="21">
        <v>3</v>
      </c>
      <c r="C3613" s="21">
        <v>61</v>
      </c>
      <c r="D3613" s="25" t="str">
        <f>VLOOKUP(C3613,Products!$A$2:$B$322,2,0)</f>
        <v>Trek Powerfly 8 FS Plus - 2017</v>
      </c>
      <c r="E3613" s="21">
        <f>VLOOKUP(C3613,Products!$A$2:$D$322,4,0)</f>
        <v>5</v>
      </c>
      <c r="F3613" s="19" t="str">
        <f>VLOOKUP(E3613,[1]categories!$A$2:$B$8,2,0)</f>
        <v>Electric Bikes</v>
      </c>
      <c r="G3613" s="7">
        <v>1</v>
      </c>
      <c r="H3613" s="9">
        <v>4999.99</v>
      </c>
      <c r="I3613" s="9">
        <v>0.2</v>
      </c>
      <c r="J3613" s="3">
        <f>(H3613*G3613)-I3613</f>
        <v>4999.79</v>
      </c>
    </row>
    <row r="3614" spans="1:10" x14ac:dyDescent="0.25">
      <c r="A3614" s="22">
        <v>1249</v>
      </c>
      <c r="B3614" s="21">
        <v>1</v>
      </c>
      <c r="C3614" s="21">
        <v>62</v>
      </c>
      <c r="D3614" s="25" t="str">
        <f>VLOOKUP(C3614,Products!$A$2:$B$322,2,0)</f>
        <v>Trek Boone 7 - 2017</v>
      </c>
      <c r="E3614" s="21">
        <f>VLOOKUP(C3614,Products!$A$2:$D$322,4,0)</f>
        <v>4</v>
      </c>
      <c r="F3614" s="19" t="str">
        <f>VLOOKUP(E3614,[1]categories!$A$2:$B$8,2,0)</f>
        <v>Cyclocross Bicycles</v>
      </c>
      <c r="G3614" s="7">
        <v>1</v>
      </c>
      <c r="H3614" s="9">
        <v>3499.99</v>
      </c>
      <c r="I3614" s="9">
        <v>0.05</v>
      </c>
      <c r="J3614" s="3">
        <f>(H3614*G3614)-I3614</f>
        <v>3499.9399999999996</v>
      </c>
    </row>
    <row r="3615" spans="1:10" x14ac:dyDescent="0.25">
      <c r="A3615" s="22">
        <v>1249</v>
      </c>
      <c r="B3615" s="21">
        <v>2</v>
      </c>
      <c r="C3615" s="21">
        <v>104</v>
      </c>
      <c r="D3615" s="25" t="str">
        <f>VLOOKUP(C3615,Products!$A$2:$B$322,2,0)</f>
        <v>Sun Bicycles Streamway - 2017</v>
      </c>
      <c r="E3615" s="21">
        <f>VLOOKUP(C3615,Products!$A$2:$D$322,4,0)</f>
        <v>2</v>
      </c>
      <c r="F3615" s="19" t="str">
        <f>VLOOKUP(E3615,[1]categories!$A$2:$B$8,2,0)</f>
        <v>Comfort Bicycles</v>
      </c>
      <c r="G3615" s="7">
        <v>1</v>
      </c>
      <c r="H3615" s="9">
        <v>481.99</v>
      </c>
      <c r="I3615" s="9">
        <v>0.05</v>
      </c>
      <c r="J3615" s="3">
        <f>(H3615*G3615)-I3615</f>
        <v>481.94</v>
      </c>
    </row>
    <row r="3616" spans="1:10" x14ac:dyDescent="0.25">
      <c r="A3616" s="22">
        <v>1250</v>
      </c>
      <c r="B3616" s="21">
        <v>1</v>
      </c>
      <c r="C3616" s="21">
        <v>78</v>
      </c>
      <c r="D3616" s="25" t="str">
        <f>VLOOKUP(C3616,Products!$A$2:$B$322,2,0)</f>
        <v>Sun Bicycles Biscayne Tandem CB - 2017</v>
      </c>
      <c r="E3616" s="21">
        <f>VLOOKUP(C3616,Products!$A$2:$D$322,4,0)</f>
        <v>3</v>
      </c>
      <c r="F3616" s="19" t="str">
        <f>VLOOKUP(E3616,[1]categories!$A$2:$B$8,2,0)</f>
        <v>Cruisers Bicycles</v>
      </c>
      <c r="G3616" s="7">
        <v>2</v>
      </c>
      <c r="H3616" s="9">
        <v>647.99</v>
      </c>
      <c r="I3616" s="9">
        <v>0.05</v>
      </c>
      <c r="J3616" s="3">
        <f>(H3616*G3616)-I3616</f>
        <v>1295.93</v>
      </c>
    </row>
    <row r="3617" spans="1:10" x14ac:dyDescent="0.25">
      <c r="A3617" s="22">
        <v>1250</v>
      </c>
      <c r="B3617" s="21">
        <v>3</v>
      </c>
      <c r="C3617" s="21">
        <v>20</v>
      </c>
      <c r="D3617" s="25" t="str">
        <f>VLOOKUP(C3617,Products!$A$2:$B$322,2,0)</f>
        <v>Electra Townie Original 7D EQ - Women's - 2016</v>
      </c>
      <c r="E3617" s="21">
        <f>VLOOKUP(C3617,Products!$A$2:$D$322,4,0)</f>
        <v>3</v>
      </c>
      <c r="F3617" s="19" t="str">
        <f>VLOOKUP(E3617,[1]categories!$A$2:$B$8,2,0)</f>
        <v>Cruisers Bicycles</v>
      </c>
      <c r="G3617" s="7">
        <v>2</v>
      </c>
      <c r="H3617" s="9">
        <v>599.99</v>
      </c>
      <c r="I3617" s="9">
        <v>0.05</v>
      </c>
      <c r="J3617" s="3">
        <f>(H3617*G3617)-I3617</f>
        <v>1199.93</v>
      </c>
    </row>
    <row r="3618" spans="1:10" x14ac:dyDescent="0.25">
      <c r="A3618" s="22">
        <v>1250</v>
      </c>
      <c r="B3618" s="21">
        <v>4</v>
      </c>
      <c r="C3618" s="21">
        <v>6</v>
      </c>
      <c r="D3618" s="25" t="str">
        <f>VLOOKUP(C3618,Products!$A$2:$B$322,2,0)</f>
        <v>Surly Ice Cream Truck Frameset - 2016</v>
      </c>
      <c r="E3618" s="21">
        <f>VLOOKUP(C3618,Products!$A$2:$D$322,4,0)</f>
        <v>6</v>
      </c>
      <c r="F3618" s="19" t="str">
        <f>VLOOKUP(E3618,[1]categories!$A$2:$B$8,2,0)</f>
        <v>Mountain Bikes</v>
      </c>
      <c r="G3618" s="7">
        <v>2</v>
      </c>
      <c r="H3618" s="9">
        <v>469.99</v>
      </c>
      <c r="I3618" s="9">
        <v>0.1</v>
      </c>
      <c r="J3618" s="3">
        <f>(H3618*G3618)-I3618</f>
        <v>939.88</v>
      </c>
    </row>
    <row r="3619" spans="1:10" x14ac:dyDescent="0.25">
      <c r="A3619" s="22">
        <v>1250</v>
      </c>
      <c r="B3619" s="21">
        <v>2</v>
      </c>
      <c r="C3619" s="21">
        <v>66</v>
      </c>
      <c r="D3619" s="25" t="str">
        <f>VLOOKUP(C3619,Products!$A$2:$B$322,2,0)</f>
        <v>Sun Bicycles Revolutions 24 - 2017</v>
      </c>
      <c r="E3619" s="21">
        <f>VLOOKUP(C3619,Products!$A$2:$D$322,4,0)</f>
        <v>3</v>
      </c>
      <c r="F3619" s="19" t="str">
        <f>VLOOKUP(E3619,[1]categories!$A$2:$B$8,2,0)</f>
        <v>Cruisers Bicycles</v>
      </c>
      <c r="G3619" s="7">
        <v>2</v>
      </c>
      <c r="H3619" s="9">
        <v>250.99</v>
      </c>
      <c r="I3619" s="9">
        <v>0.1</v>
      </c>
      <c r="J3619" s="3">
        <f>(H3619*G3619)-I3619</f>
        <v>501.88</v>
      </c>
    </row>
    <row r="3620" spans="1:10" x14ac:dyDescent="0.25">
      <c r="A3620" s="22">
        <v>1251</v>
      </c>
      <c r="B3620" s="21">
        <v>1</v>
      </c>
      <c r="C3620" s="21">
        <v>40</v>
      </c>
      <c r="D3620" s="25" t="str">
        <f>VLOOKUP(C3620,Products!$A$2:$B$322,2,0)</f>
        <v>Trek Fuel EX 9.8 29 - 2017</v>
      </c>
      <c r="E3620" s="21">
        <f>VLOOKUP(C3620,Products!$A$2:$D$322,4,0)</f>
        <v>6</v>
      </c>
      <c r="F3620" s="19" t="str">
        <f>VLOOKUP(E3620,[1]categories!$A$2:$B$8,2,0)</f>
        <v>Mountain Bikes</v>
      </c>
      <c r="G3620" s="7">
        <v>2</v>
      </c>
      <c r="H3620" s="9">
        <v>4999.99</v>
      </c>
      <c r="I3620" s="9">
        <v>0.1</v>
      </c>
      <c r="J3620" s="3">
        <f>(H3620*G3620)-I3620</f>
        <v>9999.8799999999992</v>
      </c>
    </row>
    <row r="3621" spans="1:10" x14ac:dyDescent="0.25">
      <c r="A3621" s="22">
        <v>1251</v>
      </c>
      <c r="B3621" s="21">
        <v>2</v>
      </c>
      <c r="C3621" s="21">
        <v>56</v>
      </c>
      <c r="D3621" s="25" t="str">
        <f>VLOOKUP(C3621,Products!$A$2:$B$322,2,0)</f>
        <v>Trek Domane SLR 6 Disc - 2017</v>
      </c>
      <c r="E3621" s="21">
        <f>VLOOKUP(C3621,Products!$A$2:$D$322,4,0)</f>
        <v>7</v>
      </c>
      <c r="F3621" s="19" t="str">
        <f>VLOOKUP(E3621,[1]categories!$A$2:$B$8,2,0)</f>
        <v>Road Bikes</v>
      </c>
      <c r="G3621" s="7">
        <v>1</v>
      </c>
      <c r="H3621" s="9">
        <v>5499.99</v>
      </c>
      <c r="I3621" s="9">
        <v>7.0000000000000007E-2</v>
      </c>
      <c r="J3621" s="3">
        <f>(H3621*G3621)-I3621</f>
        <v>5499.92</v>
      </c>
    </row>
    <row r="3622" spans="1:10" x14ac:dyDescent="0.25">
      <c r="A3622" s="22">
        <v>1251</v>
      </c>
      <c r="B3622" s="21">
        <v>3</v>
      </c>
      <c r="C3622" s="21">
        <v>7</v>
      </c>
      <c r="D3622" s="25" t="str">
        <f>VLOOKUP(C3622,Products!$A$2:$B$322,2,0)</f>
        <v>Trek Slash 8 27.5 - 2016</v>
      </c>
      <c r="E3622" s="21">
        <f>VLOOKUP(C3622,Products!$A$2:$D$322,4,0)</f>
        <v>6</v>
      </c>
      <c r="F3622" s="19" t="str">
        <f>VLOOKUP(E3622,[1]categories!$A$2:$B$8,2,0)</f>
        <v>Mountain Bikes</v>
      </c>
      <c r="G3622" s="7">
        <v>1</v>
      </c>
      <c r="H3622" s="9">
        <v>3999.99</v>
      </c>
      <c r="I3622" s="9">
        <v>7.0000000000000007E-2</v>
      </c>
      <c r="J3622" s="3">
        <f>(H3622*G3622)-I3622</f>
        <v>3999.9199999999996</v>
      </c>
    </row>
    <row r="3623" spans="1:10" x14ac:dyDescent="0.25">
      <c r="A3623" s="22">
        <v>1252</v>
      </c>
      <c r="B3623" s="21">
        <v>3</v>
      </c>
      <c r="C3623" s="21">
        <v>57</v>
      </c>
      <c r="D3623" s="25" t="str">
        <f>VLOOKUP(C3623,Products!$A$2:$B$322,2,0)</f>
        <v>Trek Emonda S 5 - 2017</v>
      </c>
      <c r="E3623" s="21">
        <f>VLOOKUP(C3623,Products!$A$2:$D$322,4,0)</f>
        <v>7</v>
      </c>
      <c r="F3623" s="19" t="str">
        <f>VLOOKUP(E3623,[1]categories!$A$2:$B$8,2,0)</f>
        <v>Road Bikes</v>
      </c>
      <c r="G3623" s="7">
        <v>2</v>
      </c>
      <c r="H3623" s="9">
        <v>1999.99</v>
      </c>
      <c r="I3623" s="9">
        <v>0.05</v>
      </c>
      <c r="J3623" s="3">
        <f>(H3623*G3623)-I3623</f>
        <v>3999.93</v>
      </c>
    </row>
    <row r="3624" spans="1:10" x14ac:dyDescent="0.25">
      <c r="A3624" s="22">
        <v>1252</v>
      </c>
      <c r="B3624" s="21">
        <v>1</v>
      </c>
      <c r="C3624" s="21">
        <v>79</v>
      </c>
      <c r="D3624" s="25" t="str">
        <f>VLOOKUP(C3624,Products!$A$2:$B$322,2,0)</f>
        <v>Sun Bicycles Boardwalk (24-inch Wheels) - 2017</v>
      </c>
      <c r="E3624" s="21">
        <f>VLOOKUP(C3624,Products!$A$2:$D$322,4,0)</f>
        <v>3</v>
      </c>
      <c r="F3624" s="19" t="str">
        <f>VLOOKUP(E3624,[1]categories!$A$2:$B$8,2,0)</f>
        <v>Cruisers Bicycles</v>
      </c>
      <c r="G3624" s="7">
        <v>1</v>
      </c>
      <c r="H3624" s="9">
        <v>402.99</v>
      </c>
      <c r="I3624" s="9">
        <v>0.2</v>
      </c>
      <c r="J3624" s="3">
        <f>(H3624*G3624)-I3624</f>
        <v>402.79</v>
      </c>
    </row>
    <row r="3625" spans="1:10" x14ac:dyDescent="0.25">
      <c r="A3625" s="22">
        <v>1252</v>
      </c>
      <c r="B3625" s="21">
        <v>2</v>
      </c>
      <c r="C3625" s="21">
        <v>84</v>
      </c>
      <c r="D3625" s="25" t="str">
        <f>VLOOKUP(C3625,Products!$A$2:$B$322,2,0)</f>
        <v>Sun Bicycles Lil Kitt'n - 2017</v>
      </c>
      <c r="E3625" s="21">
        <f>VLOOKUP(C3625,Products!$A$2:$D$322,4,0)</f>
        <v>1</v>
      </c>
      <c r="F3625" s="19" t="str">
        <f>VLOOKUP(E3625,[1]categories!$A$2:$B$8,2,0)</f>
        <v>Children Bicycles</v>
      </c>
      <c r="G3625" s="7">
        <v>1</v>
      </c>
      <c r="H3625" s="9">
        <v>109.99</v>
      </c>
      <c r="I3625" s="9">
        <v>0.2</v>
      </c>
      <c r="J3625" s="3">
        <f>(H3625*G3625)-I3625</f>
        <v>109.78999999999999</v>
      </c>
    </row>
    <row r="3626" spans="1:10" x14ac:dyDescent="0.25">
      <c r="A3626" s="22">
        <v>1253</v>
      </c>
      <c r="B3626" s="21">
        <v>1</v>
      </c>
      <c r="C3626" s="21">
        <v>25</v>
      </c>
      <c r="D3626" s="25" t="str">
        <f>VLOOKUP(C3626,Products!$A$2:$B$322,2,0)</f>
        <v>Electra Townie Original 7D - 2015/2016</v>
      </c>
      <c r="E3626" s="21">
        <f>VLOOKUP(C3626,Products!$A$2:$D$322,4,0)</f>
        <v>2</v>
      </c>
      <c r="F3626" s="19" t="str">
        <f>VLOOKUP(E3626,[1]categories!$A$2:$B$8,2,0)</f>
        <v>Comfort Bicycles</v>
      </c>
      <c r="G3626" s="7">
        <v>2</v>
      </c>
      <c r="H3626" s="9">
        <v>499.99</v>
      </c>
      <c r="I3626" s="9">
        <v>0.1</v>
      </c>
      <c r="J3626" s="3">
        <f>(H3626*G3626)-I3626</f>
        <v>999.88</v>
      </c>
    </row>
    <row r="3627" spans="1:10" x14ac:dyDescent="0.25">
      <c r="A3627" s="22">
        <v>1253</v>
      </c>
      <c r="B3627" s="21">
        <v>2</v>
      </c>
      <c r="C3627" s="21">
        <v>21</v>
      </c>
      <c r="D3627" s="25" t="str">
        <f>VLOOKUP(C3627,Products!$A$2:$B$322,2,0)</f>
        <v>Electra Cruiser 1 (24-Inch) - 2016</v>
      </c>
      <c r="E3627" s="21">
        <f>VLOOKUP(C3627,Products!$A$2:$D$322,4,0)</f>
        <v>1</v>
      </c>
      <c r="F3627" s="19" t="str">
        <f>VLOOKUP(E3627,[1]categories!$A$2:$B$8,2,0)</f>
        <v>Children Bicycles</v>
      </c>
      <c r="G3627" s="7">
        <v>1</v>
      </c>
      <c r="H3627" s="9">
        <v>269.99</v>
      </c>
      <c r="I3627" s="9">
        <v>7.0000000000000007E-2</v>
      </c>
      <c r="J3627" s="3">
        <f>(H3627*G3627)-I3627</f>
        <v>269.92</v>
      </c>
    </row>
    <row r="3628" spans="1:10" x14ac:dyDescent="0.25">
      <c r="A3628" s="22">
        <v>1253</v>
      </c>
      <c r="B3628" s="21">
        <v>3</v>
      </c>
      <c r="C3628" s="21">
        <v>88</v>
      </c>
      <c r="D3628" s="25" t="str">
        <f>VLOOKUP(C3628,Products!$A$2:$B$322,2,0)</f>
        <v>Trek Precaliber 12 Girls - 2017</v>
      </c>
      <c r="E3628" s="21">
        <f>VLOOKUP(C3628,Products!$A$2:$D$322,4,0)</f>
        <v>1</v>
      </c>
      <c r="F3628" s="19" t="str">
        <f>VLOOKUP(E3628,[1]categories!$A$2:$B$8,2,0)</f>
        <v>Children Bicycles</v>
      </c>
      <c r="G3628" s="7">
        <v>1</v>
      </c>
      <c r="H3628" s="9">
        <v>189.99</v>
      </c>
      <c r="I3628" s="9">
        <v>0.2</v>
      </c>
      <c r="J3628" s="3">
        <f>(H3628*G3628)-I3628</f>
        <v>189.79000000000002</v>
      </c>
    </row>
    <row r="3629" spans="1:10" x14ac:dyDescent="0.25">
      <c r="A3629" s="22">
        <v>1254</v>
      </c>
      <c r="B3629" s="21">
        <v>1</v>
      </c>
      <c r="C3629" s="21">
        <v>80</v>
      </c>
      <c r="D3629" s="25" t="str">
        <f>VLOOKUP(C3629,Products!$A$2:$B$322,2,0)</f>
        <v>Sun Bicycles Brickell Tandem CB - 2017</v>
      </c>
      <c r="E3629" s="21">
        <f>VLOOKUP(C3629,Products!$A$2:$D$322,4,0)</f>
        <v>3</v>
      </c>
      <c r="F3629" s="19" t="str">
        <f>VLOOKUP(E3629,[1]categories!$A$2:$B$8,2,0)</f>
        <v>Cruisers Bicycles</v>
      </c>
      <c r="G3629" s="7">
        <v>1</v>
      </c>
      <c r="H3629" s="9">
        <v>761.99</v>
      </c>
      <c r="I3629" s="9">
        <v>0.2</v>
      </c>
      <c r="J3629" s="3">
        <f>(H3629*G3629)-I3629</f>
        <v>761.79</v>
      </c>
    </row>
    <row r="3630" spans="1:10" x14ac:dyDescent="0.25">
      <c r="A3630" s="22">
        <v>1254</v>
      </c>
      <c r="B3630" s="21">
        <v>2</v>
      </c>
      <c r="C3630" s="21">
        <v>91</v>
      </c>
      <c r="D3630" s="25" t="str">
        <f>VLOOKUP(C3630,Products!$A$2:$B$322,2,0)</f>
        <v>Trek Precaliber 24 (21-Speed) - Girls - 2017</v>
      </c>
      <c r="E3630" s="21">
        <f>VLOOKUP(C3630,Products!$A$2:$D$322,4,0)</f>
        <v>1</v>
      </c>
      <c r="F3630" s="19" t="str">
        <f>VLOOKUP(E3630,[1]categories!$A$2:$B$8,2,0)</f>
        <v>Children Bicycles</v>
      </c>
      <c r="G3630" s="7">
        <v>1</v>
      </c>
      <c r="H3630" s="9">
        <v>349.99</v>
      </c>
      <c r="I3630" s="9">
        <v>0.2</v>
      </c>
      <c r="J3630" s="3">
        <f>(H3630*G3630)-I3630</f>
        <v>349.79</v>
      </c>
    </row>
    <row r="3631" spans="1:10" x14ac:dyDescent="0.25">
      <c r="A3631" s="22">
        <v>1255</v>
      </c>
      <c r="B3631" s="21">
        <v>1</v>
      </c>
      <c r="C3631" s="21">
        <v>43</v>
      </c>
      <c r="D3631" s="25" t="str">
        <f>VLOOKUP(C3631,Products!$A$2:$B$322,2,0)</f>
        <v>Trek Fuel EX 9.8 27.5 Plus - 2017</v>
      </c>
      <c r="E3631" s="21">
        <f>VLOOKUP(C3631,Products!$A$2:$D$322,4,0)</f>
        <v>6</v>
      </c>
      <c r="F3631" s="19" t="str">
        <f>VLOOKUP(E3631,[1]categories!$A$2:$B$8,2,0)</f>
        <v>Mountain Bikes</v>
      </c>
      <c r="G3631" s="7">
        <v>2</v>
      </c>
      <c r="H3631" s="9">
        <v>5299.99</v>
      </c>
      <c r="I3631" s="9">
        <v>0.2</v>
      </c>
      <c r="J3631" s="3">
        <f>(H3631*G3631)-I3631</f>
        <v>10599.779999999999</v>
      </c>
    </row>
    <row r="3632" spans="1:10" x14ac:dyDescent="0.25">
      <c r="A3632" s="22">
        <v>1255</v>
      </c>
      <c r="B3632" s="21">
        <v>4</v>
      </c>
      <c r="C3632" s="21">
        <v>26</v>
      </c>
      <c r="D3632" s="25" t="str">
        <f>VLOOKUP(C3632,Products!$A$2:$B$322,2,0)</f>
        <v>Electra Townie Original 7D EQ - 2016</v>
      </c>
      <c r="E3632" s="21">
        <f>VLOOKUP(C3632,Products!$A$2:$D$322,4,0)</f>
        <v>2</v>
      </c>
      <c r="F3632" s="19" t="str">
        <f>VLOOKUP(E3632,[1]categories!$A$2:$B$8,2,0)</f>
        <v>Comfort Bicycles</v>
      </c>
      <c r="G3632" s="7">
        <v>2</v>
      </c>
      <c r="H3632" s="9">
        <v>599.99</v>
      </c>
      <c r="I3632" s="9">
        <v>0.05</v>
      </c>
      <c r="J3632" s="3">
        <f>(H3632*G3632)-I3632</f>
        <v>1199.93</v>
      </c>
    </row>
    <row r="3633" spans="1:10" x14ac:dyDescent="0.25">
      <c r="A3633" s="22">
        <v>1255</v>
      </c>
      <c r="B3633" s="21">
        <v>2</v>
      </c>
      <c r="C3633" s="21">
        <v>53</v>
      </c>
      <c r="D3633" s="25" t="str">
        <f>VLOOKUP(C3633,Products!$A$2:$B$322,2,0)</f>
        <v>Surly Ogre Frameset - 2017</v>
      </c>
      <c r="E3633" s="21">
        <f>VLOOKUP(C3633,Products!$A$2:$D$322,4,0)</f>
        <v>7</v>
      </c>
      <c r="F3633" s="19" t="str">
        <f>VLOOKUP(E3633,[1]categories!$A$2:$B$8,2,0)</f>
        <v>Road Bikes</v>
      </c>
      <c r="G3633" s="7">
        <v>1</v>
      </c>
      <c r="H3633" s="9">
        <v>749.99</v>
      </c>
      <c r="I3633" s="9">
        <v>0.05</v>
      </c>
      <c r="J3633" s="3">
        <f>(H3633*G3633)-I3633</f>
        <v>749.94</v>
      </c>
    </row>
    <row r="3634" spans="1:10" x14ac:dyDescent="0.25">
      <c r="A3634" s="22">
        <v>1255</v>
      </c>
      <c r="B3634" s="21">
        <v>5</v>
      </c>
      <c r="C3634" s="21">
        <v>82</v>
      </c>
      <c r="D3634" s="25" t="str">
        <f>VLOOKUP(C3634,Products!$A$2:$B$322,2,0)</f>
        <v>Electra Amsterdam Original 3i Ladies' - 2017</v>
      </c>
      <c r="E3634" s="21">
        <f>VLOOKUP(C3634,Products!$A$2:$D$322,4,0)</f>
        <v>3</v>
      </c>
      <c r="F3634" s="19" t="str">
        <f>VLOOKUP(E3634,[1]categories!$A$2:$B$8,2,0)</f>
        <v>Cruisers Bicycles</v>
      </c>
      <c r="G3634" s="7">
        <v>1</v>
      </c>
      <c r="H3634" s="9">
        <v>659.99</v>
      </c>
      <c r="I3634" s="9">
        <v>0.05</v>
      </c>
      <c r="J3634" s="3">
        <f>(H3634*G3634)-I3634</f>
        <v>659.94</v>
      </c>
    </row>
    <row r="3635" spans="1:10" x14ac:dyDescent="0.25">
      <c r="A3635" s="22">
        <v>1255</v>
      </c>
      <c r="B3635" s="21">
        <v>3</v>
      </c>
      <c r="C3635" s="21">
        <v>14</v>
      </c>
      <c r="D3635" s="25" t="str">
        <f>VLOOKUP(C3635,Products!$A$2:$B$322,2,0)</f>
        <v>Electra Girl's Hawaii 1 (16-inch) - 2015/2016</v>
      </c>
      <c r="E3635" s="21">
        <f>VLOOKUP(C3635,Products!$A$2:$D$322,4,0)</f>
        <v>3</v>
      </c>
      <c r="F3635" s="19" t="str">
        <f>VLOOKUP(E3635,[1]categories!$A$2:$B$8,2,0)</f>
        <v>Cruisers Bicycles</v>
      </c>
      <c r="G3635" s="7">
        <v>2</v>
      </c>
      <c r="H3635" s="9">
        <v>269.99</v>
      </c>
      <c r="I3635" s="9">
        <v>0.2</v>
      </c>
      <c r="J3635" s="3">
        <f>(H3635*G3635)-I3635</f>
        <v>539.78</v>
      </c>
    </row>
    <row r="3636" spans="1:10" x14ac:dyDescent="0.25">
      <c r="A3636" s="22">
        <v>1256</v>
      </c>
      <c r="B3636" s="21">
        <v>1</v>
      </c>
      <c r="C3636" s="21">
        <v>44</v>
      </c>
      <c r="D3636" s="25" t="str">
        <f>VLOOKUP(C3636,Products!$A$2:$B$322,2,0)</f>
        <v>Haro SR 1.1 - 2017</v>
      </c>
      <c r="E3636" s="21">
        <f>VLOOKUP(C3636,Products!$A$2:$D$322,4,0)</f>
        <v>6</v>
      </c>
      <c r="F3636" s="19" t="str">
        <f>VLOOKUP(E3636,[1]categories!$A$2:$B$8,2,0)</f>
        <v>Mountain Bikes</v>
      </c>
      <c r="G3636" s="7">
        <v>2</v>
      </c>
      <c r="H3636" s="9">
        <v>539.99</v>
      </c>
      <c r="I3636" s="9">
        <v>0.2</v>
      </c>
      <c r="J3636" s="3">
        <f>(H3636*G3636)-I3636</f>
        <v>1079.78</v>
      </c>
    </row>
    <row r="3637" spans="1:10" x14ac:dyDescent="0.25">
      <c r="A3637" s="22">
        <v>1256</v>
      </c>
      <c r="B3637" s="21">
        <v>2</v>
      </c>
      <c r="C3637" s="21">
        <v>100</v>
      </c>
      <c r="D3637" s="25" t="str">
        <f>VLOOKUP(C3637,Products!$A$2:$B$322,2,0)</f>
        <v>Electra Townie 3i EQ (20-inch) - Boys' - 2017</v>
      </c>
      <c r="E3637" s="21">
        <f>VLOOKUP(C3637,Products!$A$2:$D$322,4,0)</f>
        <v>1</v>
      </c>
      <c r="F3637" s="19" t="str">
        <f>VLOOKUP(E3637,[1]categories!$A$2:$B$8,2,0)</f>
        <v>Children Bicycles</v>
      </c>
      <c r="G3637" s="7">
        <v>1</v>
      </c>
      <c r="H3637" s="9">
        <v>489.99</v>
      </c>
      <c r="I3637" s="9">
        <v>0.1</v>
      </c>
      <c r="J3637" s="3">
        <f>(H3637*G3637)-I3637</f>
        <v>489.89</v>
      </c>
    </row>
    <row r="3638" spans="1:10" x14ac:dyDescent="0.25">
      <c r="A3638" s="22">
        <v>1257</v>
      </c>
      <c r="B3638" s="21">
        <v>2</v>
      </c>
      <c r="C3638" s="21">
        <v>61</v>
      </c>
      <c r="D3638" s="25" t="str">
        <f>VLOOKUP(C3638,Products!$A$2:$B$322,2,0)</f>
        <v>Trek Powerfly 8 FS Plus - 2017</v>
      </c>
      <c r="E3638" s="21">
        <f>VLOOKUP(C3638,Products!$A$2:$D$322,4,0)</f>
        <v>5</v>
      </c>
      <c r="F3638" s="19" t="str">
        <f>VLOOKUP(E3638,[1]categories!$A$2:$B$8,2,0)</f>
        <v>Electric Bikes</v>
      </c>
      <c r="G3638" s="7">
        <v>1</v>
      </c>
      <c r="H3638" s="9">
        <v>4999.99</v>
      </c>
      <c r="I3638" s="9">
        <v>0.05</v>
      </c>
      <c r="J3638" s="3">
        <f>(H3638*G3638)-I3638</f>
        <v>4999.9399999999996</v>
      </c>
    </row>
    <row r="3639" spans="1:10" x14ac:dyDescent="0.25">
      <c r="A3639" s="22">
        <v>1257</v>
      </c>
      <c r="B3639" s="21">
        <v>5</v>
      </c>
      <c r="C3639" s="21">
        <v>4</v>
      </c>
      <c r="D3639" s="25" t="str">
        <f>VLOOKUP(C3639,Products!$A$2:$B$322,2,0)</f>
        <v>Trek Fuel EX 8 29 - 2016</v>
      </c>
      <c r="E3639" s="21">
        <f>VLOOKUP(C3639,Products!$A$2:$D$322,4,0)</f>
        <v>6</v>
      </c>
      <c r="F3639" s="19" t="str">
        <f>VLOOKUP(E3639,[1]categories!$A$2:$B$8,2,0)</f>
        <v>Mountain Bikes</v>
      </c>
      <c r="G3639" s="7">
        <v>1</v>
      </c>
      <c r="H3639" s="9">
        <v>2899.99</v>
      </c>
      <c r="I3639" s="9">
        <v>0.1</v>
      </c>
      <c r="J3639" s="3">
        <f>(H3639*G3639)-I3639</f>
        <v>2899.89</v>
      </c>
    </row>
    <row r="3640" spans="1:10" x14ac:dyDescent="0.25">
      <c r="A3640" s="22">
        <v>1257</v>
      </c>
      <c r="B3640" s="21">
        <v>1</v>
      </c>
      <c r="C3640" s="21">
        <v>30</v>
      </c>
      <c r="D3640" s="25" t="str">
        <f>VLOOKUP(C3640,Products!$A$2:$B$322,2,0)</f>
        <v>Surly Ice Cream Truck Frameset - 2017</v>
      </c>
      <c r="E3640" s="21">
        <f>VLOOKUP(C3640,Products!$A$2:$D$322,4,0)</f>
        <v>6</v>
      </c>
      <c r="F3640" s="19" t="str">
        <f>VLOOKUP(E3640,[1]categories!$A$2:$B$8,2,0)</f>
        <v>Mountain Bikes</v>
      </c>
      <c r="G3640" s="7">
        <v>2</v>
      </c>
      <c r="H3640" s="9">
        <v>999.99</v>
      </c>
      <c r="I3640" s="9">
        <v>0.05</v>
      </c>
      <c r="J3640" s="3">
        <f>(H3640*G3640)-I3640</f>
        <v>1999.93</v>
      </c>
    </row>
    <row r="3641" spans="1:10" x14ac:dyDescent="0.25">
      <c r="A3641" s="22">
        <v>1257</v>
      </c>
      <c r="B3641" s="21">
        <v>4</v>
      </c>
      <c r="C3641" s="21">
        <v>41</v>
      </c>
      <c r="D3641" s="25" t="str">
        <f>VLOOKUP(C3641,Products!$A$2:$B$322,2,0)</f>
        <v>Haro Shift R3 - 2017</v>
      </c>
      <c r="E3641" s="21">
        <f>VLOOKUP(C3641,Products!$A$2:$D$322,4,0)</f>
        <v>6</v>
      </c>
      <c r="F3641" s="19" t="str">
        <f>VLOOKUP(E3641,[1]categories!$A$2:$B$8,2,0)</f>
        <v>Mountain Bikes</v>
      </c>
      <c r="G3641" s="7">
        <v>1</v>
      </c>
      <c r="H3641" s="9">
        <v>1469.99</v>
      </c>
      <c r="I3641" s="9">
        <v>0.05</v>
      </c>
      <c r="J3641" s="3">
        <f>(H3641*G3641)-I3641</f>
        <v>1469.94</v>
      </c>
    </row>
    <row r="3642" spans="1:10" x14ac:dyDescent="0.25">
      <c r="A3642" s="22">
        <v>1257</v>
      </c>
      <c r="B3642" s="21">
        <v>3</v>
      </c>
      <c r="C3642" s="21">
        <v>17</v>
      </c>
      <c r="D3642" s="25" t="str">
        <f>VLOOKUP(C3642,Products!$A$2:$B$322,2,0)</f>
        <v>Pure Cycles Vine 8-Speed - 2016</v>
      </c>
      <c r="E3642" s="21">
        <f>VLOOKUP(C3642,Products!$A$2:$D$322,4,0)</f>
        <v>3</v>
      </c>
      <c r="F3642" s="19" t="str">
        <f>VLOOKUP(E3642,[1]categories!$A$2:$B$8,2,0)</f>
        <v>Cruisers Bicycles</v>
      </c>
      <c r="G3642" s="7">
        <v>2</v>
      </c>
      <c r="H3642" s="9">
        <v>429</v>
      </c>
      <c r="I3642" s="9">
        <v>0.1</v>
      </c>
      <c r="J3642" s="3">
        <f>(H3642*G3642)-I3642</f>
        <v>857.9</v>
      </c>
    </row>
    <row r="3643" spans="1:10" x14ac:dyDescent="0.25">
      <c r="A3643" s="22">
        <v>1258</v>
      </c>
      <c r="B3643" s="21">
        <v>2</v>
      </c>
      <c r="C3643" s="21">
        <v>99</v>
      </c>
      <c r="D3643" s="25" t="str">
        <f>VLOOKUP(C3643,Products!$A$2:$B$322,2,0)</f>
        <v>Electra Sugar Skulls 1 (20-inch) - Girl's - 2017</v>
      </c>
      <c r="E3643" s="21">
        <f>VLOOKUP(C3643,Products!$A$2:$D$322,4,0)</f>
        <v>1</v>
      </c>
      <c r="F3643" s="19" t="str">
        <f>VLOOKUP(E3643,[1]categories!$A$2:$B$8,2,0)</f>
        <v>Children Bicycles</v>
      </c>
      <c r="G3643" s="7">
        <v>2</v>
      </c>
      <c r="H3643" s="9">
        <v>299.99</v>
      </c>
      <c r="I3643" s="9">
        <v>0.05</v>
      </c>
      <c r="J3643" s="3">
        <f>(H3643*G3643)-I3643</f>
        <v>599.93000000000006</v>
      </c>
    </row>
    <row r="3644" spans="1:10" x14ac:dyDescent="0.25">
      <c r="A3644" s="22">
        <v>1258</v>
      </c>
      <c r="B3644" s="21">
        <v>1</v>
      </c>
      <c r="C3644" s="21">
        <v>94</v>
      </c>
      <c r="D3644" s="25" t="str">
        <f>VLOOKUP(C3644,Products!$A$2:$B$322,2,0)</f>
        <v>Haro Shredder Pro 20 - 2017</v>
      </c>
      <c r="E3644" s="21">
        <f>VLOOKUP(C3644,Products!$A$2:$D$322,4,0)</f>
        <v>1</v>
      </c>
      <c r="F3644" s="19" t="str">
        <f>VLOOKUP(E3644,[1]categories!$A$2:$B$8,2,0)</f>
        <v>Children Bicycles</v>
      </c>
      <c r="G3644" s="7">
        <v>2</v>
      </c>
      <c r="H3644" s="9">
        <v>249.99</v>
      </c>
      <c r="I3644" s="9">
        <v>0.1</v>
      </c>
      <c r="J3644" s="3">
        <f>(H3644*G3644)-I3644</f>
        <v>499.88</v>
      </c>
    </row>
    <row r="3645" spans="1:10" x14ac:dyDescent="0.25">
      <c r="A3645" s="22">
        <v>1259</v>
      </c>
      <c r="B3645" s="21">
        <v>1</v>
      </c>
      <c r="C3645" s="21">
        <v>60</v>
      </c>
      <c r="D3645" s="25" t="str">
        <f>VLOOKUP(C3645,Products!$A$2:$B$322,2,0)</f>
        <v>Sun Bicycles ElectroLite - 2017</v>
      </c>
      <c r="E3645" s="21">
        <f>VLOOKUP(C3645,Products!$A$2:$D$322,4,0)</f>
        <v>5</v>
      </c>
      <c r="F3645" s="19" t="str">
        <f>VLOOKUP(E3645,[1]categories!$A$2:$B$8,2,0)</f>
        <v>Electric Bikes</v>
      </c>
      <c r="G3645" s="7">
        <v>1</v>
      </c>
      <c r="H3645" s="9">
        <v>1559.99</v>
      </c>
      <c r="I3645" s="9">
        <v>0.1</v>
      </c>
      <c r="J3645" s="3">
        <f>(H3645*G3645)-I3645</f>
        <v>1559.89</v>
      </c>
    </row>
    <row r="3646" spans="1:10" x14ac:dyDescent="0.25">
      <c r="A3646" s="22">
        <v>1259</v>
      </c>
      <c r="B3646" s="21">
        <v>2</v>
      </c>
      <c r="C3646" s="21">
        <v>19</v>
      </c>
      <c r="D3646" s="25" t="str">
        <f>VLOOKUP(C3646,Products!$A$2:$B$322,2,0)</f>
        <v>Pure Cycles William 3-Speed - 2016</v>
      </c>
      <c r="E3646" s="21">
        <f>VLOOKUP(C3646,Products!$A$2:$D$322,4,0)</f>
        <v>3</v>
      </c>
      <c r="F3646" s="19" t="str">
        <f>VLOOKUP(E3646,[1]categories!$A$2:$B$8,2,0)</f>
        <v>Cruisers Bicycles</v>
      </c>
      <c r="G3646" s="7">
        <v>1</v>
      </c>
      <c r="H3646" s="9">
        <v>449</v>
      </c>
      <c r="I3646" s="9">
        <v>0.2</v>
      </c>
      <c r="J3646" s="3">
        <f>(H3646*G3646)-I3646</f>
        <v>448.8</v>
      </c>
    </row>
    <row r="3647" spans="1:10" x14ac:dyDescent="0.25">
      <c r="A3647" s="22">
        <v>1260</v>
      </c>
      <c r="B3647" s="21">
        <v>1</v>
      </c>
      <c r="C3647" s="21">
        <v>8</v>
      </c>
      <c r="D3647" s="25" t="str">
        <f>VLOOKUP(C3647,Products!$A$2:$B$322,2,0)</f>
        <v>Trek Remedy 29 Carbon Frameset - 2016</v>
      </c>
      <c r="E3647" s="21">
        <f>VLOOKUP(C3647,Products!$A$2:$D$322,4,0)</f>
        <v>6</v>
      </c>
      <c r="F3647" s="19" t="str">
        <f>VLOOKUP(E3647,[1]categories!$A$2:$B$8,2,0)</f>
        <v>Mountain Bikes</v>
      </c>
      <c r="G3647" s="7">
        <v>1</v>
      </c>
      <c r="H3647" s="9">
        <v>1799.99</v>
      </c>
      <c r="I3647" s="9">
        <v>0.1</v>
      </c>
      <c r="J3647" s="3">
        <f>(H3647*G3647)-I3647</f>
        <v>1799.89</v>
      </c>
    </row>
    <row r="3648" spans="1:10" x14ac:dyDescent="0.25">
      <c r="A3648" s="22">
        <v>1260</v>
      </c>
      <c r="B3648" s="21">
        <v>2</v>
      </c>
      <c r="C3648" s="21">
        <v>66</v>
      </c>
      <c r="D3648" s="25" t="str">
        <f>VLOOKUP(C3648,Products!$A$2:$B$322,2,0)</f>
        <v>Sun Bicycles Revolutions 24 - 2017</v>
      </c>
      <c r="E3648" s="21">
        <f>VLOOKUP(C3648,Products!$A$2:$D$322,4,0)</f>
        <v>3</v>
      </c>
      <c r="F3648" s="19" t="str">
        <f>VLOOKUP(E3648,[1]categories!$A$2:$B$8,2,0)</f>
        <v>Cruisers Bicycles</v>
      </c>
      <c r="G3648" s="7">
        <v>1</v>
      </c>
      <c r="H3648" s="9">
        <v>250.99</v>
      </c>
      <c r="I3648" s="9">
        <v>0.1</v>
      </c>
      <c r="J3648" s="3">
        <f>(H3648*G3648)-I3648</f>
        <v>250.89000000000001</v>
      </c>
    </row>
    <row r="3649" spans="1:10" x14ac:dyDescent="0.25">
      <c r="A3649" s="22">
        <v>1261</v>
      </c>
      <c r="B3649" s="21">
        <v>4</v>
      </c>
      <c r="C3649" s="21">
        <v>42</v>
      </c>
      <c r="D3649" s="25" t="str">
        <f>VLOOKUP(C3649,Products!$A$2:$B$322,2,0)</f>
        <v>Trek Fuel EX 5 27.5 Plus - 2017</v>
      </c>
      <c r="E3649" s="21">
        <f>VLOOKUP(C3649,Products!$A$2:$D$322,4,0)</f>
        <v>6</v>
      </c>
      <c r="F3649" s="19" t="str">
        <f>VLOOKUP(E3649,[1]categories!$A$2:$B$8,2,0)</f>
        <v>Mountain Bikes</v>
      </c>
      <c r="G3649" s="7">
        <v>1</v>
      </c>
      <c r="H3649" s="9">
        <v>2299.9899999999998</v>
      </c>
      <c r="I3649" s="9">
        <v>0.1</v>
      </c>
      <c r="J3649" s="3">
        <f>(H3649*G3649)-I3649</f>
        <v>2299.89</v>
      </c>
    </row>
    <row r="3650" spans="1:10" x14ac:dyDescent="0.25">
      <c r="A3650" s="22">
        <v>1261</v>
      </c>
      <c r="B3650" s="21">
        <v>1</v>
      </c>
      <c r="C3650" s="21">
        <v>73</v>
      </c>
      <c r="D3650" s="25" t="str">
        <f>VLOOKUP(C3650,Products!$A$2:$B$322,2,0)</f>
        <v>Sun Bicycles Brickell Tandem 7 - 2017</v>
      </c>
      <c r="E3650" s="21">
        <f>VLOOKUP(C3650,Products!$A$2:$D$322,4,0)</f>
        <v>3</v>
      </c>
      <c r="F3650" s="19" t="str">
        <f>VLOOKUP(E3650,[1]categories!$A$2:$B$8,2,0)</f>
        <v>Cruisers Bicycles</v>
      </c>
      <c r="G3650" s="7">
        <v>1</v>
      </c>
      <c r="H3650" s="9">
        <v>749.99</v>
      </c>
      <c r="I3650" s="9">
        <v>0.2</v>
      </c>
      <c r="J3650" s="3">
        <f>(H3650*G3650)-I3650</f>
        <v>749.79</v>
      </c>
    </row>
    <row r="3651" spans="1:10" x14ac:dyDescent="0.25">
      <c r="A3651" s="22">
        <v>1261</v>
      </c>
      <c r="B3651" s="21">
        <v>3</v>
      </c>
      <c r="C3651" s="21">
        <v>100</v>
      </c>
      <c r="D3651" s="25" t="str">
        <f>VLOOKUP(C3651,Products!$A$2:$B$322,2,0)</f>
        <v>Electra Townie 3i EQ (20-inch) - Boys' - 2017</v>
      </c>
      <c r="E3651" s="21">
        <f>VLOOKUP(C3651,Products!$A$2:$D$322,4,0)</f>
        <v>1</v>
      </c>
      <c r="F3651" s="19" t="str">
        <f>VLOOKUP(E3651,[1]categories!$A$2:$B$8,2,0)</f>
        <v>Children Bicycles</v>
      </c>
      <c r="G3651" s="7">
        <v>1</v>
      </c>
      <c r="H3651" s="9">
        <v>489.99</v>
      </c>
      <c r="I3651" s="9">
        <v>0.05</v>
      </c>
      <c r="J3651" s="3">
        <f>(H3651*G3651)-I3651</f>
        <v>489.94</v>
      </c>
    </row>
    <row r="3652" spans="1:10" x14ac:dyDescent="0.25">
      <c r="A3652" s="22">
        <v>1261</v>
      </c>
      <c r="B3652" s="21">
        <v>2</v>
      </c>
      <c r="C3652" s="21">
        <v>88</v>
      </c>
      <c r="D3652" s="25" t="str">
        <f>VLOOKUP(C3652,Products!$A$2:$B$322,2,0)</f>
        <v>Trek Precaliber 12 Girls - 2017</v>
      </c>
      <c r="E3652" s="21">
        <f>VLOOKUP(C3652,Products!$A$2:$D$322,4,0)</f>
        <v>1</v>
      </c>
      <c r="F3652" s="19" t="str">
        <f>VLOOKUP(E3652,[1]categories!$A$2:$B$8,2,0)</f>
        <v>Children Bicycles</v>
      </c>
      <c r="G3652" s="7">
        <v>2</v>
      </c>
      <c r="H3652" s="9">
        <v>189.99</v>
      </c>
      <c r="I3652" s="9">
        <v>0.2</v>
      </c>
      <c r="J3652" s="3">
        <f>(H3652*G3652)-I3652</f>
        <v>379.78000000000003</v>
      </c>
    </row>
    <row r="3653" spans="1:10" x14ac:dyDescent="0.25">
      <c r="A3653" s="22">
        <v>1262</v>
      </c>
      <c r="B3653" s="21">
        <v>3</v>
      </c>
      <c r="C3653" s="21">
        <v>43</v>
      </c>
      <c r="D3653" s="25" t="str">
        <f>VLOOKUP(C3653,Products!$A$2:$B$322,2,0)</f>
        <v>Trek Fuel EX 9.8 27.5 Plus - 2017</v>
      </c>
      <c r="E3653" s="21">
        <f>VLOOKUP(C3653,Products!$A$2:$D$322,4,0)</f>
        <v>6</v>
      </c>
      <c r="F3653" s="19" t="str">
        <f>VLOOKUP(E3653,[1]categories!$A$2:$B$8,2,0)</f>
        <v>Mountain Bikes</v>
      </c>
      <c r="G3653" s="7">
        <v>2</v>
      </c>
      <c r="H3653" s="9">
        <v>5299.99</v>
      </c>
      <c r="I3653" s="9">
        <v>7.0000000000000007E-2</v>
      </c>
      <c r="J3653" s="3">
        <f>(H3653*G3653)-I3653</f>
        <v>10599.91</v>
      </c>
    </row>
    <row r="3654" spans="1:10" x14ac:dyDescent="0.25">
      <c r="A3654" s="22">
        <v>1262</v>
      </c>
      <c r="B3654" s="21">
        <v>2</v>
      </c>
      <c r="C3654" s="21">
        <v>52</v>
      </c>
      <c r="D3654" s="25" t="str">
        <f>VLOOKUP(C3654,Products!$A$2:$B$322,2,0)</f>
        <v>Surly Steamroller - 2017</v>
      </c>
      <c r="E3654" s="21">
        <f>VLOOKUP(C3654,Products!$A$2:$D$322,4,0)</f>
        <v>7</v>
      </c>
      <c r="F3654" s="19" t="str">
        <f>VLOOKUP(E3654,[1]categories!$A$2:$B$8,2,0)</f>
        <v>Road Bikes</v>
      </c>
      <c r="G3654" s="7">
        <v>1</v>
      </c>
      <c r="H3654" s="9">
        <v>875.99</v>
      </c>
      <c r="I3654" s="9">
        <v>0.05</v>
      </c>
      <c r="J3654" s="3">
        <f>(H3654*G3654)-I3654</f>
        <v>875.94</v>
      </c>
    </row>
    <row r="3655" spans="1:10" x14ac:dyDescent="0.25">
      <c r="A3655" s="22">
        <v>1262</v>
      </c>
      <c r="B3655" s="21">
        <v>4</v>
      </c>
      <c r="C3655" s="21">
        <v>77</v>
      </c>
      <c r="D3655" s="25" t="str">
        <f>VLOOKUP(C3655,Products!$A$2:$B$322,2,0)</f>
        <v>Electra Glam Punk 3i Ladies' - 2017</v>
      </c>
      <c r="E3655" s="21">
        <f>VLOOKUP(C3655,Products!$A$2:$D$322,4,0)</f>
        <v>3</v>
      </c>
      <c r="F3655" s="19" t="str">
        <f>VLOOKUP(E3655,[1]categories!$A$2:$B$8,2,0)</f>
        <v>Cruisers Bicycles</v>
      </c>
      <c r="G3655" s="7">
        <v>1</v>
      </c>
      <c r="H3655" s="9">
        <v>799.99</v>
      </c>
      <c r="I3655" s="9">
        <v>7.0000000000000007E-2</v>
      </c>
      <c r="J3655" s="3">
        <f>(H3655*G3655)-I3655</f>
        <v>799.92</v>
      </c>
    </row>
    <row r="3656" spans="1:10" x14ac:dyDescent="0.25">
      <c r="A3656" s="22">
        <v>1262</v>
      </c>
      <c r="B3656" s="21">
        <v>1</v>
      </c>
      <c r="C3656" s="21">
        <v>37</v>
      </c>
      <c r="D3656" s="25" t="str">
        <f>VLOOKUP(C3656,Products!$A$2:$B$322,2,0)</f>
        <v>Haro Flightline One ST - 2017</v>
      </c>
      <c r="E3656" s="21">
        <f>VLOOKUP(C3656,Products!$A$2:$D$322,4,0)</f>
        <v>6</v>
      </c>
      <c r="F3656" s="19" t="str">
        <f>VLOOKUP(E3656,[1]categories!$A$2:$B$8,2,0)</f>
        <v>Mountain Bikes</v>
      </c>
      <c r="G3656" s="7">
        <v>1</v>
      </c>
      <c r="H3656" s="9">
        <v>379.99</v>
      </c>
      <c r="I3656" s="9">
        <v>7.0000000000000007E-2</v>
      </c>
      <c r="J3656" s="3">
        <f>(H3656*G3656)-I3656</f>
        <v>379.92</v>
      </c>
    </row>
    <row r="3657" spans="1:10" x14ac:dyDescent="0.25">
      <c r="A3657" s="22">
        <v>1263</v>
      </c>
      <c r="B3657" s="21">
        <v>2</v>
      </c>
      <c r="C3657" s="21">
        <v>62</v>
      </c>
      <c r="D3657" s="25" t="str">
        <f>VLOOKUP(C3657,Products!$A$2:$B$322,2,0)</f>
        <v>Trek Boone 7 - 2017</v>
      </c>
      <c r="E3657" s="21">
        <f>VLOOKUP(C3657,Products!$A$2:$D$322,4,0)</f>
        <v>4</v>
      </c>
      <c r="F3657" s="19" t="str">
        <f>VLOOKUP(E3657,[1]categories!$A$2:$B$8,2,0)</f>
        <v>Cyclocross Bicycles</v>
      </c>
      <c r="G3657" s="7">
        <v>1</v>
      </c>
      <c r="H3657" s="9">
        <v>3499.99</v>
      </c>
      <c r="I3657" s="9">
        <v>0.05</v>
      </c>
      <c r="J3657" s="3">
        <f>(H3657*G3657)-I3657</f>
        <v>3499.9399999999996</v>
      </c>
    </row>
    <row r="3658" spans="1:10" x14ac:dyDescent="0.25">
      <c r="A3658" s="22">
        <v>1263</v>
      </c>
      <c r="B3658" s="21">
        <v>3</v>
      </c>
      <c r="C3658" s="21">
        <v>19</v>
      </c>
      <c r="D3658" s="25" t="str">
        <f>VLOOKUP(C3658,Products!$A$2:$B$322,2,0)</f>
        <v>Pure Cycles William 3-Speed - 2016</v>
      </c>
      <c r="E3658" s="21">
        <f>VLOOKUP(C3658,Products!$A$2:$D$322,4,0)</f>
        <v>3</v>
      </c>
      <c r="F3658" s="19" t="str">
        <f>VLOOKUP(E3658,[1]categories!$A$2:$B$8,2,0)</f>
        <v>Cruisers Bicycles</v>
      </c>
      <c r="G3658" s="7">
        <v>2</v>
      </c>
      <c r="H3658" s="9">
        <v>449</v>
      </c>
      <c r="I3658" s="9">
        <v>0.1</v>
      </c>
      <c r="J3658" s="3">
        <f>(H3658*G3658)-I3658</f>
        <v>897.9</v>
      </c>
    </row>
    <row r="3659" spans="1:10" x14ac:dyDescent="0.25">
      <c r="A3659" s="22">
        <v>1263</v>
      </c>
      <c r="B3659" s="21">
        <v>1</v>
      </c>
      <c r="C3659" s="21">
        <v>45</v>
      </c>
      <c r="D3659" s="25" t="str">
        <f>VLOOKUP(C3659,Products!$A$2:$B$322,2,0)</f>
        <v>Haro SR 1.2 - 2017</v>
      </c>
      <c r="E3659" s="21">
        <f>VLOOKUP(C3659,Products!$A$2:$D$322,4,0)</f>
        <v>6</v>
      </c>
      <c r="F3659" s="19" t="str">
        <f>VLOOKUP(E3659,[1]categories!$A$2:$B$8,2,0)</f>
        <v>Mountain Bikes</v>
      </c>
      <c r="G3659" s="7">
        <v>1</v>
      </c>
      <c r="H3659" s="9">
        <v>869.99</v>
      </c>
      <c r="I3659" s="9">
        <v>0.2</v>
      </c>
      <c r="J3659" s="3">
        <f>(H3659*G3659)-I3659</f>
        <v>869.79</v>
      </c>
    </row>
    <row r="3660" spans="1:10" x14ac:dyDescent="0.25">
      <c r="A3660" s="22">
        <v>1264</v>
      </c>
      <c r="B3660" s="21">
        <v>3</v>
      </c>
      <c r="C3660" s="21">
        <v>29</v>
      </c>
      <c r="D3660" s="25" t="str">
        <f>VLOOKUP(C3660,Products!$A$2:$B$322,2,0)</f>
        <v>Trek X-Caliber 8 - 2017</v>
      </c>
      <c r="E3660" s="21">
        <f>VLOOKUP(C3660,Products!$A$2:$D$322,4,0)</f>
        <v>6</v>
      </c>
      <c r="F3660" s="19" t="str">
        <f>VLOOKUP(E3660,[1]categories!$A$2:$B$8,2,0)</f>
        <v>Mountain Bikes</v>
      </c>
      <c r="G3660" s="7">
        <v>2</v>
      </c>
      <c r="H3660" s="9">
        <v>999.99</v>
      </c>
      <c r="I3660" s="9">
        <v>0.2</v>
      </c>
      <c r="J3660" s="3">
        <f>(H3660*G3660)-I3660</f>
        <v>1999.78</v>
      </c>
    </row>
    <row r="3661" spans="1:10" x14ac:dyDescent="0.25">
      <c r="A3661" s="22">
        <v>1264</v>
      </c>
      <c r="B3661" s="21">
        <v>2</v>
      </c>
      <c r="C3661" s="21">
        <v>77</v>
      </c>
      <c r="D3661" s="25" t="str">
        <f>VLOOKUP(C3661,Products!$A$2:$B$322,2,0)</f>
        <v>Electra Glam Punk 3i Ladies' - 2017</v>
      </c>
      <c r="E3661" s="21">
        <f>VLOOKUP(C3661,Products!$A$2:$D$322,4,0)</f>
        <v>3</v>
      </c>
      <c r="F3661" s="19" t="str">
        <f>VLOOKUP(E3661,[1]categories!$A$2:$B$8,2,0)</f>
        <v>Cruisers Bicycles</v>
      </c>
      <c r="G3661" s="7">
        <v>2</v>
      </c>
      <c r="H3661" s="9">
        <v>799.99</v>
      </c>
      <c r="I3661" s="9">
        <v>7.0000000000000007E-2</v>
      </c>
      <c r="J3661" s="3">
        <f>(H3661*G3661)-I3661</f>
        <v>1599.91</v>
      </c>
    </row>
    <row r="3662" spans="1:10" x14ac:dyDescent="0.25">
      <c r="A3662" s="22">
        <v>1264</v>
      </c>
      <c r="B3662" s="21">
        <v>4</v>
      </c>
      <c r="C3662" s="21">
        <v>52</v>
      </c>
      <c r="D3662" s="25" t="str">
        <f>VLOOKUP(C3662,Products!$A$2:$B$322,2,0)</f>
        <v>Surly Steamroller - 2017</v>
      </c>
      <c r="E3662" s="21">
        <f>VLOOKUP(C3662,Products!$A$2:$D$322,4,0)</f>
        <v>7</v>
      </c>
      <c r="F3662" s="19" t="str">
        <f>VLOOKUP(E3662,[1]categories!$A$2:$B$8,2,0)</f>
        <v>Road Bikes</v>
      </c>
      <c r="G3662" s="7">
        <v>1</v>
      </c>
      <c r="H3662" s="9">
        <v>875.99</v>
      </c>
      <c r="I3662" s="9">
        <v>0.05</v>
      </c>
      <c r="J3662" s="3">
        <f>(H3662*G3662)-I3662</f>
        <v>875.94</v>
      </c>
    </row>
    <row r="3663" spans="1:10" x14ac:dyDescent="0.25">
      <c r="A3663" s="22">
        <v>1264</v>
      </c>
      <c r="B3663" s="21">
        <v>1</v>
      </c>
      <c r="C3663" s="21">
        <v>101</v>
      </c>
      <c r="D3663" s="25" t="str">
        <f>VLOOKUP(C3663,Products!$A$2:$B$322,2,0)</f>
        <v>Electra Townie 7D (20-inch) - Boys' - 2017</v>
      </c>
      <c r="E3663" s="21">
        <f>VLOOKUP(C3663,Products!$A$2:$D$322,4,0)</f>
        <v>1</v>
      </c>
      <c r="F3663" s="19" t="str">
        <f>VLOOKUP(E3663,[1]categories!$A$2:$B$8,2,0)</f>
        <v>Children Bicycles</v>
      </c>
      <c r="G3663" s="7">
        <v>1</v>
      </c>
      <c r="H3663" s="9">
        <v>339.99</v>
      </c>
      <c r="I3663" s="9">
        <v>7.0000000000000007E-2</v>
      </c>
      <c r="J3663" s="3">
        <f>(H3663*G3663)-I3663</f>
        <v>339.92</v>
      </c>
    </row>
    <row r="3664" spans="1:10" x14ac:dyDescent="0.25">
      <c r="A3664" s="22">
        <v>1265</v>
      </c>
      <c r="B3664" s="21">
        <v>1</v>
      </c>
      <c r="C3664" s="21">
        <v>41</v>
      </c>
      <c r="D3664" s="25" t="str">
        <f>VLOOKUP(C3664,Products!$A$2:$B$322,2,0)</f>
        <v>Haro Shift R3 - 2017</v>
      </c>
      <c r="E3664" s="21">
        <f>VLOOKUP(C3664,Products!$A$2:$D$322,4,0)</f>
        <v>6</v>
      </c>
      <c r="F3664" s="19" t="str">
        <f>VLOOKUP(E3664,[1]categories!$A$2:$B$8,2,0)</f>
        <v>Mountain Bikes</v>
      </c>
      <c r="G3664" s="7">
        <v>2</v>
      </c>
      <c r="H3664" s="9">
        <v>1469.99</v>
      </c>
      <c r="I3664" s="9">
        <v>0.1</v>
      </c>
      <c r="J3664" s="3">
        <f>(H3664*G3664)-I3664</f>
        <v>2939.88</v>
      </c>
    </row>
    <row r="3665" spans="1:10" x14ac:dyDescent="0.25">
      <c r="A3665" s="22">
        <v>1265</v>
      </c>
      <c r="B3665" s="21">
        <v>2</v>
      </c>
      <c r="C3665" s="21">
        <v>72</v>
      </c>
      <c r="D3665" s="25" t="str">
        <f>VLOOKUP(C3665,Products!$A$2:$B$322,2,0)</f>
        <v>Sun Bicycles Biscayne Tandem 7 - 2017</v>
      </c>
      <c r="E3665" s="21">
        <f>VLOOKUP(C3665,Products!$A$2:$D$322,4,0)</f>
        <v>3</v>
      </c>
      <c r="F3665" s="19" t="str">
        <f>VLOOKUP(E3665,[1]categories!$A$2:$B$8,2,0)</f>
        <v>Cruisers Bicycles</v>
      </c>
      <c r="G3665" s="7">
        <v>2</v>
      </c>
      <c r="H3665" s="9">
        <v>619.99</v>
      </c>
      <c r="I3665" s="9">
        <v>7.0000000000000007E-2</v>
      </c>
      <c r="J3665" s="3">
        <f>(H3665*G3665)-I3665</f>
        <v>1239.9100000000001</v>
      </c>
    </row>
    <row r="3666" spans="1:10" x14ac:dyDescent="0.25">
      <c r="A3666" s="22">
        <v>1266</v>
      </c>
      <c r="B3666" s="21">
        <v>2</v>
      </c>
      <c r="C3666" s="21">
        <v>48</v>
      </c>
      <c r="D3666" s="25" t="str">
        <f>VLOOKUP(C3666,Products!$A$2:$B$322,2,0)</f>
        <v>Trek Emonda S 4 - 2017</v>
      </c>
      <c r="E3666" s="21">
        <f>VLOOKUP(C3666,Products!$A$2:$D$322,4,0)</f>
        <v>7</v>
      </c>
      <c r="F3666" s="19" t="str">
        <f>VLOOKUP(E3666,[1]categories!$A$2:$B$8,2,0)</f>
        <v>Road Bikes</v>
      </c>
      <c r="G3666" s="7">
        <v>1</v>
      </c>
      <c r="H3666" s="9">
        <v>1499.99</v>
      </c>
      <c r="I3666" s="9">
        <v>0.2</v>
      </c>
      <c r="J3666" s="3">
        <f>(H3666*G3666)-I3666</f>
        <v>1499.79</v>
      </c>
    </row>
    <row r="3667" spans="1:10" x14ac:dyDescent="0.25">
      <c r="A3667" s="22">
        <v>1266</v>
      </c>
      <c r="B3667" s="21">
        <v>1</v>
      </c>
      <c r="C3667" s="21">
        <v>90</v>
      </c>
      <c r="D3667" s="25" t="str">
        <f>VLOOKUP(C3667,Products!$A$2:$B$322,2,0)</f>
        <v>Trek Precaliber 16 Girls - 2017</v>
      </c>
      <c r="E3667" s="21">
        <f>VLOOKUP(C3667,Products!$A$2:$D$322,4,0)</f>
        <v>1</v>
      </c>
      <c r="F3667" s="19" t="str">
        <f>VLOOKUP(E3667,[1]categories!$A$2:$B$8,2,0)</f>
        <v>Children Bicycles</v>
      </c>
      <c r="G3667" s="7">
        <v>1</v>
      </c>
      <c r="H3667" s="9">
        <v>209.99</v>
      </c>
      <c r="I3667" s="9">
        <v>0.2</v>
      </c>
      <c r="J3667" s="3">
        <f>(H3667*G3667)-I3667</f>
        <v>209.79000000000002</v>
      </c>
    </row>
    <row r="3668" spans="1:10" x14ac:dyDescent="0.25">
      <c r="A3668" s="22">
        <v>1267</v>
      </c>
      <c r="B3668" s="21">
        <v>2</v>
      </c>
      <c r="C3668" s="21">
        <v>27</v>
      </c>
      <c r="D3668" s="25" t="str">
        <f>VLOOKUP(C3668,Products!$A$2:$B$322,2,0)</f>
        <v>Surly Big Dummy Frameset - 2017</v>
      </c>
      <c r="E3668" s="21">
        <f>VLOOKUP(C3668,Products!$A$2:$D$322,4,0)</f>
        <v>6</v>
      </c>
      <c r="F3668" s="19" t="str">
        <f>VLOOKUP(E3668,[1]categories!$A$2:$B$8,2,0)</f>
        <v>Mountain Bikes</v>
      </c>
      <c r="G3668" s="7">
        <v>1</v>
      </c>
      <c r="H3668" s="9">
        <v>999.99</v>
      </c>
      <c r="I3668" s="9">
        <v>7.0000000000000007E-2</v>
      </c>
      <c r="J3668" s="3">
        <f>(H3668*G3668)-I3668</f>
        <v>999.92</v>
      </c>
    </row>
    <row r="3669" spans="1:10" x14ac:dyDescent="0.25">
      <c r="A3669" s="22">
        <v>1267</v>
      </c>
      <c r="B3669" s="21">
        <v>1</v>
      </c>
      <c r="C3669" s="21">
        <v>45</v>
      </c>
      <c r="D3669" s="25" t="str">
        <f>VLOOKUP(C3669,Products!$A$2:$B$322,2,0)</f>
        <v>Haro SR 1.2 - 2017</v>
      </c>
      <c r="E3669" s="21">
        <f>VLOOKUP(C3669,Products!$A$2:$D$322,4,0)</f>
        <v>6</v>
      </c>
      <c r="F3669" s="19" t="str">
        <f>VLOOKUP(E3669,[1]categories!$A$2:$B$8,2,0)</f>
        <v>Mountain Bikes</v>
      </c>
      <c r="G3669" s="7">
        <v>1</v>
      </c>
      <c r="H3669" s="9">
        <v>869.99</v>
      </c>
      <c r="I3669" s="9">
        <v>0.1</v>
      </c>
      <c r="J3669" s="3">
        <f>(H3669*G3669)-I3669</f>
        <v>869.89</v>
      </c>
    </row>
    <row r="3670" spans="1:10" x14ac:dyDescent="0.25">
      <c r="A3670" s="22">
        <v>1267</v>
      </c>
      <c r="B3670" s="21">
        <v>3</v>
      </c>
      <c r="C3670" s="21">
        <v>108</v>
      </c>
      <c r="D3670" s="25" t="str">
        <f>VLOOKUP(C3670,Products!$A$2:$B$322,2,0)</f>
        <v>Sun Bicycles Cruz 3 - Women's - 2017</v>
      </c>
      <c r="E3670" s="21">
        <f>VLOOKUP(C3670,Products!$A$2:$D$322,4,0)</f>
        <v>2</v>
      </c>
      <c r="F3670" s="19" t="str">
        <f>VLOOKUP(E3670,[1]categories!$A$2:$B$8,2,0)</f>
        <v>Comfort Bicycles</v>
      </c>
      <c r="G3670" s="7">
        <v>1</v>
      </c>
      <c r="H3670" s="9">
        <v>449.99</v>
      </c>
      <c r="I3670" s="9">
        <v>0.2</v>
      </c>
      <c r="J3670" s="3">
        <f>(H3670*G3670)-I3670</f>
        <v>449.79</v>
      </c>
    </row>
    <row r="3671" spans="1:10" x14ac:dyDescent="0.25">
      <c r="A3671" s="22">
        <v>1267</v>
      </c>
      <c r="B3671" s="21">
        <v>4</v>
      </c>
      <c r="C3671" s="21">
        <v>95</v>
      </c>
      <c r="D3671" s="25" t="str">
        <f>VLOOKUP(C3671,Products!$A$2:$B$322,2,0)</f>
        <v>Electra Girl's Hawaii 1 16" - 2017</v>
      </c>
      <c r="E3671" s="21">
        <f>VLOOKUP(C3671,Products!$A$2:$D$322,4,0)</f>
        <v>1</v>
      </c>
      <c r="F3671" s="19" t="str">
        <f>VLOOKUP(E3671,[1]categories!$A$2:$B$8,2,0)</f>
        <v>Children Bicycles</v>
      </c>
      <c r="G3671" s="7">
        <v>1</v>
      </c>
      <c r="H3671" s="9">
        <v>299.99</v>
      </c>
      <c r="I3671" s="9">
        <v>0.05</v>
      </c>
      <c r="J3671" s="3">
        <f>(H3671*G3671)-I3671</f>
        <v>299.94</v>
      </c>
    </row>
    <row r="3672" spans="1:10" x14ac:dyDescent="0.25">
      <c r="A3672" s="22">
        <v>1268</v>
      </c>
      <c r="B3672" s="21">
        <v>3</v>
      </c>
      <c r="C3672" s="21">
        <v>59</v>
      </c>
      <c r="D3672" s="25" t="str">
        <f>VLOOKUP(C3672,Products!$A$2:$B$322,2,0)</f>
        <v>Trek Domane S 5 Disc - 2017</v>
      </c>
      <c r="E3672" s="21">
        <f>VLOOKUP(C3672,Products!$A$2:$D$322,4,0)</f>
        <v>7</v>
      </c>
      <c r="F3672" s="19" t="str">
        <f>VLOOKUP(E3672,[1]categories!$A$2:$B$8,2,0)</f>
        <v>Road Bikes</v>
      </c>
      <c r="G3672" s="7">
        <v>2</v>
      </c>
      <c r="H3672" s="9">
        <v>2599.9899999999998</v>
      </c>
      <c r="I3672" s="9">
        <v>0.2</v>
      </c>
      <c r="J3672" s="3">
        <f>(H3672*G3672)-I3672</f>
        <v>5199.78</v>
      </c>
    </row>
    <row r="3673" spans="1:10" x14ac:dyDescent="0.25">
      <c r="A3673" s="22">
        <v>1268</v>
      </c>
      <c r="B3673" s="21">
        <v>1</v>
      </c>
      <c r="C3673" s="21">
        <v>68</v>
      </c>
      <c r="D3673" s="25" t="str">
        <f>VLOOKUP(C3673,Products!$A$2:$B$322,2,0)</f>
        <v>Sun Bicycles Cruz 3 - 2017</v>
      </c>
      <c r="E3673" s="21">
        <f>VLOOKUP(C3673,Products!$A$2:$D$322,4,0)</f>
        <v>3</v>
      </c>
      <c r="F3673" s="19" t="str">
        <f>VLOOKUP(E3673,[1]categories!$A$2:$B$8,2,0)</f>
        <v>Cruisers Bicycles</v>
      </c>
      <c r="G3673" s="7">
        <v>2</v>
      </c>
      <c r="H3673" s="9">
        <v>449.99</v>
      </c>
      <c r="I3673" s="9">
        <v>7.0000000000000007E-2</v>
      </c>
      <c r="J3673" s="3">
        <f>(H3673*G3673)-I3673</f>
        <v>899.91</v>
      </c>
    </row>
    <row r="3674" spans="1:10" x14ac:dyDescent="0.25">
      <c r="A3674" s="22">
        <v>1268</v>
      </c>
      <c r="B3674" s="21">
        <v>4</v>
      </c>
      <c r="C3674" s="21">
        <v>100</v>
      </c>
      <c r="D3674" s="25" t="str">
        <f>VLOOKUP(C3674,Products!$A$2:$B$322,2,0)</f>
        <v>Electra Townie 3i EQ (20-inch) - Boys' - 2017</v>
      </c>
      <c r="E3674" s="21">
        <f>VLOOKUP(C3674,Products!$A$2:$D$322,4,0)</f>
        <v>1</v>
      </c>
      <c r="F3674" s="19" t="str">
        <f>VLOOKUP(E3674,[1]categories!$A$2:$B$8,2,0)</f>
        <v>Children Bicycles</v>
      </c>
      <c r="G3674" s="7">
        <v>1</v>
      </c>
      <c r="H3674" s="9">
        <v>489.99</v>
      </c>
      <c r="I3674" s="9">
        <v>7.0000000000000007E-2</v>
      </c>
      <c r="J3674" s="3">
        <f>(H3674*G3674)-I3674</f>
        <v>489.92</v>
      </c>
    </row>
    <row r="3675" spans="1:10" x14ac:dyDescent="0.25">
      <c r="A3675" s="22">
        <v>1268</v>
      </c>
      <c r="B3675" s="21">
        <v>2</v>
      </c>
      <c r="C3675" s="21">
        <v>87</v>
      </c>
      <c r="D3675" s="25" t="str">
        <f>VLOOKUP(C3675,Products!$A$2:$B$322,2,0)</f>
        <v>Trek Precaliber 12 Boys - 2017</v>
      </c>
      <c r="E3675" s="21">
        <f>VLOOKUP(C3675,Products!$A$2:$D$322,4,0)</f>
        <v>1</v>
      </c>
      <c r="F3675" s="19" t="str">
        <f>VLOOKUP(E3675,[1]categories!$A$2:$B$8,2,0)</f>
        <v>Children Bicycles</v>
      </c>
      <c r="G3675" s="7">
        <v>2</v>
      </c>
      <c r="H3675" s="9">
        <v>189.99</v>
      </c>
      <c r="I3675" s="9">
        <v>7.0000000000000007E-2</v>
      </c>
      <c r="J3675" s="3">
        <f>(H3675*G3675)-I3675</f>
        <v>379.91</v>
      </c>
    </row>
    <row r="3676" spans="1:10" x14ac:dyDescent="0.25">
      <c r="A3676" s="22">
        <v>1269</v>
      </c>
      <c r="B3676" s="21">
        <v>1</v>
      </c>
      <c r="C3676" s="21">
        <v>4</v>
      </c>
      <c r="D3676" s="25" t="str">
        <f>VLOOKUP(C3676,Products!$A$2:$B$322,2,0)</f>
        <v>Trek Fuel EX 8 29 - 2016</v>
      </c>
      <c r="E3676" s="21">
        <f>VLOOKUP(C3676,Products!$A$2:$D$322,4,0)</f>
        <v>6</v>
      </c>
      <c r="F3676" s="19" t="str">
        <f>VLOOKUP(E3676,[1]categories!$A$2:$B$8,2,0)</f>
        <v>Mountain Bikes</v>
      </c>
      <c r="G3676" s="7">
        <v>2</v>
      </c>
      <c r="H3676" s="9">
        <v>2899.99</v>
      </c>
      <c r="I3676" s="9">
        <v>0.2</v>
      </c>
      <c r="J3676" s="3">
        <f>(H3676*G3676)-I3676</f>
        <v>5799.78</v>
      </c>
    </row>
    <row r="3677" spans="1:10" x14ac:dyDescent="0.25">
      <c r="A3677" s="22">
        <v>1269</v>
      </c>
      <c r="B3677" s="21">
        <v>2</v>
      </c>
      <c r="C3677" s="21">
        <v>7</v>
      </c>
      <c r="D3677" s="25" t="str">
        <f>VLOOKUP(C3677,Products!$A$2:$B$322,2,0)</f>
        <v>Trek Slash 8 27.5 - 2016</v>
      </c>
      <c r="E3677" s="21">
        <f>VLOOKUP(C3677,Products!$A$2:$D$322,4,0)</f>
        <v>6</v>
      </c>
      <c r="F3677" s="19" t="str">
        <f>VLOOKUP(E3677,[1]categories!$A$2:$B$8,2,0)</f>
        <v>Mountain Bikes</v>
      </c>
      <c r="G3677" s="7">
        <v>1</v>
      </c>
      <c r="H3677" s="9">
        <v>3999.99</v>
      </c>
      <c r="I3677" s="9">
        <v>0.2</v>
      </c>
      <c r="J3677" s="3">
        <f>(H3677*G3677)-I3677</f>
        <v>3999.79</v>
      </c>
    </row>
    <row r="3678" spans="1:10" x14ac:dyDescent="0.25">
      <c r="A3678" s="22">
        <v>1269</v>
      </c>
      <c r="B3678" s="21">
        <v>3</v>
      </c>
      <c r="C3678" s="21">
        <v>111</v>
      </c>
      <c r="D3678" s="25" t="str">
        <f>VLOOKUP(C3678,Products!$A$2:$B$322,2,0)</f>
        <v>Sun Bicycles Drifter 7 - Women's - 2017</v>
      </c>
      <c r="E3678" s="21">
        <f>VLOOKUP(C3678,Products!$A$2:$D$322,4,0)</f>
        <v>2</v>
      </c>
      <c r="F3678" s="19" t="str">
        <f>VLOOKUP(E3678,[1]categories!$A$2:$B$8,2,0)</f>
        <v>Comfort Bicycles</v>
      </c>
      <c r="G3678" s="7">
        <v>1</v>
      </c>
      <c r="H3678" s="9">
        <v>470.99</v>
      </c>
      <c r="I3678" s="9">
        <v>0.1</v>
      </c>
      <c r="J3678" s="3">
        <f>(H3678*G3678)-I3678</f>
        <v>470.89</v>
      </c>
    </row>
    <row r="3679" spans="1:10" x14ac:dyDescent="0.25">
      <c r="A3679" s="22">
        <v>1270</v>
      </c>
      <c r="B3679" s="21">
        <v>1</v>
      </c>
      <c r="C3679" s="21">
        <v>54</v>
      </c>
      <c r="D3679" s="25" t="str">
        <f>VLOOKUP(C3679,Products!$A$2:$B$322,2,0)</f>
        <v>Trek Domane SL Disc Frameset - 2017</v>
      </c>
      <c r="E3679" s="21">
        <f>VLOOKUP(C3679,Products!$A$2:$D$322,4,0)</f>
        <v>7</v>
      </c>
      <c r="F3679" s="19" t="str">
        <f>VLOOKUP(E3679,[1]categories!$A$2:$B$8,2,0)</f>
        <v>Road Bikes</v>
      </c>
      <c r="G3679" s="7">
        <v>1</v>
      </c>
      <c r="H3679" s="9">
        <v>3199.99</v>
      </c>
      <c r="I3679" s="9">
        <v>0.2</v>
      </c>
      <c r="J3679" s="3">
        <f>(H3679*G3679)-I3679</f>
        <v>3199.79</v>
      </c>
    </row>
    <row r="3680" spans="1:10" x14ac:dyDescent="0.25">
      <c r="A3680" s="22">
        <v>1271</v>
      </c>
      <c r="B3680" s="21">
        <v>2</v>
      </c>
      <c r="C3680" s="21">
        <v>50</v>
      </c>
      <c r="D3680" s="25" t="str">
        <f>VLOOKUP(C3680,Products!$A$2:$B$322,2,0)</f>
        <v>Trek Silque SLR 7 Women's - 2017</v>
      </c>
      <c r="E3680" s="21">
        <f>VLOOKUP(C3680,Products!$A$2:$D$322,4,0)</f>
        <v>7</v>
      </c>
      <c r="F3680" s="19" t="str">
        <f>VLOOKUP(E3680,[1]categories!$A$2:$B$8,2,0)</f>
        <v>Road Bikes</v>
      </c>
      <c r="G3680" s="7">
        <v>2</v>
      </c>
      <c r="H3680" s="9">
        <v>5999.99</v>
      </c>
      <c r="I3680" s="9">
        <v>7.0000000000000007E-2</v>
      </c>
      <c r="J3680" s="3">
        <f>(H3680*G3680)-I3680</f>
        <v>11999.91</v>
      </c>
    </row>
    <row r="3681" spans="1:10" x14ac:dyDescent="0.25">
      <c r="A3681" s="22">
        <v>1271</v>
      </c>
      <c r="B3681" s="21">
        <v>1</v>
      </c>
      <c r="C3681" s="21">
        <v>25</v>
      </c>
      <c r="D3681" s="25" t="str">
        <f>VLOOKUP(C3681,Products!$A$2:$B$322,2,0)</f>
        <v>Electra Townie Original 7D - 2015/2016</v>
      </c>
      <c r="E3681" s="21">
        <f>VLOOKUP(C3681,Products!$A$2:$D$322,4,0)</f>
        <v>2</v>
      </c>
      <c r="F3681" s="19" t="str">
        <f>VLOOKUP(E3681,[1]categories!$A$2:$B$8,2,0)</f>
        <v>Comfort Bicycles</v>
      </c>
      <c r="G3681" s="7">
        <v>2</v>
      </c>
      <c r="H3681" s="9">
        <v>499.99</v>
      </c>
      <c r="I3681" s="9">
        <v>0.1</v>
      </c>
      <c r="J3681" s="3">
        <f>(H3681*G3681)-I3681</f>
        <v>999.88</v>
      </c>
    </row>
    <row r="3682" spans="1:10" x14ac:dyDescent="0.25">
      <c r="A3682" s="22">
        <v>1271</v>
      </c>
      <c r="B3682" s="21">
        <v>4</v>
      </c>
      <c r="C3682" s="21">
        <v>32</v>
      </c>
      <c r="D3682" s="25" t="str">
        <f>VLOOKUP(C3682,Products!$A$2:$B$322,2,0)</f>
        <v>Trek Farley Alloy Frameset - 2017</v>
      </c>
      <c r="E3682" s="21">
        <f>VLOOKUP(C3682,Products!$A$2:$D$322,4,0)</f>
        <v>6</v>
      </c>
      <c r="F3682" s="19" t="str">
        <f>VLOOKUP(E3682,[1]categories!$A$2:$B$8,2,0)</f>
        <v>Mountain Bikes</v>
      </c>
      <c r="G3682" s="7">
        <v>2</v>
      </c>
      <c r="H3682" s="9">
        <v>469.99</v>
      </c>
      <c r="I3682" s="9">
        <v>7.0000000000000007E-2</v>
      </c>
      <c r="J3682" s="3">
        <f>(H3682*G3682)-I3682</f>
        <v>939.91</v>
      </c>
    </row>
    <row r="3683" spans="1:10" x14ac:dyDescent="0.25">
      <c r="A3683" s="22">
        <v>1271</v>
      </c>
      <c r="B3683" s="21">
        <v>3</v>
      </c>
      <c r="C3683" s="21">
        <v>87</v>
      </c>
      <c r="D3683" s="25" t="str">
        <f>VLOOKUP(C3683,Products!$A$2:$B$322,2,0)</f>
        <v>Trek Precaliber 12 Boys - 2017</v>
      </c>
      <c r="E3683" s="21">
        <f>VLOOKUP(C3683,Products!$A$2:$D$322,4,0)</f>
        <v>1</v>
      </c>
      <c r="F3683" s="19" t="str">
        <f>VLOOKUP(E3683,[1]categories!$A$2:$B$8,2,0)</f>
        <v>Children Bicycles</v>
      </c>
      <c r="G3683" s="7">
        <v>2</v>
      </c>
      <c r="H3683" s="9">
        <v>189.99</v>
      </c>
      <c r="I3683" s="9">
        <v>7.0000000000000007E-2</v>
      </c>
      <c r="J3683" s="3">
        <f>(H3683*G3683)-I3683</f>
        <v>379.91</v>
      </c>
    </row>
    <row r="3684" spans="1:10" x14ac:dyDescent="0.25">
      <c r="A3684" s="22">
        <v>1272</v>
      </c>
      <c r="B3684" s="21">
        <v>1</v>
      </c>
      <c r="C3684" s="21">
        <v>16</v>
      </c>
      <c r="D3684" s="25" t="str">
        <f>VLOOKUP(C3684,Products!$A$2:$B$322,2,0)</f>
        <v>Electra Townie Original 7D EQ - 2016</v>
      </c>
      <c r="E3684" s="21">
        <f>VLOOKUP(C3684,Products!$A$2:$D$322,4,0)</f>
        <v>3</v>
      </c>
      <c r="F3684" s="19" t="str">
        <f>VLOOKUP(E3684,[1]categories!$A$2:$B$8,2,0)</f>
        <v>Cruisers Bicycles</v>
      </c>
      <c r="G3684" s="7">
        <v>2</v>
      </c>
      <c r="H3684" s="9">
        <v>599.99</v>
      </c>
      <c r="I3684" s="9">
        <v>0.2</v>
      </c>
      <c r="J3684" s="3">
        <f>(H3684*G3684)-I3684</f>
        <v>1199.78</v>
      </c>
    </row>
    <row r="3685" spans="1:10" x14ac:dyDescent="0.25">
      <c r="A3685" s="22">
        <v>1272</v>
      </c>
      <c r="B3685" s="21">
        <v>2</v>
      </c>
      <c r="C3685" s="21">
        <v>71</v>
      </c>
      <c r="D3685" s="25" t="str">
        <f>VLOOKUP(C3685,Products!$A$2:$B$322,2,0)</f>
        <v>Sun Bicycles Atlas X-Type - 2017</v>
      </c>
      <c r="E3685" s="21">
        <f>VLOOKUP(C3685,Products!$A$2:$D$322,4,0)</f>
        <v>3</v>
      </c>
      <c r="F3685" s="19" t="str">
        <f>VLOOKUP(E3685,[1]categories!$A$2:$B$8,2,0)</f>
        <v>Cruisers Bicycles</v>
      </c>
      <c r="G3685" s="7">
        <v>2</v>
      </c>
      <c r="H3685" s="9">
        <v>416.99</v>
      </c>
      <c r="I3685" s="9">
        <v>0.1</v>
      </c>
      <c r="J3685" s="3">
        <f>(H3685*G3685)-I3685</f>
        <v>833.88</v>
      </c>
    </row>
    <row r="3686" spans="1:10" x14ac:dyDescent="0.25">
      <c r="A3686" s="22">
        <v>1272</v>
      </c>
      <c r="B3686" s="21">
        <v>3</v>
      </c>
      <c r="C3686" s="21">
        <v>86</v>
      </c>
      <c r="D3686" s="25" t="str">
        <f>VLOOKUP(C3686,Products!$A$2:$B$322,2,0)</f>
        <v>Trek Girl's Kickster - 2017</v>
      </c>
      <c r="E3686" s="21">
        <f>VLOOKUP(C3686,Products!$A$2:$D$322,4,0)</f>
        <v>1</v>
      </c>
      <c r="F3686" s="19" t="str">
        <f>VLOOKUP(E3686,[1]categories!$A$2:$B$8,2,0)</f>
        <v>Children Bicycles</v>
      </c>
      <c r="G3686" s="7">
        <v>1</v>
      </c>
      <c r="H3686" s="9">
        <v>149.99</v>
      </c>
      <c r="I3686" s="9">
        <v>7.0000000000000007E-2</v>
      </c>
      <c r="J3686" s="3">
        <f>(H3686*G3686)-I3686</f>
        <v>149.92000000000002</v>
      </c>
    </row>
    <row r="3687" spans="1:10" x14ac:dyDescent="0.25">
      <c r="A3687" s="22">
        <v>1273</v>
      </c>
      <c r="B3687" s="21">
        <v>3</v>
      </c>
      <c r="C3687" s="21">
        <v>58</v>
      </c>
      <c r="D3687" s="25" t="str">
        <f>VLOOKUP(C3687,Products!$A$2:$B$322,2,0)</f>
        <v>Trek Madone 9.2 - 2017</v>
      </c>
      <c r="E3687" s="21">
        <f>VLOOKUP(C3687,Products!$A$2:$D$322,4,0)</f>
        <v>7</v>
      </c>
      <c r="F3687" s="19" t="str">
        <f>VLOOKUP(E3687,[1]categories!$A$2:$B$8,2,0)</f>
        <v>Road Bikes</v>
      </c>
      <c r="G3687" s="7">
        <v>1</v>
      </c>
      <c r="H3687" s="9">
        <v>4999.99</v>
      </c>
      <c r="I3687" s="9">
        <v>0.2</v>
      </c>
      <c r="J3687" s="3">
        <f>(H3687*G3687)-I3687</f>
        <v>4999.79</v>
      </c>
    </row>
    <row r="3688" spans="1:10" x14ac:dyDescent="0.25">
      <c r="A3688" s="22">
        <v>1273</v>
      </c>
      <c r="B3688" s="21">
        <v>2</v>
      </c>
      <c r="C3688" s="21">
        <v>20</v>
      </c>
      <c r="D3688" s="25" t="str">
        <f>VLOOKUP(C3688,Products!$A$2:$B$322,2,0)</f>
        <v>Electra Townie Original 7D EQ - Women's - 2016</v>
      </c>
      <c r="E3688" s="21">
        <f>VLOOKUP(C3688,Products!$A$2:$D$322,4,0)</f>
        <v>3</v>
      </c>
      <c r="F3688" s="19" t="str">
        <f>VLOOKUP(E3688,[1]categories!$A$2:$B$8,2,0)</f>
        <v>Cruisers Bicycles</v>
      </c>
      <c r="G3688" s="7">
        <v>1</v>
      </c>
      <c r="H3688" s="9">
        <v>599.99</v>
      </c>
      <c r="I3688" s="9">
        <v>7.0000000000000007E-2</v>
      </c>
      <c r="J3688" s="3">
        <f>(H3688*G3688)-I3688</f>
        <v>599.91999999999996</v>
      </c>
    </row>
    <row r="3689" spans="1:10" x14ac:dyDescent="0.25">
      <c r="A3689" s="22">
        <v>1273</v>
      </c>
      <c r="B3689" s="21">
        <v>1</v>
      </c>
      <c r="C3689" s="21">
        <v>95</v>
      </c>
      <c r="D3689" s="25" t="str">
        <f>VLOOKUP(C3689,Products!$A$2:$B$322,2,0)</f>
        <v>Electra Girl's Hawaii 1 16" - 2017</v>
      </c>
      <c r="E3689" s="21">
        <f>VLOOKUP(C3689,Products!$A$2:$D$322,4,0)</f>
        <v>1</v>
      </c>
      <c r="F3689" s="19" t="str">
        <f>VLOOKUP(E3689,[1]categories!$A$2:$B$8,2,0)</f>
        <v>Children Bicycles</v>
      </c>
      <c r="G3689" s="7">
        <v>2</v>
      </c>
      <c r="H3689" s="9">
        <v>299.99</v>
      </c>
      <c r="I3689" s="9">
        <v>7.0000000000000007E-2</v>
      </c>
      <c r="J3689" s="3">
        <f>(H3689*G3689)-I3689</f>
        <v>599.91</v>
      </c>
    </row>
    <row r="3690" spans="1:10" x14ac:dyDescent="0.25">
      <c r="A3690" s="22">
        <v>1274</v>
      </c>
      <c r="B3690" s="21">
        <v>1</v>
      </c>
      <c r="C3690" s="21">
        <v>81</v>
      </c>
      <c r="D3690" s="25" t="str">
        <f>VLOOKUP(C3690,Products!$A$2:$B$322,2,0)</f>
        <v>Electra Amsterdam Fashion 7i Ladies' - 2017</v>
      </c>
      <c r="E3690" s="21">
        <f>VLOOKUP(C3690,Products!$A$2:$D$322,4,0)</f>
        <v>3</v>
      </c>
      <c r="F3690" s="19" t="str">
        <f>VLOOKUP(E3690,[1]categories!$A$2:$B$8,2,0)</f>
        <v>Cruisers Bicycles</v>
      </c>
      <c r="G3690" s="7">
        <v>1</v>
      </c>
      <c r="H3690" s="9">
        <v>1099.99</v>
      </c>
      <c r="I3690" s="9">
        <v>0.1</v>
      </c>
      <c r="J3690" s="3">
        <f>(H3690*G3690)-I3690</f>
        <v>1099.8900000000001</v>
      </c>
    </row>
    <row r="3691" spans="1:10" x14ac:dyDescent="0.25">
      <c r="A3691" s="22">
        <v>1275</v>
      </c>
      <c r="B3691" s="21">
        <v>1</v>
      </c>
      <c r="C3691" s="21">
        <v>58</v>
      </c>
      <c r="D3691" s="25" t="str">
        <f>VLOOKUP(C3691,Products!$A$2:$B$322,2,0)</f>
        <v>Trek Madone 9.2 - 2017</v>
      </c>
      <c r="E3691" s="21">
        <f>VLOOKUP(C3691,Products!$A$2:$D$322,4,0)</f>
        <v>7</v>
      </c>
      <c r="F3691" s="19" t="str">
        <f>VLOOKUP(E3691,[1]categories!$A$2:$B$8,2,0)</f>
        <v>Road Bikes</v>
      </c>
      <c r="G3691" s="7">
        <v>1</v>
      </c>
      <c r="H3691" s="9">
        <v>4999.99</v>
      </c>
      <c r="I3691" s="9">
        <v>7.0000000000000007E-2</v>
      </c>
      <c r="J3691" s="3">
        <f>(H3691*G3691)-I3691</f>
        <v>4999.92</v>
      </c>
    </row>
    <row r="3692" spans="1:10" x14ac:dyDescent="0.25">
      <c r="A3692" s="22">
        <v>1275</v>
      </c>
      <c r="B3692" s="21">
        <v>2</v>
      </c>
      <c r="C3692" s="21">
        <v>30</v>
      </c>
      <c r="D3692" s="25" t="str">
        <f>VLOOKUP(C3692,Products!$A$2:$B$322,2,0)</f>
        <v>Surly Ice Cream Truck Frameset - 2017</v>
      </c>
      <c r="E3692" s="21">
        <f>VLOOKUP(C3692,Products!$A$2:$D$322,4,0)</f>
        <v>6</v>
      </c>
      <c r="F3692" s="19" t="str">
        <f>VLOOKUP(E3692,[1]categories!$A$2:$B$8,2,0)</f>
        <v>Mountain Bikes</v>
      </c>
      <c r="G3692" s="7">
        <v>1</v>
      </c>
      <c r="H3692" s="9">
        <v>999.99</v>
      </c>
      <c r="I3692" s="9">
        <v>0.1</v>
      </c>
      <c r="J3692" s="3">
        <f>(H3692*G3692)-I3692</f>
        <v>999.89</v>
      </c>
    </row>
    <row r="3693" spans="1:10" x14ac:dyDescent="0.25">
      <c r="A3693" s="22">
        <v>1276</v>
      </c>
      <c r="B3693" s="21">
        <v>2</v>
      </c>
      <c r="C3693" s="21">
        <v>58</v>
      </c>
      <c r="D3693" s="25" t="str">
        <f>VLOOKUP(C3693,Products!$A$2:$B$322,2,0)</f>
        <v>Trek Madone 9.2 - 2017</v>
      </c>
      <c r="E3693" s="21">
        <f>VLOOKUP(C3693,Products!$A$2:$D$322,4,0)</f>
        <v>7</v>
      </c>
      <c r="F3693" s="19" t="str">
        <f>VLOOKUP(E3693,[1]categories!$A$2:$B$8,2,0)</f>
        <v>Road Bikes</v>
      </c>
      <c r="G3693" s="7">
        <v>1</v>
      </c>
      <c r="H3693" s="9">
        <v>4999.99</v>
      </c>
      <c r="I3693" s="9">
        <v>0.2</v>
      </c>
      <c r="J3693" s="3">
        <f>(H3693*G3693)-I3693</f>
        <v>4999.79</v>
      </c>
    </row>
    <row r="3694" spans="1:10" x14ac:dyDescent="0.25">
      <c r="A3694" s="22">
        <v>1276</v>
      </c>
      <c r="B3694" s="21">
        <v>3</v>
      </c>
      <c r="C3694" s="21">
        <v>42</v>
      </c>
      <c r="D3694" s="25" t="str">
        <f>VLOOKUP(C3694,Products!$A$2:$B$322,2,0)</f>
        <v>Trek Fuel EX 5 27.5 Plus - 2017</v>
      </c>
      <c r="E3694" s="21">
        <f>VLOOKUP(C3694,Products!$A$2:$D$322,4,0)</f>
        <v>6</v>
      </c>
      <c r="F3694" s="19" t="str">
        <f>VLOOKUP(E3694,[1]categories!$A$2:$B$8,2,0)</f>
        <v>Mountain Bikes</v>
      </c>
      <c r="G3694" s="7">
        <v>1</v>
      </c>
      <c r="H3694" s="9">
        <v>2299.9899999999998</v>
      </c>
      <c r="I3694" s="9">
        <v>0.05</v>
      </c>
      <c r="J3694" s="3">
        <f>(H3694*G3694)-I3694</f>
        <v>2299.9399999999996</v>
      </c>
    </row>
    <row r="3695" spans="1:10" x14ac:dyDescent="0.25">
      <c r="A3695" s="22">
        <v>1276</v>
      </c>
      <c r="B3695" s="21">
        <v>5</v>
      </c>
      <c r="C3695" s="21">
        <v>78</v>
      </c>
      <c r="D3695" s="25" t="str">
        <f>VLOOKUP(C3695,Products!$A$2:$B$322,2,0)</f>
        <v>Sun Bicycles Biscayne Tandem CB - 2017</v>
      </c>
      <c r="E3695" s="21">
        <f>VLOOKUP(C3695,Products!$A$2:$D$322,4,0)</f>
        <v>3</v>
      </c>
      <c r="F3695" s="19" t="str">
        <f>VLOOKUP(E3695,[1]categories!$A$2:$B$8,2,0)</f>
        <v>Cruisers Bicycles</v>
      </c>
      <c r="G3695" s="7">
        <v>2</v>
      </c>
      <c r="H3695" s="9">
        <v>647.99</v>
      </c>
      <c r="I3695" s="9">
        <v>0.2</v>
      </c>
      <c r="J3695" s="3">
        <f>(H3695*G3695)-I3695</f>
        <v>1295.78</v>
      </c>
    </row>
    <row r="3696" spans="1:10" x14ac:dyDescent="0.25">
      <c r="A3696" s="22">
        <v>1276</v>
      </c>
      <c r="B3696" s="21">
        <v>4</v>
      </c>
      <c r="C3696" s="21">
        <v>24</v>
      </c>
      <c r="D3696" s="25" t="str">
        <f>VLOOKUP(C3696,Products!$A$2:$B$322,2,0)</f>
        <v>Electra Townie Original 21D - 2016</v>
      </c>
      <c r="E3696" s="21">
        <f>VLOOKUP(C3696,Products!$A$2:$D$322,4,0)</f>
        <v>2</v>
      </c>
      <c r="F3696" s="19" t="str">
        <f>VLOOKUP(E3696,[1]categories!$A$2:$B$8,2,0)</f>
        <v>Comfort Bicycles</v>
      </c>
      <c r="G3696" s="7">
        <v>2</v>
      </c>
      <c r="H3696" s="9">
        <v>549.99</v>
      </c>
      <c r="I3696" s="9">
        <v>0.2</v>
      </c>
      <c r="J3696" s="3">
        <f>(H3696*G3696)-I3696</f>
        <v>1099.78</v>
      </c>
    </row>
    <row r="3697" spans="1:10" x14ac:dyDescent="0.25">
      <c r="A3697" s="22">
        <v>1276</v>
      </c>
      <c r="B3697" s="21">
        <v>1</v>
      </c>
      <c r="C3697" s="21">
        <v>18</v>
      </c>
      <c r="D3697" s="25" t="str">
        <f>VLOOKUP(C3697,Products!$A$2:$B$322,2,0)</f>
        <v>Pure Cycles Western 3-Speed - Women's - 2015/2016</v>
      </c>
      <c r="E3697" s="21">
        <f>VLOOKUP(C3697,Products!$A$2:$D$322,4,0)</f>
        <v>3</v>
      </c>
      <c r="F3697" s="19" t="str">
        <f>VLOOKUP(E3697,[1]categories!$A$2:$B$8,2,0)</f>
        <v>Cruisers Bicycles</v>
      </c>
      <c r="G3697" s="7">
        <v>2</v>
      </c>
      <c r="H3697" s="9">
        <v>449</v>
      </c>
      <c r="I3697" s="9">
        <v>0.2</v>
      </c>
      <c r="J3697" s="3">
        <f>(H3697*G3697)-I3697</f>
        <v>897.8</v>
      </c>
    </row>
    <row r="3698" spans="1:10" x14ac:dyDescent="0.25">
      <c r="A3698" s="22">
        <v>1277</v>
      </c>
      <c r="B3698" s="21">
        <v>1</v>
      </c>
      <c r="C3698" s="21">
        <v>56</v>
      </c>
      <c r="D3698" s="25" t="str">
        <f>VLOOKUP(C3698,Products!$A$2:$B$322,2,0)</f>
        <v>Trek Domane SLR 6 Disc - 2017</v>
      </c>
      <c r="E3698" s="21">
        <f>VLOOKUP(C3698,Products!$A$2:$D$322,4,0)</f>
        <v>7</v>
      </c>
      <c r="F3698" s="19" t="str">
        <f>VLOOKUP(E3698,[1]categories!$A$2:$B$8,2,0)</f>
        <v>Road Bikes</v>
      </c>
      <c r="G3698" s="7">
        <v>2</v>
      </c>
      <c r="H3698" s="9">
        <v>5499.99</v>
      </c>
      <c r="I3698" s="9">
        <v>0.2</v>
      </c>
      <c r="J3698" s="3">
        <f>(H3698*G3698)-I3698</f>
        <v>10999.779999999999</v>
      </c>
    </row>
    <row r="3699" spans="1:10" x14ac:dyDescent="0.25">
      <c r="A3699" s="22">
        <v>1277</v>
      </c>
      <c r="B3699" s="21">
        <v>3</v>
      </c>
      <c r="C3699" s="21">
        <v>9</v>
      </c>
      <c r="D3699" s="25" t="str">
        <f>VLOOKUP(C3699,Products!$A$2:$B$322,2,0)</f>
        <v>Trek Conduit+ - 2016</v>
      </c>
      <c r="E3699" s="21">
        <f>VLOOKUP(C3699,Products!$A$2:$D$322,4,0)</f>
        <v>5</v>
      </c>
      <c r="F3699" s="19" t="str">
        <f>VLOOKUP(E3699,[1]categories!$A$2:$B$8,2,0)</f>
        <v>Electric Bikes</v>
      </c>
      <c r="G3699" s="7">
        <v>2</v>
      </c>
      <c r="H3699" s="9">
        <v>2999.99</v>
      </c>
      <c r="I3699" s="9">
        <v>0.1</v>
      </c>
      <c r="J3699" s="3">
        <f>(H3699*G3699)-I3699</f>
        <v>5999.8799999999992</v>
      </c>
    </row>
    <row r="3700" spans="1:10" x14ac:dyDescent="0.25">
      <c r="A3700" s="22">
        <v>1277</v>
      </c>
      <c r="B3700" s="21">
        <v>4</v>
      </c>
      <c r="C3700" s="21">
        <v>4</v>
      </c>
      <c r="D3700" s="25" t="str">
        <f>VLOOKUP(C3700,Products!$A$2:$B$322,2,0)</f>
        <v>Trek Fuel EX 8 29 - 2016</v>
      </c>
      <c r="E3700" s="21">
        <f>VLOOKUP(C3700,Products!$A$2:$D$322,4,0)</f>
        <v>6</v>
      </c>
      <c r="F3700" s="19" t="str">
        <f>VLOOKUP(E3700,[1]categories!$A$2:$B$8,2,0)</f>
        <v>Mountain Bikes</v>
      </c>
      <c r="G3700" s="7">
        <v>1</v>
      </c>
      <c r="H3700" s="9">
        <v>2899.99</v>
      </c>
      <c r="I3700" s="9">
        <v>0.1</v>
      </c>
      <c r="J3700" s="3">
        <f>(H3700*G3700)-I3700</f>
        <v>2899.89</v>
      </c>
    </row>
    <row r="3701" spans="1:10" x14ac:dyDescent="0.25">
      <c r="A3701" s="22">
        <v>1277</v>
      </c>
      <c r="B3701" s="21">
        <v>5</v>
      </c>
      <c r="C3701" s="21">
        <v>11</v>
      </c>
      <c r="D3701" s="25" t="str">
        <f>VLOOKUP(C3701,Products!$A$2:$B$322,2,0)</f>
        <v>Surly Straggler 650b - 2016</v>
      </c>
      <c r="E3701" s="21">
        <f>VLOOKUP(C3701,Products!$A$2:$D$322,4,0)</f>
        <v>4</v>
      </c>
      <c r="F3701" s="19" t="str">
        <f>VLOOKUP(E3701,[1]categories!$A$2:$B$8,2,0)</f>
        <v>Cyclocross Bicycles</v>
      </c>
      <c r="G3701" s="7">
        <v>1</v>
      </c>
      <c r="H3701" s="9">
        <v>1680.99</v>
      </c>
      <c r="I3701" s="9">
        <v>0.2</v>
      </c>
      <c r="J3701" s="3">
        <f>(H3701*G3701)-I3701</f>
        <v>1680.79</v>
      </c>
    </row>
    <row r="3702" spans="1:10" x14ac:dyDescent="0.25">
      <c r="A3702" s="22">
        <v>1277</v>
      </c>
      <c r="B3702" s="21">
        <v>2</v>
      </c>
      <c r="C3702" s="21">
        <v>93</v>
      </c>
      <c r="D3702" s="25" t="str">
        <f>VLOOKUP(C3702,Products!$A$2:$B$322,2,0)</f>
        <v>Haro Shredder 20 Girls - 2017</v>
      </c>
      <c r="E3702" s="21">
        <f>VLOOKUP(C3702,Products!$A$2:$D$322,4,0)</f>
        <v>1</v>
      </c>
      <c r="F3702" s="19" t="str">
        <f>VLOOKUP(E3702,[1]categories!$A$2:$B$8,2,0)</f>
        <v>Children Bicycles</v>
      </c>
      <c r="G3702" s="7">
        <v>2</v>
      </c>
      <c r="H3702" s="9">
        <v>209.99</v>
      </c>
      <c r="I3702" s="9">
        <v>0.05</v>
      </c>
      <c r="J3702" s="3">
        <f>(H3702*G3702)-I3702</f>
        <v>419.93</v>
      </c>
    </row>
    <row r="3703" spans="1:10" x14ac:dyDescent="0.25">
      <c r="A3703" s="22">
        <v>1278</v>
      </c>
      <c r="B3703" s="21">
        <v>1</v>
      </c>
      <c r="C3703" s="21">
        <v>103</v>
      </c>
      <c r="D3703" s="25" t="str">
        <f>VLOOKUP(C3703,Products!$A$2:$B$322,2,0)</f>
        <v>Sun Bicycles Streamway 3 - 2017</v>
      </c>
      <c r="E3703" s="21">
        <f>VLOOKUP(C3703,Products!$A$2:$D$322,4,0)</f>
        <v>2</v>
      </c>
      <c r="F3703" s="19" t="str">
        <f>VLOOKUP(E3703,[1]categories!$A$2:$B$8,2,0)</f>
        <v>Comfort Bicycles</v>
      </c>
      <c r="G3703" s="7">
        <v>2</v>
      </c>
      <c r="H3703" s="9">
        <v>551.99</v>
      </c>
      <c r="I3703" s="9">
        <v>0.1</v>
      </c>
      <c r="J3703" s="3">
        <f>(H3703*G3703)-I3703</f>
        <v>1103.8800000000001</v>
      </c>
    </row>
    <row r="3704" spans="1:10" x14ac:dyDescent="0.25">
      <c r="A3704" s="22">
        <v>1278</v>
      </c>
      <c r="B3704" s="21">
        <v>2</v>
      </c>
      <c r="C3704" s="21">
        <v>32</v>
      </c>
      <c r="D3704" s="25" t="str">
        <f>VLOOKUP(C3704,Products!$A$2:$B$322,2,0)</f>
        <v>Trek Farley Alloy Frameset - 2017</v>
      </c>
      <c r="E3704" s="21">
        <f>VLOOKUP(C3704,Products!$A$2:$D$322,4,0)</f>
        <v>6</v>
      </c>
      <c r="F3704" s="19" t="str">
        <f>VLOOKUP(E3704,[1]categories!$A$2:$B$8,2,0)</f>
        <v>Mountain Bikes</v>
      </c>
      <c r="G3704" s="7">
        <v>1</v>
      </c>
      <c r="H3704" s="9">
        <v>469.99</v>
      </c>
      <c r="I3704" s="9">
        <v>0.1</v>
      </c>
      <c r="J3704" s="3">
        <f>(H3704*G3704)-I3704</f>
        <v>469.89</v>
      </c>
    </row>
    <row r="3705" spans="1:10" x14ac:dyDescent="0.25">
      <c r="A3705" s="22">
        <v>1279</v>
      </c>
      <c r="B3705" s="21">
        <v>1</v>
      </c>
      <c r="C3705" s="21">
        <v>9</v>
      </c>
      <c r="D3705" s="25" t="str">
        <f>VLOOKUP(C3705,Products!$A$2:$B$322,2,0)</f>
        <v>Trek Conduit+ - 2016</v>
      </c>
      <c r="E3705" s="21">
        <f>VLOOKUP(C3705,Products!$A$2:$D$322,4,0)</f>
        <v>5</v>
      </c>
      <c r="F3705" s="19" t="str">
        <f>VLOOKUP(E3705,[1]categories!$A$2:$B$8,2,0)</f>
        <v>Electric Bikes</v>
      </c>
      <c r="G3705" s="7">
        <v>2</v>
      </c>
      <c r="H3705" s="9">
        <v>2999.99</v>
      </c>
      <c r="I3705" s="9">
        <v>0.05</v>
      </c>
      <c r="J3705" s="3">
        <f>(H3705*G3705)-I3705</f>
        <v>5999.9299999999994</v>
      </c>
    </row>
    <row r="3706" spans="1:10" x14ac:dyDescent="0.25">
      <c r="A3706" s="22">
        <v>1280</v>
      </c>
      <c r="B3706" s="21">
        <v>4</v>
      </c>
      <c r="C3706" s="21">
        <v>63</v>
      </c>
      <c r="D3706" s="25" t="str">
        <f>VLOOKUP(C3706,Products!$A$2:$B$322,2,0)</f>
        <v>Trek Boone Race Shop Limited - 2017</v>
      </c>
      <c r="E3706" s="21">
        <f>VLOOKUP(C3706,Products!$A$2:$D$322,4,0)</f>
        <v>4</v>
      </c>
      <c r="F3706" s="19" t="str">
        <f>VLOOKUP(E3706,[1]categories!$A$2:$B$8,2,0)</f>
        <v>Cyclocross Bicycles</v>
      </c>
      <c r="G3706" s="7">
        <v>1</v>
      </c>
      <c r="H3706" s="9">
        <v>3499.99</v>
      </c>
      <c r="I3706" s="9">
        <v>0.2</v>
      </c>
      <c r="J3706" s="3">
        <f>(H3706*G3706)-I3706</f>
        <v>3499.79</v>
      </c>
    </row>
    <row r="3707" spans="1:10" x14ac:dyDescent="0.25">
      <c r="A3707" s="22">
        <v>1280</v>
      </c>
      <c r="B3707" s="21">
        <v>1</v>
      </c>
      <c r="C3707" s="21">
        <v>72</v>
      </c>
      <c r="D3707" s="25" t="str">
        <f>VLOOKUP(C3707,Products!$A$2:$B$322,2,0)</f>
        <v>Sun Bicycles Biscayne Tandem 7 - 2017</v>
      </c>
      <c r="E3707" s="21">
        <f>VLOOKUP(C3707,Products!$A$2:$D$322,4,0)</f>
        <v>3</v>
      </c>
      <c r="F3707" s="19" t="str">
        <f>VLOOKUP(E3707,[1]categories!$A$2:$B$8,2,0)</f>
        <v>Cruisers Bicycles</v>
      </c>
      <c r="G3707" s="7">
        <v>2</v>
      </c>
      <c r="H3707" s="9">
        <v>619.99</v>
      </c>
      <c r="I3707" s="9">
        <v>7.0000000000000007E-2</v>
      </c>
      <c r="J3707" s="3">
        <f>(H3707*G3707)-I3707</f>
        <v>1239.9100000000001</v>
      </c>
    </row>
    <row r="3708" spans="1:10" x14ac:dyDescent="0.25">
      <c r="A3708" s="22">
        <v>1280</v>
      </c>
      <c r="B3708" s="21">
        <v>3</v>
      </c>
      <c r="C3708" s="21">
        <v>52</v>
      </c>
      <c r="D3708" s="25" t="str">
        <f>VLOOKUP(C3708,Products!$A$2:$B$322,2,0)</f>
        <v>Surly Steamroller - 2017</v>
      </c>
      <c r="E3708" s="21">
        <f>VLOOKUP(C3708,Products!$A$2:$D$322,4,0)</f>
        <v>7</v>
      </c>
      <c r="F3708" s="19" t="str">
        <f>VLOOKUP(E3708,[1]categories!$A$2:$B$8,2,0)</f>
        <v>Road Bikes</v>
      </c>
      <c r="G3708" s="7">
        <v>1</v>
      </c>
      <c r="H3708" s="9">
        <v>875.99</v>
      </c>
      <c r="I3708" s="9">
        <v>7.0000000000000007E-2</v>
      </c>
      <c r="J3708" s="3">
        <f>(H3708*G3708)-I3708</f>
        <v>875.92</v>
      </c>
    </row>
    <row r="3709" spans="1:10" x14ac:dyDescent="0.25">
      <c r="A3709" s="22">
        <v>1280</v>
      </c>
      <c r="B3709" s="21">
        <v>2</v>
      </c>
      <c r="C3709" s="21">
        <v>74</v>
      </c>
      <c r="D3709" s="25" t="str">
        <f>VLOOKUP(C3709,Products!$A$2:$B$322,2,0)</f>
        <v>Electra Cruiser Lux 1 - 2017</v>
      </c>
      <c r="E3709" s="21">
        <f>VLOOKUP(C3709,Products!$A$2:$D$322,4,0)</f>
        <v>3</v>
      </c>
      <c r="F3709" s="19" t="str">
        <f>VLOOKUP(E3709,[1]categories!$A$2:$B$8,2,0)</f>
        <v>Cruisers Bicycles</v>
      </c>
      <c r="G3709" s="7">
        <v>1</v>
      </c>
      <c r="H3709" s="9">
        <v>439.99</v>
      </c>
      <c r="I3709" s="9">
        <v>0.05</v>
      </c>
      <c r="J3709" s="3">
        <f>(H3709*G3709)-I3709</f>
        <v>439.94</v>
      </c>
    </row>
    <row r="3710" spans="1:10" x14ac:dyDescent="0.25">
      <c r="A3710" s="22">
        <v>1281</v>
      </c>
      <c r="B3710" s="21">
        <v>2</v>
      </c>
      <c r="C3710" s="21">
        <v>49</v>
      </c>
      <c r="D3710" s="25" t="str">
        <f>VLOOKUP(C3710,Products!$A$2:$B$322,2,0)</f>
        <v>Trek Domane SL 6 - 2017</v>
      </c>
      <c r="E3710" s="21">
        <f>VLOOKUP(C3710,Products!$A$2:$D$322,4,0)</f>
        <v>7</v>
      </c>
      <c r="F3710" s="19" t="str">
        <f>VLOOKUP(E3710,[1]categories!$A$2:$B$8,2,0)</f>
        <v>Road Bikes</v>
      </c>
      <c r="G3710" s="7">
        <v>2</v>
      </c>
      <c r="H3710" s="9">
        <v>3499.99</v>
      </c>
      <c r="I3710" s="9">
        <v>0.05</v>
      </c>
      <c r="J3710" s="3">
        <f>(H3710*G3710)-I3710</f>
        <v>6999.9299999999994</v>
      </c>
    </row>
    <row r="3711" spans="1:10" x14ac:dyDescent="0.25">
      <c r="A3711" s="22">
        <v>1281</v>
      </c>
      <c r="B3711" s="21">
        <v>1</v>
      </c>
      <c r="C3711" s="21">
        <v>36</v>
      </c>
      <c r="D3711" s="25" t="str">
        <f>VLOOKUP(C3711,Products!$A$2:$B$322,2,0)</f>
        <v>Surly Troll Frameset - 2017</v>
      </c>
      <c r="E3711" s="21">
        <f>VLOOKUP(C3711,Products!$A$2:$D$322,4,0)</f>
        <v>6</v>
      </c>
      <c r="F3711" s="19" t="str">
        <f>VLOOKUP(E3711,[1]categories!$A$2:$B$8,2,0)</f>
        <v>Mountain Bikes</v>
      </c>
      <c r="G3711" s="7">
        <v>1</v>
      </c>
      <c r="H3711" s="9">
        <v>832.99</v>
      </c>
      <c r="I3711" s="9">
        <v>0.05</v>
      </c>
      <c r="J3711" s="3">
        <f>(H3711*G3711)-I3711</f>
        <v>832.94</v>
      </c>
    </row>
    <row r="3712" spans="1:10" x14ac:dyDescent="0.25">
      <c r="A3712" s="22">
        <v>1281</v>
      </c>
      <c r="B3712" s="21">
        <v>3</v>
      </c>
      <c r="C3712" s="21">
        <v>75</v>
      </c>
      <c r="D3712" s="25" t="str">
        <f>VLOOKUP(C3712,Products!$A$2:$B$322,2,0)</f>
        <v>Electra Cruiser Lux Fat Tire 1 Ladies - 2017</v>
      </c>
      <c r="E3712" s="21">
        <f>VLOOKUP(C3712,Products!$A$2:$D$322,4,0)</f>
        <v>3</v>
      </c>
      <c r="F3712" s="19" t="str">
        <f>VLOOKUP(E3712,[1]categories!$A$2:$B$8,2,0)</f>
        <v>Cruisers Bicycles</v>
      </c>
      <c r="G3712" s="7">
        <v>1</v>
      </c>
      <c r="H3712" s="9">
        <v>599.99</v>
      </c>
      <c r="I3712" s="9">
        <v>0.05</v>
      </c>
      <c r="J3712" s="3">
        <f>(H3712*G3712)-I3712</f>
        <v>599.94000000000005</v>
      </c>
    </row>
    <row r="3713" spans="1:10" x14ac:dyDescent="0.25">
      <c r="A3713" s="22">
        <v>1282</v>
      </c>
      <c r="B3713" s="21">
        <v>2</v>
      </c>
      <c r="C3713" s="21">
        <v>50</v>
      </c>
      <c r="D3713" s="25" t="str">
        <f>VLOOKUP(C3713,Products!$A$2:$B$322,2,0)</f>
        <v>Trek Silque SLR 7 Women's - 2017</v>
      </c>
      <c r="E3713" s="21">
        <f>VLOOKUP(C3713,Products!$A$2:$D$322,4,0)</f>
        <v>7</v>
      </c>
      <c r="F3713" s="19" t="str">
        <f>VLOOKUP(E3713,[1]categories!$A$2:$B$8,2,0)</f>
        <v>Road Bikes</v>
      </c>
      <c r="G3713" s="7">
        <v>2</v>
      </c>
      <c r="H3713" s="9">
        <v>5999.99</v>
      </c>
      <c r="I3713" s="9">
        <v>0.2</v>
      </c>
      <c r="J3713" s="3">
        <f>(H3713*G3713)-I3713</f>
        <v>11999.779999999999</v>
      </c>
    </row>
    <row r="3714" spans="1:10" x14ac:dyDescent="0.25">
      <c r="A3714" s="22">
        <v>1282</v>
      </c>
      <c r="B3714" s="21">
        <v>1</v>
      </c>
      <c r="C3714" s="21">
        <v>111</v>
      </c>
      <c r="D3714" s="25" t="str">
        <f>VLOOKUP(C3714,Products!$A$2:$B$322,2,0)</f>
        <v>Sun Bicycles Drifter 7 - Women's - 2017</v>
      </c>
      <c r="E3714" s="21">
        <f>VLOOKUP(C3714,Products!$A$2:$D$322,4,0)</f>
        <v>2</v>
      </c>
      <c r="F3714" s="19" t="str">
        <f>VLOOKUP(E3714,[1]categories!$A$2:$B$8,2,0)</f>
        <v>Comfort Bicycles</v>
      </c>
      <c r="G3714" s="7">
        <v>1</v>
      </c>
      <c r="H3714" s="9">
        <v>470.99</v>
      </c>
      <c r="I3714" s="9">
        <v>0.05</v>
      </c>
      <c r="J3714" s="3">
        <f>(H3714*G3714)-I3714</f>
        <v>470.94</v>
      </c>
    </row>
    <row r="3715" spans="1:10" x14ac:dyDescent="0.25">
      <c r="A3715" s="22">
        <v>1283</v>
      </c>
      <c r="B3715" s="21">
        <v>1</v>
      </c>
      <c r="C3715" s="21">
        <v>61</v>
      </c>
      <c r="D3715" s="25" t="str">
        <f>VLOOKUP(C3715,Products!$A$2:$B$322,2,0)</f>
        <v>Trek Powerfly 8 FS Plus - 2017</v>
      </c>
      <c r="E3715" s="21">
        <f>VLOOKUP(C3715,Products!$A$2:$D$322,4,0)</f>
        <v>5</v>
      </c>
      <c r="F3715" s="19" t="str">
        <f>VLOOKUP(E3715,[1]categories!$A$2:$B$8,2,0)</f>
        <v>Electric Bikes</v>
      </c>
      <c r="G3715" s="7">
        <v>2</v>
      </c>
      <c r="H3715" s="9">
        <v>4999.99</v>
      </c>
      <c r="I3715" s="9">
        <v>0.05</v>
      </c>
      <c r="J3715" s="3">
        <f>(H3715*G3715)-I3715</f>
        <v>9999.93</v>
      </c>
    </row>
    <row r="3716" spans="1:10" x14ac:dyDescent="0.25">
      <c r="A3716" s="22">
        <v>1283</v>
      </c>
      <c r="B3716" s="21">
        <v>3</v>
      </c>
      <c r="C3716" s="21">
        <v>7</v>
      </c>
      <c r="D3716" s="25" t="str">
        <f>VLOOKUP(C3716,Products!$A$2:$B$322,2,0)</f>
        <v>Trek Slash 8 27.5 - 2016</v>
      </c>
      <c r="E3716" s="21">
        <f>VLOOKUP(C3716,Products!$A$2:$D$322,4,0)</f>
        <v>6</v>
      </c>
      <c r="F3716" s="19" t="str">
        <f>VLOOKUP(E3716,[1]categories!$A$2:$B$8,2,0)</f>
        <v>Mountain Bikes</v>
      </c>
      <c r="G3716" s="7">
        <v>1</v>
      </c>
      <c r="H3716" s="9">
        <v>3999.99</v>
      </c>
      <c r="I3716" s="9">
        <v>0.1</v>
      </c>
      <c r="J3716" s="3">
        <f>(H3716*G3716)-I3716</f>
        <v>3999.89</v>
      </c>
    </row>
    <row r="3717" spans="1:10" x14ac:dyDescent="0.25">
      <c r="A3717" s="22">
        <v>1283</v>
      </c>
      <c r="B3717" s="21">
        <v>5</v>
      </c>
      <c r="C3717" s="21">
        <v>11</v>
      </c>
      <c r="D3717" s="25" t="str">
        <f>VLOOKUP(C3717,Products!$A$2:$B$322,2,0)</f>
        <v>Surly Straggler 650b - 2016</v>
      </c>
      <c r="E3717" s="21">
        <f>VLOOKUP(C3717,Products!$A$2:$D$322,4,0)</f>
        <v>4</v>
      </c>
      <c r="F3717" s="19" t="str">
        <f>VLOOKUP(E3717,[1]categories!$A$2:$B$8,2,0)</f>
        <v>Cyclocross Bicycles</v>
      </c>
      <c r="G3717" s="7">
        <v>1</v>
      </c>
      <c r="H3717" s="9">
        <v>1680.99</v>
      </c>
      <c r="I3717" s="9">
        <v>0.2</v>
      </c>
      <c r="J3717" s="3">
        <f>(H3717*G3717)-I3717</f>
        <v>1680.79</v>
      </c>
    </row>
    <row r="3718" spans="1:10" x14ac:dyDescent="0.25">
      <c r="A3718" s="22">
        <v>1283</v>
      </c>
      <c r="B3718" s="21">
        <v>2</v>
      </c>
      <c r="C3718" s="21">
        <v>81</v>
      </c>
      <c r="D3718" s="25" t="str">
        <f>VLOOKUP(C3718,Products!$A$2:$B$322,2,0)</f>
        <v>Electra Amsterdam Fashion 7i Ladies' - 2017</v>
      </c>
      <c r="E3718" s="21">
        <f>VLOOKUP(C3718,Products!$A$2:$D$322,4,0)</f>
        <v>3</v>
      </c>
      <c r="F3718" s="19" t="str">
        <f>VLOOKUP(E3718,[1]categories!$A$2:$B$8,2,0)</f>
        <v>Cruisers Bicycles</v>
      </c>
      <c r="G3718" s="7">
        <v>1</v>
      </c>
      <c r="H3718" s="9">
        <v>1099.99</v>
      </c>
      <c r="I3718" s="9">
        <v>0.2</v>
      </c>
      <c r="J3718" s="3">
        <f>(H3718*G3718)-I3718</f>
        <v>1099.79</v>
      </c>
    </row>
    <row r="3719" spans="1:10" x14ac:dyDescent="0.25">
      <c r="A3719" s="22">
        <v>1283</v>
      </c>
      <c r="B3719" s="21">
        <v>4</v>
      </c>
      <c r="C3719" s="21">
        <v>32</v>
      </c>
      <c r="D3719" s="25" t="str">
        <f>VLOOKUP(C3719,Products!$A$2:$B$322,2,0)</f>
        <v>Trek Farley Alloy Frameset - 2017</v>
      </c>
      <c r="E3719" s="21">
        <f>VLOOKUP(C3719,Products!$A$2:$D$322,4,0)</f>
        <v>6</v>
      </c>
      <c r="F3719" s="19" t="str">
        <f>VLOOKUP(E3719,[1]categories!$A$2:$B$8,2,0)</f>
        <v>Mountain Bikes</v>
      </c>
      <c r="G3719" s="7">
        <v>1</v>
      </c>
      <c r="H3719" s="9">
        <v>469.99</v>
      </c>
      <c r="I3719" s="9">
        <v>0.1</v>
      </c>
      <c r="J3719" s="3">
        <f>(H3719*G3719)-I3719</f>
        <v>469.89</v>
      </c>
    </row>
    <row r="3720" spans="1:10" x14ac:dyDescent="0.25">
      <c r="A3720" s="22">
        <v>1284</v>
      </c>
      <c r="B3720" s="21">
        <v>3</v>
      </c>
      <c r="C3720" s="21">
        <v>4</v>
      </c>
      <c r="D3720" s="25" t="str">
        <f>VLOOKUP(C3720,Products!$A$2:$B$322,2,0)</f>
        <v>Trek Fuel EX 8 29 - 2016</v>
      </c>
      <c r="E3720" s="21">
        <f>VLOOKUP(C3720,Products!$A$2:$D$322,4,0)</f>
        <v>6</v>
      </c>
      <c r="F3720" s="19" t="str">
        <f>VLOOKUP(E3720,[1]categories!$A$2:$B$8,2,0)</f>
        <v>Mountain Bikes</v>
      </c>
      <c r="G3720" s="7">
        <v>2</v>
      </c>
      <c r="H3720" s="9">
        <v>2899.99</v>
      </c>
      <c r="I3720" s="9">
        <v>0.05</v>
      </c>
      <c r="J3720" s="3">
        <f>(H3720*G3720)-I3720</f>
        <v>5799.9299999999994</v>
      </c>
    </row>
    <row r="3721" spans="1:10" x14ac:dyDescent="0.25">
      <c r="A3721" s="22">
        <v>1284</v>
      </c>
      <c r="B3721" s="21">
        <v>2</v>
      </c>
      <c r="C3721" s="21">
        <v>8</v>
      </c>
      <c r="D3721" s="25" t="str">
        <f>VLOOKUP(C3721,Products!$A$2:$B$322,2,0)</f>
        <v>Trek Remedy 29 Carbon Frameset - 2016</v>
      </c>
      <c r="E3721" s="21">
        <f>VLOOKUP(C3721,Products!$A$2:$D$322,4,0)</f>
        <v>6</v>
      </c>
      <c r="F3721" s="19" t="str">
        <f>VLOOKUP(E3721,[1]categories!$A$2:$B$8,2,0)</f>
        <v>Mountain Bikes</v>
      </c>
      <c r="G3721" s="7">
        <v>1</v>
      </c>
      <c r="H3721" s="9">
        <v>1799.99</v>
      </c>
      <c r="I3721" s="9">
        <v>0.05</v>
      </c>
      <c r="J3721" s="3">
        <f>(H3721*G3721)-I3721</f>
        <v>1799.94</v>
      </c>
    </row>
    <row r="3722" spans="1:10" x14ac:dyDescent="0.25">
      <c r="A3722" s="22">
        <v>1284</v>
      </c>
      <c r="B3722" s="21">
        <v>1</v>
      </c>
      <c r="C3722" s="21">
        <v>101</v>
      </c>
      <c r="D3722" s="25" t="str">
        <f>VLOOKUP(C3722,Products!$A$2:$B$322,2,0)</f>
        <v>Electra Townie 7D (20-inch) - Boys' - 2017</v>
      </c>
      <c r="E3722" s="21">
        <f>VLOOKUP(C3722,Products!$A$2:$D$322,4,0)</f>
        <v>1</v>
      </c>
      <c r="F3722" s="19" t="str">
        <f>VLOOKUP(E3722,[1]categories!$A$2:$B$8,2,0)</f>
        <v>Children Bicycles</v>
      </c>
      <c r="G3722" s="7">
        <v>1</v>
      </c>
      <c r="H3722" s="9">
        <v>339.99</v>
      </c>
      <c r="I3722" s="9">
        <v>7.0000000000000007E-2</v>
      </c>
      <c r="J3722" s="3">
        <f>(H3722*G3722)-I3722</f>
        <v>339.92</v>
      </c>
    </row>
    <row r="3723" spans="1:10" x14ac:dyDescent="0.25">
      <c r="A3723" s="22">
        <v>1285</v>
      </c>
      <c r="B3723" s="21">
        <v>1</v>
      </c>
      <c r="C3723" s="21">
        <v>78</v>
      </c>
      <c r="D3723" s="25" t="str">
        <f>VLOOKUP(C3723,Products!$A$2:$B$322,2,0)</f>
        <v>Sun Bicycles Biscayne Tandem CB - 2017</v>
      </c>
      <c r="E3723" s="21">
        <f>VLOOKUP(C3723,Products!$A$2:$D$322,4,0)</f>
        <v>3</v>
      </c>
      <c r="F3723" s="19" t="str">
        <f>VLOOKUP(E3723,[1]categories!$A$2:$B$8,2,0)</f>
        <v>Cruisers Bicycles</v>
      </c>
      <c r="G3723" s="7">
        <v>2</v>
      </c>
      <c r="H3723" s="9">
        <v>647.99</v>
      </c>
      <c r="I3723" s="9">
        <v>7.0000000000000007E-2</v>
      </c>
      <c r="J3723" s="3">
        <f>(H3723*G3723)-I3723</f>
        <v>1295.9100000000001</v>
      </c>
    </row>
    <row r="3724" spans="1:10" x14ac:dyDescent="0.25">
      <c r="A3724" s="22">
        <v>1285</v>
      </c>
      <c r="B3724" s="21">
        <v>3</v>
      </c>
      <c r="C3724" s="21">
        <v>69</v>
      </c>
      <c r="D3724" s="25" t="str">
        <f>VLOOKUP(C3724,Products!$A$2:$B$322,2,0)</f>
        <v>Sun Bicycles Cruz 7 - 2017</v>
      </c>
      <c r="E3724" s="21">
        <f>VLOOKUP(C3724,Products!$A$2:$D$322,4,0)</f>
        <v>3</v>
      </c>
      <c r="F3724" s="19" t="str">
        <f>VLOOKUP(E3724,[1]categories!$A$2:$B$8,2,0)</f>
        <v>Cruisers Bicycles</v>
      </c>
      <c r="G3724" s="7">
        <v>2</v>
      </c>
      <c r="H3724" s="9">
        <v>416.99</v>
      </c>
      <c r="I3724" s="9">
        <v>0.2</v>
      </c>
      <c r="J3724" s="3">
        <f>(H3724*G3724)-I3724</f>
        <v>833.78</v>
      </c>
    </row>
    <row r="3725" spans="1:10" x14ac:dyDescent="0.25">
      <c r="A3725" s="22">
        <v>1285</v>
      </c>
      <c r="B3725" s="21">
        <v>4</v>
      </c>
      <c r="C3725" s="21">
        <v>6</v>
      </c>
      <c r="D3725" s="25" t="str">
        <f>VLOOKUP(C3725,Products!$A$2:$B$322,2,0)</f>
        <v>Surly Ice Cream Truck Frameset - 2016</v>
      </c>
      <c r="E3725" s="21">
        <f>VLOOKUP(C3725,Products!$A$2:$D$322,4,0)</f>
        <v>6</v>
      </c>
      <c r="F3725" s="19" t="str">
        <f>VLOOKUP(E3725,[1]categories!$A$2:$B$8,2,0)</f>
        <v>Mountain Bikes</v>
      </c>
      <c r="G3725" s="7">
        <v>1</v>
      </c>
      <c r="H3725" s="9">
        <v>469.99</v>
      </c>
      <c r="I3725" s="9">
        <v>0.1</v>
      </c>
      <c r="J3725" s="3">
        <f>(H3725*G3725)-I3725</f>
        <v>469.89</v>
      </c>
    </row>
    <row r="3726" spans="1:10" x14ac:dyDescent="0.25">
      <c r="A3726" s="22">
        <v>1285</v>
      </c>
      <c r="B3726" s="21">
        <v>2</v>
      </c>
      <c r="C3726" s="21">
        <v>93</v>
      </c>
      <c r="D3726" s="25" t="str">
        <f>VLOOKUP(C3726,Products!$A$2:$B$322,2,0)</f>
        <v>Haro Shredder 20 Girls - 2017</v>
      </c>
      <c r="E3726" s="21">
        <f>VLOOKUP(C3726,Products!$A$2:$D$322,4,0)</f>
        <v>1</v>
      </c>
      <c r="F3726" s="19" t="str">
        <f>VLOOKUP(E3726,[1]categories!$A$2:$B$8,2,0)</f>
        <v>Children Bicycles</v>
      </c>
      <c r="G3726" s="7">
        <v>1</v>
      </c>
      <c r="H3726" s="9">
        <v>209.99</v>
      </c>
      <c r="I3726" s="9">
        <v>0.1</v>
      </c>
      <c r="J3726" s="3">
        <f>(H3726*G3726)-I3726</f>
        <v>209.89000000000001</v>
      </c>
    </row>
    <row r="3727" spans="1:10" x14ac:dyDescent="0.25">
      <c r="A3727" s="22">
        <v>1286</v>
      </c>
      <c r="B3727" s="21">
        <v>2</v>
      </c>
      <c r="C3727" s="21">
        <v>81</v>
      </c>
      <c r="D3727" s="25" t="str">
        <f>VLOOKUP(C3727,Products!$A$2:$B$322,2,0)</f>
        <v>Electra Amsterdam Fashion 7i Ladies' - 2017</v>
      </c>
      <c r="E3727" s="21">
        <f>VLOOKUP(C3727,Products!$A$2:$D$322,4,0)</f>
        <v>3</v>
      </c>
      <c r="F3727" s="19" t="str">
        <f>VLOOKUP(E3727,[1]categories!$A$2:$B$8,2,0)</f>
        <v>Cruisers Bicycles</v>
      </c>
      <c r="G3727" s="7">
        <v>2</v>
      </c>
      <c r="H3727" s="9">
        <v>1099.99</v>
      </c>
      <c r="I3727" s="9">
        <v>7.0000000000000007E-2</v>
      </c>
      <c r="J3727" s="3">
        <f>(H3727*G3727)-I3727</f>
        <v>2199.91</v>
      </c>
    </row>
    <row r="3728" spans="1:10" x14ac:dyDescent="0.25">
      <c r="A3728" s="22">
        <v>1286</v>
      </c>
      <c r="B3728" s="21">
        <v>1</v>
      </c>
      <c r="C3728" s="21">
        <v>109</v>
      </c>
      <c r="D3728" s="25" t="str">
        <f>VLOOKUP(C3728,Products!$A$2:$B$322,2,0)</f>
        <v>Sun Bicycles Cruz 7 - Women's - 2017</v>
      </c>
      <c r="E3728" s="21">
        <f>VLOOKUP(C3728,Products!$A$2:$D$322,4,0)</f>
        <v>2</v>
      </c>
      <c r="F3728" s="19" t="str">
        <f>VLOOKUP(E3728,[1]categories!$A$2:$B$8,2,0)</f>
        <v>Comfort Bicycles</v>
      </c>
      <c r="G3728" s="7">
        <v>2</v>
      </c>
      <c r="H3728" s="9">
        <v>416.99</v>
      </c>
      <c r="I3728" s="9">
        <v>0.2</v>
      </c>
      <c r="J3728" s="3">
        <f>(H3728*G3728)-I3728</f>
        <v>833.78</v>
      </c>
    </row>
    <row r="3729" spans="1:10" x14ac:dyDescent="0.25">
      <c r="A3729" s="22">
        <v>1286</v>
      </c>
      <c r="B3729" s="21">
        <v>3</v>
      </c>
      <c r="C3729" s="21">
        <v>87</v>
      </c>
      <c r="D3729" s="25" t="str">
        <f>VLOOKUP(C3729,Products!$A$2:$B$322,2,0)</f>
        <v>Trek Precaliber 12 Boys - 2017</v>
      </c>
      <c r="E3729" s="21">
        <f>VLOOKUP(C3729,Products!$A$2:$D$322,4,0)</f>
        <v>1</v>
      </c>
      <c r="F3729" s="19" t="str">
        <f>VLOOKUP(E3729,[1]categories!$A$2:$B$8,2,0)</f>
        <v>Children Bicycles</v>
      </c>
      <c r="G3729" s="7">
        <v>1</v>
      </c>
      <c r="H3729" s="9">
        <v>189.99</v>
      </c>
      <c r="I3729" s="9">
        <v>7.0000000000000007E-2</v>
      </c>
      <c r="J3729" s="3">
        <f>(H3729*G3729)-I3729</f>
        <v>189.92000000000002</v>
      </c>
    </row>
    <row r="3730" spans="1:10" x14ac:dyDescent="0.25">
      <c r="A3730" s="22">
        <v>1287</v>
      </c>
      <c r="B3730" s="21">
        <v>2</v>
      </c>
      <c r="C3730" s="21">
        <v>62</v>
      </c>
      <c r="D3730" s="25" t="str">
        <f>VLOOKUP(C3730,Products!$A$2:$B$322,2,0)</f>
        <v>Trek Boone 7 - 2017</v>
      </c>
      <c r="E3730" s="21">
        <f>VLOOKUP(C3730,Products!$A$2:$D$322,4,0)</f>
        <v>4</v>
      </c>
      <c r="F3730" s="19" t="str">
        <f>VLOOKUP(E3730,[1]categories!$A$2:$B$8,2,0)</f>
        <v>Cyclocross Bicycles</v>
      </c>
      <c r="G3730" s="7">
        <v>2</v>
      </c>
      <c r="H3730" s="9">
        <v>3499.99</v>
      </c>
      <c r="I3730" s="9">
        <v>0.1</v>
      </c>
      <c r="J3730" s="3">
        <f>(H3730*G3730)-I3730</f>
        <v>6999.8799999999992</v>
      </c>
    </row>
    <row r="3731" spans="1:10" x14ac:dyDescent="0.25">
      <c r="A3731" s="22">
        <v>1287</v>
      </c>
      <c r="B3731" s="21">
        <v>1</v>
      </c>
      <c r="C3731" s="21">
        <v>27</v>
      </c>
      <c r="D3731" s="25" t="str">
        <f>VLOOKUP(C3731,Products!$A$2:$B$322,2,0)</f>
        <v>Surly Big Dummy Frameset - 2017</v>
      </c>
      <c r="E3731" s="21">
        <f>VLOOKUP(C3731,Products!$A$2:$D$322,4,0)</f>
        <v>6</v>
      </c>
      <c r="F3731" s="19" t="str">
        <f>VLOOKUP(E3731,[1]categories!$A$2:$B$8,2,0)</f>
        <v>Mountain Bikes</v>
      </c>
      <c r="G3731" s="7">
        <v>2</v>
      </c>
      <c r="H3731" s="9">
        <v>999.99</v>
      </c>
      <c r="I3731" s="9">
        <v>0.2</v>
      </c>
      <c r="J3731" s="3">
        <f>(H3731*G3731)-I3731</f>
        <v>1999.78</v>
      </c>
    </row>
    <row r="3732" spans="1:10" x14ac:dyDescent="0.25">
      <c r="A3732" s="22">
        <v>1287</v>
      </c>
      <c r="B3732" s="21">
        <v>4</v>
      </c>
      <c r="C3732" s="21">
        <v>100</v>
      </c>
      <c r="D3732" s="25" t="str">
        <f>VLOOKUP(C3732,Products!$A$2:$B$322,2,0)</f>
        <v>Electra Townie 3i EQ (20-inch) - Boys' - 2017</v>
      </c>
      <c r="E3732" s="21">
        <f>VLOOKUP(C3732,Products!$A$2:$D$322,4,0)</f>
        <v>1</v>
      </c>
      <c r="F3732" s="19" t="str">
        <f>VLOOKUP(E3732,[1]categories!$A$2:$B$8,2,0)</f>
        <v>Children Bicycles</v>
      </c>
      <c r="G3732" s="7">
        <v>2</v>
      </c>
      <c r="H3732" s="9">
        <v>489.99</v>
      </c>
      <c r="I3732" s="9">
        <v>0.05</v>
      </c>
      <c r="J3732" s="3">
        <f>(H3732*G3732)-I3732</f>
        <v>979.93000000000006</v>
      </c>
    </row>
    <row r="3733" spans="1:10" x14ac:dyDescent="0.25">
      <c r="A3733" s="22">
        <v>1287</v>
      </c>
      <c r="B3733" s="21">
        <v>3</v>
      </c>
      <c r="C3733" s="21">
        <v>103</v>
      </c>
      <c r="D3733" s="25" t="str">
        <f>VLOOKUP(C3733,Products!$A$2:$B$322,2,0)</f>
        <v>Sun Bicycles Streamway 3 - 2017</v>
      </c>
      <c r="E3733" s="21">
        <f>VLOOKUP(C3733,Products!$A$2:$D$322,4,0)</f>
        <v>2</v>
      </c>
      <c r="F3733" s="19" t="str">
        <f>VLOOKUP(E3733,[1]categories!$A$2:$B$8,2,0)</f>
        <v>Comfort Bicycles</v>
      </c>
      <c r="G3733" s="7">
        <v>1</v>
      </c>
      <c r="H3733" s="9">
        <v>551.99</v>
      </c>
      <c r="I3733" s="9">
        <v>0.1</v>
      </c>
      <c r="J3733" s="3">
        <f>(H3733*G3733)-I3733</f>
        <v>551.89</v>
      </c>
    </row>
    <row r="3734" spans="1:10" x14ac:dyDescent="0.25">
      <c r="A3734" s="22">
        <v>1288</v>
      </c>
      <c r="B3734" s="21">
        <v>3</v>
      </c>
      <c r="C3734" s="21">
        <v>62</v>
      </c>
      <c r="D3734" s="25" t="str">
        <f>VLOOKUP(C3734,Products!$A$2:$B$322,2,0)</f>
        <v>Trek Boone 7 - 2017</v>
      </c>
      <c r="E3734" s="21">
        <f>VLOOKUP(C3734,Products!$A$2:$D$322,4,0)</f>
        <v>4</v>
      </c>
      <c r="F3734" s="19" t="str">
        <f>VLOOKUP(E3734,[1]categories!$A$2:$B$8,2,0)</f>
        <v>Cyclocross Bicycles</v>
      </c>
      <c r="G3734" s="7">
        <v>2</v>
      </c>
      <c r="H3734" s="9">
        <v>3499.99</v>
      </c>
      <c r="I3734" s="9">
        <v>0.1</v>
      </c>
      <c r="J3734" s="3">
        <f>(H3734*G3734)-I3734</f>
        <v>6999.8799999999992</v>
      </c>
    </row>
    <row r="3735" spans="1:10" x14ac:dyDescent="0.25">
      <c r="A3735" s="22">
        <v>1288</v>
      </c>
      <c r="B3735" s="21">
        <v>2</v>
      </c>
      <c r="C3735" s="21">
        <v>64</v>
      </c>
      <c r="D3735" s="25" t="str">
        <f>VLOOKUP(C3735,Products!$A$2:$B$322,2,0)</f>
        <v>Electra Townie Original 7D - 2017</v>
      </c>
      <c r="E3735" s="21">
        <f>VLOOKUP(C3735,Products!$A$2:$D$322,4,0)</f>
        <v>3</v>
      </c>
      <c r="F3735" s="19" t="str">
        <f>VLOOKUP(E3735,[1]categories!$A$2:$B$8,2,0)</f>
        <v>Cruisers Bicycles</v>
      </c>
      <c r="G3735" s="7">
        <v>2</v>
      </c>
      <c r="H3735" s="9">
        <v>489.99</v>
      </c>
      <c r="I3735" s="9">
        <v>0.2</v>
      </c>
      <c r="J3735" s="3">
        <f>(H3735*G3735)-I3735</f>
        <v>979.78</v>
      </c>
    </row>
    <row r="3736" spans="1:10" x14ac:dyDescent="0.25">
      <c r="A3736" s="22">
        <v>1288</v>
      </c>
      <c r="B3736" s="21">
        <v>4</v>
      </c>
      <c r="C3736" s="21">
        <v>17</v>
      </c>
      <c r="D3736" s="25" t="str">
        <f>VLOOKUP(C3736,Products!$A$2:$B$322,2,0)</f>
        <v>Pure Cycles Vine 8-Speed - 2016</v>
      </c>
      <c r="E3736" s="21">
        <f>VLOOKUP(C3736,Products!$A$2:$D$322,4,0)</f>
        <v>3</v>
      </c>
      <c r="F3736" s="19" t="str">
        <f>VLOOKUP(E3736,[1]categories!$A$2:$B$8,2,0)</f>
        <v>Cruisers Bicycles</v>
      </c>
      <c r="G3736" s="7">
        <v>2</v>
      </c>
      <c r="H3736" s="9">
        <v>429</v>
      </c>
      <c r="I3736" s="9">
        <v>7.0000000000000007E-2</v>
      </c>
      <c r="J3736" s="3">
        <f>(H3736*G3736)-I3736</f>
        <v>857.93</v>
      </c>
    </row>
    <row r="3737" spans="1:10" x14ac:dyDescent="0.25">
      <c r="A3737" s="22">
        <v>1288</v>
      </c>
      <c r="B3737" s="21">
        <v>1</v>
      </c>
      <c r="C3737" s="21">
        <v>73</v>
      </c>
      <c r="D3737" s="25" t="str">
        <f>VLOOKUP(C3737,Products!$A$2:$B$322,2,0)</f>
        <v>Sun Bicycles Brickell Tandem 7 - 2017</v>
      </c>
      <c r="E3737" s="21">
        <f>VLOOKUP(C3737,Products!$A$2:$D$322,4,0)</f>
        <v>3</v>
      </c>
      <c r="F3737" s="19" t="str">
        <f>VLOOKUP(E3737,[1]categories!$A$2:$B$8,2,0)</f>
        <v>Cruisers Bicycles</v>
      </c>
      <c r="G3737" s="7">
        <v>1</v>
      </c>
      <c r="H3737" s="9">
        <v>749.99</v>
      </c>
      <c r="I3737" s="9">
        <v>0.2</v>
      </c>
      <c r="J3737" s="3">
        <f>(H3737*G3737)-I3737</f>
        <v>749.79</v>
      </c>
    </row>
    <row r="3738" spans="1:10" x14ac:dyDescent="0.25">
      <c r="A3738" s="22">
        <v>1289</v>
      </c>
      <c r="B3738" s="21">
        <v>2</v>
      </c>
      <c r="C3738" s="21">
        <v>3</v>
      </c>
      <c r="D3738" s="25" t="str">
        <f>VLOOKUP(C3738,Products!$A$2:$B$322,2,0)</f>
        <v>Surly Wednesday Frameset - 2016</v>
      </c>
      <c r="E3738" s="21">
        <f>VLOOKUP(C3738,Products!$A$2:$D$322,4,0)</f>
        <v>6</v>
      </c>
      <c r="F3738" s="19" t="str">
        <f>VLOOKUP(E3738,[1]categories!$A$2:$B$8,2,0)</f>
        <v>Mountain Bikes</v>
      </c>
      <c r="G3738" s="7">
        <v>1</v>
      </c>
      <c r="H3738" s="9">
        <v>999.99</v>
      </c>
      <c r="I3738" s="9">
        <v>0.1</v>
      </c>
      <c r="J3738" s="3">
        <f>(H3738*G3738)-I3738</f>
        <v>999.89</v>
      </c>
    </row>
    <row r="3739" spans="1:10" x14ac:dyDescent="0.25">
      <c r="A3739" s="22">
        <v>1289</v>
      </c>
      <c r="B3739" s="21">
        <v>1</v>
      </c>
      <c r="C3739" s="21">
        <v>89</v>
      </c>
      <c r="D3739" s="25" t="str">
        <f>VLOOKUP(C3739,Products!$A$2:$B$322,2,0)</f>
        <v>Trek Precaliber 16 Boys - 2017</v>
      </c>
      <c r="E3739" s="21">
        <f>VLOOKUP(C3739,Products!$A$2:$D$322,4,0)</f>
        <v>1</v>
      </c>
      <c r="F3739" s="19" t="str">
        <f>VLOOKUP(E3739,[1]categories!$A$2:$B$8,2,0)</f>
        <v>Children Bicycles</v>
      </c>
      <c r="G3739" s="7">
        <v>1</v>
      </c>
      <c r="H3739" s="9">
        <v>209.99</v>
      </c>
      <c r="I3739" s="9">
        <v>0.05</v>
      </c>
      <c r="J3739" s="3">
        <f>(H3739*G3739)-I3739</f>
        <v>209.94</v>
      </c>
    </row>
    <row r="3740" spans="1:10" x14ac:dyDescent="0.25">
      <c r="A3740" s="22">
        <v>1290</v>
      </c>
      <c r="B3740" s="21">
        <v>1</v>
      </c>
      <c r="C3740" s="21">
        <v>75</v>
      </c>
      <c r="D3740" s="25" t="str">
        <f>VLOOKUP(C3740,Products!$A$2:$B$322,2,0)</f>
        <v>Electra Cruiser Lux Fat Tire 1 Ladies - 2017</v>
      </c>
      <c r="E3740" s="21">
        <f>VLOOKUP(C3740,Products!$A$2:$D$322,4,0)</f>
        <v>3</v>
      </c>
      <c r="F3740" s="19" t="str">
        <f>VLOOKUP(E3740,[1]categories!$A$2:$B$8,2,0)</f>
        <v>Cruisers Bicycles</v>
      </c>
      <c r="G3740" s="7">
        <v>2</v>
      </c>
      <c r="H3740" s="9">
        <v>599.99</v>
      </c>
      <c r="I3740" s="9">
        <v>0.05</v>
      </c>
      <c r="J3740" s="3">
        <f>(H3740*G3740)-I3740</f>
        <v>1199.93</v>
      </c>
    </row>
    <row r="3741" spans="1:10" x14ac:dyDescent="0.25">
      <c r="A3741" s="22">
        <v>1290</v>
      </c>
      <c r="B3741" s="21">
        <v>2</v>
      </c>
      <c r="C3741" s="21">
        <v>36</v>
      </c>
      <c r="D3741" s="25" t="str">
        <f>VLOOKUP(C3741,Products!$A$2:$B$322,2,0)</f>
        <v>Surly Troll Frameset - 2017</v>
      </c>
      <c r="E3741" s="21">
        <f>VLOOKUP(C3741,Products!$A$2:$D$322,4,0)</f>
        <v>6</v>
      </c>
      <c r="F3741" s="19" t="str">
        <f>VLOOKUP(E3741,[1]categories!$A$2:$B$8,2,0)</f>
        <v>Mountain Bikes</v>
      </c>
      <c r="G3741" s="7">
        <v>1</v>
      </c>
      <c r="H3741" s="9">
        <v>832.99</v>
      </c>
      <c r="I3741" s="9">
        <v>0.05</v>
      </c>
      <c r="J3741" s="3">
        <f>(H3741*G3741)-I3741</f>
        <v>832.94</v>
      </c>
    </row>
    <row r="3742" spans="1:10" x14ac:dyDescent="0.25">
      <c r="A3742" s="22">
        <v>1290</v>
      </c>
      <c r="B3742" s="21">
        <v>3</v>
      </c>
      <c r="C3742" s="21">
        <v>92</v>
      </c>
      <c r="D3742" s="25" t="str">
        <f>VLOOKUP(C3742,Products!$A$2:$B$322,2,0)</f>
        <v>Haro Shredder 20 - 2017</v>
      </c>
      <c r="E3742" s="21">
        <f>VLOOKUP(C3742,Products!$A$2:$D$322,4,0)</f>
        <v>1</v>
      </c>
      <c r="F3742" s="19" t="str">
        <f>VLOOKUP(E3742,[1]categories!$A$2:$B$8,2,0)</f>
        <v>Children Bicycles</v>
      </c>
      <c r="G3742" s="7">
        <v>2</v>
      </c>
      <c r="H3742" s="9">
        <v>209.99</v>
      </c>
      <c r="I3742" s="9">
        <v>0.1</v>
      </c>
      <c r="J3742" s="3">
        <f>(H3742*G3742)-I3742</f>
        <v>419.88</v>
      </c>
    </row>
    <row r="3743" spans="1:10" x14ac:dyDescent="0.25">
      <c r="A3743" s="22">
        <v>1291</v>
      </c>
      <c r="B3743" s="21">
        <v>2</v>
      </c>
      <c r="C3743" s="21">
        <v>58</v>
      </c>
      <c r="D3743" s="25" t="str">
        <f>VLOOKUP(C3743,Products!$A$2:$B$322,2,0)</f>
        <v>Trek Madone 9.2 - 2017</v>
      </c>
      <c r="E3743" s="21">
        <f>VLOOKUP(C3743,Products!$A$2:$D$322,4,0)</f>
        <v>7</v>
      </c>
      <c r="F3743" s="19" t="str">
        <f>VLOOKUP(E3743,[1]categories!$A$2:$B$8,2,0)</f>
        <v>Road Bikes</v>
      </c>
      <c r="G3743" s="7">
        <v>2</v>
      </c>
      <c r="H3743" s="9">
        <v>4999.99</v>
      </c>
      <c r="I3743" s="9">
        <v>0.05</v>
      </c>
      <c r="J3743" s="3">
        <f>(H3743*G3743)-I3743</f>
        <v>9999.93</v>
      </c>
    </row>
    <row r="3744" spans="1:10" x14ac:dyDescent="0.25">
      <c r="A3744" s="22">
        <v>1291</v>
      </c>
      <c r="B3744" s="21">
        <v>1</v>
      </c>
      <c r="C3744" s="21">
        <v>57</v>
      </c>
      <c r="D3744" s="25" t="str">
        <f>VLOOKUP(C3744,Products!$A$2:$B$322,2,0)</f>
        <v>Trek Emonda S 5 - 2017</v>
      </c>
      <c r="E3744" s="21">
        <f>VLOOKUP(C3744,Products!$A$2:$D$322,4,0)</f>
        <v>7</v>
      </c>
      <c r="F3744" s="19" t="str">
        <f>VLOOKUP(E3744,[1]categories!$A$2:$B$8,2,0)</f>
        <v>Road Bikes</v>
      </c>
      <c r="G3744" s="7">
        <v>1</v>
      </c>
      <c r="H3744" s="9">
        <v>1999.99</v>
      </c>
      <c r="I3744" s="9">
        <v>0.1</v>
      </c>
      <c r="J3744" s="3">
        <f>(H3744*G3744)-I3744</f>
        <v>1999.89</v>
      </c>
    </row>
    <row r="3745" spans="1:10" x14ac:dyDescent="0.25">
      <c r="A3745" s="22">
        <v>1292</v>
      </c>
      <c r="B3745" s="21">
        <v>1</v>
      </c>
      <c r="C3745" s="21">
        <v>70</v>
      </c>
      <c r="D3745" s="25" t="str">
        <f>VLOOKUP(C3745,Products!$A$2:$B$322,2,0)</f>
        <v>Electra Amsterdam Original 3i - 2015/2017</v>
      </c>
      <c r="E3745" s="21">
        <f>VLOOKUP(C3745,Products!$A$2:$D$322,4,0)</f>
        <v>3</v>
      </c>
      <c r="F3745" s="19" t="str">
        <f>VLOOKUP(E3745,[1]categories!$A$2:$B$8,2,0)</f>
        <v>Cruisers Bicycles</v>
      </c>
      <c r="G3745" s="7">
        <v>1</v>
      </c>
      <c r="H3745" s="9">
        <v>659.99</v>
      </c>
      <c r="I3745" s="9">
        <v>7.0000000000000007E-2</v>
      </c>
      <c r="J3745" s="3">
        <f>(H3745*G3745)-I3745</f>
        <v>659.92</v>
      </c>
    </row>
    <row r="3746" spans="1:10" x14ac:dyDescent="0.25">
      <c r="A3746" s="22">
        <v>1293</v>
      </c>
      <c r="B3746" s="21">
        <v>3</v>
      </c>
      <c r="C3746" s="21">
        <v>38</v>
      </c>
      <c r="D3746" s="25" t="str">
        <f>VLOOKUP(C3746,Products!$A$2:$B$322,2,0)</f>
        <v>Haro Flightline Two 26 Plus - 2017</v>
      </c>
      <c r="E3746" s="21">
        <f>VLOOKUP(C3746,Products!$A$2:$D$322,4,0)</f>
        <v>6</v>
      </c>
      <c r="F3746" s="19" t="str">
        <f>VLOOKUP(E3746,[1]categories!$A$2:$B$8,2,0)</f>
        <v>Mountain Bikes</v>
      </c>
      <c r="G3746" s="7">
        <v>2</v>
      </c>
      <c r="H3746" s="9">
        <v>549.99</v>
      </c>
      <c r="I3746" s="9">
        <v>7.0000000000000007E-2</v>
      </c>
      <c r="J3746" s="3">
        <f>(H3746*G3746)-I3746</f>
        <v>1099.9100000000001</v>
      </c>
    </row>
    <row r="3747" spans="1:10" x14ac:dyDescent="0.25">
      <c r="A3747" s="22">
        <v>1293</v>
      </c>
      <c r="B3747" s="21">
        <v>2</v>
      </c>
      <c r="C3747" s="21">
        <v>74</v>
      </c>
      <c r="D3747" s="25" t="str">
        <f>VLOOKUP(C3747,Products!$A$2:$B$322,2,0)</f>
        <v>Electra Cruiser Lux 1 - 2017</v>
      </c>
      <c r="E3747" s="21">
        <f>VLOOKUP(C3747,Products!$A$2:$D$322,4,0)</f>
        <v>3</v>
      </c>
      <c r="F3747" s="19" t="str">
        <f>VLOOKUP(E3747,[1]categories!$A$2:$B$8,2,0)</f>
        <v>Cruisers Bicycles</v>
      </c>
      <c r="G3747" s="7">
        <v>2</v>
      </c>
      <c r="H3747" s="9">
        <v>439.99</v>
      </c>
      <c r="I3747" s="9">
        <v>0.05</v>
      </c>
      <c r="J3747" s="3">
        <f>(H3747*G3747)-I3747</f>
        <v>879.93000000000006</v>
      </c>
    </row>
    <row r="3748" spans="1:10" x14ac:dyDescent="0.25">
      <c r="A3748" s="22">
        <v>1293</v>
      </c>
      <c r="B3748" s="21">
        <v>1</v>
      </c>
      <c r="C3748" s="21">
        <v>88</v>
      </c>
      <c r="D3748" s="25" t="str">
        <f>VLOOKUP(C3748,Products!$A$2:$B$322,2,0)</f>
        <v>Trek Precaliber 12 Girls - 2017</v>
      </c>
      <c r="E3748" s="21">
        <f>VLOOKUP(C3748,Products!$A$2:$D$322,4,0)</f>
        <v>1</v>
      </c>
      <c r="F3748" s="19" t="str">
        <f>VLOOKUP(E3748,[1]categories!$A$2:$B$8,2,0)</f>
        <v>Children Bicycles</v>
      </c>
      <c r="G3748" s="7">
        <v>2</v>
      </c>
      <c r="H3748" s="9">
        <v>189.99</v>
      </c>
      <c r="I3748" s="9">
        <v>0.1</v>
      </c>
      <c r="J3748" s="3">
        <f>(H3748*G3748)-I3748</f>
        <v>379.88</v>
      </c>
    </row>
    <row r="3749" spans="1:10" x14ac:dyDescent="0.25">
      <c r="A3749" s="22">
        <v>1294</v>
      </c>
      <c r="B3749" s="21">
        <v>1</v>
      </c>
      <c r="C3749" s="21">
        <v>95</v>
      </c>
      <c r="D3749" s="25" t="str">
        <f>VLOOKUP(C3749,Products!$A$2:$B$322,2,0)</f>
        <v>Electra Girl's Hawaii 1 16" - 2017</v>
      </c>
      <c r="E3749" s="21">
        <f>VLOOKUP(C3749,Products!$A$2:$D$322,4,0)</f>
        <v>1</v>
      </c>
      <c r="F3749" s="19" t="str">
        <f>VLOOKUP(E3749,[1]categories!$A$2:$B$8,2,0)</f>
        <v>Children Bicycles</v>
      </c>
      <c r="G3749" s="7">
        <v>2</v>
      </c>
      <c r="H3749" s="9">
        <v>299.99</v>
      </c>
      <c r="I3749" s="9">
        <v>0.05</v>
      </c>
      <c r="J3749" s="3">
        <f>(H3749*G3749)-I3749</f>
        <v>599.93000000000006</v>
      </c>
    </row>
    <row r="3750" spans="1:10" x14ac:dyDescent="0.25">
      <c r="A3750" s="22">
        <v>1294</v>
      </c>
      <c r="B3750" s="21">
        <v>2</v>
      </c>
      <c r="C3750" s="21">
        <v>44</v>
      </c>
      <c r="D3750" s="25" t="str">
        <f>VLOOKUP(C3750,Products!$A$2:$B$322,2,0)</f>
        <v>Haro SR 1.1 - 2017</v>
      </c>
      <c r="E3750" s="21">
        <f>VLOOKUP(C3750,Products!$A$2:$D$322,4,0)</f>
        <v>6</v>
      </c>
      <c r="F3750" s="19" t="str">
        <f>VLOOKUP(E3750,[1]categories!$A$2:$B$8,2,0)</f>
        <v>Mountain Bikes</v>
      </c>
      <c r="G3750" s="7">
        <v>1</v>
      </c>
      <c r="H3750" s="9">
        <v>539.99</v>
      </c>
      <c r="I3750" s="9">
        <v>0.05</v>
      </c>
      <c r="J3750" s="3">
        <f>(H3750*G3750)-I3750</f>
        <v>539.94000000000005</v>
      </c>
    </row>
    <row r="3751" spans="1:10" x14ac:dyDescent="0.25">
      <c r="A3751" s="22">
        <v>1295</v>
      </c>
      <c r="B3751" s="21">
        <v>2</v>
      </c>
      <c r="C3751" s="21">
        <v>61</v>
      </c>
      <c r="D3751" s="25" t="str">
        <f>VLOOKUP(C3751,Products!$A$2:$B$322,2,0)</f>
        <v>Trek Powerfly 8 FS Plus - 2017</v>
      </c>
      <c r="E3751" s="21">
        <f>VLOOKUP(C3751,Products!$A$2:$D$322,4,0)</f>
        <v>5</v>
      </c>
      <c r="F3751" s="19" t="str">
        <f>VLOOKUP(E3751,[1]categories!$A$2:$B$8,2,0)</f>
        <v>Electric Bikes</v>
      </c>
      <c r="G3751" s="7">
        <v>1</v>
      </c>
      <c r="H3751" s="9">
        <v>4999.99</v>
      </c>
      <c r="I3751" s="9">
        <v>0.2</v>
      </c>
      <c r="J3751" s="3">
        <f>(H3751*G3751)-I3751</f>
        <v>4999.79</v>
      </c>
    </row>
    <row r="3752" spans="1:10" x14ac:dyDescent="0.25">
      <c r="A3752" s="22">
        <v>1295</v>
      </c>
      <c r="B3752" s="21">
        <v>1</v>
      </c>
      <c r="C3752" s="21">
        <v>5</v>
      </c>
      <c r="D3752" s="25" t="str">
        <f>VLOOKUP(C3752,Products!$A$2:$B$322,2,0)</f>
        <v>Heller Shagamaw Frame - 2016</v>
      </c>
      <c r="E3752" s="21">
        <f>VLOOKUP(C3752,Products!$A$2:$D$322,4,0)</f>
        <v>6</v>
      </c>
      <c r="F3752" s="19" t="str">
        <f>VLOOKUP(E3752,[1]categories!$A$2:$B$8,2,0)</f>
        <v>Mountain Bikes</v>
      </c>
      <c r="G3752" s="7">
        <v>2</v>
      </c>
      <c r="H3752" s="9">
        <v>1320.99</v>
      </c>
      <c r="I3752" s="9">
        <v>0.2</v>
      </c>
      <c r="J3752" s="3">
        <f>(H3752*G3752)-I3752</f>
        <v>2641.78</v>
      </c>
    </row>
    <row r="3753" spans="1:10" x14ac:dyDescent="0.25">
      <c r="A3753" s="22">
        <v>1295</v>
      </c>
      <c r="B3753" s="21">
        <v>3</v>
      </c>
      <c r="C3753" s="21">
        <v>52</v>
      </c>
      <c r="D3753" s="25" t="str">
        <f>VLOOKUP(C3753,Products!$A$2:$B$322,2,0)</f>
        <v>Surly Steamroller - 2017</v>
      </c>
      <c r="E3753" s="21">
        <f>VLOOKUP(C3753,Products!$A$2:$D$322,4,0)</f>
        <v>7</v>
      </c>
      <c r="F3753" s="19" t="str">
        <f>VLOOKUP(E3753,[1]categories!$A$2:$B$8,2,0)</f>
        <v>Road Bikes</v>
      </c>
      <c r="G3753" s="7">
        <v>1</v>
      </c>
      <c r="H3753" s="9">
        <v>875.99</v>
      </c>
      <c r="I3753" s="9">
        <v>0.05</v>
      </c>
      <c r="J3753" s="3">
        <f>(H3753*G3753)-I3753</f>
        <v>875.94</v>
      </c>
    </row>
    <row r="3754" spans="1:10" x14ac:dyDescent="0.25">
      <c r="A3754" s="22">
        <v>1296</v>
      </c>
      <c r="B3754" s="21">
        <v>4</v>
      </c>
      <c r="C3754" s="21">
        <v>2</v>
      </c>
      <c r="D3754" s="25" t="str">
        <f>VLOOKUP(C3754,Products!$A$2:$B$322,2,0)</f>
        <v>Ritchey Timberwolf Frameset - 2016</v>
      </c>
      <c r="E3754" s="21">
        <f>VLOOKUP(C3754,Products!$A$2:$D$322,4,0)</f>
        <v>6</v>
      </c>
      <c r="F3754" s="19" t="str">
        <f>VLOOKUP(E3754,[1]categories!$A$2:$B$8,2,0)</f>
        <v>Mountain Bikes</v>
      </c>
      <c r="G3754" s="7">
        <v>2</v>
      </c>
      <c r="H3754" s="9">
        <v>749.99</v>
      </c>
      <c r="I3754" s="9">
        <v>0.1</v>
      </c>
      <c r="J3754" s="3">
        <f>(H3754*G3754)-I3754</f>
        <v>1499.88</v>
      </c>
    </row>
    <row r="3755" spans="1:10" x14ac:dyDescent="0.25">
      <c r="A3755" s="22">
        <v>1296</v>
      </c>
      <c r="B3755" s="21">
        <v>1</v>
      </c>
      <c r="C3755" s="21">
        <v>25</v>
      </c>
      <c r="D3755" s="25" t="str">
        <f>VLOOKUP(C3755,Products!$A$2:$B$322,2,0)</f>
        <v>Electra Townie Original 7D - 2015/2016</v>
      </c>
      <c r="E3755" s="21">
        <f>VLOOKUP(C3755,Products!$A$2:$D$322,4,0)</f>
        <v>2</v>
      </c>
      <c r="F3755" s="19" t="str">
        <f>VLOOKUP(E3755,[1]categories!$A$2:$B$8,2,0)</f>
        <v>Comfort Bicycles</v>
      </c>
      <c r="G3755" s="7">
        <v>2</v>
      </c>
      <c r="H3755" s="9">
        <v>499.99</v>
      </c>
      <c r="I3755" s="9">
        <v>0.05</v>
      </c>
      <c r="J3755" s="3">
        <f>(H3755*G3755)-I3755</f>
        <v>999.93000000000006</v>
      </c>
    </row>
    <row r="3756" spans="1:10" x14ac:dyDescent="0.25">
      <c r="A3756" s="22">
        <v>1296</v>
      </c>
      <c r="B3756" s="21">
        <v>3</v>
      </c>
      <c r="C3756" s="21">
        <v>16</v>
      </c>
      <c r="D3756" s="25" t="str">
        <f>VLOOKUP(C3756,Products!$A$2:$B$322,2,0)</f>
        <v>Electra Townie Original 7D EQ - 2016</v>
      </c>
      <c r="E3756" s="21">
        <f>VLOOKUP(C3756,Products!$A$2:$D$322,4,0)</f>
        <v>3</v>
      </c>
      <c r="F3756" s="19" t="str">
        <f>VLOOKUP(E3756,[1]categories!$A$2:$B$8,2,0)</f>
        <v>Cruisers Bicycles</v>
      </c>
      <c r="G3756" s="7">
        <v>1</v>
      </c>
      <c r="H3756" s="9">
        <v>599.99</v>
      </c>
      <c r="I3756" s="9">
        <v>0.05</v>
      </c>
      <c r="J3756" s="3">
        <f>(H3756*G3756)-I3756</f>
        <v>599.94000000000005</v>
      </c>
    </row>
    <row r="3757" spans="1:10" x14ac:dyDescent="0.25">
      <c r="A3757" s="22">
        <v>1296</v>
      </c>
      <c r="B3757" s="21">
        <v>2</v>
      </c>
      <c r="C3757" s="21">
        <v>90</v>
      </c>
      <c r="D3757" s="25" t="str">
        <f>VLOOKUP(C3757,Products!$A$2:$B$322,2,0)</f>
        <v>Trek Precaliber 16 Girls - 2017</v>
      </c>
      <c r="E3757" s="21">
        <f>VLOOKUP(C3757,Products!$A$2:$D$322,4,0)</f>
        <v>1</v>
      </c>
      <c r="F3757" s="19" t="str">
        <f>VLOOKUP(E3757,[1]categories!$A$2:$B$8,2,0)</f>
        <v>Children Bicycles</v>
      </c>
      <c r="G3757" s="7">
        <v>1</v>
      </c>
      <c r="H3757" s="9">
        <v>209.99</v>
      </c>
      <c r="I3757" s="9">
        <v>0.1</v>
      </c>
      <c r="J3757" s="3">
        <f>(H3757*G3757)-I3757</f>
        <v>209.89000000000001</v>
      </c>
    </row>
    <row r="3758" spans="1:10" x14ac:dyDescent="0.25">
      <c r="A3758" s="22">
        <v>1297</v>
      </c>
      <c r="B3758" s="21">
        <v>3</v>
      </c>
      <c r="C3758" s="21">
        <v>51</v>
      </c>
      <c r="D3758" s="25" t="str">
        <f>VLOOKUP(C3758,Products!$A$2:$B$322,2,0)</f>
        <v>Trek Silque SLR 8 Women's - 2017</v>
      </c>
      <c r="E3758" s="21">
        <f>VLOOKUP(C3758,Products!$A$2:$D$322,4,0)</f>
        <v>7</v>
      </c>
      <c r="F3758" s="19" t="str">
        <f>VLOOKUP(E3758,[1]categories!$A$2:$B$8,2,0)</f>
        <v>Road Bikes</v>
      </c>
      <c r="G3758" s="7">
        <v>2</v>
      </c>
      <c r="H3758" s="9">
        <v>6499.99</v>
      </c>
      <c r="I3758" s="9">
        <v>0.05</v>
      </c>
      <c r="J3758" s="3">
        <f>(H3758*G3758)-I3758</f>
        <v>12999.93</v>
      </c>
    </row>
    <row r="3759" spans="1:10" x14ac:dyDescent="0.25">
      <c r="A3759" s="22">
        <v>1297</v>
      </c>
      <c r="B3759" s="21">
        <v>2</v>
      </c>
      <c r="C3759" s="21">
        <v>43</v>
      </c>
      <c r="D3759" s="25" t="str">
        <f>VLOOKUP(C3759,Products!$A$2:$B$322,2,0)</f>
        <v>Trek Fuel EX 9.8 27.5 Plus - 2017</v>
      </c>
      <c r="E3759" s="21">
        <f>VLOOKUP(C3759,Products!$A$2:$D$322,4,0)</f>
        <v>6</v>
      </c>
      <c r="F3759" s="19" t="str">
        <f>VLOOKUP(E3759,[1]categories!$A$2:$B$8,2,0)</f>
        <v>Mountain Bikes</v>
      </c>
      <c r="G3759" s="7">
        <v>1</v>
      </c>
      <c r="H3759" s="9">
        <v>5299.99</v>
      </c>
      <c r="I3759" s="9">
        <v>0.05</v>
      </c>
      <c r="J3759" s="3">
        <f>(H3759*G3759)-I3759</f>
        <v>5299.94</v>
      </c>
    </row>
    <row r="3760" spans="1:10" x14ac:dyDescent="0.25">
      <c r="A3760" s="22">
        <v>1297</v>
      </c>
      <c r="B3760" s="21">
        <v>1</v>
      </c>
      <c r="C3760" s="21">
        <v>104</v>
      </c>
      <c r="D3760" s="25" t="str">
        <f>VLOOKUP(C3760,Products!$A$2:$B$322,2,0)</f>
        <v>Sun Bicycles Streamway - 2017</v>
      </c>
      <c r="E3760" s="21">
        <f>VLOOKUP(C3760,Products!$A$2:$D$322,4,0)</f>
        <v>2</v>
      </c>
      <c r="F3760" s="19" t="str">
        <f>VLOOKUP(E3760,[1]categories!$A$2:$B$8,2,0)</f>
        <v>Comfort Bicycles</v>
      </c>
      <c r="G3760" s="7">
        <v>2</v>
      </c>
      <c r="H3760" s="9">
        <v>481.99</v>
      </c>
      <c r="I3760" s="9">
        <v>7.0000000000000007E-2</v>
      </c>
      <c r="J3760" s="3">
        <f>(H3760*G3760)-I3760</f>
        <v>963.91</v>
      </c>
    </row>
    <row r="3761" spans="1:10" x14ac:dyDescent="0.25">
      <c r="A3761" s="22">
        <v>1298</v>
      </c>
      <c r="B3761" s="21">
        <v>1</v>
      </c>
      <c r="C3761" s="21">
        <v>59</v>
      </c>
      <c r="D3761" s="25" t="str">
        <f>VLOOKUP(C3761,Products!$A$2:$B$322,2,0)</f>
        <v>Trek Domane S 5 Disc - 2017</v>
      </c>
      <c r="E3761" s="21">
        <f>VLOOKUP(C3761,Products!$A$2:$D$322,4,0)</f>
        <v>7</v>
      </c>
      <c r="F3761" s="19" t="str">
        <f>VLOOKUP(E3761,[1]categories!$A$2:$B$8,2,0)</f>
        <v>Road Bikes</v>
      </c>
      <c r="G3761" s="7">
        <v>1</v>
      </c>
      <c r="H3761" s="9">
        <v>2599.9899999999998</v>
      </c>
      <c r="I3761" s="9">
        <v>0.05</v>
      </c>
      <c r="J3761" s="3">
        <f>(H3761*G3761)-I3761</f>
        <v>2599.9399999999996</v>
      </c>
    </row>
    <row r="3762" spans="1:10" x14ac:dyDescent="0.25">
      <c r="A3762" s="22">
        <v>1298</v>
      </c>
      <c r="B3762" s="21">
        <v>2</v>
      </c>
      <c r="C3762" s="21">
        <v>110</v>
      </c>
      <c r="D3762" s="25" t="str">
        <f>VLOOKUP(C3762,Products!$A$2:$B$322,2,0)</f>
        <v>Sun Bicycles Drifter 7 - 2017</v>
      </c>
      <c r="E3762" s="21">
        <f>VLOOKUP(C3762,Products!$A$2:$D$322,4,0)</f>
        <v>2</v>
      </c>
      <c r="F3762" s="19" t="str">
        <f>VLOOKUP(E3762,[1]categories!$A$2:$B$8,2,0)</f>
        <v>Comfort Bicycles</v>
      </c>
      <c r="G3762" s="7">
        <v>2</v>
      </c>
      <c r="H3762" s="9">
        <v>470.99</v>
      </c>
      <c r="I3762" s="9">
        <v>7.0000000000000007E-2</v>
      </c>
      <c r="J3762" s="3">
        <f>(H3762*G3762)-I3762</f>
        <v>941.91</v>
      </c>
    </row>
    <row r="3763" spans="1:10" x14ac:dyDescent="0.25">
      <c r="A3763" s="22">
        <v>1299</v>
      </c>
      <c r="B3763" s="21">
        <v>4</v>
      </c>
      <c r="C3763" s="21">
        <v>52</v>
      </c>
      <c r="D3763" s="25" t="str">
        <f>VLOOKUP(C3763,Products!$A$2:$B$322,2,0)</f>
        <v>Surly Steamroller - 2017</v>
      </c>
      <c r="E3763" s="21">
        <f>VLOOKUP(C3763,Products!$A$2:$D$322,4,0)</f>
        <v>7</v>
      </c>
      <c r="F3763" s="19" t="str">
        <f>VLOOKUP(E3763,[1]categories!$A$2:$B$8,2,0)</f>
        <v>Road Bikes</v>
      </c>
      <c r="G3763" s="7">
        <v>2</v>
      </c>
      <c r="H3763" s="9">
        <v>875.99</v>
      </c>
      <c r="I3763" s="9">
        <v>0.2</v>
      </c>
      <c r="J3763" s="3">
        <f>(H3763*G3763)-I3763</f>
        <v>1751.78</v>
      </c>
    </row>
    <row r="3764" spans="1:10" x14ac:dyDescent="0.25">
      <c r="A3764" s="22">
        <v>1299</v>
      </c>
      <c r="B3764" s="21">
        <v>3</v>
      </c>
      <c r="C3764" s="21">
        <v>75</v>
      </c>
      <c r="D3764" s="25" t="str">
        <f>VLOOKUP(C3764,Products!$A$2:$B$322,2,0)</f>
        <v>Electra Cruiser Lux Fat Tire 1 Ladies - 2017</v>
      </c>
      <c r="E3764" s="21">
        <f>VLOOKUP(C3764,Products!$A$2:$D$322,4,0)</f>
        <v>3</v>
      </c>
      <c r="F3764" s="19" t="str">
        <f>VLOOKUP(E3764,[1]categories!$A$2:$B$8,2,0)</f>
        <v>Cruisers Bicycles</v>
      </c>
      <c r="G3764" s="7">
        <v>1</v>
      </c>
      <c r="H3764" s="9">
        <v>599.99</v>
      </c>
      <c r="I3764" s="9">
        <v>0.05</v>
      </c>
      <c r="J3764" s="3">
        <f>(H3764*G3764)-I3764</f>
        <v>599.94000000000005</v>
      </c>
    </row>
    <row r="3765" spans="1:10" x14ac:dyDescent="0.25">
      <c r="A3765" s="22">
        <v>1299</v>
      </c>
      <c r="B3765" s="21">
        <v>1</v>
      </c>
      <c r="C3765" s="21">
        <v>14</v>
      </c>
      <c r="D3765" s="25" t="str">
        <f>VLOOKUP(C3765,Products!$A$2:$B$322,2,0)</f>
        <v>Electra Girl's Hawaii 1 (16-inch) - 2015/2016</v>
      </c>
      <c r="E3765" s="21">
        <f>VLOOKUP(C3765,Products!$A$2:$D$322,4,0)</f>
        <v>3</v>
      </c>
      <c r="F3765" s="19" t="str">
        <f>VLOOKUP(E3765,[1]categories!$A$2:$B$8,2,0)</f>
        <v>Cruisers Bicycles</v>
      </c>
      <c r="G3765" s="7">
        <v>2</v>
      </c>
      <c r="H3765" s="9">
        <v>269.99</v>
      </c>
      <c r="I3765" s="9">
        <v>0.1</v>
      </c>
      <c r="J3765" s="3">
        <f>(H3765*G3765)-I3765</f>
        <v>539.88</v>
      </c>
    </row>
    <row r="3766" spans="1:10" x14ac:dyDescent="0.25">
      <c r="A3766" s="22">
        <v>1299</v>
      </c>
      <c r="B3766" s="21">
        <v>2</v>
      </c>
      <c r="C3766" s="21">
        <v>101</v>
      </c>
      <c r="D3766" s="25" t="str">
        <f>VLOOKUP(C3766,Products!$A$2:$B$322,2,0)</f>
        <v>Electra Townie 7D (20-inch) - Boys' - 2017</v>
      </c>
      <c r="E3766" s="21">
        <f>VLOOKUP(C3766,Products!$A$2:$D$322,4,0)</f>
        <v>1</v>
      </c>
      <c r="F3766" s="19" t="str">
        <f>VLOOKUP(E3766,[1]categories!$A$2:$B$8,2,0)</f>
        <v>Children Bicycles</v>
      </c>
      <c r="G3766" s="7">
        <v>1</v>
      </c>
      <c r="H3766" s="9">
        <v>339.99</v>
      </c>
      <c r="I3766" s="9">
        <v>0.05</v>
      </c>
      <c r="J3766" s="3">
        <f>(H3766*G3766)-I3766</f>
        <v>339.94</v>
      </c>
    </row>
    <row r="3767" spans="1:10" x14ac:dyDescent="0.25">
      <c r="A3767" s="22">
        <v>1300</v>
      </c>
      <c r="B3767" s="21">
        <v>2</v>
      </c>
      <c r="C3767" s="21">
        <v>58</v>
      </c>
      <c r="D3767" s="25" t="str">
        <f>VLOOKUP(C3767,Products!$A$2:$B$322,2,0)</f>
        <v>Trek Madone 9.2 - 2017</v>
      </c>
      <c r="E3767" s="21">
        <f>VLOOKUP(C3767,Products!$A$2:$D$322,4,0)</f>
        <v>7</v>
      </c>
      <c r="F3767" s="19" t="str">
        <f>VLOOKUP(E3767,[1]categories!$A$2:$B$8,2,0)</f>
        <v>Road Bikes</v>
      </c>
      <c r="G3767" s="7">
        <v>2</v>
      </c>
      <c r="H3767" s="9">
        <v>4999.99</v>
      </c>
      <c r="I3767" s="9">
        <v>0.05</v>
      </c>
      <c r="J3767" s="3">
        <f>(H3767*G3767)-I3767</f>
        <v>9999.93</v>
      </c>
    </row>
    <row r="3768" spans="1:10" x14ac:dyDescent="0.25">
      <c r="A3768" s="22">
        <v>1300</v>
      </c>
      <c r="B3768" s="21">
        <v>1</v>
      </c>
      <c r="C3768" s="21">
        <v>101</v>
      </c>
      <c r="D3768" s="25" t="str">
        <f>VLOOKUP(C3768,Products!$A$2:$B$322,2,0)</f>
        <v>Electra Townie 7D (20-inch) - Boys' - 2017</v>
      </c>
      <c r="E3768" s="21">
        <f>VLOOKUP(C3768,Products!$A$2:$D$322,4,0)</f>
        <v>1</v>
      </c>
      <c r="F3768" s="19" t="str">
        <f>VLOOKUP(E3768,[1]categories!$A$2:$B$8,2,0)</f>
        <v>Children Bicycles</v>
      </c>
      <c r="G3768" s="7">
        <v>2</v>
      </c>
      <c r="H3768" s="9">
        <v>339.99</v>
      </c>
      <c r="I3768" s="9">
        <v>7.0000000000000007E-2</v>
      </c>
      <c r="J3768" s="3">
        <f>(H3768*G3768)-I3768</f>
        <v>679.91</v>
      </c>
    </row>
    <row r="3769" spans="1:10" x14ac:dyDescent="0.25">
      <c r="A3769" s="22">
        <v>1301</v>
      </c>
      <c r="B3769" s="21">
        <v>3</v>
      </c>
      <c r="C3769" s="21">
        <v>8</v>
      </c>
      <c r="D3769" s="25" t="str">
        <f>VLOOKUP(C3769,Products!$A$2:$B$322,2,0)</f>
        <v>Trek Remedy 29 Carbon Frameset - 2016</v>
      </c>
      <c r="E3769" s="21">
        <f>VLOOKUP(C3769,Products!$A$2:$D$322,4,0)</f>
        <v>6</v>
      </c>
      <c r="F3769" s="19" t="str">
        <f>VLOOKUP(E3769,[1]categories!$A$2:$B$8,2,0)</f>
        <v>Mountain Bikes</v>
      </c>
      <c r="G3769" s="7">
        <v>1</v>
      </c>
      <c r="H3769" s="9">
        <v>1799.99</v>
      </c>
      <c r="I3769" s="9">
        <v>0.2</v>
      </c>
      <c r="J3769" s="3">
        <f>(H3769*G3769)-I3769</f>
        <v>1799.79</v>
      </c>
    </row>
    <row r="3770" spans="1:10" x14ac:dyDescent="0.25">
      <c r="A3770" s="22">
        <v>1301</v>
      </c>
      <c r="B3770" s="21">
        <v>1</v>
      </c>
      <c r="C3770" s="21">
        <v>45</v>
      </c>
      <c r="D3770" s="25" t="str">
        <f>VLOOKUP(C3770,Products!$A$2:$B$322,2,0)</f>
        <v>Haro SR 1.2 - 2017</v>
      </c>
      <c r="E3770" s="21">
        <f>VLOOKUP(C3770,Products!$A$2:$D$322,4,0)</f>
        <v>6</v>
      </c>
      <c r="F3770" s="19" t="str">
        <f>VLOOKUP(E3770,[1]categories!$A$2:$B$8,2,0)</f>
        <v>Mountain Bikes</v>
      </c>
      <c r="G3770" s="7">
        <v>2</v>
      </c>
      <c r="H3770" s="9">
        <v>869.99</v>
      </c>
      <c r="I3770" s="9">
        <v>0.2</v>
      </c>
      <c r="J3770" s="3">
        <f>(H3770*G3770)-I3770</f>
        <v>1739.78</v>
      </c>
    </row>
    <row r="3771" spans="1:10" x14ac:dyDescent="0.25">
      <c r="A3771" s="22">
        <v>1301</v>
      </c>
      <c r="B3771" s="21">
        <v>2</v>
      </c>
      <c r="C3771" s="21">
        <v>105</v>
      </c>
      <c r="D3771" s="25" t="str">
        <f>VLOOKUP(C3771,Products!$A$2:$B$322,2,0)</f>
        <v>Sun Bicycles Streamway 7 - 2017</v>
      </c>
      <c r="E3771" s="21">
        <f>VLOOKUP(C3771,Products!$A$2:$D$322,4,0)</f>
        <v>2</v>
      </c>
      <c r="F3771" s="19" t="str">
        <f>VLOOKUP(E3771,[1]categories!$A$2:$B$8,2,0)</f>
        <v>Comfort Bicycles</v>
      </c>
      <c r="G3771" s="7">
        <v>2</v>
      </c>
      <c r="H3771" s="9">
        <v>533.99</v>
      </c>
      <c r="I3771" s="9">
        <v>0.1</v>
      </c>
      <c r="J3771" s="3">
        <f>(H3771*G3771)-I3771</f>
        <v>1067.8800000000001</v>
      </c>
    </row>
    <row r="3772" spans="1:10" x14ac:dyDescent="0.25">
      <c r="A3772" s="22">
        <v>1302</v>
      </c>
      <c r="B3772" s="21">
        <v>3</v>
      </c>
      <c r="C3772" s="21">
        <v>56</v>
      </c>
      <c r="D3772" s="25" t="str">
        <f>VLOOKUP(C3772,Products!$A$2:$B$322,2,0)</f>
        <v>Trek Domane SLR 6 Disc - 2017</v>
      </c>
      <c r="E3772" s="21">
        <f>VLOOKUP(C3772,Products!$A$2:$D$322,4,0)</f>
        <v>7</v>
      </c>
      <c r="F3772" s="19" t="str">
        <f>VLOOKUP(E3772,[1]categories!$A$2:$B$8,2,0)</f>
        <v>Road Bikes</v>
      </c>
      <c r="G3772" s="7">
        <v>2</v>
      </c>
      <c r="H3772" s="9">
        <v>5499.99</v>
      </c>
      <c r="I3772" s="9">
        <v>7.0000000000000007E-2</v>
      </c>
      <c r="J3772" s="3">
        <f>(H3772*G3772)-I3772</f>
        <v>10999.91</v>
      </c>
    </row>
    <row r="3773" spans="1:10" x14ac:dyDescent="0.25">
      <c r="A3773" s="22">
        <v>1302</v>
      </c>
      <c r="B3773" s="21">
        <v>2</v>
      </c>
      <c r="C3773" s="21">
        <v>20</v>
      </c>
      <c r="D3773" s="25" t="str">
        <f>VLOOKUP(C3773,Products!$A$2:$B$322,2,0)</f>
        <v>Electra Townie Original 7D EQ - Women's - 2016</v>
      </c>
      <c r="E3773" s="21">
        <f>VLOOKUP(C3773,Products!$A$2:$D$322,4,0)</f>
        <v>3</v>
      </c>
      <c r="F3773" s="19" t="str">
        <f>VLOOKUP(E3773,[1]categories!$A$2:$B$8,2,0)</f>
        <v>Cruisers Bicycles</v>
      </c>
      <c r="G3773" s="7">
        <v>2</v>
      </c>
      <c r="H3773" s="9">
        <v>599.99</v>
      </c>
      <c r="I3773" s="9">
        <v>0.1</v>
      </c>
      <c r="J3773" s="3">
        <f>(H3773*G3773)-I3773</f>
        <v>1199.8800000000001</v>
      </c>
    </row>
    <row r="3774" spans="1:10" x14ac:dyDescent="0.25">
      <c r="A3774" s="22">
        <v>1302</v>
      </c>
      <c r="B3774" s="21">
        <v>1</v>
      </c>
      <c r="C3774" s="21">
        <v>38</v>
      </c>
      <c r="D3774" s="25" t="str">
        <f>VLOOKUP(C3774,Products!$A$2:$B$322,2,0)</f>
        <v>Haro Flightline Two 26 Plus - 2017</v>
      </c>
      <c r="E3774" s="21">
        <f>VLOOKUP(C3774,Products!$A$2:$D$322,4,0)</f>
        <v>6</v>
      </c>
      <c r="F3774" s="19" t="str">
        <f>VLOOKUP(E3774,[1]categories!$A$2:$B$8,2,0)</f>
        <v>Mountain Bikes</v>
      </c>
      <c r="G3774" s="7">
        <v>1</v>
      </c>
      <c r="H3774" s="9">
        <v>549.99</v>
      </c>
      <c r="I3774" s="9">
        <v>0.05</v>
      </c>
      <c r="J3774" s="3">
        <f>(H3774*G3774)-I3774</f>
        <v>549.94000000000005</v>
      </c>
    </row>
    <row r="3775" spans="1:10" x14ac:dyDescent="0.25">
      <c r="A3775" s="22">
        <v>1303</v>
      </c>
      <c r="B3775" s="21">
        <v>2</v>
      </c>
      <c r="C3775" s="21">
        <v>63</v>
      </c>
      <c r="D3775" s="25" t="str">
        <f>VLOOKUP(C3775,Products!$A$2:$B$322,2,0)</f>
        <v>Trek Boone Race Shop Limited - 2017</v>
      </c>
      <c r="E3775" s="21">
        <f>VLOOKUP(C3775,Products!$A$2:$D$322,4,0)</f>
        <v>4</v>
      </c>
      <c r="F3775" s="19" t="str">
        <f>VLOOKUP(E3775,[1]categories!$A$2:$B$8,2,0)</f>
        <v>Cyclocross Bicycles</v>
      </c>
      <c r="G3775" s="7">
        <v>2</v>
      </c>
      <c r="H3775" s="9">
        <v>3499.99</v>
      </c>
      <c r="I3775" s="9">
        <v>0.2</v>
      </c>
      <c r="J3775" s="3">
        <f>(H3775*G3775)-I3775</f>
        <v>6999.78</v>
      </c>
    </row>
    <row r="3776" spans="1:10" x14ac:dyDescent="0.25">
      <c r="A3776" s="22">
        <v>1303</v>
      </c>
      <c r="B3776" s="21">
        <v>5</v>
      </c>
      <c r="C3776" s="21">
        <v>24</v>
      </c>
      <c r="D3776" s="25" t="str">
        <f>VLOOKUP(C3776,Products!$A$2:$B$322,2,0)</f>
        <v>Electra Townie Original 21D - 2016</v>
      </c>
      <c r="E3776" s="21">
        <f>VLOOKUP(C3776,Products!$A$2:$D$322,4,0)</f>
        <v>2</v>
      </c>
      <c r="F3776" s="19" t="str">
        <f>VLOOKUP(E3776,[1]categories!$A$2:$B$8,2,0)</f>
        <v>Comfort Bicycles</v>
      </c>
      <c r="G3776" s="7">
        <v>2</v>
      </c>
      <c r="H3776" s="9">
        <v>549.99</v>
      </c>
      <c r="I3776" s="9">
        <v>0.1</v>
      </c>
      <c r="J3776" s="3">
        <f>(H3776*G3776)-I3776</f>
        <v>1099.8800000000001</v>
      </c>
    </row>
    <row r="3777" spans="1:10" x14ac:dyDescent="0.25">
      <c r="A3777" s="22">
        <v>1303</v>
      </c>
      <c r="B3777" s="21">
        <v>4</v>
      </c>
      <c r="C3777" s="21">
        <v>73</v>
      </c>
      <c r="D3777" s="25" t="str">
        <f>VLOOKUP(C3777,Products!$A$2:$B$322,2,0)</f>
        <v>Sun Bicycles Brickell Tandem 7 - 2017</v>
      </c>
      <c r="E3777" s="21">
        <f>VLOOKUP(C3777,Products!$A$2:$D$322,4,0)</f>
        <v>3</v>
      </c>
      <c r="F3777" s="19" t="str">
        <f>VLOOKUP(E3777,[1]categories!$A$2:$B$8,2,0)</f>
        <v>Cruisers Bicycles</v>
      </c>
      <c r="G3777" s="7">
        <v>1</v>
      </c>
      <c r="H3777" s="9">
        <v>749.99</v>
      </c>
      <c r="I3777" s="9">
        <v>0.1</v>
      </c>
      <c r="J3777" s="3">
        <f>(H3777*G3777)-I3777</f>
        <v>749.89</v>
      </c>
    </row>
    <row r="3778" spans="1:10" x14ac:dyDescent="0.25">
      <c r="A3778" s="22">
        <v>1303</v>
      </c>
      <c r="B3778" s="21">
        <v>3</v>
      </c>
      <c r="C3778" s="21">
        <v>108</v>
      </c>
      <c r="D3778" s="25" t="str">
        <f>VLOOKUP(C3778,Products!$A$2:$B$322,2,0)</f>
        <v>Sun Bicycles Cruz 3 - Women's - 2017</v>
      </c>
      <c r="E3778" s="21">
        <f>VLOOKUP(C3778,Products!$A$2:$D$322,4,0)</f>
        <v>2</v>
      </c>
      <c r="F3778" s="19" t="str">
        <f>VLOOKUP(E3778,[1]categories!$A$2:$B$8,2,0)</f>
        <v>Comfort Bicycles</v>
      </c>
      <c r="G3778" s="7">
        <v>1</v>
      </c>
      <c r="H3778" s="9">
        <v>449.99</v>
      </c>
      <c r="I3778" s="9">
        <v>0.1</v>
      </c>
      <c r="J3778" s="3">
        <f>(H3778*G3778)-I3778</f>
        <v>449.89</v>
      </c>
    </row>
    <row r="3779" spans="1:10" x14ac:dyDescent="0.25">
      <c r="A3779" s="22">
        <v>1303</v>
      </c>
      <c r="B3779" s="21">
        <v>1</v>
      </c>
      <c r="C3779" s="21">
        <v>96</v>
      </c>
      <c r="D3779" s="25" t="str">
        <f>VLOOKUP(C3779,Products!$A$2:$B$322,2,0)</f>
        <v>Electra Moto 3i (20-inch) - Boy's - 2017</v>
      </c>
      <c r="E3779" s="21">
        <f>VLOOKUP(C3779,Products!$A$2:$D$322,4,0)</f>
        <v>1</v>
      </c>
      <c r="F3779" s="19" t="str">
        <f>VLOOKUP(E3779,[1]categories!$A$2:$B$8,2,0)</f>
        <v>Children Bicycles</v>
      </c>
      <c r="G3779" s="7">
        <v>1</v>
      </c>
      <c r="H3779" s="9">
        <v>349.99</v>
      </c>
      <c r="I3779" s="9">
        <v>0.1</v>
      </c>
      <c r="J3779" s="3">
        <f>(H3779*G3779)-I3779</f>
        <v>349.89</v>
      </c>
    </row>
    <row r="3780" spans="1:10" x14ac:dyDescent="0.25">
      <c r="A3780" s="22">
        <v>1304</v>
      </c>
      <c r="B3780" s="21">
        <v>1</v>
      </c>
      <c r="C3780" s="21">
        <v>80</v>
      </c>
      <c r="D3780" s="25" t="str">
        <f>VLOOKUP(C3780,Products!$A$2:$B$322,2,0)</f>
        <v>Sun Bicycles Brickell Tandem CB - 2017</v>
      </c>
      <c r="E3780" s="21">
        <f>VLOOKUP(C3780,Products!$A$2:$D$322,4,0)</f>
        <v>3</v>
      </c>
      <c r="F3780" s="19" t="str">
        <f>VLOOKUP(E3780,[1]categories!$A$2:$B$8,2,0)</f>
        <v>Cruisers Bicycles</v>
      </c>
      <c r="G3780" s="7">
        <v>1</v>
      </c>
      <c r="H3780" s="9">
        <v>761.99</v>
      </c>
      <c r="I3780" s="9">
        <v>0.05</v>
      </c>
      <c r="J3780" s="3">
        <f>(H3780*G3780)-I3780</f>
        <v>761.94</v>
      </c>
    </row>
    <row r="3781" spans="1:10" x14ac:dyDescent="0.25">
      <c r="A3781" s="22">
        <v>1304</v>
      </c>
      <c r="B3781" s="21">
        <v>2</v>
      </c>
      <c r="C3781" s="21">
        <v>99</v>
      </c>
      <c r="D3781" s="25" t="str">
        <f>VLOOKUP(C3781,Products!$A$2:$B$322,2,0)</f>
        <v>Electra Sugar Skulls 1 (20-inch) - Girl's - 2017</v>
      </c>
      <c r="E3781" s="21">
        <f>VLOOKUP(C3781,Products!$A$2:$D$322,4,0)</f>
        <v>1</v>
      </c>
      <c r="F3781" s="19" t="str">
        <f>VLOOKUP(E3781,[1]categories!$A$2:$B$8,2,0)</f>
        <v>Children Bicycles</v>
      </c>
      <c r="G3781" s="7">
        <v>2</v>
      </c>
      <c r="H3781" s="9">
        <v>299.99</v>
      </c>
      <c r="I3781" s="9">
        <v>0.05</v>
      </c>
      <c r="J3781" s="3">
        <f>(H3781*G3781)-I3781</f>
        <v>599.93000000000006</v>
      </c>
    </row>
    <row r="3782" spans="1:10" x14ac:dyDescent="0.25">
      <c r="A3782" s="22">
        <v>1304</v>
      </c>
      <c r="B3782" s="21">
        <v>3</v>
      </c>
      <c r="C3782" s="21">
        <v>102</v>
      </c>
      <c r="D3782" s="25" t="str">
        <f>VLOOKUP(C3782,Products!$A$2:$B$322,2,0)</f>
        <v>Electra Townie Original 7D - 2017</v>
      </c>
      <c r="E3782" s="21">
        <f>VLOOKUP(C3782,Products!$A$2:$D$322,4,0)</f>
        <v>2</v>
      </c>
      <c r="F3782" s="19" t="str">
        <f>VLOOKUP(E3782,[1]categories!$A$2:$B$8,2,0)</f>
        <v>Comfort Bicycles</v>
      </c>
      <c r="G3782" s="7">
        <v>1</v>
      </c>
      <c r="H3782" s="9">
        <v>489.99</v>
      </c>
      <c r="I3782" s="9">
        <v>0.2</v>
      </c>
      <c r="J3782" s="3">
        <f>(H3782*G3782)-I3782</f>
        <v>489.79</v>
      </c>
    </row>
    <row r="3783" spans="1:10" x14ac:dyDescent="0.25">
      <c r="A3783" s="22">
        <v>1304</v>
      </c>
      <c r="B3783" s="21">
        <v>4</v>
      </c>
      <c r="C3783" s="21">
        <v>17</v>
      </c>
      <c r="D3783" s="25" t="str">
        <f>VLOOKUP(C3783,Products!$A$2:$B$322,2,0)</f>
        <v>Pure Cycles Vine 8-Speed - 2016</v>
      </c>
      <c r="E3783" s="21">
        <f>VLOOKUP(C3783,Products!$A$2:$D$322,4,0)</f>
        <v>3</v>
      </c>
      <c r="F3783" s="19" t="str">
        <f>VLOOKUP(E3783,[1]categories!$A$2:$B$8,2,0)</f>
        <v>Cruisers Bicycles</v>
      </c>
      <c r="G3783" s="7">
        <v>1</v>
      </c>
      <c r="H3783" s="9">
        <v>429</v>
      </c>
      <c r="I3783" s="9">
        <v>0.05</v>
      </c>
      <c r="J3783" s="3">
        <f>(H3783*G3783)-I3783</f>
        <v>428.95</v>
      </c>
    </row>
    <row r="3784" spans="1:10" x14ac:dyDescent="0.25">
      <c r="A3784" s="22">
        <v>1305</v>
      </c>
      <c r="B3784" s="21">
        <v>2</v>
      </c>
      <c r="C3784" s="21">
        <v>9</v>
      </c>
      <c r="D3784" s="25" t="str">
        <f>VLOOKUP(C3784,Products!$A$2:$B$322,2,0)</f>
        <v>Trek Conduit+ - 2016</v>
      </c>
      <c r="E3784" s="21">
        <f>VLOOKUP(C3784,Products!$A$2:$D$322,4,0)</f>
        <v>5</v>
      </c>
      <c r="F3784" s="19" t="str">
        <f>VLOOKUP(E3784,[1]categories!$A$2:$B$8,2,0)</f>
        <v>Electric Bikes</v>
      </c>
      <c r="G3784" s="7">
        <v>1</v>
      </c>
      <c r="H3784" s="9">
        <v>2999.99</v>
      </c>
      <c r="I3784" s="9">
        <v>7.0000000000000007E-2</v>
      </c>
      <c r="J3784" s="3">
        <f>(H3784*G3784)-I3784</f>
        <v>2999.9199999999996</v>
      </c>
    </row>
    <row r="3785" spans="1:10" x14ac:dyDescent="0.25">
      <c r="A3785" s="22">
        <v>1305</v>
      </c>
      <c r="B3785" s="21">
        <v>3</v>
      </c>
      <c r="C3785" s="21">
        <v>11</v>
      </c>
      <c r="D3785" s="25" t="str">
        <f>VLOOKUP(C3785,Products!$A$2:$B$322,2,0)</f>
        <v>Surly Straggler 650b - 2016</v>
      </c>
      <c r="E3785" s="21">
        <f>VLOOKUP(C3785,Products!$A$2:$D$322,4,0)</f>
        <v>4</v>
      </c>
      <c r="F3785" s="19" t="str">
        <f>VLOOKUP(E3785,[1]categories!$A$2:$B$8,2,0)</f>
        <v>Cyclocross Bicycles</v>
      </c>
      <c r="G3785" s="7">
        <v>1</v>
      </c>
      <c r="H3785" s="9">
        <v>1680.99</v>
      </c>
      <c r="I3785" s="9">
        <v>0.05</v>
      </c>
      <c r="J3785" s="3">
        <f>(H3785*G3785)-I3785</f>
        <v>1680.94</v>
      </c>
    </row>
    <row r="3786" spans="1:10" x14ac:dyDescent="0.25">
      <c r="A3786" s="22">
        <v>1305</v>
      </c>
      <c r="B3786" s="21">
        <v>4</v>
      </c>
      <c r="C3786" s="21">
        <v>91</v>
      </c>
      <c r="D3786" s="25" t="str">
        <f>VLOOKUP(C3786,Products!$A$2:$B$322,2,0)</f>
        <v>Trek Precaliber 24 (21-Speed) - Girls - 2017</v>
      </c>
      <c r="E3786" s="21">
        <f>VLOOKUP(C3786,Products!$A$2:$D$322,4,0)</f>
        <v>1</v>
      </c>
      <c r="F3786" s="19" t="str">
        <f>VLOOKUP(E3786,[1]categories!$A$2:$B$8,2,0)</f>
        <v>Children Bicycles</v>
      </c>
      <c r="G3786" s="7">
        <v>2</v>
      </c>
      <c r="H3786" s="9">
        <v>349.99</v>
      </c>
      <c r="I3786" s="9">
        <v>0.05</v>
      </c>
      <c r="J3786" s="3">
        <f>(H3786*G3786)-I3786</f>
        <v>699.93000000000006</v>
      </c>
    </row>
    <row r="3787" spans="1:10" x14ac:dyDescent="0.25">
      <c r="A3787" s="22">
        <v>1305</v>
      </c>
      <c r="B3787" s="21">
        <v>1</v>
      </c>
      <c r="C3787" s="21">
        <v>85</v>
      </c>
      <c r="D3787" s="25" t="str">
        <f>VLOOKUP(C3787,Products!$A$2:$B$322,2,0)</f>
        <v>Haro Downtown 16 - 2017</v>
      </c>
      <c r="E3787" s="21">
        <f>VLOOKUP(C3787,Products!$A$2:$D$322,4,0)</f>
        <v>1</v>
      </c>
      <c r="F3787" s="19" t="str">
        <f>VLOOKUP(E3787,[1]categories!$A$2:$B$8,2,0)</f>
        <v>Children Bicycles</v>
      </c>
      <c r="G3787" s="7">
        <v>1</v>
      </c>
      <c r="H3787" s="9">
        <v>329.99</v>
      </c>
      <c r="I3787" s="9">
        <v>0.2</v>
      </c>
      <c r="J3787" s="3">
        <f>(H3787*G3787)-I3787</f>
        <v>329.79</v>
      </c>
    </row>
    <row r="3788" spans="1:10" x14ac:dyDescent="0.25">
      <c r="A3788" s="22">
        <v>1306</v>
      </c>
      <c r="B3788" s="21">
        <v>5</v>
      </c>
      <c r="C3788" s="21">
        <v>9</v>
      </c>
      <c r="D3788" s="25" t="str">
        <f>VLOOKUP(C3788,Products!$A$2:$B$322,2,0)</f>
        <v>Trek Conduit+ - 2016</v>
      </c>
      <c r="E3788" s="21">
        <f>VLOOKUP(C3788,Products!$A$2:$D$322,4,0)</f>
        <v>5</v>
      </c>
      <c r="F3788" s="19" t="str">
        <f>VLOOKUP(E3788,[1]categories!$A$2:$B$8,2,0)</f>
        <v>Electric Bikes</v>
      </c>
      <c r="G3788" s="7">
        <v>2</v>
      </c>
      <c r="H3788" s="9">
        <v>2999.99</v>
      </c>
      <c r="I3788" s="9">
        <v>7.0000000000000007E-2</v>
      </c>
      <c r="J3788" s="3">
        <f>(H3788*G3788)-I3788</f>
        <v>5999.91</v>
      </c>
    </row>
    <row r="3789" spans="1:10" x14ac:dyDescent="0.25">
      <c r="A3789" s="22">
        <v>1306</v>
      </c>
      <c r="B3789" s="21">
        <v>4</v>
      </c>
      <c r="C3789" s="21">
        <v>42</v>
      </c>
      <c r="D3789" s="25" t="str">
        <f>VLOOKUP(C3789,Products!$A$2:$B$322,2,0)</f>
        <v>Trek Fuel EX 5 27.5 Plus - 2017</v>
      </c>
      <c r="E3789" s="21">
        <f>VLOOKUP(C3789,Products!$A$2:$D$322,4,0)</f>
        <v>6</v>
      </c>
      <c r="F3789" s="19" t="str">
        <f>VLOOKUP(E3789,[1]categories!$A$2:$B$8,2,0)</f>
        <v>Mountain Bikes</v>
      </c>
      <c r="G3789" s="7">
        <v>1</v>
      </c>
      <c r="H3789" s="9">
        <v>2299.9899999999998</v>
      </c>
      <c r="I3789" s="9">
        <v>0.2</v>
      </c>
      <c r="J3789" s="3">
        <f>(H3789*G3789)-I3789</f>
        <v>2299.79</v>
      </c>
    </row>
    <row r="3790" spans="1:10" x14ac:dyDescent="0.25">
      <c r="A3790" s="22">
        <v>1306</v>
      </c>
      <c r="B3790" s="21">
        <v>2</v>
      </c>
      <c r="C3790" s="21">
        <v>81</v>
      </c>
      <c r="D3790" s="25" t="str">
        <f>VLOOKUP(C3790,Products!$A$2:$B$322,2,0)</f>
        <v>Electra Amsterdam Fashion 7i Ladies' - 2017</v>
      </c>
      <c r="E3790" s="21">
        <f>VLOOKUP(C3790,Products!$A$2:$D$322,4,0)</f>
        <v>3</v>
      </c>
      <c r="F3790" s="19" t="str">
        <f>VLOOKUP(E3790,[1]categories!$A$2:$B$8,2,0)</f>
        <v>Cruisers Bicycles</v>
      </c>
      <c r="G3790" s="7">
        <v>2</v>
      </c>
      <c r="H3790" s="9">
        <v>1099.99</v>
      </c>
      <c r="I3790" s="9">
        <v>7.0000000000000007E-2</v>
      </c>
      <c r="J3790" s="3">
        <f>(H3790*G3790)-I3790</f>
        <v>2199.91</v>
      </c>
    </row>
    <row r="3791" spans="1:10" x14ac:dyDescent="0.25">
      <c r="A3791" s="22">
        <v>1306</v>
      </c>
      <c r="B3791" s="21">
        <v>1</v>
      </c>
      <c r="C3791" s="21">
        <v>103</v>
      </c>
      <c r="D3791" s="25" t="str">
        <f>VLOOKUP(C3791,Products!$A$2:$B$322,2,0)</f>
        <v>Sun Bicycles Streamway 3 - 2017</v>
      </c>
      <c r="E3791" s="21">
        <f>VLOOKUP(C3791,Products!$A$2:$D$322,4,0)</f>
        <v>2</v>
      </c>
      <c r="F3791" s="19" t="str">
        <f>VLOOKUP(E3791,[1]categories!$A$2:$B$8,2,0)</f>
        <v>Comfort Bicycles</v>
      </c>
      <c r="G3791" s="7">
        <v>2</v>
      </c>
      <c r="H3791" s="9">
        <v>551.99</v>
      </c>
      <c r="I3791" s="9">
        <v>0.05</v>
      </c>
      <c r="J3791" s="3">
        <f>(H3791*G3791)-I3791</f>
        <v>1103.93</v>
      </c>
    </row>
    <row r="3792" spans="1:10" x14ac:dyDescent="0.25">
      <c r="A3792" s="22">
        <v>1306</v>
      </c>
      <c r="B3792" s="21">
        <v>3</v>
      </c>
      <c r="C3792" s="21">
        <v>45</v>
      </c>
      <c r="D3792" s="25" t="str">
        <f>VLOOKUP(C3792,Products!$A$2:$B$322,2,0)</f>
        <v>Haro SR 1.2 - 2017</v>
      </c>
      <c r="E3792" s="21">
        <f>VLOOKUP(C3792,Products!$A$2:$D$322,4,0)</f>
        <v>6</v>
      </c>
      <c r="F3792" s="19" t="str">
        <f>VLOOKUP(E3792,[1]categories!$A$2:$B$8,2,0)</f>
        <v>Mountain Bikes</v>
      </c>
      <c r="G3792" s="7">
        <v>1</v>
      </c>
      <c r="H3792" s="9">
        <v>869.99</v>
      </c>
      <c r="I3792" s="9">
        <v>0.2</v>
      </c>
      <c r="J3792" s="3">
        <f>(H3792*G3792)-I3792</f>
        <v>869.79</v>
      </c>
    </row>
    <row r="3793" spans="1:10" x14ac:dyDescent="0.25">
      <c r="A3793" s="22">
        <v>1307</v>
      </c>
      <c r="B3793" s="21">
        <v>2</v>
      </c>
      <c r="C3793" s="21">
        <v>53</v>
      </c>
      <c r="D3793" s="25" t="str">
        <f>VLOOKUP(C3793,Products!$A$2:$B$322,2,0)</f>
        <v>Surly Ogre Frameset - 2017</v>
      </c>
      <c r="E3793" s="21">
        <f>VLOOKUP(C3793,Products!$A$2:$D$322,4,0)</f>
        <v>7</v>
      </c>
      <c r="F3793" s="19" t="str">
        <f>VLOOKUP(E3793,[1]categories!$A$2:$B$8,2,0)</f>
        <v>Road Bikes</v>
      </c>
      <c r="G3793" s="7">
        <v>2</v>
      </c>
      <c r="H3793" s="9">
        <v>749.99</v>
      </c>
      <c r="I3793" s="9">
        <v>0.2</v>
      </c>
      <c r="J3793" s="3">
        <f>(H3793*G3793)-I3793</f>
        <v>1499.78</v>
      </c>
    </row>
    <row r="3794" spans="1:10" x14ac:dyDescent="0.25">
      <c r="A3794" s="22">
        <v>1307</v>
      </c>
      <c r="B3794" s="21">
        <v>3</v>
      </c>
      <c r="C3794" s="21">
        <v>69</v>
      </c>
      <c r="D3794" s="25" t="str">
        <f>VLOOKUP(C3794,Products!$A$2:$B$322,2,0)</f>
        <v>Sun Bicycles Cruz 7 - 2017</v>
      </c>
      <c r="E3794" s="21">
        <f>VLOOKUP(C3794,Products!$A$2:$D$322,4,0)</f>
        <v>3</v>
      </c>
      <c r="F3794" s="19" t="str">
        <f>VLOOKUP(E3794,[1]categories!$A$2:$B$8,2,0)</f>
        <v>Cruisers Bicycles</v>
      </c>
      <c r="G3794" s="7">
        <v>2</v>
      </c>
      <c r="H3794" s="9">
        <v>416.99</v>
      </c>
      <c r="I3794" s="9">
        <v>0.2</v>
      </c>
      <c r="J3794" s="3">
        <f>(H3794*G3794)-I3794</f>
        <v>833.78</v>
      </c>
    </row>
    <row r="3795" spans="1:10" x14ac:dyDescent="0.25">
      <c r="A3795" s="22">
        <v>1307</v>
      </c>
      <c r="B3795" s="21">
        <v>1</v>
      </c>
      <c r="C3795" s="21">
        <v>96</v>
      </c>
      <c r="D3795" s="25" t="str">
        <f>VLOOKUP(C3795,Products!$A$2:$B$322,2,0)</f>
        <v>Electra Moto 3i (20-inch) - Boy's - 2017</v>
      </c>
      <c r="E3795" s="21">
        <f>VLOOKUP(C3795,Products!$A$2:$D$322,4,0)</f>
        <v>1</v>
      </c>
      <c r="F3795" s="19" t="str">
        <f>VLOOKUP(E3795,[1]categories!$A$2:$B$8,2,0)</f>
        <v>Children Bicycles</v>
      </c>
      <c r="G3795" s="7">
        <v>2</v>
      </c>
      <c r="H3795" s="9">
        <v>349.99</v>
      </c>
      <c r="I3795" s="9">
        <v>7.0000000000000007E-2</v>
      </c>
      <c r="J3795" s="3">
        <f>(H3795*G3795)-I3795</f>
        <v>699.91</v>
      </c>
    </row>
    <row r="3796" spans="1:10" x14ac:dyDescent="0.25">
      <c r="A3796" s="22">
        <v>1308</v>
      </c>
      <c r="B3796" s="21">
        <v>4</v>
      </c>
      <c r="C3796" s="21">
        <v>56</v>
      </c>
      <c r="D3796" s="25" t="str">
        <f>VLOOKUP(C3796,Products!$A$2:$B$322,2,0)</f>
        <v>Trek Domane SLR 6 Disc - 2017</v>
      </c>
      <c r="E3796" s="21">
        <f>VLOOKUP(C3796,Products!$A$2:$D$322,4,0)</f>
        <v>7</v>
      </c>
      <c r="F3796" s="19" t="str">
        <f>VLOOKUP(E3796,[1]categories!$A$2:$B$8,2,0)</f>
        <v>Road Bikes</v>
      </c>
      <c r="G3796" s="7">
        <v>1</v>
      </c>
      <c r="H3796" s="9">
        <v>5499.99</v>
      </c>
      <c r="I3796" s="9">
        <v>0.2</v>
      </c>
      <c r="J3796" s="3">
        <f>(H3796*G3796)-I3796</f>
        <v>5499.79</v>
      </c>
    </row>
    <row r="3797" spans="1:10" x14ac:dyDescent="0.25">
      <c r="A3797" s="22">
        <v>1308</v>
      </c>
      <c r="B3797" s="21">
        <v>1</v>
      </c>
      <c r="C3797" s="21">
        <v>54</v>
      </c>
      <c r="D3797" s="25" t="str">
        <f>VLOOKUP(C3797,Products!$A$2:$B$322,2,0)</f>
        <v>Trek Domane SL Disc Frameset - 2017</v>
      </c>
      <c r="E3797" s="21">
        <f>VLOOKUP(C3797,Products!$A$2:$D$322,4,0)</f>
        <v>7</v>
      </c>
      <c r="F3797" s="19" t="str">
        <f>VLOOKUP(E3797,[1]categories!$A$2:$B$8,2,0)</f>
        <v>Road Bikes</v>
      </c>
      <c r="G3797" s="7">
        <v>1</v>
      </c>
      <c r="H3797" s="9">
        <v>3199.99</v>
      </c>
      <c r="I3797" s="9">
        <v>0.05</v>
      </c>
      <c r="J3797" s="3">
        <f>(H3797*G3797)-I3797</f>
        <v>3199.9399999999996</v>
      </c>
    </row>
    <row r="3798" spans="1:10" x14ac:dyDescent="0.25">
      <c r="A3798" s="22">
        <v>1308</v>
      </c>
      <c r="B3798" s="21">
        <v>3</v>
      </c>
      <c r="C3798" s="21">
        <v>14</v>
      </c>
      <c r="D3798" s="25" t="str">
        <f>VLOOKUP(C3798,Products!$A$2:$B$322,2,0)</f>
        <v>Electra Girl's Hawaii 1 (16-inch) - 2015/2016</v>
      </c>
      <c r="E3798" s="21">
        <f>VLOOKUP(C3798,Products!$A$2:$D$322,4,0)</f>
        <v>3</v>
      </c>
      <c r="F3798" s="19" t="str">
        <f>VLOOKUP(E3798,[1]categories!$A$2:$B$8,2,0)</f>
        <v>Cruisers Bicycles</v>
      </c>
      <c r="G3798" s="7">
        <v>2</v>
      </c>
      <c r="H3798" s="9">
        <v>269.99</v>
      </c>
      <c r="I3798" s="9">
        <v>7.0000000000000007E-2</v>
      </c>
      <c r="J3798" s="3">
        <f>(H3798*G3798)-I3798</f>
        <v>539.91</v>
      </c>
    </row>
    <row r="3799" spans="1:10" x14ac:dyDescent="0.25">
      <c r="A3799" s="22">
        <v>1308</v>
      </c>
      <c r="B3799" s="21">
        <v>5</v>
      </c>
      <c r="C3799" s="21">
        <v>32</v>
      </c>
      <c r="D3799" s="25" t="str">
        <f>VLOOKUP(C3799,Products!$A$2:$B$322,2,0)</f>
        <v>Trek Farley Alloy Frameset - 2017</v>
      </c>
      <c r="E3799" s="21">
        <f>VLOOKUP(C3799,Products!$A$2:$D$322,4,0)</f>
        <v>6</v>
      </c>
      <c r="F3799" s="19" t="str">
        <f>VLOOKUP(E3799,[1]categories!$A$2:$B$8,2,0)</f>
        <v>Mountain Bikes</v>
      </c>
      <c r="G3799" s="7">
        <v>1</v>
      </c>
      <c r="H3799" s="9">
        <v>469.99</v>
      </c>
      <c r="I3799" s="9">
        <v>7.0000000000000007E-2</v>
      </c>
      <c r="J3799" s="3">
        <f>(H3799*G3799)-I3799</f>
        <v>469.92</v>
      </c>
    </row>
    <row r="3800" spans="1:10" x14ac:dyDescent="0.25">
      <c r="A3800" s="22">
        <v>1308</v>
      </c>
      <c r="B3800" s="21">
        <v>2</v>
      </c>
      <c r="C3800" s="21">
        <v>69</v>
      </c>
      <c r="D3800" s="25" t="str">
        <f>VLOOKUP(C3800,Products!$A$2:$B$322,2,0)</f>
        <v>Sun Bicycles Cruz 7 - 2017</v>
      </c>
      <c r="E3800" s="21">
        <f>VLOOKUP(C3800,Products!$A$2:$D$322,4,0)</f>
        <v>3</v>
      </c>
      <c r="F3800" s="19" t="str">
        <f>VLOOKUP(E3800,[1]categories!$A$2:$B$8,2,0)</f>
        <v>Cruisers Bicycles</v>
      </c>
      <c r="G3800" s="7">
        <v>1</v>
      </c>
      <c r="H3800" s="9">
        <v>416.99</v>
      </c>
      <c r="I3800" s="9">
        <v>0.2</v>
      </c>
      <c r="J3800" s="3">
        <f>(H3800*G3800)-I3800</f>
        <v>416.79</v>
      </c>
    </row>
    <row r="3801" spans="1:10" x14ac:dyDescent="0.25">
      <c r="A3801" s="22">
        <v>1309</v>
      </c>
      <c r="B3801" s="21">
        <v>2</v>
      </c>
      <c r="C3801" s="21">
        <v>87</v>
      </c>
      <c r="D3801" s="25" t="str">
        <f>VLOOKUP(C3801,Products!$A$2:$B$322,2,0)</f>
        <v>Trek Precaliber 12 Boys - 2017</v>
      </c>
      <c r="E3801" s="21">
        <f>VLOOKUP(C3801,Products!$A$2:$D$322,4,0)</f>
        <v>1</v>
      </c>
      <c r="F3801" s="19" t="str">
        <f>VLOOKUP(E3801,[1]categories!$A$2:$B$8,2,0)</f>
        <v>Children Bicycles</v>
      </c>
      <c r="G3801" s="7">
        <v>2</v>
      </c>
      <c r="H3801" s="9">
        <v>189.99</v>
      </c>
      <c r="I3801" s="9">
        <v>0.2</v>
      </c>
      <c r="J3801" s="3">
        <f>(H3801*G3801)-I3801</f>
        <v>379.78000000000003</v>
      </c>
    </row>
    <row r="3802" spans="1:10" x14ac:dyDescent="0.25">
      <c r="A3802" s="22">
        <v>1309</v>
      </c>
      <c r="B3802" s="21">
        <v>1</v>
      </c>
      <c r="C3802" s="21">
        <v>65</v>
      </c>
      <c r="D3802" s="25" t="str">
        <f>VLOOKUP(C3802,Products!$A$2:$B$322,2,0)</f>
        <v>Sun Bicycles Lil Bolt Type-R - 2017</v>
      </c>
      <c r="E3802" s="21">
        <f>VLOOKUP(C3802,Products!$A$2:$D$322,4,0)</f>
        <v>3</v>
      </c>
      <c r="F3802" s="19" t="str">
        <f>VLOOKUP(E3802,[1]categories!$A$2:$B$8,2,0)</f>
        <v>Cruisers Bicycles</v>
      </c>
      <c r="G3802" s="7">
        <v>1</v>
      </c>
      <c r="H3802" s="9">
        <v>346.99</v>
      </c>
      <c r="I3802" s="9">
        <v>0.05</v>
      </c>
      <c r="J3802" s="3">
        <f>(H3802*G3802)-I3802</f>
        <v>346.94</v>
      </c>
    </row>
    <row r="3803" spans="1:10" x14ac:dyDescent="0.25">
      <c r="A3803" s="22">
        <v>1310</v>
      </c>
      <c r="B3803" s="21">
        <v>3</v>
      </c>
      <c r="C3803" s="21">
        <v>11</v>
      </c>
      <c r="D3803" s="25" t="str">
        <f>VLOOKUP(C3803,Products!$A$2:$B$322,2,0)</f>
        <v>Surly Straggler 650b - 2016</v>
      </c>
      <c r="E3803" s="21">
        <f>VLOOKUP(C3803,Products!$A$2:$D$322,4,0)</f>
        <v>4</v>
      </c>
      <c r="F3803" s="19" t="str">
        <f>VLOOKUP(E3803,[1]categories!$A$2:$B$8,2,0)</f>
        <v>Cyclocross Bicycles</v>
      </c>
      <c r="G3803" s="7">
        <v>2</v>
      </c>
      <c r="H3803" s="9">
        <v>1680.99</v>
      </c>
      <c r="I3803" s="9">
        <v>0.1</v>
      </c>
      <c r="J3803" s="3">
        <f>(H3803*G3803)-I3803</f>
        <v>3361.88</v>
      </c>
    </row>
    <row r="3804" spans="1:10" x14ac:dyDescent="0.25">
      <c r="A3804" s="22">
        <v>1310</v>
      </c>
      <c r="B3804" s="21">
        <v>4</v>
      </c>
      <c r="C3804" s="21">
        <v>54</v>
      </c>
      <c r="D3804" s="25" t="str">
        <f>VLOOKUP(C3804,Products!$A$2:$B$322,2,0)</f>
        <v>Trek Domane SL Disc Frameset - 2017</v>
      </c>
      <c r="E3804" s="21">
        <f>VLOOKUP(C3804,Products!$A$2:$D$322,4,0)</f>
        <v>7</v>
      </c>
      <c r="F3804" s="19" t="str">
        <f>VLOOKUP(E3804,[1]categories!$A$2:$B$8,2,0)</f>
        <v>Road Bikes</v>
      </c>
      <c r="G3804" s="7">
        <v>1</v>
      </c>
      <c r="H3804" s="9">
        <v>3199.99</v>
      </c>
      <c r="I3804" s="9">
        <v>0.2</v>
      </c>
      <c r="J3804" s="3">
        <f>(H3804*G3804)-I3804</f>
        <v>3199.79</v>
      </c>
    </row>
    <row r="3805" spans="1:10" x14ac:dyDescent="0.25">
      <c r="A3805" s="22">
        <v>1310</v>
      </c>
      <c r="B3805" s="21">
        <v>1</v>
      </c>
      <c r="C3805" s="21">
        <v>59</v>
      </c>
      <c r="D3805" s="25" t="str">
        <f>VLOOKUP(C3805,Products!$A$2:$B$322,2,0)</f>
        <v>Trek Domane S 5 Disc - 2017</v>
      </c>
      <c r="E3805" s="21">
        <f>VLOOKUP(C3805,Products!$A$2:$D$322,4,0)</f>
        <v>7</v>
      </c>
      <c r="F3805" s="19" t="str">
        <f>VLOOKUP(E3805,[1]categories!$A$2:$B$8,2,0)</f>
        <v>Road Bikes</v>
      </c>
      <c r="G3805" s="7">
        <v>1</v>
      </c>
      <c r="H3805" s="9">
        <v>2599.9899999999998</v>
      </c>
      <c r="I3805" s="9">
        <v>0.2</v>
      </c>
      <c r="J3805" s="3">
        <f>(H3805*G3805)-I3805</f>
        <v>2599.79</v>
      </c>
    </row>
    <row r="3806" spans="1:10" x14ac:dyDescent="0.25">
      <c r="A3806" s="22">
        <v>1310</v>
      </c>
      <c r="B3806" s="21">
        <v>2</v>
      </c>
      <c r="C3806" s="21">
        <v>77</v>
      </c>
      <c r="D3806" s="25" t="str">
        <f>VLOOKUP(C3806,Products!$A$2:$B$322,2,0)</f>
        <v>Electra Glam Punk 3i Ladies' - 2017</v>
      </c>
      <c r="E3806" s="21">
        <f>VLOOKUP(C3806,Products!$A$2:$D$322,4,0)</f>
        <v>3</v>
      </c>
      <c r="F3806" s="19" t="str">
        <f>VLOOKUP(E3806,[1]categories!$A$2:$B$8,2,0)</f>
        <v>Cruisers Bicycles</v>
      </c>
      <c r="G3806" s="7">
        <v>2</v>
      </c>
      <c r="H3806" s="9">
        <v>799.99</v>
      </c>
      <c r="I3806" s="9">
        <v>0.2</v>
      </c>
      <c r="J3806" s="3">
        <f>(H3806*G3806)-I3806</f>
        <v>1599.78</v>
      </c>
    </row>
    <row r="3807" spans="1:10" x14ac:dyDescent="0.25">
      <c r="A3807" s="22">
        <v>1311</v>
      </c>
      <c r="B3807" s="21">
        <v>4</v>
      </c>
      <c r="C3807" s="21">
        <v>42</v>
      </c>
      <c r="D3807" s="25" t="str">
        <f>VLOOKUP(C3807,Products!$A$2:$B$322,2,0)</f>
        <v>Trek Fuel EX 5 27.5 Plus - 2017</v>
      </c>
      <c r="E3807" s="21">
        <f>VLOOKUP(C3807,Products!$A$2:$D$322,4,0)</f>
        <v>6</v>
      </c>
      <c r="F3807" s="19" t="str">
        <f>VLOOKUP(E3807,[1]categories!$A$2:$B$8,2,0)</f>
        <v>Mountain Bikes</v>
      </c>
      <c r="G3807" s="7">
        <v>1</v>
      </c>
      <c r="H3807" s="9">
        <v>2299.9899999999998</v>
      </c>
      <c r="I3807" s="9">
        <v>0.1</v>
      </c>
      <c r="J3807" s="3">
        <f>(H3807*G3807)-I3807</f>
        <v>2299.89</v>
      </c>
    </row>
    <row r="3808" spans="1:10" x14ac:dyDescent="0.25">
      <c r="A3808" s="22">
        <v>1311</v>
      </c>
      <c r="B3808" s="21">
        <v>3</v>
      </c>
      <c r="C3808" s="21">
        <v>27</v>
      </c>
      <c r="D3808" s="25" t="str">
        <f>VLOOKUP(C3808,Products!$A$2:$B$322,2,0)</f>
        <v>Surly Big Dummy Frameset - 2017</v>
      </c>
      <c r="E3808" s="21">
        <f>VLOOKUP(C3808,Products!$A$2:$D$322,4,0)</f>
        <v>6</v>
      </c>
      <c r="F3808" s="19" t="str">
        <f>VLOOKUP(E3808,[1]categories!$A$2:$B$8,2,0)</f>
        <v>Mountain Bikes</v>
      </c>
      <c r="G3808" s="7">
        <v>2</v>
      </c>
      <c r="H3808" s="9">
        <v>999.99</v>
      </c>
      <c r="I3808" s="9">
        <v>0.1</v>
      </c>
      <c r="J3808" s="3">
        <f>(H3808*G3808)-I3808</f>
        <v>1999.88</v>
      </c>
    </row>
    <row r="3809" spans="1:10" x14ac:dyDescent="0.25">
      <c r="A3809" s="22">
        <v>1311</v>
      </c>
      <c r="B3809" s="21">
        <v>2</v>
      </c>
      <c r="C3809" s="21">
        <v>45</v>
      </c>
      <c r="D3809" s="25" t="str">
        <f>VLOOKUP(C3809,Products!$A$2:$B$322,2,0)</f>
        <v>Haro SR 1.2 - 2017</v>
      </c>
      <c r="E3809" s="21">
        <f>VLOOKUP(C3809,Products!$A$2:$D$322,4,0)</f>
        <v>6</v>
      </c>
      <c r="F3809" s="19" t="str">
        <f>VLOOKUP(E3809,[1]categories!$A$2:$B$8,2,0)</f>
        <v>Mountain Bikes</v>
      </c>
      <c r="G3809" s="7">
        <v>2</v>
      </c>
      <c r="H3809" s="9">
        <v>869.99</v>
      </c>
      <c r="I3809" s="9">
        <v>7.0000000000000007E-2</v>
      </c>
      <c r="J3809" s="3">
        <f>(H3809*G3809)-I3809</f>
        <v>1739.91</v>
      </c>
    </row>
    <row r="3810" spans="1:10" x14ac:dyDescent="0.25">
      <c r="A3810" s="22">
        <v>1311</v>
      </c>
      <c r="B3810" s="21">
        <v>1</v>
      </c>
      <c r="C3810" s="21">
        <v>69</v>
      </c>
      <c r="D3810" s="25" t="str">
        <f>VLOOKUP(C3810,Products!$A$2:$B$322,2,0)</f>
        <v>Sun Bicycles Cruz 7 - 2017</v>
      </c>
      <c r="E3810" s="21">
        <f>VLOOKUP(C3810,Products!$A$2:$D$322,4,0)</f>
        <v>3</v>
      </c>
      <c r="F3810" s="19" t="str">
        <f>VLOOKUP(E3810,[1]categories!$A$2:$B$8,2,0)</f>
        <v>Cruisers Bicycles</v>
      </c>
      <c r="G3810" s="7">
        <v>1</v>
      </c>
      <c r="H3810" s="9">
        <v>416.99</v>
      </c>
      <c r="I3810" s="9">
        <v>0.1</v>
      </c>
      <c r="J3810" s="3">
        <f>(H3810*G3810)-I3810</f>
        <v>416.89</v>
      </c>
    </row>
    <row r="3811" spans="1:10" x14ac:dyDescent="0.25">
      <c r="A3811" s="22">
        <v>1312</v>
      </c>
      <c r="B3811" s="21">
        <v>3</v>
      </c>
      <c r="C3811" s="21">
        <v>20</v>
      </c>
      <c r="D3811" s="25" t="str">
        <f>VLOOKUP(C3811,Products!$A$2:$B$322,2,0)</f>
        <v>Electra Townie Original 7D EQ - Women's - 2016</v>
      </c>
      <c r="E3811" s="21">
        <f>VLOOKUP(C3811,Products!$A$2:$D$322,4,0)</f>
        <v>3</v>
      </c>
      <c r="F3811" s="19" t="str">
        <f>VLOOKUP(E3811,[1]categories!$A$2:$B$8,2,0)</f>
        <v>Cruisers Bicycles</v>
      </c>
      <c r="G3811" s="7">
        <v>1</v>
      </c>
      <c r="H3811" s="9">
        <v>599.99</v>
      </c>
      <c r="I3811" s="9">
        <v>7.0000000000000007E-2</v>
      </c>
      <c r="J3811" s="3">
        <f>(H3811*G3811)-I3811</f>
        <v>599.91999999999996</v>
      </c>
    </row>
    <row r="3812" spans="1:10" x14ac:dyDescent="0.25">
      <c r="A3812" s="22">
        <v>1312</v>
      </c>
      <c r="B3812" s="21">
        <v>1</v>
      </c>
      <c r="C3812" s="21">
        <v>67</v>
      </c>
      <c r="D3812" s="25" t="str">
        <f>VLOOKUP(C3812,Products!$A$2:$B$322,2,0)</f>
        <v>Sun Bicycles Revolutions 24 - Girl's - 2017</v>
      </c>
      <c r="E3812" s="21">
        <f>VLOOKUP(C3812,Products!$A$2:$D$322,4,0)</f>
        <v>3</v>
      </c>
      <c r="F3812" s="19" t="str">
        <f>VLOOKUP(E3812,[1]categories!$A$2:$B$8,2,0)</f>
        <v>Cruisers Bicycles</v>
      </c>
      <c r="G3812" s="7">
        <v>2</v>
      </c>
      <c r="H3812" s="9">
        <v>250.99</v>
      </c>
      <c r="I3812" s="9">
        <v>0.05</v>
      </c>
      <c r="J3812" s="3">
        <f>(H3812*G3812)-I3812</f>
        <v>501.93</v>
      </c>
    </row>
    <row r="3813" spans="1:10" x14ac:dyDescent="0.25">
      <c r="A3813" s="22">
        <v>1312</v>
      </c>
      <c r="B3813" s="21">
        <v>2</v>
      </c>
      <c r="C3813" s="21">
        <v>14</v>
      </c>
      <c r="D3813" s="25" t="str">
        <f>VLOOKUP(C3813,Products!$A$2:$B$322,2,0)</f>
        <v>Electra Girl's Hawaii 1 (16-inch) - 2015/2016</v>
      </c>
      <c r="E3813" s="21">
        <f>VLOOKUP(C3813,Products!$A$2:$D$322,4,0)</f>
        <v>3</v>
      </c>
      <c r="F3813" s="19" t="str">
        <f>VLOOKUP(E3813,[1]categories!$A$2:$B$8,2,0)</f>
        <v>Cruisers Bicycles</v>
      </c>
      <c r="G3813" s="7">
        <v>1</v>
      </c>
      <c r="H3813" s="9">
        <v>269.99</v>
      </c>
      <c r="I3813" s="9">
        <v>0.2</v>
      </c>
      <c r="J3813" s="3">
        <f>(H3813*G3813)-I3813</f>
        <v>269.79000000000002</v>
      </c>
    </row>
    <row r="3814" spans="1:10" x14ac:dyDescent="0.25">
      <c r="A3814" s="22">
        <v>1313</v>
      </c>
      <c r="B3814" s="21">
        <v>1</v>
      </c>
      <c r="C3814" s="21">
        <v>75</v>
      </c>
      <c r="D3814" s="25" t="str">
        <f>VLOOKUP(C3814,Products!$A$2:$B$322,2,0)</f>
        <v>Electra Cruiser Lux Fat Tire 1 Ladies - 2017</v>
      </c>
      <c r="E3814" s="21">
        <f>VLOOKUP(C3814,Products!$A$2:$D$322,4,0)</f>
        <v>3</v>
      </c>
      <c r="F3814" s="19" t="str">
        <f>VLOOKUP(E3814,[1]categories!$A$2:$B$8,2,0)</f>
        <v>Cruisers Bicycles</v>
      </c>
      <c r="G3814" s="7">
        <v>1</v>
      </c>
      <c r="H3814" s="9">
        <v>599.99</v>
      </c>
      <c r="I3814" s="9">
        <v>0.2</v>
      </c>
      <c r="J3814" s="3">
        <f>(H3814*G3814)-I3814</f>
        <v>599.79</v>
      </c>
    </row>
    <row r="3815" spans="1:10" x14ac:dyDescent="0.25">
      <c r="A3815" s="22">
        <v>1313</v>
      </c>
      <c r="B3815" s="21">
        <v>2</v>
      </c>
      <c r="C3815" s="21">
        <v>33</v>
      </c>
      <c r="D3815" s="25" t="str">
        <f>VLOOKUP(C3815,Products!$A$2:$B$322,2,0)</f>
        <v>Surly Wednesday Frameset - 2017</v>
      </c>
      <c r="E3815" s="21">
        <f>VLOOKUP(C3815,Products!$A$2:$D$322,4,0)</f>
        <v>6</v>
      </c>
      <c r="F3815" s="19" t="str">
        <f>VLOOKUP(E3815,[1]categories!$A$2:$B$8,2,0)</f>
        <v>Mountain Bikes</v>
      </c>
      <c r="G3815" s="7">
        <v>1</v>
      </c>
      <c r="H3815" s="9">
        <v>469.99</v>
      </c>
      <c r="I3815" s="9">
        <v>0.2</v>
      </c>
      <c r="J3815" s="3">
        <f>(H3815*G3815)-I3815</f>
        <v>469.79</v>
      </c>
    </row>
    <row r="3816" spans="1:10" x14ac:dyDescent="0.25">
      <c r="A3816" s="22">
        <v>1313</v>
      </c>
      <c r="B3816" s="21">
        <v>3</v>
      </c>
      <c r="C3816" s="21">
        <v>69</v>
      </c>
      <c r="D3816" s="25" t="str">
        <f>VLOOKUP(C3816,Products!$A$2:$B$322,2,0)</f>
        <v>Sun Bicycles Cruz 7 - 2017</v>
      </c>
      <c r="E3816" s="21">
        <f>VLOOKUP(C3816,Products!$A$2:$D$322,4,0)</f>
        <v>3</v>
      </c>
      <c r="F3816" s="19" t="str">
        <f>VLOOKUP(E3816,[1]categories!$A$2:$B$8,2,0)</f>
        <v>Cruisers Bicycles</v>
      </c>
      <c r="G3816" s="7">
        <v>1</v>
      </c>
      <c r="H3816" s="9">
        <v>416.99</v>
      </c>
      <c r="I3816" s="9">
        <v>7.0000000000000007E-2</v>
      </c>
      <c r="J3816" s="3">
        <f>(H3816*G3816)-I3816</f>
        <v>416.92</v>
      </c>
    </row>
    <row r="3817" spans="1:10" x14ac:dyDescent="0.25">
      <c r="A3817" s="22">
        <v>1314</v>
      </c>
      <c r="B3817" s="21">
        <v>2</v>
      </c>
      <c r="C3817" s="21">
        <v>72</v>
      </c>
      <c r="D3817" s="25" t="str">
        <f>VLOOKUP(C3817,Products!$A$2:$B$322,2,0)</f>
        <v>Sun Bicycles Biscayne Tandem 7 - 2017</v>
      </c>
      <c r="E3817" s="21">
        <f>VLOOKUP(C3817,Products!$A$2:$D$322,4,0)</f>
        <v>3</v>
      </c>
      <c r="F3817" s="19" t="str">
        <f>VLOOKUP(E3817,[1]categories!$A$2:$B$8,2,0)</f>
        <v>Cruisers Bicycles</v>
      </c>
      <c r="G3817" s="7">
        <v>2</v>
      </c>
      <c r="H3817" s="9">
        <v>619.99</v>
      </c>
      <c r="I3817" s="9">
        <v>0.05</v>
      </c>
      <c r="J3817" s="3">
        <f>(H3817*G3817)-I3817</f>
        <v>1239.93</v>
      </c>
    </row>
    <row r="3818" spans="1:10" x14ac:dyDescent="0.25">
      <c r="A3818" s="22">
        <v>1314</v>
      </c>
      <c r="B3818" s="21">
        <v>1</v>
      </c>
      <c r="C3818" s="21">
        <v>52</v>
      </c>
      <c r="D3818" s="25" t="str">
        <f>VLOOKUP(C3818,Products!$A$2:$B$322,2,0)</f>
        <v>Surly Steamroller - 2017</v>
      </c>
      <c r="E3818" s="21">
        <f>VLOOKUP(C3818,Products!$A$2:$D$322,4,0)</f>
        <v>7</v>
      </c>
      <c r="F3818" s="19" t="str">
        <f>VLOOKUP(E3818,[1]categories!$A$2:$B$8,2,0)</f>
        <v>Road Bikes</v>
      </c>
      <c r="G3818" s="7">
        <v>1</v>
      </c>
      <c r="H3818" s="9">
        <v>875.99</v>
      </c>
      <c r="I3818" s="9">
        <v>7.0000000000000007E-2</v>
      </c>
      <c r="J3818" s="3">
        <f>(H3818*G3818)-I3818</f>
        <v>875.92</v>
      </c>
    </row>
    <row r="3819" spans="1:10" x14ac:dyDescent="0.25">
      <c r="A3819" s="22">
        <v>1314</v>
      </c>
      <c r="B3819" s="21">
        <v>3</v>
      </c>
      <c r="C3819" s="21">
        <v>94</v>
      </c>
      <c r="D3819" s="25" t="str">
        <f>VLOOKUP(C3819,Products!$A$2:$B$322,2,0)</f>
        <v>Haro Shredder Pro 20 - 2017</v>
      </c>
      <c r="E3819" s="21">
        <f>VLOOKUP(C3819,Products!$A$2:$D$322,4,0)</f>
        <v>1</v>
      </c>
      <c r="F3819" s="19" t="str">
        <f>VLOOKUP(E3819,[1]categories!$A$2:$B$8,2,0)</f>
        <v>Children Bicycles</v>
      </c>
      <c r="G3819" s="7">
        <v>1</v>
      </c>
      <c r="H3819" s="9">
        <v>249.99</v>
      </c>
      <c r="I3819" s="9">
        <v>0.1</v>
      </c>
      <c r="J3819" s="3">
        <f>(H3819*G3819)-I3819</f>
        <v>249.89000000000001</v>
      </c>
    </row>
    <row r="3820" spans="1:10" x14ac:dyDescent="0.25">
      <c r="A3820" s="22">
        <v>1315</v>
      </c>
      <c r="B3820" s="21">
        <v>2</v>
      </c>
      <c r="C3820" s="21">
        <v>41</v>
      </c>
      <c r="D3820" s="25" t="str">
        <f>VLOOKUP(C3820,Products!$A$2:$B$322,2,0)</f>
        <v>Haro Shift R3 - 2017</v>
      </c>
      <c r="E3820" s="21">
        <f>VLOOKUP(C3820,Products!$A$2:$D$322,4,0)</f>
        <v>6</v>
      </c>
      <c r="F3820" s="19" t="str">
        <f>VLOOKUP(E3820,[1]categories!$A$2:$B$8,2,0)</f>
        <v>Mountain Bikes</v>
      </c>
      <c r="G3820" s="7">
        <v>1</v>
      </c>
      <c r="H3820" s="9">
        <v>1469.99</v>
      </c>
      <c r="I3820" s="9">
        <v>0.05</v>
      </c>
      <c r="J3820" s="3">
        <f>(H3820*G3820)-I3820</f>
        <v>1469.94</v>
      </c>
    </row>
    <row r="3821" spans="1:10" x14ac:dyDescent="0.25">
      <c r="A3821" s="22">
        <v>1315</v>
      </c>
      <c r="B3821" s="21">
        <v>5</v>
      </c>
      <c r="C3821" s="21">
        <v>16</v>
      </c>
      <c r="D3821" s="25" t="str">
        <f>VLOOKUP(C3821,Products!$A$2:$B$322,2,0)</f>
        <v>Electra Townie Original 7D EQ - 2016</v>
      </c>
      <c r="E3821" s="21">
        <f>VLOOKUP(C3821,Products!$A$2:$D$322,4,0)</f>
        <v>3</v>
      </c>
      <c r="F3821" s="19" t="str">
        <f>VLOOKUP(E3821,[1]categories!$A$2:$B$8,2,0)</f>
        <v>Cruisers Bicycles</v>
      </c>
      <c r="G3821" s="7">
        <v>2</v>
      </c>
      <c r="H3821" s="9">
        <v>599.99</v>
      </c>
      <c r="I3821" s="9">
        <v>0.2</v>
      </c>
      <c r="J3821" s="3">
        <f>(H3821*G3821)-I3821</f>
        <v>1199.78</v>
      </c>
    </row>
    <row r="3822" spans="1:10" x14ac:dyDescent="0.25">
      <c r="A3822" s="22">
        <v>1315</v>
      </c>
      <c r="B3822" s="21">
        <v>1</v>
      </c>
      <c r="C3822" s="21">
        <v>104</v>
      </c>
      <c r="D3822" s="25" t="str">
        <f>VLOOKUP(C3822,Products!$A$2:$B$322,2,0)</f>
        <v>Sun Bicycles Streamway - 2017</v>
      </c>
      <c r="E3822" s="21">
        <f>VLOOKUP(C3822,Products!$A$2:$D$322,4,0)</f>
        <v>2</v>
      </c>
      <c r="F3822" s="19" t="str">
        <f>VLOOKUP(E3822,[1]categories!$A$2:$B$8,2,0)</f>
        <v>Comfort Bicycles</v>
      </c>
      <c r="G3822" s="7">
        <v>2</v>
      </c>
      <c r="H3822" s="9">
        <v>481.99</v>
      </c>
      <c r="I3822" s="9">
        <v>7.0000000000000007E-2</v>
      </c>
      <c r="J3822" s="3">
        <f>(H3822*G3822)-I3822</f>
        <v>963.91</v>
      </c>
    </row>
    <row r="3823" spans="1:10" x14ac:dyDescent="0.25">
      <c r="A3823" s="22">
        <v>1315</v>
      </c>
      <c r="B3823" s="21">
        <v>4</v>
      </c>
      <c r="C3823" s="21">
        <v>26</v>
      </c>
      <c r="D3823" s="25" t="str">
        <f>VLOOKUP(C3823,Products!$A$2:$B$322,2,0)</f>
        <v>Electra Townie Original 7D EQ - 2016</v>
      </c>
      <c r="E3823" s="21">
        <f>VLOOKUP(C3823,Products!$A$2:$D$322,4,0)</f>
        <v>2</v>
      </c>
      <c r="F3823" s="19" t="str">
        <f>VLOOKUP(E3823,[1]categories!$A$2:$B$8,2,0)</f>
        <v>Comfort Bicycles</v>
      </c>
      <c r="G3823" s="7">
        <v>1</v>
      </c>
      <c r="H3823" s="9">
        <v>599.99</v>
      </c>
      <c r="I3823" s="9">
        <v>7.0000000000000007E-2</v>
      </c>
      <c r="J3823" s="3">
        <f>(H3823*G3823)-I3823</f>
        <v>599.91999999999996</v>
      </c>
    </row>
    <row r="3824" spans="1:10" x14ac:dyDescent="0.25">
      <c r="A3824" s="22">
        <v>1315</v>
      </c>
      <c r="B3824" s="21">
        <v>3</v>
      </c>
      <c r="C3824" s="21">
        <v>24</v>
      </c>
      <c r="D3824" s="25" t="str">
        <f>VLOOKUP(C3824,Products!$A$2:$B$322,2,0)</f>
        <v>Electra Townie Original 21D - 2016</v>
      </c>
      <c r="E3824" s="21">
        <f>VLOOKUP(C3824,Products!$A$2:$D$322,4,0)</f>
        <v>2</v>
      </c>
      <c r="F3824" s="19" t="str">
        <f>VLOOKUP(E3824,[1]categories!$A$2:$B$8,2,0)</f>
        <v>Comfort Bicycles</v>
      </c>
      <c r="G3824" s="7">
        <v>1</v>
      </c>
      <c r="H3824" s="9">
        <v>549.99</v>
      </c>
      <c r="I3824" s="9">
        <v>0.1</v>
      </c>
      <c r="J3824" s="3">
        <f>(H3824*G3824)-I3824</f>
        <v>549.89</v>
      </c>
    </row>
    <row r="3825" spans="1:10" x14ac:dyDescent="0.25">
      <c r="A3825" s="22">
        <v>1316</v>
      </c>
      <c r="B3825" s="21">
        <v>1</v>
      </c>
      <c r="C3825" s="21">
        <v>76</v>
      </c>
      <c r="D3825" s="25" t="str">
        <f>VLOOKUP(C3825,Products!$A$2:$B$322,2,0)</f>
        <v>Electra Girl's Hawaii 1 16" - 2017</v>
      </c>
      <c r="E3825" s="21">
        <f>VLOOKUP(C3825,Products!$A$2:$D$322,4,0)</f>
        <v>3</v>
      </c>
      <c r="F3825" s="19" t="str">
        <f>VLOOKUP(E3825,[1]categories!$A$2:$B$8,2,0)</f>
        <v>Cruisers Bicycles</v>
      </c>
      <c r="G3825" s="7">
        <v>2</v>
      </c>
      <c r="H3825" s="9">
        <v>299.99</v>
      </c>
      <c r="I3825" s="9">
        <v>0.1</v>
      </c>
      <c r="J3825" s="3">
        <f>(H3825*G3825)-I3825</f>
        <v>599.88</v>
      </c>
    </row>
    <row r="3826" spans="1:10" x14ac:dyDescent="0.25">
      <c r="A3826" s="22">
        <v>1316</v>
      </c>
      <c r="B3826" s="21">
        <v>2</v>
      </c>
      <c r="C3826" s="21">
        <v>90</v>
      </c>
      <c r="D3826" s="25" t="str">
        <f>VLOOKUP(C3826,Products!$A$2:$B$322,2,0)</f>
        <v>Trek Precaliber 16 Girls - 2017</v>
      </c>
      <c r="E3826" s="21">
        <f>VLOOKUP(C3826,Products!$A$2:$D$322,4,0)</f>
        <v>1</v>
      </c>
      <c r="F3826" s="19" t="str">
        <f>VLOOKUP(E3826,[1]categories!$A$2:$B$8,2,0)</f>
        <v>Children Bicycles</v>
      </c>
      <c r="G3826" s="7">
        <v>1</v>
      </c>
      <c r="H3826" s="9">
        <v>209.99</v>
      </c>
      <c r="I3826" s="9">
        <v>0.1</v>
      </c>
      <c r="J3826" s="3">
        <f>(H3826*G3826)-I3826</f>
        <v>209.89000000000001</v>
      </c>
    </row>
    <row r="3827" spans="1:10" x14ac:dyDescent="0.25">
      <c r="A3827" s="22">
        <v>1317</v>
      </c>
      <c r="B3827" s="21">
        <v>1</v>
      </c>
      <c r="C3827" s="21">
        <v>82</v>
      </c>
      <c r="D3827" s="25" t="str">
        <f>VLOOKUP(C3827,Products!$A$2:$B$322,2,0)</f>
        <v>Electra Amsterdam Original 3i Ladies' - 2017</v>
      </c>
      <c r="E3827" s="21">
        <f>VLOOKUP(C3827,Products!$A$2:$D$322,4,0)</f>
        <v>3</v>
      </c>
      <c r="F3827" s="19" t="str">
        <f>VLOOKUP(E3827,[1]categories!$A$2:$B$8,2,0)</f>
        <v>Cruisers Bicycles</v>
      </c>
      <c r="G3827" s="7">
        <v>1</v>
      </c>
      <c r="H3827" s="9">
        <v>659.99</v>
      </c>
      <c r="I3827" s="9">
        <v>0.1</v>
      </c>
      <c r="J3827" s="3">
        <f>(H3827*G3827)-I3827</f>
        <v>659.89</v>
      </c>
    </row>
    <row r="3828" spans="1:10" x14ac:dyDescent="0.25">
      <c r="A3828" s="22">
        <v>1318</v>
      </c>
      <c r="B3828" s="21">
        <v>2</v>
      </c>
      <c r="C3828" s="21">
        <v>62</v>
      </c>
      <c r="D3828" s="25" t="str">
        <f>VLOOKUP(C3828,Products!$A$2:$B$322,2,0)</f>
        <v>Trek Boone 7 - 2017</v>
      </c>
      <c r="E3828" s="21">
        <f>VLOOKUP(C3828,Products!$A$2:$D$322,4,0)</f>
        <v>4</v>
      </c>
      <c r="F3828" s="19" t="str">
        <f>VLOOKUP(E3828,[1]categories!$A$2:$B$8,2,0)</f>
        <v>Cyclocross Bicycles</v>
      </c>
      <c r="G3828" s="7">
        <v>2</v>
      </c>
      <c r="H3828" s="9">
        <v>3499.99</v>
      </c>
      <c r="I3828" s="9">
        <v>0.2</v>
      </c>
      <c r="J3828" s="3">
        <f>(H3828*G3828)-I3828</f>
        <v>6999.78</v>
      </c>
    </row>
    <row r="3829" spans="1:10" x14ac:dyDescent="0.25">
      <c r="A3829" s="22">
        <v>1318</v>
      </c>
      <c r="B3829" s="21">
        <v>1</v>
      </c>
      <c r="C3829" s="21">
        <v>82</v>
      </c>
      <c r="D3829" s="25" t="str">
        <f>VLOOKUP(C3829,Products!$A$2:$B$322,2,0)</f>
        <v>Electra Amsterdam Original 3i Ladies' - 2017</v>
      </c>
      <c r="E3829" s="21">
        <f>VLOOKUP(C3829,Products!$A$2:$D$322,4,0)</f>
        <v>3</v>
      </c>
      <c r="F3829" s="19" t="str">
        <f>VLOOKUP(E3829,[1]categories!$A$2:$B$8,2,0)</f>
        <v>Cruisers Bicycles</v>
      </c>
      <c r="G3829" s="7">
        <v>2</v>
      </c>
      <c r="H3829" s="9">
        <v>659.99</v>
      </c>
      <c r="I3829" s="9">
        <v>0.2</v>
      </c>
      <c r="J3829" s="3">
        <f>(H3829*G3829)-I3829</f>
        <v>1319.78</v>
      </c>
    </row>
    <row r="3830" spans="1:10" x14ac:dyDescent="0.25">
      <c r="A3830" s="22">
        <v>1318</v>
      </c>
      <c r="B3830" s="21">
        <v>3</v>
      </c>
      <c r="C3830" s="21">
        <v>111</v>
      </c>
      <c r="D3830" s="25" t="str">
        <f>VLOOKUP(C3830,Products!$A$2:$B$322,2,0)</f>
        <v>Sun Bicycles Drifter 7 - Women's - 2017</v>
      </c>
      <c r="E3830" s="21">
        <f>VLOOKUP(C3830,Products!$A$2:$D$322,4,0)</f>
        <v>2</v>
      </c>
      <c r="F3830" s="19" t="str">
        <f>VLOOKUP(E3830,[1]categories!$A$2:$B$8,2,0)</f>
        <v>Comfort Bicycles</v>
      </c>
      <c r="G3830" s="7">
        <v>1</v>
      </c>
      <c r="H3830" s="9">
        <v>470.99</v>
      </c>
      <c r="I3830" s="9">
        <v>0.2</v>
      </c>
      <c r="J3830" s="3">
        <f>(H3830*G3830)-I3830</f>
        <v>470.79</v>
      </c>
    </row>
    <row r="3831" spans="1:10" x14ac:dyDescent="0.25">
      <c r="A3831" s="22">
        <v>1318</v>
      </c>
      <c r="B3831" s="21">
        <v>4</v>
      </c>
      <c r="C3831" s="21">
        <v>92</v>
      </c>
      <c r="D3831" s="25" t="str">
        <f>VLOOKUP(C3831,Products!$A$2:$B$322,2,0)</f>
        <v>Haro Shredder 20 - 2017</v>
      </c>
      <c r="E3831" s="21">
        <f>VLOOKUP(C3831,Products!$A$2:$D$322,4,0)</f>
        <v>1</v>
      </c>
      <c r="F3831" s="19" t="str">
        <f>VLOOKUP(E3831,[1]categories!$A$2:$B$8,2,0)</f>
        <v>Children Bicycles</v>
      </c>
      <c r="G3831" s="7">
        <v>1</v>
      </c>
      <c r="H3831" s="9">
        <v>209.99</v>
      </c>
      <c r="I3831" s="9">
        <v>7.0000000000000007E-2</v>
      </c>
      <c r="J3831" s="3">
        <f>(H3831*G3831)-I3831</f>
        <v>209.92000000000002</v>
      </c>
    </row>
    <row r="3832" spans="1:10" x14ac:dyDescent="0.25">
      <c r="A3832" s="22">
        <v>1319</v>
      </c>
      <c r="B3832" s="21">
        <v>1</v>
      </c>
      <c r="C3832" s="21">
        <v>75</v>
      </c>
      <c r="D3832" s="25" t="str">
        <f>VLOOKUP(C3832,Products!$A$2:$B$322,2,0)</f>
        <v>Electra Cruiser Lux Fat Tire 1 Ladies - 2017</v>
      </c>
      <c r="E3832" s="21">
        <f>VLOOKUP(C3832,Products!$A$2:$D$322,4,0)</f>
        <v>3</v>
      </c>
      <c r="F3832" s="19" t="str">
        <f>VLOOKUP(E3832,[1]categories!$A$2:$B$8,2,0)</f>
        <v>Cruisers Bicycles</v>
      </c>
      <c r="G3832" s="7">
        <v>1</v>
      </c>
      <c r="H3832" s="9">
        <v>599.99</v>
      </c>
      <c r="I3832" s="9">
        <v>7.0000000000000007E-2</v>
      </c>
      <c r="J3832" s="3">
        <f>(H3832*G3832)-I3832</f>
        <v>599.91999999999996</v>
      </c>
    </row>
    <row r="3833" spans="1:10" x14ac:dyDescent="0.25">
      <c r="A3833" s="22">
        <v>1319</v>
      </c>
      <c r="B3833" s="21">
        <v>2</v>
      </c>
      <c r="C3833" s="21">
        <v>91</v>
      </c>
      <c r="D3833" s="25" t="str">
        <f>VLOOKUP(C3833,Products!$A$2:$B$322,2,0)</f>
        <v>Trek Precaliber 24 (21-Speed) - Girls - 2017</v>
      </c>
      <c r="E3833" s="21">
        <f>VLOOKUP(C3833,Products!$A$2:$D$322,4,0)</f>
        <v>1</v>
      </c>
      <c r="F3833" s="19" t="str">
        <f>VLOOKUP(E3833,[1]categories!$A$2:$B$8,2,0)</f>
        <v>Children Bicycles</v>
      </c>
      <c r="G3833" s="7">
        <v>1</v>
      </c>
      <c r="H3833" s="9">
        <v>349.99</v>
      </c>
      <c r="I3833" s="9">
        <v>0.2</v>
      </c>
      <c r="J3833" s="3">
        <f>(H3833*G3833)-I3833</f>
        <v>349.79</v>
      </c>
    </row>
    <row r="3834" spans="1:10" x14ac:dyDescent="0.25">
      <c r="A3834" s="22">
        <v>1320</v>
      </c>
      <c r="B3834" s="21">
        <v>3</v>
      </c>
      <c r="C3834" s="21">
        <v>99</v>
      </c>
      <c r="D3834" s="25" t="str">
        <f>VLOOKUP(C3834,Products!$A$2:$B$322,2,0)</f>
        <v>Electra Sugar Skulls 1 (20-inch) - Girl's - 2017</v>
      </c>
      <c r="E3834" s="21">
        <f>VLOOKUP(C3834,Products!$A$2:$D$322,4,0)</f>
        <v>1</v>
      </c>
      <c r="F3834" s="19" t="str">
        <f>VLOOKUP(E3834,[1]categories!$A$2:$B$8,2,0)</f>
        <v>Children Bicycles</v>
      </c>
      <c r="G3834" s="7">
        <v>2</v>
      </c>
      <c r="H3834" s="9">
        <v>299.99</v>
      </c>
      <c r="I3834" s="9">
        <v>0.2</v>
      </c>
      <c r="J3834" s="3">
        <f>(H3834*G3834)-I3834</f>
        <v>599.78</v>
      </c>
    </row>
    <row r="3835" spans="1:10" x14ac:dyDescent="0.25">
      <c r="A3835" s="22">
        <v>1320</v>
      </c>
      <c r="B3835" s="21">
        <v>1</v>
      </c>
      <c r="C3835" s="21">
        <v>104</v>
      </c>
      <c r="D3835" s="25" t="str">
        <f>VLOOKUP(C3835,Products!$A$2:$B$322,2,0)</f>
        <v>Sun Bicycles Streamway - 2017</v>
      </c>
      <c r="E3835" s="21">
        <f>VLOOKUP(C3835,Products!$A$2:$D$322,4,0)</f>
        <v>2</v>
      </c>
      <c r="F3835" s="19" t="str">
        <f>VLOOKUP(E3835,[1]categories!$A$2:$B$8,2,0)</f>
        <v>Comfort Bicycles</v>
      </c>
      <c r="G3835" s="7">
        <v>1</v>
      </c>
      <c r="H3835" s="9">
        <v>481.99</v>
      </c>
      <c r="I3835" s="9">
        <v>0.1</v>
      </c>
      <c r="J3835" s="3">
        <f>(H3835*G3835)-I3835</f>
        <v>481.89</v>
      </c>
    </row>
    <row r="3836" spans="1:10" x14ac:dyDescent="0.25">
      <c r="A3836" s="22">
        <v>1320</v>
      </c>
      <c r="B3836" s="21">
        <v>2</v>
      </c>
      <c r="C3836" s="21">
        <v>93</v>
      </c>
      <c r="D3836" s="25" t="str">
        <f>VLOOKUP(C3836,Products!$A$2:$B$322,2,0)</f>
        <v>Haro Shredder 20 Girls - 2017</v>
      </c>
      <c r="E3836" s="21">
        <f>VLOOKUP(C3836,Products!$A$2:$D$322,4,0)</f>
        <v>1</v>
      </c>
      <c r="F3836" s="19" t="str">
        <f>VLOOKUP(E3836,[1]categories!$A$2:$B$8,2,0)</f>
        <v>Children Bicycles</v>
      </c>
      <c r="G3836" s="7">
        <v>1</v>
      </c>
      <c r="H3836" s="9">
        <v>209.99</v>
      </c>
      <c r="I3836" s="9">
        <v>0.05</v>
      </c>
      <c r="J3836" s="3">
        <f>(H3836*G3836)-I3836</f>
        <v>209.94</v>
      </c>
    </row>
    <row r="3837" spans="1:10" x14ac:dyDescent="0.25">
      <c r="A3837" s="22">
        <v>1321</v>
      </c>
      <c r="B3837" s="21">
        <v>3</v>
      </c>
      <c r="C3837" s="21">
        <v>11</v>
      </c>
      <c r="D3837" s="25" t="str">
        <f>VLOOKUP(C3837,Products!$A$2:$B$322,2,0)</f>
        <v>Surly Straggler 650b - 2016</v>
      </c>
      <c r="E3837" s="21">
        <f>VLOOKUP(C3837,Products!$A$2:$D$322,4,0)</f>
        <v>4</v>
      </c>
      <c r="F3837" s="19" t="str">
        <f>VLOOKUP(E3837,[1]categories!$A$2:$B$8,2,0)</f>
        <v>Cyclocross Bicycles</v>
      </c>
      <c r="G3837" s="7">
        <v>2</v>
      </c>
      <c r="H3837" s="9">
        <v>1680.99</v>
      </c>
      <c r="I3837" s="9">
        <v>0.1</v>
      </c>
      <c r="J3837" s="3">
        <f>(H3837*G3837)-I3837</f>
        <v>3361.88</v>
      </c>
    </row>
    <row r="3838" spans="1:10" x14ac:dyDescent="0.25">
      <c r="A3838" s="22">
        <v>1321</v>
      </c>
      <c r="B3838" s="21">
        <v>1</v>
      </c>
      <c r="C3838" s="21">
        <v>34</v>
      </c>
      <c r="D3838" s="25" t="str">
        <f>VLOOKUP(C3838,Products!$A$2:$B$322,2,0)</f>
        <v>Trek Session DH 27.5 Carbon Frameset - 2017</v>
      </c>
      <c r="E3838" s="21">
        <f>VLOOKUP(C3838,Products!$A$2:$D$322,4,0)</f>
        <v>6</v>
      </c>
      <c r="F3838" s="19" t="str">
        <f>VLOOKUP(E3838,[1]categories!$A$2:$B$8,2,0)</f>
        <v>Mountain Bikes</v>
      </c>
      <c r="G3838" s="7">
        <v>1</v>
      </c>
      <c r="H3838" s="9">
        <v>469.99</v>
      </c>
      <c r="I3838" s="9">
        <v>0.1</v>
      </c>
      <c r="J3838" s="3">
        <f>(H3838*G3838)-I3838</f>
        <v>469.89</v>
      </c>
    </row>
    <row r="3839" spans="1:10" x14ac:dyDescent="0.25">
      <c r="A3839" s="22">
        <v>1321</v>
      </c>
      <c r="B3839" s="21">
        <v>2</v>
      </c>
      <c r="C3839" s="21">
        <v>107</v>
      </c>
      <c r="D3839" s="25" t="str">
        <f>VLOOKUP(C3839,Products!$A$2:$B$322,2,0)</f>
        <v>Sun Bicycles Cruz 7 - 2017</v>
      </c>
      <c r="E3839" s="21">
        <f>VLOOKUP(C3839,Products!$A$2:$D$322,4,0)</f>
        <v>2</v>
      </c>
      <c r="F3839" s="19" t="str">
        <f>VLOOKUP(E3839,[1]categories!$A$2:$B$8,2,0)</f>
        <v>Comfort Bicycles</v>
      </c>
      <c r="G3839" s="7">
        <v>1</v>
      </c>
      <c r="H3839" s="9">
        <v>416.99</v>
      </c>
      <c r="I3839" s="9">
        <v>0.1</v>
      </c>
      <c r="J3839" s="3">
        <f>(H3839*G3839)-I3839</f>
        <v>416.89</v>
      </c>
    </row>
    <row r="3840" spans="1:10" x14ac:dyDescent="0.25">
      <c r="A3840" s="22">
        <v>1322</v>
      </c>
      <c r="B3840" s="21">
        <v>1</v>
      </c>
      <c r="C3840" s="21">
        <v>28</v>
      </c>
      <c r="D3840" s="25" t="str">
        <f>VLOOKUP(C3840,Products!$A$2:$B$322,2,0)</f>
        <v>Surly Karate Monkey 27.5+ Frameset - 2017</v>
      </c>
      <c r="E3840" s="21">
        <f>VLOOKUP(C3840,Products!$A$2:$D$322,4,0)</f>
        <v>6</v>
      </c>
      <c r="F3840" s="19" t="str">
        <f>VLOOKUP(E3840,[1]categories!$A$2:$B$8,2,0)</f>
        <v>Mountain Bikes</v>
      </c>
      <c r="G3840" s="7">
        <v>2</v>
      </c>
      <c r="H3840" s="9">
        <v>2499.9899999999998</v>
      </c>
      <c r="I3840" s="9">
        <v>0.05</v>
      </c>
      <c r="J3840" s="3">
        <f>(H3840*G3840)-I3840</f>
        <v>4999.9299999999994</v>
      </c>
    </row>
    <row r="3841" spans="1:10" x14ac:dyDescent="0.25">
      <c r="A3841" s="22">
        <v>1322</v>
      </c>
      <c r="B3841" s="21">
        <v>2</v>
      </c>
      <c r="C3841" s="21">
        <v>104</v>
      </c>
      <c r="D3841" s="25" t="str">
        <f>VLOOKUP(C3841,Products!$A$2:$B$322,2,0)</f>
        <v>Sun Bicycles Streamway - 2017</v>
      </c>
      <c r="E3841" s="21">
        <f>VLOOKUP(C3841,Products!$A$2:$D$322,4,0)</f>
        <v>2</v>
      </c>
      <c r="F3841" s="19" t="str">
        <f>VLOOKUP(E3841,[1]categories!$A$2:$B$8,2,0)</f>
        <v>Comfort Bicycles</v>
      </c>
      <c r="G3841" s="7">
        <v>2</v>
      </c>
      <c r="H3841" s="9">
        <v>481.99</v>
      </c>
      <c r="I3841" s="9">
        <v>0.05</v>
      </c>
      <c r="J3841" s="3">
        <f>(H3841*G3841)-I3841</f>
        <v>963.93000000000006</v>
      </c>
    </row>
    <row r="3842" spans="1:10" x14ac:dyDescent="0.25">
      <c r="A3842" s="22">
        <v>1323</v>
      </c>
      <c r="B3842" s="21">
        <v>1</v>
      </c>
      <c r="C3842" s="21">
        <v>27</v>
      </c>
      <c r="D3842" s="25" t="str">
        <f>VLOOKUP(C3842,Products!$A$2:$B$322,2,0)</f>
        <v>Surly Big Dummy Frameset - 2017</v>
      </c>
      <c r="E3842" s="21">
        <f>VLOOKUP(C3842,Products!$A$2:$D$322,4,0)</f>
        <v>6</v>
      </c>
      <c r="F3842" s="19" t="str">
        <f>VLOOKUP(E3842,[1]categories!$A$2:$B$8,2,0)</f>
        <v>Mountain Bikes</v>
      </c>
      <c r="G3842" s="7">
        <v>2</v>
      </c>
      <c r="H3842" s="9">
        <v>999.99</v>
      </c>
      <c r="I3842" s="9">
        <v>7.0000000000000007E-2</v>
      </c>
      <c r="J3842" s="3">
        <f>(H3842*G3842)-I3842</f>
        <v>1999.91</v>
      </c>
    </row>
    <row r="3843" spans="1:10" x14ac:dyDescent="0.25">
      <c r="A3843" s="22">
        <v>1323</v>
      </c>
      <c r="B3843" s="21">
        <v>3</v>
      </c>
      <c r="C3843" s="21">
        <v>70</v>
      </c>
      <c r="D3843" s="25" t="str">
        <f>VLOOKUP(C3843,Products!$A$2:$B$322,2,0)</f>
        <v>Electra Amsterdam Original 3i - 2015/2017</v>
      </c>
      <c r="E3843" s="21">
        <f>VLOOKUP(C3843,Products!$A$2:$D$322,4,0)</f>
        <v>3</v>
      </c>
      <c r="F3843" s="19" t="str">
        <f>VLOOKUP(E3843,[1]categories!$A$2:$B$8,2,0)</f>
        <v>Cruisers Bicycles</v>
      </c>
      <c r="G3843" s="7">
        <v>1</v>
      </c>
      <c r="H3843" s="9">
        <v>659.99</v>
      </c>
      <c r="I3843" s="9">
        <v>0.05</v>
      </c>
      <c r="J3843" s="3">
        <f>(H3843*G3843)-I3843</f>
        <v>659.94</v>
      </c>
    </row>
    <row r="3844" spans="1:10" x14ac:dyDescent="0.25">
      <c r="A3844" s="22">
        <v>1323</v>
      </c>
      <c r="B3844" s="21">
        <v>2</v>
      </c>
      <c r="C3844" s="21">
        <v>20</v>
      </c>
      <c r="D3844" s="25" t="str">
        <f>VLOOKUP(C3844,Products!$A$2:$B$322,2,0)</f>
        <v>Electra Townie Original 7D EQ - Women's - 2016</v>
      </c>
      <c r="E3844" s="21">
        <f>VLOOKUP(C3844,Products!$A$2:$D$322,4,0)</f>
        <v>3</v>
      </c>
      <c r="F3844" s="19" t="str">
        <f>VLOOKUP(E3844,[1]categories!$A$2:$B$8,2,0)</f>
        <v>Cruisers Bicycles</v>
      </c>
      <c r="G3844" s="7">
        <v>1</v>
      </c>
      <c r="H3844" s="9">
        <v>599.99</v>
      </c>
      <c r="I3844" s="9">
        <v>0.05</v>
      </c>
      <c r="J3844" s="3">
        <f>(H3844*G3844)-I3844</f>
        <v>599.94000000000005</v>
      </c>
    </row>
    <row r="3845" spans="1:10" x14ac:dyDescent="0.25">
      <c r="A3845" s="22">
        <v>1324</v>
      </c>
      <c r="B3845" s="21">
        <v>2</v>
      </c>
      <c r="C3845" s="21">
        <v>120</v>
      </c>
      <c r="D3845" s="25" t="str">
        <f>VLOOKUP(C3845,Products!$A$2:$B$322,2,0)</f>
        <v>Trek Fuel EX 7 29 - 2018</v>
      </c>
      <c r="E3845" s="21">
        <f>VLOOKUP(C3845,Products!$A$2:$D$322,4,0)</f>
        <v>6</v>
      </c>
      <c r="F3845" s="19" t="str">
        <f>VLOOKUP(E3845,[1]categories!$A$2:$B$8,2,0)</f>
        <v>Mountain Bikes</v>
      </c>
      <c r="G3845" s="7">
        <v>2</v>
      </c>
      <c r="H3845" s="9">
        <v>2499.9899999999998</v>
      </c>
      <c r="I3845" s="9">
        <v>0.2</v>
      </c>
      <c r="J3845" s="3">
        <f>(H3845*G3845)-I3845</f>
        <v>4999.78</v>
      </c>
    </row>
    <row r="3846" spans="1:10" x14ac:dyDescent="0.25">
      <c r="A3846" s="22">
        <v>1324</v>
      </c>
      <c r="B3846" s="21">
        <v>4</v>
      </c>
      <c r="C3846" s="21">
        <v>3</v>
      </c>
      <c r="D3846" s="25" t="str">
        <f>VLOOKUP(C3846,Products!$A$2:$B$322,2,0)</f>
        <v>Surly Wednesday Frameset - 2016</v>
      </c>
      <c r="E3846" s="21">
        <f>VLOOKUP(C3846,Products!$A$2:$D$322,4,0)</f>
        <v>6</v>
      </c>
      <c r="F3846" s="19" t="str">
        <f>VLOOKUP(E3846,[1]categories!$A$2:$B$8,2,0)</f>
        <v>Mountain Bikes</v>
      </c>
      <c r="G3846" s="7">
        <v>1</v>
      </c>
      <c r="H3846" s="9">
        <v>999.99</v>
      </c>
      <c r="I3846" s="9">
        <v>0.2</v>
      </c>
      <c r="J3846" s="3">
        <f>(H3846*G3846)-I3846</f>
        <v>999.79</v>
      </c>
    </row>
    <row r="3847" spans="1:10" x14ac:dyDescent="0.25">
      <c r="A3847" s="22">
        <v>1324</v>
      </c>
      <c r="B3847" s="21">
        <v>3</v>
      </c>
      <c r="C3847" s="21">
        <v>235</v>
      </c>
      <c r="D3847" s="25" t="str">
        <f>VLOOKUP(C3847,Products!$A$2:$B$322,2,0)</f>
        <v>Electra Koa 3i Ladies' - 2018</v>
      </c>
      <c r="E3847" s="21">
        <f>VLOOKUP(C3847,Products!$A$2:$D$322,4,0)</f>
        <v>3</v>
      </c>
      <c r="F3847" s="19" t="str">
        <f>VLOOKUP(E3847,[1]categories!$A$2:$B$8,2,0)</f>
        <v>Cruisers Bicycles</v>
      </c>
      <c r="G3847" s="7">
        <v>1</v>
      </c>
      <c r="H3847" s="9">
        <v>899.99</v>
      </c>
      <c r="I3847" s="9">
        <v>0.1</v>
      </c>
      <c r="J3847" s="3">
        <f>(H3847*G3847)-I3847</f>
        <v>899.89</v>
      </c>
    </row>
    <row r="3848" spans="1:10" x14ac:dyDescent="0.25">
      <c r="A3848" s="22">
        <v>1324</v>
      </c>
      <c r="B3848" s="21">
        <v>1</v>
      </c>
      <c r="C3848" s="21">
        <v>66</v>
      </c>
      <c r="D3848" s="25" t="str">
        <f>VLOOKUP(C3848,Products!$A$2:$B$322,2,0)</f>
        <v>Sun Bicycles Revolutions 24 - 2017</v>
      </c>
      <c r="E3848" s="21">
        <f>VLOOKUP(C3848,Products!$A$2:$D$322,4,0)</f>
        <v>3</v>
      </c>
      <c r="F3848" s="19" t="str">
        <f>VLOOKUP(E3848,[1]categories!$A$2:$B$8,2,0)</f>
        <v>Cruisers Bicycles</v>
      </c>
      <c r="G3848" s="7">
        <v>1</v>
      </c>
      <c r="H3848" s="9">
        <v>250.99</v>
      </c>
      <c r="I3848" s="9">
        <v>0.1</v>
      </c>
      <c r="J3848" s="3">
        <f>(H3848*G3848)-I3848</f>
        <v>250.89000000000001</v>
      </c>
    </row>
    <row r="3849" spans="1:10" x14ac:dyDescent="0.25">
      <c r="A3849" s="22">
        <v>1325</v>
      </c>
      <c r="B3849" s="21">
        <v>1</v>
      </c>
      <c r="C3849" s="21">
        <v>139</v>
      </c>
      <c r="D3849" s="25" t="str">
        <f>VLOOKUP(C3849,Products!$A$2:$B$322,2,0)</f>
        <v>Trek Remedy 7 27.5 - 2018</v>
      </c>
      <c r="E3849" s="21">
        <f>VLOOKUP(C3849,Products!$A$2:$D$322,4,0)</f>
        <v>6</v>
      </c>
      <c r="F3849" s="19" t="str">
        <f>VLOOKUP(E3849,[1]categories!$A$2:$B$8,2,0)</f>
        <v>Mountain Bikes</v>
      </c>
      <c r="G3849" s="7">
        <v>1</v>
      </c>
      <c r="H3849" s="9">
        <v>2999.99</v>
      </c>
      <c r="I3849" s="9">
        <v>0.05</v>
      </c>
      <c r="J3849" s="3">
        <f>(H3849*G3849)-I3849</f>
        <v>2999.9399999999996</v>
      </c>
    </row>
    <row r="3850" spans="1:10" x14ac:dyDescent="0.25">
      <c r="A3850" s="22">
        <v>1325</v>
      </c>
      <c r="B3850" s="21">
        <v>3</v>
      </c>
      <c r="C3850" s="21">
        <v>209</v>
      </c>
      <c r="D3850" s="25" t="str">
        <f>VLOOKUP(C3850,Products!$A$2:$B$322,2,0)</f>
        <v>Trek Crockett 7 Disc - 2018</v>
      </c>
      <c r="E3850" s="21">
        <f>VLOOKUP(C3850,Products!$A$2:$D$322,4,0)</f>
        <v>4</v>
      </c>
      <c r="F3850" s="19" t="str">
        <f>VLOOKUP(E3850,[1]categories!$A$2:$B$8,2,0)</f>
        <v>Cyclocross Bicycles</v>
      </c>
      <c r="G3850" s="7">
        <v>1</v>
      </c>
      <c r="H3850" s="9">
        <v>2999.99</v>
      </c>
      <c r="I3850" s="9">
        <v>0.1</v>
      </c>
      <c r="J3850" s="3">
        <f>(H3850*G3850)-I3850</f>
        <v>2999.89</v>
      </c>
    </row>
    <row r="3851" spans="1:10" x14ac:dyDescent="0.25">
      <c r="A3851" s="22">
        <v>1325</v>
      </c>
      <c r="B3851" s="21">
        <v>4</v>
      </c>
      <c r="C3851" s="21">
        <v>28</v>
      </c>
      <c r="D3851" s="25" t="str">
        <f>VLOOKUP(C3851,Products!$A$2:$B$322,2,0)</f>
        <v>Surly Karate Monkey 27.5+ Frameset - 2017</v>
      </c>
      <c r="E3851" s="21">
        <f>VLOOKUP(C3851,Products!$A$2:$D$322,4,0)</f>
        <v>6</v>
      </c>
      <c r="F3851" s="19" t="str">
        <f>VLOOKUP(E3851,[1]categories!$A$2:$B$8,2,0)</f>
        <v>Mountain Bikes</v>
      </c>
      <c r="G3851" s="7">
        <v>1</v>
      </c>
      <c r="H3851" s="9">
        <v>2499.9899999999998</v>
      </c>
      <c r="I3851" s="9">
        <v>7.0000000000000007E-2</v>
      </c>
      <c r="J3851" s="3">
        <f>(H3851*G3851)-I3851</f>
        <v>2499.9199999999996</v>
      </c>
    </row>
    <row r="3852" spans="1:10" x14ac:dyDescent="0.25">
      <c r="A3852" s="22">
        <v>1325</v>
      </c>
      <c r="B3852" s="21">
        <v>2</v>
      </c>
      <c r="C3852" s="21">
        <v>257</v>
      </c>
      <c r="D3852" s="25" t="str">
        <f>VLOOKUP(C3852,Products!$A$2:$B$322,2,0)</f>
        <v>Electra Amsterdam Fashion 3i Ladies' - 2017/2018</v>
      </c>
      <c r="E3852" s="21">
        <f>VLOOKUP(C3852,Products!$A$2:$D$322,4,0)</f>
        <v>3</v>
      </c>
      <c r="F3852" s="19" t="str">
        <f>VLOOKUP(E3852,[1]categories!$A$2:$B$8,2,0)</f>
        <v>Cruisers Bicycles</v>
      </c>
      <c r="G3852" s="7">
        <v>1</v>
      </c>
      <c r="H3852" s="9">
        <v>899.99</v>
      </c>
      <c r="I3852" s="9">
        <v>0.05</v>
      </c>
      <c r="J3852" s="3">
        <f>(H3852*G3852)-I3852</f>
        <v>899.94</v>
      </c>
    </row>
    <row r="3853" spans="1:10" x14ac:dyDescent="0.25">
      <c r="A3853" s="22">
        <v>1326</v>
      </c>
      <c r="B3853" s="21">
        <v>1</v>
      </c>
      <c r="C3853" s="21">
        <v>190</v>
      </c>
      <c r="D3853" s="25" t="str">
        <f>VLOOKUP(C3853,Products!$A$2:$B$322,2,0)</f>
        <v>Trek Dual Sport+ - 2018</v>
      </c>
      <c r="E3853" s="21">
        <f>VLOOKUP(C3853,Products!$A$2:$D$322,4,0)</f>
        <v>5</v>
      </c>
      <c r="F3853" s="19" t="str">
        <f>VLOOKUP(E3853,[1]categories!$A$2:$B$8,2,0)</f>
        <v>Electric Bikes</v>
      </c>
      <c r="G3853" s="7">
        <v>2</v>
      </c>
      <c r="H3853" s="9">
        <v>2799.99</v>
      </c>
      <c r="I3853" s="9">
        <v>7.0000000000000007E-2</v>
      </c>
      <c r="J3853" s="3">
        <f>(H3853*G3853)-I3853</f>
        <v>5599.91</v>
      </c>
    </row>
    <row r="3854" spans="1:10" x14ac:dyDescent="0.25">
      <c r="A3854" s="22">
        <v>1326</v>
      </c>
      <c r="B3854" s="21">
        <v>2</v>
      </c>
      <c r="C3854" s="21">
        <v>269</v>
      </c>
      <c r="D3854" s="25" t="str">
        <f>VLOOKUP(C3854,Products!$A$2:$B$322,2,0)</f>
        <v>Trek Precaliber 12 Boy's - 2018</v>
      </c>
      <c r="E3854" s="21">
        <f>VLOOKUP(C3854,Products!$A$2:$D$322,4,0)</f>
        <v>1</v>
      </c>
      <c r="F3854" s="19" t="str">
        <f>VLOOKUP(E3854,[1]categories!$A$2:$B$8,2,0)</f>
        <v>Children Bicycles</v>
      </c>
      <c r="G3854" s="7">
        <v>2</v>
      </c>
      <c r="H3854" s="9">
        <v>199.99</v>
      </c>
      <c r="I3854" s="9">
        <v>7.0000000000000007E-2</v>
      </c>
      <c r="J3854" s="3">
        <f>(H3854*G3854)-I3854</f>
        <v>399.91</v>
      </c>
    </row>
    <row r="3855" spans="1:10" x14ac:dyDescent="0.25">
      <c r="A3855" s="22">
        <v>1327</v>
      </c>
      <c r="B3855" s="21">
        <v>1</v>
      </c>
      <c r="C3855" s="21">
        <v>151</v>
      </c>
      <c r="D3855" s="25" t="str">
        <f>VLOOKUP(C3855,Products!$A$2:$B$322,2,0)</f>
        <v>Trek Domane ALR 4 Disc Women's - 2018</v>
      </c>
      <c r="E3855" s="21">
        <f>VLOOKUP(C3855,Products!$A$2:$D$322,4,0)</f>
        <v>7</v>
      </c>
      <c r="F3855" s="19" t="str">
        <f>VLOOKUP(E3855,[1]categories!$A$2:$B$8,2,0)</f>
        <v>Road Bikes</v>
      </c>
      <c r="G3855" s="7">
        <v>2</v>
      </c>
      <c r="H3855" s="9">
        <v>1549.99</v>
      </c>
      <c r="I3855" s="9">
        <v>7.0000000000000007E-2</v>
      </c>
      <c r="J3855" s="3">
        <f>(H3855*G3855)-I3855</f>
        <v>3099.91</v>
      </c>
    </row>
    <row r="3856" spans="1:10" x14ac:dyDescent="0.25">
      <c r="A3856" s="22">
        <v>1327</v>
      </c>
      <c r="B3856" s="21">
        <v>3</v>
      </c>
      <c r="C3856" s="21">
        <v>48</v>
      </c>
      <c r="D3856" s="25" t="str">
        <f>VLOOKUP(C3856,Products!$A$2:$B$322,2,0)</f>
        <v>Trek Emonda S 4 - 2017</v>
      </c>
      <c r="E3856" s="21">
        <f>VLOOKUP(C3856,Products!$A$2:$D$322,4,0)</f>
        <v>7</v>
      </c>
      <c r="F3856" s="19" t="str">
        <f>VLOOKUP(E3856,[1]categories!$A$2:$B$8,2,0)</f>
        <v>Road Bikes</v>
      </c>
      <c r="G3856" s="7">
        <v>2</v>
      </c>
      <c r="H3856" s="9">
        <v>1499.99</v>
      </c>
      <c r="I3856" s="9">
        <v>0.1</v>
      </c>
      <c r="J3856" s="3">
        <f>(H3856*G3856)-I3856</f>
        <v>2999.88</v>
      </c>
    </row>
    <row r="3857" spans="1:10" x14ac:dyDescent="0.25">
      <c r="A3857" s="22">
        <v>1327</v>
      </c>
      <c r="B3857" s="21">
        <v>2</v>
      </c>
      <c r="C3857" s="21">
        <v>235</v>
      </c>
      <c r="D3857" s="25" t="str">
        <f>VLOOKUP(C3857,Products!$A$2:$B$322,2,0)</f>
        <v>Electra Koa 3i Ladies' - 2018</v>
      </c>
      <c r="E3857" s="21">
        <f>VLOOKUP(C3857,Products!$A$2:$D$322,4,0)</f>
        <v>3</v>
      </c>
      <c r="F3857" s="19" t="str">
        <f>VLOOKUP(E3857,[1]categories!$A$2:$B$8,2,0)</f>
        <v>Cruisers Bicycles</v>
      </c>
      <c r="G3857" s="7">
        <v>2</v>
      </c>
      <c r="H3857" s="9">
        <v>899.99</v>
      </c>
      <c r="I3857" s="9">
        <v>0.1</v>
      </c>
      <c r="J3857" s="3">
        <f>(H3857*G3857)-I3857</f>
        <v>1799.88</v>
      </c>
    </row>
    <row r="3858" spans="1:10" x14ac:dyDescent="0.25">
      <c r="A3858" s="22">
        <v>1327</v>
      </c>
      <c r="B3858" s="21">
        <v>4</v>
      </c>
      <c r="C3858" s="21">
        <v>180</v>
      </c>
      <c r="D3858" s="25" t="str">
        <f>VLOOKUP(C3858,Products!$A$2:$B$322,2,0)</f>
        <v>Trek Domane AL 3 Women's - 2018</v>
      </c>
      <c r="E3858" s="21">
        <f>VLOOKUP(C3858,Products!$A$2:$D$322,4,0)</f>
        <v>7</v>
      </c>
      <c r="F3858" s="19" t="str">
        <f>VLOOKUP(E3858,[1]categories!$A$2:$B$8,2,0)</f>
        <v>Road Bikes</v>
      </c>
      <c r="G3858" s="7">
        <v>1</v>
      </c>
      <c r="H3858" s="9">
        <v>919.99</v>
      </c>
      <c r="I3858" s="9">
        <v>0.2</v>
      </c>
      <c r="J3858" s="3">
        <f>(H3858*G3858)-I3858</f>
        <v>919.79</v>
      </c>
    </row>
    <row r="3859" spans="1:10" x14ac:dyDescent="0.25">
      <c r="A3859" s="22">
        <v>1328</v>
      </c>
      <c r="B3859" s="21">
        <v>2</v>
      </c>
      <c r="C3859" s="21">
        <v>129</v>
      </c>
      <c r="D3859" s="25" t="str">
        <f>VLOOKUP(C3859,Products!$A$2:$B$322,2,0)</f>
        <v>Trek X-Caliber 7 - 2018</v>
      </c>
      <c r="E3859" s="21">
        <f>VLOOKUP(C3859,Products!$A$2:$D$322,4,0)</f>
        <v>6</v>
      </c>
      <c r="F3859" s="19" t="str">
        <f>VLOOKUP(E3859,[1]categories!$A$2:$B$8,2,0)</f>
        <v>Mountain Bikes</v>
      </c>
      <c r="G3859" s="7">
        <v>2</v>
      </c>
      <c r="H3859" s="9">
        <v>919.99</v>
      </c>
      <c r="I3859" s="9">
        <v>0.1</v>
      </c>
      <c r="J3859" s="3">
        <f>(H3859*G3859)-I3859</f>
        <v>1839.88</v>
      </c>
    </row>
    <row r="3860" spans="1:10" x14ac:dyDescent="0.25">
      <c r="A3860" s="22">
        <v>1328</v>
      </c>
      <c r="B3860" s="21">
        <v>1</v>
      </c>
      <c r="C3860" s="21">
        <v>241</v>
      </c>
      <c r="D3860" s="25" t="str">
        <f>VLOOKUP(C3860,Products!$A$2:$B$322,2,0)</f>
        <v>Electra Townie Commute 8D - 2018</v>
      </c>
      <c r="E3860" s="21">
        <f>VLOOKUP(C3860,Products!$A$2:$D$322,4,0)</f>
        <v>3</v>
      </c>
      <c r="F3860" s="19" t="str">
        <f>VLOOKUP(E3860,[1]categories!$A$2:$B$8,2,0)</f>
        <v>Cruisers Bicycles</v>
      </c>
      <c r="G3860" s="7">
        <v>1</v>
      </c>
      <c r="H3860" s="9">
        <v>749.99</v>
      </c>
      <c r="I3860" s="9">
        <v>7.0000000000000007E-2</v>
      </c>
      <c r="J3860" s="3">
        <f>(H3860*G3860)-I3860</f>
        <v>749.92</v>
      </c>
    </row>
    <row r="3861" spans="1:10" x14ac:dyDescent="0.25">
      <c r="A3861" s="22">
        <v>1328</v>
      </c>
      <c r="B3861" s="21">
        <v>4</v>
      </c>
      <c r="C3861" s="21">
        <v>311</v>
      </c>
      <c r="D3861" s="25" t="str">
        <f>VLOOKUP(C3861,Products!$A$2:$B$322,2,0)</f>
        <v>Electra Townie Commute 8D - 2018</v>
      </c>
      <c r="E3861" s="21">
        <f>VLOOKUP(C3861,Products!$A$2:$D$322,4,0)</f>
        <v>2</v>
      </c>
      <c r="F3861" s="19" t="str">
        <f>VLOOKUP(E3861,[1]categories!$A$2:$B$8,2,0)</f>
        <v>Comfort Bicycles</v>
      </c>
      <c r="G3861" s="7">
        <v>1</v>
      </c>
      <c r="H3861" s="9">
        <v>749.99</v>
      </c>
      <c r="I3861" s="9">
        <v>0.1</v>
      </c>
      <c r="J3861" s="3">
        <f>(H3861*G3861)-I3861</f>
        <v>749.89</v>
      </c>
    </row>
    <row r="3862" spans="1:10" x14ac:dyDescent="0.25">
      <c r="A3862" s="22">
        <v>1328</v>
      </c>
      <c r="B3862" s="21">
        <v>5</v>
      </c>
      <c r="C3862" s="21">
        <v>247</v>
      </c>
      <c r="D3862" s="25" t="str">
        <f>VLOOKUP(C3862,Products!$A$2:$B$322,2,0)</f>
        <v>Electra Townie Original 7D EQ - 2018</v>
      </c>
      <c r="E3862" s="21">
        <f>VLOOKUP(C3862,Products!$A$2:$D$322,4,0)</f>
        <v>3</v>
      </c>
      <c r="F3862" s="19" t="str">
        <f>VLOOKUP(E3862,[1]categories!$A$2:$B$8,2,0)</f>
        <v>Cruisers Bicycles</v>
      </c>
      <c r="G3862" s="7">
        <v>1</v>
      </c>
      <c r="H3862" s="9">
        <v>599.99</v>
      </c>
      <c r="I3862" s="9">
        <v>0.1</v>
      </c>
      <c r="J3862" s="3">
        <f>(H3862*G3862)-I3862</f>
        <v>599.89</v>
      </c>
    </row>
    <row r="3863" spans="1:10" x14ac:dyDescent="0.25">
      <c r="A3863" s="22">
        <v>1328</v>
      </c>
      <c r="B3863" s="21">
        <v>3</v>
      </c>
      <c r="C3863" s="21">
        <v>228</v>
      </c>
      <c r="D3863" s="25" t="str">
        <f>VLOOKUP(C3863,Products!$A$2:$B$322,2,0)</f>
        <v>Electra Cruiser 7D Tall - 2016/2018</v>
      </c>
      <c r="E3863" s="21">
        <f>VLOOKUP(C3863,Products!$A$2:$D$322,4,0)</f>
        <v>3</v>
      </c>
      <c r="F3863" s="19" t="str">
        <f>VLOOKUP(E3863,[1]categories!$A$2:$B$8,2,0)</f>
        <v>Cruisers Bicycles</v>
      </c>
      <c r="G3863" s="7">
        <v>1</v>
      </c>
      <c r="H3863" s="9">
        <v>319.99</v>
      </c>
      <c r="I3863" s="9">
        <v>7.0000000000000007E-2</v>
      </c>
      <c r="J3863" s="3">
        <f>(H3863*G3863)-I3863</f>
        <v>319.92</v>
      </c>
    </row>
    <row r="3864" spans="1:10" x14ac:dyDescent="0.25">
      <c r="A3864" s="22">
        <v>1329</v>
      </c>
      <c r="B3864" s="21">
        <v>3</v>
      </c>
      <c r="C3864" s="21">
        <v>55</v>
      </c>
      <c r="D3864" s="25" t="str">
        <f>VLOOKUP(C3864,Products!$A$2:$B$322,2,0)</f>
        <v>Trek Domane S 6 - 2017</v>
      </c>
      <c r="E3864" s="21">
        <f>VLOOKUP(C3864,Products!$A$2:$D$322,4,0)</f>
        <v>7</v>
      </c>
      <c r="F3864" s="19" t="str">
        <f>VLOOKUP(E3864,[1]categories!$A$2:$B$8,2,0)</f>
        <v>Road Bikes</v>
      </c>
      <c r="G3864" s="7">
        <v>1</v>
      </c>
      <c r="H3864" s="9">
        <v>2699.99</v>
      </c>
      <c r="I3864" s="9">
        <v>7.0000000000000007E-2</v>
      </c>
      <c r="J3864" s="3">
        <f>(H3864*G3864)-I3864</f>
        <v>2699.9199999999996</v>
      </c>
    </row>
    <row r="3865" spans="1:10" x14ac:dyDescent="0.25">
      <c r="A3865" s="22">
        <v>1329</v>
      </c>
      <c r="B3865" s="21">
        <v>1</v>
      </c>
      <c r="C3865" s="21">
        <v>143</v>
      </c>
      <c r="D3865" s="25" t="str">
        <f>VLOOKUP(C3865,Products!$A$2:$B$322,2,0)</f>
        <v>Trek Domane ALR 3 - 2018</v>
      </c>
      <c r="E3865" s="21">
        <f>VLOOKUP(C3865,Products!$A$2:$D$322,4,0)</f>
        <v>7</v>
      </c>
      <c r="F3865" s="19" t="str">
        <f>VLOOKUP(E3865,[1]categories!$A$2:$B$8,2,0)</f>
        <v>Road Bikes</v>
      </c>
      <c r="G3865" s="7">
        <v>1</v>
      </c>
      <c r="H3865" s="9">
        <v>1099.99</v>
      </c>
      <c r="I3865" s="9">
        <v>7.0000000000000007E-2</v>
      </c>
      <c r="J3865" s="3">
        <f>(H3865*G3865)-I3865</f>
        <v>1099.92</v>
      </c>
    </row>
    <row r="3866" spans="1:10" x14ac:dyDescent="0.25">
      <c r="A3866" s="22">
        <v>1329</v>
      </c>
      <c r="B3866" s="21">
        <v>4</v>
      </c>
      <c r="C3866" s="21">
        <v>283</v>
      </c>
      <c r="D3866" s="25" t="str">
        <f>VLOOKUP(C3866,Products!$A$2:$B$322,2,0)</f>
        <v>Electra Heartchya 1 (20-inch) - Girl's - 2018</v>
      </c>
      <c r="E3866" s="21">
        <f>VLOOKUP(C3866,Products!$A$2:$D$322,4,0)</f>
        <v>1</v>
      </c>
      <c r="F3866" s="19" t="str">
        <f>VLOOKUP(E3866,[1]categories!$A$2:$B$8,2,0)</f>
        <v>Children Bicycles</v>
      </c>
      <c r="G3866" s="7">
        <v>2</v>
      </c>
      <c r="H3866" s="9">
        <v>319.99</v>
      </c>
      <c r="I3866" s="9">
        <v>0.2</v>
      </c>
      <c r="J3866" s="3">
        <f>(H3866*G3866)-I3866</f>
        <v>639.78</v>
      </c>
    </row>
    <row r="3867" spans="1:10" x14ac:dyDescent="0.25">
      <c r="A3867" s="22">
        <v>1329</v>
      </c>
      <c r="B3867" s="21">
        <v>2</v>
      </c>
      <c r="C3867" s="21">
        <v>107</v>
      </c>
      <c r="D3867" s="25" t="str">
        <f>VLOOKUP(C3867,Products!$A$2:$B$322,2,0)</f>
        <v>Sun Bicycles Cruz 7 - 2017</v>
      </c>
      <c r="E3867" s="21">
        <f>VLOOKUP(C3867,Products!$A$2:$D$322,4,0)</f>
        <v>2</v>
      </c>
      <c r="F3867" s="19" t="str">
        <f>VLOOKUP(E3867,[1]categories!$A$2:$B$8,2,0)</f>
        <v>Comfort Bicycles</v>
      </c>
      <c r="G3867" s="7">
        <v>1</v>
      </c>
      <c r="H3867" s="9">
        <v>416.99</v>
      </c>
      <c r="I3867" s="9">
        <v>0.05</v>
      </c>
      <c r="J3867" s="3">
        <f>(H3867*G3867)-I3867</f>
        <v>416.94</v>
      </c>
    </row>
    <row r="3868" spans="1:10" x14ac:dyDescent="0.25">
      <c r="A3868" s="22">
        <v>1329</v>
      </c>
      <c r="B3868" s="21">
        <v>5</v>
      </c>
      <c r="C3868" s="21">
        <v>13</v>
      </c>
      <c r="D3868" s="25" t="str">
        <f>VLOOKUP(C3868,Products!$A$2:$B$322,2,0)</f>
        <v>Electra Cruiser 1 (24-Inch) - 2016</v>
      </c>
      <c r="E3868" s="21">
        <f>VLOOKUP(C3868,Products!$A$2:$D$322,4,0)</f>
        <v>3</v>
      </c>
      <c r="F3868" s="19" t="str">
        <f>VLOOKUP(E3868,[1]categories!$A$2:$B$8,2,0)</f>
        <v>Cruisers Bicycles</v>
      </c>
      <c r="G3868" s="7">
        <v>1</v>
      </c>
      <c r="H3868" s="9">
        <v>269.99</v>
      </c>
      <c r="I3868" s="9">
        <v>0.1</v>
      </c>
      <c r="J3868" s="3">
        <f>(H3868*G3868)-I3868</f>
        <v>269.89</v>
      </c>
    </row>
    <row r="3869" spans="1:10" x14ac:dyDescent="0.25">
      <c r="A3869" s="22">
        <v>1330</v>
      </c>
      <c r="B3869" s="21">
        <v>2</v>
      </c>
      <c r="C3869" s="21">
        <v>243</v>
      </c>
      <c r="D3869" s="25" t="str">
        <f>VLOOKUP(C3869,Products!$A$2:$B$322,2,0)</f>
        <v>Electra Townie Original 21D EQ Ladies' - 2018</v>
      </c>
      <c r="E3869" s="21">
        <f>VLOOKUP(C3869,Products!$A$2:$D$322,4,0)</f>
        <v>3</v>
      </c>
      <c r="F3869" s="19" t="str">
        <f>VLOOKUP(E3869,[1]categories!$A$2:$B$8,2,0)</f>
        <v>Cruisers Bicycles</v>
      </c>
      <c r="G3869" s="7">
        <v>2</v>
      </c>
      <c r="H3869" s="9">
        <v>679.99</v>
      </c>
      <c r="I3869" s="9">
        <v>0.05</v>
      </c>
      <c r="J3869" s="3">
        <f>(H3869*G3869)-I3869</f>
        <v>1359.93</v>
      </c>
    </row>
    <row r="3870" spans="1:10" x14ac:dyDescent="0.25">
      <c r="A3870" s="22">
        <v>1330</v>
      </c>
      <c r="B3870" s="21">
        <v>4</v>
      </c>
      <c r="C3870" s="21">
        <v>102</v>
      </c>
      <c r="D3870" s="25" t="str">
        <f>VLOOKUP(C3870,Products!$A$2:$B$322,2,0)</f>
        <v>Electra Townie Original 7D - 2017</v>
      </c>
      <c r="E3870" s="21">
        <f>VLOOKUP(C3870,Products!$A$2:$D$322,4,0)</f>
        <v>2</v>
      </c>
      <c r="F3870" s="19" t="str">
        <f>VLOOKUP(E3870,[1]categories!$A$2:$B$8,2,0)</f>
        <v>Comfort Bicycles</v>
      </c>
      <c r="G3870" s="7">
        <v>2</v>
      </c>
      <c r="H3870" s="9">
        <v>489.99</v>
      </c>
      <c r="I3870" s="9">
        <v>0.05</v>
      </c>
      <c r="J3870" s="3">
        <f>(H3870*G3870)-I3870</f>
        <v>979.93000000000006</v>
      </c>
    </row>
    <row r="3871" spans="1:10" x14ac:dyDescent="0.25">
      <c r="A3871" s="22">
        <v>1330</v>
      </c>
      <c r="B3871" s="21">
        <v>3</v>
      </c>
      <c r="C3871" s="21">
        <v>230</v>
      </c>
      <c r="D3871" s="25" t="str">
        <f>VLOOKUP(C3871,Products!$A$2:$B$322,2,0)</f>
        <v>Electra Cruiser Lux 1 Ladies' - 2018</v>
      </c>
      <c r="E3871" s="21">
        <f>VLOOKUP(C3871,Products!$A$2:$D$322,4,0)</f>
        <v>3</v>
      </c>
      <c r="F3871" s="19" t="str">
        <f>VLOOKUP(E3871,[1]categories!$A$2:$B$8,2,0)</f>
        <v>Cruisers Bicycles</v>
      </c>
      <c r="G3871" s="7">
        <v>2</v>
      </c>
      <c r="H3871" s="9">
        <v>429.99</v>
      </c>
      <c r="I3871" s="9">
        <v>0.2</v>
      </c>
      <c r="J3871" s="3">
        <f>(H3871*G3871)-I3871</f>
        <v>859.78</v>
      </c>
    </row>
    <row r="3872" spans="1:10" x14ac:dyDescent="0.25">
      <c r="A3872" s="22">
        <v>1330</v>
      </c>
      <c r="B3872" s="21">
        <v>1</v>
      </c>
      <c r="C3872" s="21">
        <v>232</v>
      </c>
      <c r="D3872" s="25" t="str">
        <f>VLOOKUP(C3872,Products!$A$2:$B$322,2,0)</f>
        <v>Electra Cruiser Lux 7D Ladies' - 2018</v>
      </c>
      <c r="E3872" s="21">
        <f>VLOOKUP(C3872,Products!$A$2:$D$322,4,0)</f>
        <v>3</v>
      </c>
      <c r="F3872" s="19" t="str">
        <f>VLOOKUP(E3872,[1]categories!$A$2:$B$8,2,0)</f>
        <v>Cruisers Bicycles</v>
      </c>
      <c r="G3872" s="7">
        <v>1</v>
      </c>
      <c r="H3872" s="9">
        <v>479.99</v>
      </c>
      <c r="I3872" s="9">
        <v>0.2</v>
      </c>
      <c r="J3872" s="3">
        <f>(H3872*G3872)-I3872</f>
        <v>479.79</v>
      </c>
    </row>
    <row r="3873" spans="1:10" x14ac:dyDescent="0.25">
      <c r="A3873" s="22">
        <v>1330</v>
      </c>
      <c r="B3873" s="21">
        <v>5</v>
      </c>
      <c r="C3873" s="21">
        <v>282</v>
      </c>
      <c r="D3873" s="25" t="str">
        <f>VLOOKUP(C3873,Products!$A$2:$B$322,2,0)</f>
        <v>Electra Cyclosaurus 1 (16-inch) - Boy's - 2018</v>
      </c>
      <c r="E3873" s="21">
        <f>VLOOKUP(C3873,Products!$A$2:$D$322,4,0)</f>
        <v>1</v>
      </c>
      <c r="F3873" s="19" t="str">
        <f>VLOOKUP(E3873,[1]categories!$A$2:$B$8,2,0)</f>
        <v>Children Bicycles</v>
      </c>
      <c r="G3873" s="7">
        <v>1</v>
      </c>
      <c r="H3873" s="9">
        <v>279.99</v>
      </c>
      <c r="I3873" s="9">
        <v>0.1</v>
      </c>
      <c r="J3873" s="3">
        <f>(H3873*G3873)-I3873</f>
        <v>279.89</v>
      </c>
    </row>
    <row r="3874" spans="1:10" x14ac:dyDescent="0.25">
      <c r="A3874" s="22">
        <v>1331</v>
      </c>
      <c r="B3874" s="21">
        <v>3</v>
      </c>
      <c r="C3874" s="21">
        <v>145</v>
      </c>
      <c r="D3874" s="25" t="str">
        <f>VLOOKUP(C3874,Products!$A$2:$B$322,2,0)</f>
        <v>Trek Domane ALR 5 Disc - 2018</v>
      </c>
      <c r="E3874" s="21">
        <f>VLOOKUP(C3874,Products!$A$2:$D$322,4,0)</f>
        <v>7</v>
      </c>
      <c r="F3874" s="19" t="str">
        <f>VLOOKUP(E3874,[1]categories!$A$2:$B$8,2,0)</f>
        <v>Road Bikes</v>
      </c>
      <c r="G3874" s="7">
        <v>2</v>
      </c>
      <c r="H3874" s="9">
        <v>1799.99</v>
      </c>
      <c r="I3874" s="9">
        <v>0.1</v>
      </c>
      <c r="J3874" s="3">
        <f>(H3874*G3874)-I3874</f>
        <v>3599.88</v>
      </c>
    </row>
    <row r="3875" spans="1:10" x14ac:dyDescent="0.25">
      <c r="A3875" s="22">
        <v>1331</v>
      </c>
      <c r="B3875" s="21">
        <v>1</v>
      </c>
      <c r="C3875" s="21">
        <v>253</v>
      </c>
      <c r="D3875" s="25" t="str">
        <f>VLOOKUP(C3875,Products!$A$2:$B$322,2,0)</f>
        <v>Electra Townie Go! 8i Ladies' - 2018</v>
      </c>
      <c r="E3875" s="21">
        <f>VLOOKUP(C3875,Products!$A$2:$D$322,4,0)</f>
        <v>3</v>
      </c>
      <c r="F3875" s="19" t="str">
        <f>VLOOKUP(E3875,[1]categories!$A$2:$B$8,2,0)</f>
        <v>Cruisers Bicycles</v>
      </c>
      <c r="G3875" s="7">
        <v>1</v>
      </c>
      <c r="H3875" s="9">
        <v>2599.9899999999998</v>
      </c>
      <c r="I3875" s="9">
        <v>0.05</v>
      </c>
      <c r="J3875" s="3">
        <f>(H3875*G3875)-I3875</f>
        <v>2599.9399999999996</v>
      </c>
    </row>
    <row r="3876" spans="1:10" x14ac:dyDescent="0.25">
      <c r="A3876" s="22">
        <v>1331</v>
      </c>
      <c r="B3876" s="21">
        <v>4</v>
      </c>
      <c r="C3876" s="21">
        <v>300</v>
      </c>
      <c r="D3876" s="25" t="str">
        <f>VLOOKUP(C3876,Products!$A$2:$B$322,2,0)</f>
        <v>Electra Townie Balloon 3i EQ Ladies' - 2018</v>
      </c>
      <c r="E3876" s="21">
        <f>VLOOKUP(C3876,Products!$A$2:$D$322,4,0)</f>
        <v>2</v>
      </c>
      <c r="F3876" s="19" t="str">
        <f>VLOOKUP(E3876,[1]categories!$A$2:$B$8,2,0)</f>
        <v>Comfort Bicycles</v>
      </c>
      <c r="G3876" s="7">
        <v>1</v>
      </c>
      <c r="H3876" s="9">
        <v>799.99</v>
      </c>
      <c r="I3876" s="9">
        <v>0.2</v>
      </c>
      <c r="J3876" s="3">
        <f>(H3876*G3876)-I3876</f>
        <v>799.79</v>
      </c>
    </row>
    <row r="3877" spans="1:10" x14ac:dyDescent="0.25">
      <c r="A3877" s="22">
        <v>1331</v>
      </c>
      <c r="B3877" s="21">
        <v>2</v>
      </c>
      <c r="C3877" s="21">
        <v>290</v>
      </c>
      <c r="D3877" s="25" t="str">
        <f>VLOOKUP(C3877,Products!$A$2:$B$322,2,0)</f>
        <v>Electra Superbolt 3i 20" - 2018</v>
      </c>
      <c r="E3877" s="21">
        <f>VLOOKUP(C3877,Products!$A$2:$D$322,4,0)</f>
        <v>1</v>
      </c>
      <c r="F3877" s="19" t="str">
        <f>VLOOKUP(E3877,[1]categories!$A$2:$B$8,2,0)</f>
        <v>Children Bicycles</v>
      </c>
      <c r="G3877" s="7">
        <v>1</v>
      </c>
      <c r="H3877" s="9">
        <v>369.99</v>
      </c>
      <c r="I3877" s="9">
        <v>0.05</v>
      </c>
      <c r="J3877" s="3">
        <f>(H3877*G3877)-I3877</f>
        <v>369.94</v>
      </c>
    </row>
    <row r="3878" spans="1:10" x14ac:dyDescent="0.25">
      <c r="A3878" s="22">
        <v>1332</v>
      </c>
      <c r="B3878" s="21">
        <v>3</v>
      </c>
      <c r="C3878" s="21">
        <v>179</v>
      </c>
      <c r="D3878" s="25" t="str">
        <f>VLOOKUP(C3878,Products!$A$2:$B$322,2,0)</f>
        <v>Trek Domane AL 3 - 2018</v>
      </c>
      <c r="E3878" s="21">
        <f>VLOOKUP(C3878,Products!$A$2:$D$322,4,0)</f>
        <v>7</v>
      </c>
      <c r="F3878" s="19" t="str">
        <f>VLOOKUP(E3878,[1]categories!$A$2:$B$8,2,0)</f>
        <v>Road Bikes</v>
      </c>
      <c r="G3878" s="7">
        <v>2</v>
      </c>
      <c r="H3878" s="9">
        <v>919.99</v>
      </c>
      <c r="I3878" s="9">
        <v>7.0000000000000007E-2</v>
      </c>
      <c r="J3878" s="3">
        <f>(H3878*G3878)-I3878</f>
        <v>1839.91</v>
      </c>
    </row>
    <row r="3879" spans="1:10" x14ac:dyDescent="0.25">
      <c r="A3879" s="22">
        <v>1332</v>
      </c>
      <c r="B3879" s="21">
        <v>2</v>
      </c>
      <c r="C3879" s="21">
        <v>93</v>
      </c>
      <c r="D3879" s="25" t="str">
        <f>VLOOKUP(C3879,Products!$A$2:$B$322,2,0)</f>
        <v>Haro Shredder 20 Girls - 2017</v>
      </c>
      <c r="E3879" s="21">
        <f>VLOOKUP(C3879,Products!$A$2:$D$322,4,0)</f>
        <v>1</v>
      </c>
      <c r="F3879" s="19" t="str">
        <f>VLOOKUP(E3879,[1]categories!$A$2:$B$8,2,0)</f>
        <v>Children Bicycles</v>
      </c>
      <c r="G3879" s="7">
        <v>2</v>
      </c>
      <c r="H3879" s="9">
        <v>209.99</v>
      </c>
      <c r="I3879" s="9">
        <v>0.05</v>
      </c>
      <c r="J3879" s="3">
        <f>(H3879*G3879)-I3879</f>
        <v>419.93</v>
      </c>
    </row>
    <row r="3880" spans="1:10" x14ac:dyDescent="0.25">
      <c r="A3880" s="22">
        <v>1332</v>
      </c>
      <c r="B3880" s="21">
        <v>1</v>
      </c>
      <c r="C3880" s="21">
        <v>296</v>
      </c>
      <c r="D3880" s="25" t="str">
        <f>VLOOKUP(C3880,Products!$A$2:$B$322,2,0)</f>
        <v>Electra Treasure 3i 20" - 2018</v>
      </c>
      <c r="E3880" s="21">
        <f>VLOOKUP(C3880,Products!$A$2:$D$322,4,0)</f>
        <v>1</v>
      </c>
      <c r="F3880" s="19" t="str">
        <f>VLOOKUP(E3880,[1]categories!$A$2:$B$8,2,0)</f>
        <v>Children Bicycles</v>
      </c>
      <c r="G3880" s="7">
        <v>1</v>
      </c>
      <c r="H3880" s="9">
        <v>369.99</v>
      </c>
      <c r="I3880" s="9">
        <v>0.2</v>
      </c>
      <c r="J3880" s="3">
        <f>(H3880*G3880)-I3880</f>
        <v>369.79</v>
      </c>
    </row>
    <row r="3881" spans="1:10" x14ac:dyDescent="0.25">
      <c r="A3881" s="22">
        <v>1332</v>
      </c>
      <c r="B3881" s="21">
        <v>4</v>
      </c>
      <c r="C3881" s="21">
        <v>298</v>
      </c>
      <c r="D3881" s="25" t="str">
        <f>VLOOKUP(C3881,Products!$A$2:$B$322,2,0)</f>
        <v>Electra Water Lily 1 (16-inch) - Girl's - 2018</v>
      </c>
      <c r="E3881" s="21">
        <f>VLOOKUP(C3881,Products!$A$2:$D$322,4,0)</f>
        <v>1</v>
      </c>
      <c r="F3881" s="19" t="str">
        <f>VLOOKUP(E3881,[1]categories!$A$2:$B$8,2,0)</f>
        <v>Children Bicycles</v>
      </c>
      <c r="G3881" s="7">
        <v>1</v>
      </c>
      <c r="H3881" s="9">
        <v>279.99</v>
      </c>
      <c r="I3881" s="9">
        <v>0.1</v>
      </c>
      <c r="J3881" s="3">
        <f>(H3881*G3881)-I3881</f>
        <v>279.89</v>
      </c>
    </row>
    <row r="3882" spans="1:10" x14ac:dyDescent="0.25">
      <c r="A3882" s="22">
        <v>1333</v>
      </c>
      <c r="B3882" s="21">
        <v>1</v>
      </c>
      <c r="C3882" s="21">
        <v>205</v>
      </c>
      <c r="D3882" s="25" t="str">
        <f>VLOOKUP(C3882,Products!$A$2:$B$322,2,0)</f>
        <v>Trek Super Commuter+ 8S - 2018</v>
      </c>
      <c r="E3882" s="21">
        <f>VLOOKUP(C3882,Products!$A$2:$D$322,4,0)</f>
        <v>5</v>
      </c>
      <c r="F3882" s="19" t="str">
        <f>VLOOKUP(E3882,[1]categories!$A$2:$B$8,2,0)</f>
        <v>Electric Bikes</v>
      </c>
      <c r="G3882" s="7">
        <v>2</v>
      </c>
      <c r="H3882" s="9">
        <v>4999.99</v>
      </c>
      <c r="I3882" s="9">
        <v>0.05</v>
      </c>
      <c r="J3882" s="3">
        <f>(H3882*G3882)-I3882</f>
        <v>9999.93</v>
      </c>
    </row>
    <row r="3883" spans="1:10" x14ac:dyDescent="0.25">
      <c r="A3883" s="22">
        <v>1333</v>
      </c>
      <c r="B3883" s="21">
        <v>2</v>
      </c>
      <c r="C3883" s="21">
        <v>304</v>
      </c>
      <c r="D3883" s="25" t="str">
        <f>VLOOKUP(C3883,Products!$A$2:$B$322,2,0)</f>
        <v>Electra Townie Original 21D EQ - 2017/2018</v>
      </c>
      <c r="E3883" s="21">
        <f>VLOOKUP(C3883,Products!$A$2:$D$322,4,0)</f>
        <v>2</v>
      </c>
      <c r="F3883" s="19" t="str">
        <f>VLOOKUP(E3883,[1]categories!$A$2:$B$8,2,0)</f>
        <v>Comfort Bicycles</v>
      </c>
      <c r="G3883" s="7">
        <v>2</v>
      </c>
      <c r="H3883" s="9">
        <v>679.99</v>
      </c>
      <c r="I3883" s="9">
        <v>0.1</v>
      </c>
      <c r="J3883" s="3">
        <f>(H3883*G3883)-I3883</f>
        <v>1359.88</v>
      </c>
    </row>
    <row r="3884" spans="1:10" x14ac:dyDescent="0.25">
      <c r="A3884" s="22">
        <v>1333</v>
      </c>
      <c r="B3884" s="21">
        <v>5</v>
      </c>
      <c r="C3884" s="21">
        <v>78</v>
      </c>
      <c r="D3884" s="25" t="str">
        <f>VLOOKUP(C3884,Products!$A$2:$B$322,2,0)</f>
        <v>Sun Bicycles Biscayne Tandem CB - 2017</v>
      </c>
      <c r="E3884" s="21">
        <f>VLOOKUP(C3884,Products!$A$2:$D$322,4,0)</f>
        <v>3</v>
      </c>
      <c r="F3884" s="19" t="str">
        <f>VLOOKUP(E3884,[1]categories!$A$2:$B$8,2,0)</f>
        <v>Cruisers Bicycles</v>
      </c>
      <c r="G3884" s="7">
        <v>1</v>
      </c>
      <c r="H3884" s="9">
        <v>647.99</v>
      </c>
      <c r="I3884" s="9">
        <v>0.1</v>
      </c>
      <c r="J3884" s="3">
        <f>(H3884*G3884)-I3884</f>
        <v>647.89</v>
      </c>
    </row>
    <row r="3885" spans="1:10" x14ac:dyDescent="0.25">
      <c r="A3885" s="22">
        <v>1333</v>
      </c>
      <c r="B3885" s="21">
        <v>3</v>
      </c>
      <c r="C3885" s="21">
        <v>99</v>
      </c>
      <c r="D3885" s="25" t="str">
        <f>VLOOKUP(C3885,Products!$A$2:$B$322,2,0)</f>
        <v>Electra Sugar Skulls 1 (20-inch) - Girl's - 2017</v>
      </c>
      <c r="E3885" s="21">
        <f>VLOOKUP(C3885,Products!$A$2:$D$322,4,0)</f>
        <v>1</v>
      </c>
      <c r="F3885" s="19" t="str">
        <f>VLOOKUP(E3885,[1]categories!$A$2:$B$8,2,0)</f>
        <v>Children Bicycles</v>
      </c>
      <c r="G3885" s="7">
        <v>2</v>
      </c>
      <c r="H3885" s="9">
        <v>299.99</v>
      </c>
      <c r="I3885" s="9">
        <v>0.1</v>
      </c>
      <c r="J3885" s="3">
        <f>(H3885*G3885)-I3885</f>
        <v>599.88</v>
      </c>
    </row>
    <row r="3886" spans="1:10" x14ac:dyDescent="0.25">
      <c r="A3886" s="22">
        <v>1333</v>
      </c>
      <c r="B3886" s="21">
        <v>4</v>
      </c>
      <c r="C3886" s="21">
        <v>12</v>
      </c>
      <c r="D3886" s="25" t="str">
        <f>VLOOKUP(C3886,Products!$A$2:$B$322,2,0)</f>
        <v>Electra Townie Original 21D - 2016</v>
      </c>
      <c r="E3886" s="21">
        <f>VLOOKUP(C3886,Products!$A$2:$D$322,4,0)</f>
        <v>3</v>
      </c>
      <c r="F3886" s="19" t="str">
        <f>VLOOKUP(E3886,[1]categories!$A$2:$B$8,2,0)</f>
        <v>Cruisers Bicycles</v>
      </c>
      <c r="G3886" s="7">
        <v>1</v>
      </c>
      <c r="H3886" s="9">
        <v>549.99</v>
      </c>
      <c r="I3886" s="9">
        <v>0.05</v>
      </c>
      <c r="J3886" s="3">
        <f>(H3886*G3886)-I3886</f>
        <v>549.94000000000005</v>
      </c>
    </row>
    <row r="3887" spans="1:10" x14ac:dyDescent="0.25">
      <c r="A3887" s="22">
        <v>1334</v>
      </c>
      <c r="B3887" s="21">
        <v>1</v>
      </c>
      <c r="C3887" s="21">
        <v>203</v>
      </c>
      <c r="D3887" s="25" t="str">
        <f>VLOOKUP(C3887,Products!$A$2:$B$322,2,0)</f>
        <v>Trek Powerfly 7 FS - 2018</v>
      </c>
      <c r="E3887" s="21">
        <f>VLOOKUP(C3887,Products!$A$2:$D$322,4,0)</f>
        <v>5</v>
      </c>
      <c r="F3887" s="19" t="str">
        <f>VLOOKUP(E3887,[1]categories!$A$2:$B$8,2,0)</f>
        <v>Electric Bikes</v>
      </c>
      <c r="G3887" s="7">
        <v>2</v>
      </c>
      <c r="H3887" s="9">
        <v>4999.99</v>
      </c>
      <c r="I3887" s="9">
        <v>0.05</v>
      </c>
      <c r="J3887" s="3">
        <f>(H3887*G3887)-I3887</f>
        <v>9999.93</v>
      </c>
    </row>
    <row r="3888" spans="1:10" x14ac:dyDescent="0.25">
      <c r="A3888" s="22">
        <v>1334</v>
      </c>
      <c r="B3888" s="21">
        <v>2</v>
      </c>
      <c r="C3888" s="21">
        <v>160</v>
      </c>
      <c r="D3888" s="25" t="str">
        <f>VLOOKUP(C3888,Products!$A$2:$B$322,2,0)</f>
        <v>Trek Emonda SLR 6 - 2018</v>
      </c>
      <c r="E3888" s="21">
        <f>VLOOKUP(C3888,Products!$A$2:$D$322,4,0)</f>
        <v>7</v>
      </c>
      <c r="F3888" s="19" t="str">
        <f>VLOOKUP(E3888,[1]categories!$A$2:$B$8,2,0)</f>
        <v>Road Bikes</v>
      </c>
      <c r="G3888" s="7">
        <v>2</v>
      </c>
      <c r="H3888" s="9">
        <v>4499.99</v>
      </c>
      <c r="I3888" s="9">
        <v>7.0000000000000007E-2</v>
      </c>
      <c r="J3888" s="3">
        <f>(H3888*G3888)-I3888</f>
        <v>8999.91</v>
      </c>
    </row>
    <row r="3889" spans="1:10" x14ac:dyDescent="0.25">
      <c r="A3889" s="22">
        <v>1334</v>
      </c>
      <c r="B3889" s="21">
        <v>5</v>
      </c>
      <c r="C3889" s="21">
        <v>42</v>
      </c>
      <c r="D3889" s="25" t="str">
        <f>VLOOKUP(C3889,Products!$A$2:$B$322,2,0)</f>
        <v>Trek Fuel EX 5 27.5 Plus - 2017</v>
      </c>
      <c r="E3889" s="21">
        <f>VLOOKUP(C3889,Products!$A$2:$D$322,4,0)</f>
        <v>6</v>
      </c>
      <c r="F3889" s="19" t="str">
        <f>VLOOKUP(E3889,[1]categories!$A$2:$B$8,2,0)</f>
        <v>Mountain Bikes</v>
      </c>
      <c r="G3889" s="7">
        <v>1</v>
      </c>
      <c r="H3889" s="9">
        <v>2299.9899999999998</v>
      </c>
      <c r="I3889" s="9">
        <v>0.05</v>
      </c>
      <c r="J3889" s="3">
        <f>(H3889*G3889)-I3889</f>
        <v>2299.9399999999996</v>
      </c>
    </row>
    <row r="3890" spans="1:10" x14ac:dyDescent="0.25">
      <c r="A3890" s="22">
        <v>1334</v>
      </c>
      <c r="B3890" s="21">
        <v>4</v>
      </c>
      <c r="C3890" s="21">
        <v>13</v>
      </c>
      <c r="D3890" s="25" t="str">
        <f>VLOOKUP(C3890,Products!$A$2:$B$322,2,0)</f>
        <v>Electra Cruiser 1 (24-Inch) - 2016</v>
      </c>
      <c r="E3890" s="21">
        <f>VLOOKUP(C3890,Products!$A$2:$D$322,4,0)</f>
        <v>3</v>
      </c>
      <c r="F3890" s="19" t="str">
        <f>VLOOKUP(E3890,[1]categories!$A$2:$B$8,2,0)</f>
        <v>Cruisers Bicycles</v>
      </c>
      <c r="G3890" s="7">
        <v>1</v>
      </c>
      <c r="H3890" s="9">
        <v>269.99</v>
      </c>
      <c r="I3890" s="9">
        <v>0.05</v>
      </c>
      <c r="J3890" s="3">
        <f>(H3890*G3890)-I3890</f>
        <v>269.94</v>
      </c>
    </row>
    <row r="3891" spans="1:10" x14ac:dyDescent="0.25">
      <c r="A3891" s="22">
        <v>1334</v>
      </c>
      <c r="B3891" s="21">
        <v>3</v>
      </c>
      <c r="C3891" s="21">
        <v>84</v>
      </c>
      <c r="D3891" s="25" t="str">
        <f>VLOOKUP(C3891,Products!$A$2:$B$322,2,0)</f>
        <v>Sun Bicycles Lil Kitt'n - 2017</v>
      </c>
      <c r="E3891" s="21">
        <f>VLOOKUP(C3891,Products!$A$2:$D$322,4,0)</f>
        <v>1</v>
      </c>
      <c r="F3891" s="19" t="str">
        <f>VLOOKUP(E3891,[1]categories!$A$2:$B$8,2,0)</f>
        <v>Children Bicycles</v>
      </c>
      <c r="G3891" s="7">
        <v>2</v>
      </c>
      <c r="H3891" s="9">
        <v>109.99</v>
      </c>
      <c r="I3891" s="9">
        <v>0.1</v>
      </c>
      <c r="J3891" s="3">
        <f>(H3891*G3891)-I3891</f>
        <v>219.88</v>
      </c>
    </row>
    <row r="3892" spans="1:10" x14ac:dyDescent="0.25">
      <c r="A3892" s="22">
        <v>1335</v>
      </c>
      <c r="B3892" s="21">
        <v>1</v>
      </c>
      <c r="C3892" s="21">
        <v>138</v>
      </c>
      <c r="D3892" s="25" t="str">
        <f>VLOOKUP(C3892,Products!$A$2:$B$322,2,0)</f>
        <v>Trek Fuel EX 5 Plus - 2018</v>
      </c>
      <c r="E3892" s="21">
        <f>VLOOKUP(C3892,Products!$A$2:$D$322,4,0)</f>
        <v>6</v>
      </c>
      <c r="F3892" s="19" t="str">
        <f>VLOOKUP(E3892,[1]categories!$A$2:$B$8,2,0)</f>
        <v>Mountain Bikes</v>
      </c>
      <c r="G3892" s="7">
        <v>2</v>
      </c>
      <c r="H3892" s="9">
        <v>2249.9899999999998</v>
      </c>
      <c r="I3892" s="9">
        <v>0.05</v>
      </c>
      <c r="J3892" s="3">
        <f>(H3892*G3892)-I3892</f>
        <v>4499.9299999999994</v>
      </c>
    </row>
    <row r="3893" spans="1:10" x14ac:dyDescent="0.25">
      <c r="A3893" s="22">
        <v>1336</v>
      </c>
      <c r="B3893" s="21">
        <v>2</v>
      </c>
      <c r="C3893" s="21">
        <v>157</v>
      </c>
      <c r="D3893" s="25" t="str">
        <f>VLOOKUP(C3893,Products!$A$2:$B$322,2,0)</f>
        <v>Trek Domane SL Frameset Women's - 2018</v>
      </c>
      <c r="E3893" s="21">
        <f>VLOOKUP(C3893,Products!$A$2:$D$322,4,0)</f>
        <v>7</v>
      </c>
      <c r="F3893" s="19" t="str">
        <f>VLOOKUP(E3893,[1]categories!$A$2:$B$8,2,0)</f>
        <v>Road Bikes</v>
      </c>
      <c r="G3893" s="7">
        <v>1</v>
      </c>
      <c r="H3893" s="9">
        <v>6499.99</v>
      </c>
      <c r="I3893" s="9">
        <v>0.05</v>
      </c>
      <c r="J3893" s="3">
        <f>(H3893*G3893)-I3893</f>
        <v>6499.94</v>
      </c>
    </row>
    <row r="3894" spans="1:10" x14ac:dyDescent="0.25">
      <c r="A3894" s="22">
        <v>1336</v>
      </c>
      <c r="B3894" s="21">
        <v>4</v>
      </c>
      <c r="C3894" s="21">
        <v>207</v>
      </c>
      <c r="D3894" s="25" t="str">
        <f>VLOOKUP(C3894,Products!$A$2:$B$322,2,0)</f>
        <v>Trek Boone 7 Disc - 2018</v>
      </c>
      <c r="E3894" s="21">
        <f>VLOOKUP(C3894,Products!$A$2:$D$322,4,0)</f>
        <v>4</v>
      </c>
      <c r="F3894" s="19" t="str">
        <f>VLOOKUP(E3894,[1]categories!$A$2:$B$8,2,0)</f>
        <v>Cyclocross Bicycles</v>
      </c>
      <c r="G3894" s="7">
        <v>1</v>
      </c>
      <c r="H3894" s="9">
        <v>3999.99</v>
      </c>
      <c r="I3894" s="9">
        <v>0.1</v>
      </c>
      <c r="J3894" s="3">
        <f>(H3894*G3894)-I3894</f>
        <v>3999.89</v>
      </c>
    </row>
    <row r="3895" spans="1:10" x14ac:dyDescent="0.25">
      <c r="A3895" s="22">
        <v>1336</v>
      </c>
      <c r="B3895" s="21">
        <v>5</v>
      </c>
      <c r="C3895" s="21">
        <v>185</v>
      </c>
      <c r="D3895" s="25" t="str">
        <f>VLOOKUP(C3895,Products!$A$2:$B$322,2,0)</f>
        <v>Trek Conduit+ - 2018</v>
      </c>
      <c r="E3895" s="21">
        <f>VLOOKUP(C3895,Products!$A$2:$D$322,4,0)</f>
        <v>5</v>
      </c>
      <c r="F3895" s="19" t="str">
        <f>VLOOKUP(E3895,[1]categories!$A$2:$B$8,2,0)</f>
        <v>Electric Bikes</v>
      </c>
      <c r="G3895" s="7">
        <v>1</v>
      </c>
      <c r="H3895" s="9">
        <v>2799.99</v>
      </c>
      <c r="I3895" s="9">
        <v>0.1</v>
      </c>
      <c r="J3895" s="3">
        <f>(H3895*G3895)-I3895</f>
        <v>2799.89</v>
      </c>
    </row>
    <row r="3896" spans="1:10" x14ac:dyDescent="0.25">
      <c r="A3896" s="22">
        <v>1336</v>
      </c>
      <c r="B3896" s="21">
        <v>1</v>
      </c>
      <c r="C3896" s="21">
        <v>29</v>
      </c>
      <c r="D3896" s="25" t="str">
        <f>VLOOKUP(C3896,Products!$A$2:$B$322,2,0)</f>
        <v>Trek X-Caliber 8 - 2017</v>
      </c>
      <c r="E3896" s="21">
        <f>VLOOKUP(C3896,Products!$A$2:$D$322,4,0)</f>
        <v>6</v>
      </c>
      <c r="F3896" s="19" t="str">
        <f>VLOOKUP(E3896,[1]categories!$A$2:$B$8,2,0)</f>
        <v>Mountain Bikes</v>
      </c>
      <c r="G3896" s="7">
        <v>2</v>
      </c>
      <c r="H3896" s="9">
        <v>999.99</v>
      </c>
      <c r="I3896" s="9">
        <v>0.2</v>
      </c>
      <c r="J3896" s="3">
        <f>(H3896*G3896)-I3896</f>
        <v>1999.78</v>
      </c>
    </row>
    <row r="3897" spans="1:10" x14ac:dyDescent="0.25">
      <c r="A3897" s="22">
        <v>1336</v>
      </c>
      <c r="B3897" s="21">
        <v>3</v>
      </c>
      <c r="C3897" s="21">
        <v>21</v>
      </c>
      <c r="D3897" s="25" t="str">
        <f>VLOOKUP(C3897,Products!$A$2:$B$322,2,0)</f>
        <v>Electra Cruiser 1 (24-Inch) - 2016</v>
      </c>
      <c r="E3897" s="21">
        <f>VLOOKUP(C3897,Products!$A$2:$D$322,4,0)</f>
        <v>1</v>
      </c>
      <c r="F3897" s="19" t="str">
        <f>VLOOKUP(E3897,[1]categories!$A$2:$B$8,2,0)</f>
        <v>Children Bicycles</v>
      </c>
      <c r="G3897" s="7">
        <v>2</v>
      </c>
      <c r="H3897" s="9">
        <v>269.99</v>
      </c>
      <c r="I3897" s="9">
        <v>7.0000000000000007E-2</v>
      </c>
      <c r="J3897" s="3">
        <f>(H3897*G3897)-I3897</f>
        <v>539.91</v>
      </c>
    </row>
    <row r="3898" spans="1:10" x14ac:dyDescent="0.25">
      <c r="A3898" s="22">
        <v>1337</v>
      </c>
      <c r="B3898" s="21">
        <v>1</v>
      </c>
      <c r="C3898" s="21">
        <v>153</v>
      </c>
      <c r="D3898" s="25" t="str">
        <f>VLOOKUP(C3898,Products!$A$2:$B$322,2,0)</f>
        <v>Trek Domane SL 7 Women's - 2018</v>
      </c>
      <c r="E3898" s="21">
        <f>VLOOKUP(C3898,Products!$A$2:$D$322,4,0)</f>
        <v>7</v>
      </c>
      <c r="F3898" s="19" t="str">
        <f>VLOOKUP(E3898,[1]categories!$A$2:$B$8,2,0)</f>
        <v>Road Bikes</v>
      </c>
      <c r="G3898" s="7">
        <v>1</v>
      </c>
      <c r="H3898" s="9">
        <v>4999.99</v>
      </c>
      <c r="I3898" s="9">
        <v>0.1</v>
      </c>
      <c r="J3898" s="3">
        <f>(H3898*G3898)-I3898</f>
        <v>4999.8899999999994</v>
      </c>
    </row>
    <row r="3899" spans="1:10" x14ac:dyDescent="0.25">
      <c r="A3899" s="22">
        <v>1338</v>
      </c>
      <c r="B3899" s="21">
        <v>1</v>
      </c>
      <c r="C3899" s="21">
        <v>169</v>
      </c>
      <c r="D3899" s="25" t="str">
        <f>VLOOKUP(C3899,Products!$A$2:$B$322,2,0)</f>
        <v>Trek Emonda SLR 8 - 2018</v>
      </c>
      <c r="E3899" s="21">
        <f>VLOOKUP(C3899,Products!$A$2:$D$322,4,0)</f>
        <v>7</v>
      </c>
      <c r="F3899" s="19" t="str">
        <f>VLOOKUP(E3899,[1]categories!$A$2:$B$8,2,0)</f>
        <v>Road Bikes</v>
      </c>
      <c r="G3899" s="7">
        <v>2</v>
      </c>
      <c r="H3899" s="9">
        <v>6499.99</v>
      </c>
      <c r="I3899" s="9">
        <v>7.0000000000000007E-2</v>
      </c>
      <c r="J3899" s="3">
        <f>(H3899*G3899)-I3899</f>
        <v>12999.91</v>
      </c>
    </row>
    <row r="3900" spans="1:10" x14ac:dyDescent="0.25">
      <c r="A3900" s="22">
        <v>1339</v>
      </c>
      <c r="B3900" s="21">
        <v>1</v>
      </c>
      <c r="C3900" s="21">
        <v>175</v>
      </c>
      <c r="D3900" s="25" t="str">
        <f>VLOOKUP(C3900,Products!$A$2:$B$322,2,0)</f>
        <v>Trek Domane SLR Frameset - 2018</v>
      </c>
      <c r="E3900" s="21">
        <f>VLOOKUP(C3900,Products!$A$2:$D$322,4,0)</f>
        <v>7</v>
      </c>
      <c r="F3900" s="19" t="str">
        <f>VLOOKUP(E3900,[1]categories!$A$2:$B$8,2,0)</f>
        <v>Road Bikes</v>
      </c>
      <c r="G3900" s="7">
        <v>1</v>
      </c>
      <c r="H3900" s="9">
        <v>3199.99</v>
      </c>
      <c r="I3900" s="9">
        <v>7.0000000000000007E-2</v>
      </c>
      <c r="J3900" s="3">
        <f>(H3900*G3900)-I3900</f>
        <v>3199.9199999999996</v>
      </c>
    </row>
    <row r="3901" spans="1:10" x14ac:dyDescent="0.25">
      <c r="A3901" s="22">
        <v>1340</v>
      </c>
      <c r="B3901" s="21">
        <v>1</v>
      </c>
      <c r="C3901" s="21">
        <v>253</v>
      </c>
      <c r="D3901" s="25" t="str">
        <f>VLOOKUP(C3901,Products!$A$2:$B$322,2,0)</f>
        <v>Electra Townie Go! 8i Ladies' - 2018</v>
      </c>
      <c r="E3901" s="21">
        <f>VLOOKUP(C3901,Products!$A$2:$D$322,4,0)</f>
        <v>3</v>
      </c>
      <c r="F3901" s="19" t="str">
        <f>VLOOKUP(E3901,[1]categories!$A$2:$B$8,2,0)</f>
        <v>Cruisers Bicycles</v>
      </c>
      <c r="G3901" s="7">
        <v>1</v>
      </c>
      <c r="H3901" s="9">
        <v>2599.9899999999998</v>
      </c>
      <c r="I3901" s="9">
        <v>0.2</v>
      </c>
      <c r="J3901" s="3">
        <f>(H3901*G3901)-I3901</f>
        <v>2599.79</v>
      </c>
    </row>
    <row r="3902" spans="1:10" x14ac:dyDescent="0.25">
      <c r="A3902" s="22">
        <v>1340</v>
      </c>
      <c r="B3902" s="21">
        <v>3</v>
      </c>
      <c r="C3902" s="21">
        <v>237</v>
      </c>
      <c r="D3902" s="25" t="str">
        <f>VLOOKUP(C3902,Products!$A$2:$B$322,2,0)</f>
        <v>Electra Relic 3i - 2018</v>
      </c>
      <c r="E3902" s="21">
        <f>VLOOKUP(C3902,Products!$A$2:$D$322,4,0)</f>
        <v>3</v>
      </c>
      <c r="F3902" s="19" t="str">
        <f>VLOOKUP(E3902,[1]categories!$A$2:$B$8,2,0)</f>
        <v>Cruisers Bicycles</v>
      </c>
      <c r="G3902" s="7">
        <v>2</v>
      </c>
      <c r="H3902" s="9">
        <v>849.99</v>
      </c>
      <c r="I3902" s="9">
        <v>0.05</v>
      </c>
      <c r="J3902" s="3">
        <f>(H3902*G3902)-I3902</f>
        <v>1699.93</v>
      </c>
    </row>
    <row r="3903" spans="1:10" x14ac:dyDescent="0.25">
      <c r="A3903" s="22">
        <v>1340</v>
      </c>
      <c r="B3903" s="21">
        <v>2</v>
      </c>
      <c r="C3903" s="21">
        <v>92</v>
      </c>
      <c r="D3903" s="25" t="str">
        <f>VLOOKUP(C3903,Products!$A$2:$B$322,2,0)</f>
        <v>Haro Shredder 20 - 2017</v>
      </c>
      <c r="E3903" s="21">
        <f>VLOOKUP(C3903,Products!$A$2:$D$322,4,0)</f>
        <v>1</v>
      </c>
      <c r="F3903" s="19" t="str">
        <f>VLOOKUP(E3903,[1]categories!$A$2:$B$8,2,0)</f>
        <v>Children Bicycles</v>
      </c>
      <c r="G3903" s="7">
        <v>2</v>
      </c>
      <c r="H3903" s="9">
        <v>209.99</v>
      </c>
      <c r="I3903" s="9">
        <v>0.2</v>
      </c>
      <c r="J3903" s="3">
        <f>(H3903*G3903)-I3903</f>
        <v>419.78000000000003</v>
      </c>
    </row>
    <row r="3904" spans="1:10" x14ac:dyDescent="0.25">
      <c r="A3904" s="22">
        <v>1341</v>
      </c>
      <c r="B3904" s="21">
        <v>2</v>
      </c>
      <c r="C3904" s="21">
        <v>56</v>
      </c>
      <c r="D3904" s="25" t="str">
        <f>VLOOKUP(C3904,Products!$A$2:$B$322,2,0)</f>
        <v>Trek Domane SLR 6 Disc - 2017</v>
      </c>
      <c r="E3904" s="21">
        <f>VLOOKUP(C3904,Products!$A$2:$D$322,4,0)</f>
        <v>7</v>
      </c>
      <c r="F3904" s="19" t="str">
        <f>VLOOKUP(E3904,[1]categories!$A$2:$B$8,2,0)</f>
        <v>Road Bikes</v>
      </c>
      <c r="G3904" s="7">
        <v>2</v>
      </c>
      <c r="H3904" s="9">
        <v>5499.99</v>
      </c>
      <c r="I3904" s="9">
        <v>0.2</v>
      </c>
      <c r="J3904" s="3">
        <f>(H3904*G3904)-I3904</f>
        <v>10999.779999999999</v>
      </c>
    </row>
    <row r="3905" spans="1:10" x14ac:dyDescent="0.25">
      <c r="A3905" s="22">
        <v>1341</v>
      </c>
      <c r="B3905" s="21">
        <v>3</v>
      </c>
      <c r="C3905" s="21">
        <v>234</v>
      </c>
      <c r="D3905" s="25" t="str">
        <f>VLOOKUP(C3905,Products!$A$2:$B$322,2,0)</f>
        <v>Electra Daydreamer 3i Ladies' - 2018</v>
      </c>
      <c r="E3905" s="21">
        <f>VLOOKUP(C3905,Products!$A$2:$D$322,4,0)</f>
        <v>3</v>
      </c>
      <c r="F3905" s="19" t="str">
        <f>VLOOKUP(E3905,[1]categories!$A$2:$B$8,2,0)</f>
        <v>Cruisers Bicycles</v>
      </c>
      <c r="G3905" s="7">
        <v>2</v>
      </c>
      <c r="H3905" s="9">
        <v>899.99</v>
      </c>
      <c r="I3905" s="9">
        <v>0.05</v>
      </c>
      <c r="J3905" s="3">
        <f>(H3905*G3905)-I3905</f>
        <v>1799.93</v>
      </c>
    </row>
    <row r="3906" spans="1:10" x14ac:dyDescent="0.25">
      <c r="A3906" s="22">
        <v>1341</v>
      </c>
      <c r="B3906" s="21">
        <v>1</v>
      </c>
      <c r="C3906" s="21">
        <v>215</v>
      </c>
      <c r="D3906" s="25" t="str">
        <f>VLOOKUP(C3906,Products!$A$2:$B$322,2,0)</f>
        <v>Electra Queen of Hearts 3i - 2018</v>
      </c>
      <c r="E3906" s="21">
        <f>VLOOKUP(C3906,Products!$A$2:$D$322,4,0)</f>
        <v>3</v>
      </c>
      <c r="F3906" s="19" t="str">
        <f>VLOOKUP(E3906,[1]categories!$A$2:$B$8,2,0)</f>
        <v>Cruisers Bicycles</v>
      </c>
      <c r="G3906" s="7">
        <v>2</v>
      </c>
      <c r="H3906" s="9">
        <v>749.99</v>
      </c>
      <c r="I3906" s="9">
        <v>7.0000000000000007E-2</v>
      </c>
      <c r="J3906" s="3">
        <f>(H3906*G3906)-I3906</f>
        <v>1499.91</v>
      </c>
    </row>
    <row r="3907" spans="1:10" x14ac:dyDescent="0.25">
      <c r="A3907" s="22">
        <v>1341</v>
      </c>
      <c r="B3907" s="21">
        <v>4</v>
      </c>
      <c r="C3907" s="21">
        <v>66</v>
      </c>
      <c r="D3907" s="25" t="str">
        <f>VLOOKUP(C3907,Products!$A$2:$B$322,2,0)</f>
        <v>Sun Bicycles Revolutions 24 - 2017</v>
      </c>
      <c r="E3907" s="21">
        <f>VLOOKUP(C3907,Products!$A$2:$D$322,4,0)</f>
        <v>3</v>
      </c>
      <c r="F3907" s="19" t="str">
        <f>VLOOKUP(E3907,[1]categories!$A$2:$B$8,2,0)</f>
        <v>Cruisers Bicycles</v>
      </c>
      <c r="G3907" s="7">
        <v>2</v>
      </c>
      <c r="H3907" s="9">
        <v>250.99</v>
      </c>
      <c r="I3907" s="9">
        <v>0.05</v>
      </c>
      <c r="J3907" s="3">
        <f>(H3907*G3907)-I3907</f>
        <v>501.93</v>
      </c>
    </row>
    <row r="3908" spans="1:10" x14ac:dyDescent="0.25">
      <c r="A3908" s="22">
        <v>1342</v>
      </c>
      <c r="B3908" s="21">
        <v>1</v>
      </c>
      <c r="C3908" s="21">
        <v>60</v>
      </c>
      <c r="D3908" s="25" t="str">
        <f>VLOOKUP(C3908,Products!$A$2:$B$322,2,0)</f>
        <v>Sun Bicycles ElectroLite - 2017</v>
      </c>
      <c r="E3908" s="21">
        <f>VLOOKUP(C3908,Products!$A$2:$D$322,4,0)</f>
        <v>5</v>
      </c>
      <c r="F3908" s="19" t="str">
        <f>VLOOKUP(E3908,[1]categories!$A$2:$B$8,2,0)</f>
        <v>Electric Bikes</v>
      </c>
      <c r="G3908" s="7">
        <v>1</v>
      </c>
      <c r="H3908" s="9">
        <v>1559.99</v>
      </c>
      <c r="I3908" s="9">
        <v>0.05</v>
      </c>
      <c r="J3908" s="3">
        <f>(H3908*G3908)-I3908</f>
        <v>1559.94</v>
      </c>
    </row>
    <row r="3909" spans="1:10" x14ac:dyDescent="0.25">
      <c r="A3909" s="22">
        <v>1342</v>
      </c>
      <c r="B3909" s="21">
        <v>2</v>
      </c>
      <c r="C3909" s="21">
        <v>270</v>
      </c>
      <c r="D3909" s="25" t="str">
        <f>VLOOKUP(C3909,Products!$A$2:$B$322,2,0)</f>
        <v>Trek Precaliber 16 Boy's - 2018</v>
      </c>
      <c r="E3909" s="21">
        <f>VLOOKUP(C3909,Products!$A$2:$D$322,4,0)</f>
        <v>1</v>
      </c>
      <c r="F3909" s="19" t="str">
        <f>VLOOKUP(E3909,[1]categories!$A$2:$B$8,2,0)</f>
        <v>Children Bicycles</v>
      </c>
      <c r="G3909" s="7">
        <v>1</v>
      </c>
      <c r="H3909" s="9">
        <v>209.99</v>
      </c>
      <c r="I3909" s="9">
        <v>0.05</v>
      </c>
      <c r="J3909" s="3">
        <f>(H3909*G3909)-I3909</f>
        <v>209.94</v>
      </c>
    </row>
    <row r="3910" spans="1:10" x14ac:dyDescent="0.25">
      <c r="A3910" s="22">
        <v>1343</v>
      </c>
      <c r="B3910" s="21">
        <v>3</v>
      </c>
      <c r="C3910" s="21">
        <v>184</v>
      </c>
      <c r="D3910" s="25" t="str">
        <f>VLOOKUP(C3910,Products!$A$2:$B$322,2,0)</f>
        <v>Trek Domane SL 6 Disc - 2018</v>
      </c>
      <c r="E3910" s="21">
        <f>VLOOKUP(C3910,Products!$A$2:$D$322,4,0)</f>
        <v>7</v>
      </c>
      <c r="F3910" s="19" t="str">
        <f>VLOOKUP(E3910,[1]categories!$A$2:$B$8,2,0)</f>
        <v>Road Bikes</v>
      </c>
      <c r="G3910" s="7">
        <v>2</v>
      </c>
      <c r="H3910" s="9">
        <v>3499.99</v>
      </c>
      <c r="I3910" s="9">
        <v>0.2</v>
      </c>
      <c r="J3910" s="3">
        <f>(H3910*G3910)-I3910</f>
        <v>6999.78</v>
      </c>
    </row>
    <row r="3911" spans="1:10" x14ac:dyDescent="0.25">
      <c r="A3911" s="22">
        <v>1343</v>
      </c>
      <c r="B3911" s="21">
        <v>5</v>
      </c>
      <c r="C3911" s="21">
        <v>206</v>
      </c>
      <c r="D3911" s="25" t="str">
        <f>VLOOKUP(C3911,Products!$A$2:$B$322,2,0)</f>
        <v>Trek Boone 5 Disc - 2018</v>
      </c>
      <c r="E3911" s="21">
        <f>VLOOKUP(C3911,Products!$A$2:$D$322,4,0)</f>
        <v>4</v>
      </c>
      <c r="F3911" s="19" t="str">
        <f>VLOOKUP(E3911,[1]categories!$A$2:$B$8,2,0)</f>
        <v>Cyclocross Bicycles</v>
      </c>
      <c r="G3911" s="7">
        <v>1</v>
      </c>
      <c r="H3911" s="9">
        <v>3299.99</v>
      </c>
      <c r="I3911" s="9">
        <v>0.1</v>
      </c>
      <c r="J3911" s="3">
        <f>(H3911*G3911)-I3911</f>
        <v>3299.89</v>
      </c>
    </row>
    <row r="3912" spans="1:10" x14ac:dyDescent="0.25">
      <c r="A3912" s="22">
        <v>1343</v>
      </c>
      <c r="B3912" s="21">
        <v>4</v>
      </c>
      <c r="C3912" s="21">
        <v>65</v>
      </c>
      <c r="D3912" s="25" t="str">
        <f>VLOOKUP(C3912,Products!$A$2:$B$322,2,0)</f>
        <v>Sun Bicycles Lil Bolt Type-R - 2017</v>
      </c>
      <c r="E3912" s="21">
        <f>VLOOKUP(C3912,Products!$A$2:$D$322,4,0)</f>
        <v>3</v>
      </c>
      <c r="F3912" s="19" t="str">
        <f>VLOOKUP(E3912,[1]categories!$A$2:$B$8,2,0)</f>
        <v>Cruisers Bicycles</v>
      </c>
      <c r="G3912" s="7">
        <v>2</v>
      </c>
      <c r="H3912" s="9">
        <v>346.99</v>
      </c>
      <c r="I3912" s="9">
        <v>0.2</v>
      </c>
      <c r="J3912" s="3">
        <f>(H3912*G3912)-I3912</f>
        <v>693.78</v>
      </c>
    </row>
    <row r="3913" spans="1:10" x14ac:dyDescent="0.25">
      <c r="A3913" s="22">
        <v>1343</v>
      </c>
      <c r="B3913" s="21">
        <v>1</v>
      </c>
      <c r="C3913" s="21">
        <v>244</v>
      </c>
      <c r="D3913" s="25" t="str">
        <f>VLOOKUP(C3913,Products!$A$2:$B$322,2,0)</f>
        <v>Electra Townie Original 21D Ladies' - 2018</v>
      </c>
      <c r="E3913" s="21">
        <f>VLOOKUP(C3913,Products!$A$2:$D$322,4,0)</f>
        <v>3</v>
      </c>
      <c r="F3913" s="19" t="str">
        <f>VLOOKUP(E3913,[1]categories!$A$2:$B$8,2,0)</f>
        <v>Cruisers Bicycles</v>
      </c>
      <c r="G3913" s="7">
        <v>1</v>
      </c>
      <c r="H3913" s="9">
        <v>559.99</v>
      </c>
      <c r="I3913" s="9">
        <v>0.05</v>
      </c>
      <c r="J3913" s="3">
        <f>(H3913*G3913)-I3913</f>
        <v>559.94000000000005</v>
      </c>
    </row>
    <row r="3914" spans="1:10" x14ac:dyDescent="0.25">
      <c r="A3914" s="22">
        <v>1343</v>
      </c>
      <c r="B3914" s="21">
        <v>2</v>
      </c>
      <c r="C3914" s="21">
        <v>99</v>
      </c>
      <c r="D3914" s="25" t="str">
        <f>VLOOKUP(C3914,Products!$A$2:$B$322,2,0)</f>
        <v>Electra Sugar Skulls 1 (20-inch) - Girl's - 2017</v>
      </c>
      <c r="E3914" s="21">
        <f>VLOOKUP(C3914,Products!$A$2:$D$322,4,0)</f>
        <v>1</v>
      </c>
      <c r="F3914" s="19" t="str">
        <f>VLOOKUP(E3914,[1]categories!$A$2:$B$8,2,0)</f>
        <v>Children Bicycles</v>
      </c>
      <c r="G3914" s="7">
        <v>1</v>
      </c>
      <c r="H3914" s="9">
        <v>299.99</v>
      </c>
      <c r="I3914" s="9">
        <v>0.05</v>
      </c>
      <c r="J3914" s="3">
        <f>(H3914*G3914)-I3914</f>
        <v>299.94</v>
      </c>
    </row>
    <row r="3915" spans="1:10" x14ac:dyDescent="0.25">
      <c r="A3915" s="22">
        <v>1344</v>
      </c>
      <c r="B3915" s="21">
        <v>4</v>
      </c>
      <c r="C3915" s="21">
        <v>61</v>
      </c>
      <c r="D3915" s="25" t="str">
        <f>VLOOKUP(C3915,Products!$A$2:$B$322,2,0)</f>
        <v>Trek Powerfly 8 FS Plus - 2017</v>
      </c>
      <c r="E3915" s="21">
        <f>VLOOKUP(C3915,Products!$A$2:$D$322,4,0)</f>
        <v>5</v>
      </c>
      <c r="F3915" s="19" t="str">
        <f>VLOOKUP(E3915,[1]categories!$A$2:$B$8,2,0)</f>
        <v>Electric Bikes</v>
      </c>
      <c r="G3915" s="7">
        <v>1</v>
      </c>
      <c r="H3915" s="9">
        <v>4999.99</v>
      </c>
      <c r="I3915" s="9">
        <v>7.0000000000000007E-2</v>
      </c>
      <c r="J3915" s="3">
        <f>(H3915*G3915)-I3915</f>
        <v>4999.92</v>
      </c>
    </row>
    <row r="3916" spans="1:10" x14ac:dyDescent="0.25">
      <c r="A3916" s="22">
        <v>1344</v>
      </c>
      <c r="B3916" s="21">
        <v>1</v>
      </c>
      <c r="C3916" s="21">
        <v>77</v>
      </c>
      <c r="D3916" s="25" t="str">
        <f>VLOOKUP(C3916,Products!$A$2:$B$322,2,0)</f>
        <v>Electra Glam Punk 3i Ladies' - 2017</v>
      </c>
      <c r="E3916" s="21">
        <f>VLOOKUP(C3916,Products!$A$2:$D$322,4,0)</f>
        <v>3</v>
      </c>
      <c r="F3916" s="19" t="str">
        <f>VLOOKUP(E3916,[1]categories!$A$2:$B$8,2,0)</f>
        <v>Cruisers Bicycles</v>
      </c>
      <c r="G3916" s="7">
        <v>2</v>
      </c>
      <c r="H3916" s="9">
        <v>799.99</v>
      </c>
      <c r="I3916" s="9">
        <v>7.0000000000000007E-2</v>
      </c>
      <c r="J3916" s="3">
        <f>(H3916*G3916)-I3916</f>
        <v>1599.91</v>
      </c>
    </row>
    <row r="3917" spans="1:10" x14ac:dyDescent="0.25">
      <c r="A3917" s="22">
        <v>1344</v>
      </c>
      <c r="B3917" s="21">
        <v>2</v>
      </c>
      <c r="C3917" s="21">
        <v>103</v>
      </c>
      <c r="D3917" s="25" t="str">
        <f>VLOOKUP(C3917,Products!$A$2:$B$322,2,0)</f>
        <v>Sun Bicycles Streamway 3 - 2017</v>
      </c>
      <c r="E3917" s="21">
        <f>VLOOKUP(C3917,Products!$A$2:$D$322,4,0)</f>
        <v>2</v>
      </c>
      <c r="F3917" s="19" t="str">
        <f>VLOOKUP(E3917,[1]categories!$A$2:$B$8,2,0)</f>
        <v>Comfort Bicycles</v>
      </c>
      <c r="G3917" s="7">
        <v>2</v>
      </c>
      <c r="H3917" s="9">
        <v>551.99</v>
      </c>
      <c r="I3917" s="9">
        <v>0.2</v>
      </c>
      <c r="J3917" s="3">
        <f>(H3917*G3917)-I3917</f>
        <v>1103.78</v>
      </c>
    </row>
    <row r="3918" spans="1:10" x14ac:dyDescent="0.25">
      <c r="A3918" s="22">
        <v>1344</v>
      </c>
      <c r="B3918" s="21">
        <v>3</v>
      </c>
      <c r="C3918" s="21">
        <v>3</v>
      </c>
      <c r="D3918" s="25" t="str">
        <f>VLOOKUP(C3918,Products!$A$2:$B$322,2,0)</f>
        <v>Surly Wednesday Frameset - 2016</v>
      </c>
      <c r="E3918" s="21">
        <f>VLOOKUP(C3918,Products!$A$2:$D$322,4,0)</f>
        <v>6</v>
      </c>
      <c r="F3918" s="19" t="str">
        <f>VLOOKUP(E3918,[1]categories!$A$2:$B$8,2,0)</f>
        <v>Mountain Bikes</v>
      </c>
      <c r="G3918" s="7">
        <v>1</v>
      </c>
      <c r="H3918" s="9">
        <v>999.99</v>
      </c>
      <c r="I3918" s="9">
        <v>7.0000000000000007E-2</v>
      </c>
      <c r="J3918" s="3">
        <f>(H3918*G3918)-I3918</f>
        <v>999.92</v>
      </c>
    </row>
    <row r="3919" spans="1:10" x14ac:dyDescent="0.25">
      <c r="A3919" s="22">
        <v>1345</v>
      </c>
      <c r="B3919" s="21">
        <v>1</v>
      </c>
      <c r="C3919" s="21">
        <v>40</v>
      </c>
      <c r="D3919" s="25" t="str">
        <f>VLOOKUP(C3919,Products!$A$2:$B$322,2,0)</f>
        <v>Trek Fuel EX 9.8 29 - 2017</v>
      </c>
      <c r="E3919" s="21">
        <f>VLOOKUP(C3919,Products!$A$2:$D$322,4,0)</f>
        <v>6</v>
      </c>
      <c r="F3919" s="19" t="str">
        <f>VLOOKUP(E3919,[1]categories!$A$2:$B$8,2,0)</f>
        <v>Mountain Bikes</v>
      </c>
      <c r="G3919" s="7">
        <v>2</v>
      </c>
      <c r="H3919" s="9">
        <v>4999.99</v>
      </c>
      <c r="I3919" s="9">
        <v>0.2</v>
      </c>
      <c r="J3919" s="3">
        <f>(H3919*G3919)-I3919</f>
        <v>9999.7799999999988</v>
      </c>
    </row>
    <row r="3920" spans="1:10" x14ac:dyDescent="0.25">
      <c r="A3920" s="22">
        <v>1345</v>
      </c>
      <c r="B3920" s="21">
        <v>2</v>
      </c>
      <c r="C3920" s="21">
        <v>172</v>
      </c>
      <c r="D3920" s="25" t="str">
        <f>VLOOKUP(C3920,Products!$A$2:$B$322,2,0)</f>
        <v>Trek Domane ALR Disc Frameset - 2018</v>
      </c>
      <c r="E3920" s="21">
        <f>VLOOKUP(C3920,Products!$A$2:$D$322,4,0)</f>
        <v>7</v>
      </c>
      <c r="F3920" s="19" t="str">
        <f>VLOOKUP(E3920,[1]categories!$A$2:$B$8,2,0)</f>
        <v>Road Bikes</v>
      </c>
      <c r="G3920" s="7">
        <v>2</v>
      </c>
      <c r="H3920" s="9">
        <v>3199.99</v>
      </c>
      <c r="I3920" s="9">
        <v>0.05</v>
      </c>
      <c r="J3920" s="3">
        <f>(H3920*G3920)-I3920</f>
        <v>6399.9299999999994</v>
      </c>
    </row>
    <row r="3921" spans="1:10" x14ac:dyDescent="0.25">
      <c r="A3921" s="22">
        <v>1345</v>
      </c>
      <c r="B3921" s="21">
        <v>3</v>
      </c>
      <c r="C3921" s="21">
        <v>164</v>
      </c>
      <c r="D3921" s="25" t="str">
        <f>VLOOKUP(C3921,Products!$A$2:$B$322,2,0)</f>
        <v>Surly Straggler 650b - 2018</v>
      </c>
      <c r="E3921" s="21">
        <f>VLOOKUP(C3921,Products!$A$2:$D$322,4,0)</f>
        <v>7</v>
      </c>
      <c r="F3921" s="19" t="str">
        <f>VLOOKUP(E3921,[1]categories!$A$2:$B$8,2,0)</f>
        <v>Road Bikes</v>
      </c>
      <c r="G3921" s="7">
        <v>2</v>
      </c>
      <c r="H3921" s="9">
        <v>1549</v>
      </c>
      <c r="I3921" s="9">
        <v>0.2</v>
      </c>
      <c r="J3921" s="3">
        <f>(H3921*G3921)-I3921</f>
        <v>3097.8</v>
      </c>
    </row>
    <row r="3922" spans="1:10" x14ac:dyDescent="0.25">
      <c r="A3922" s="22">
        <v>1345</v>
      </c>
      <c r="B3922" s="21">
        <v>4</v>
      </c>
      <c r="C3922" s="21">
        <v>2</v>
      </c>
      <c r="D3922" s="25" t="str">
        <f>VLOOKUP(C3922,Products!$A$2:$B$322,2,0)</f>
        <v>Ritchey Timberwolf Frameset - 2016</v>
      </c>
      <c r="E3922" s="21">
        <f>VLOOKUP(C3922,Products!$A$2:$D$322,4,0)</f>
        <v>6</v>
      </c>
      <c r="F3922" s="19" t="str">
        <f>VLOOKUP(E3922,[1]categories!$A$2:$B$8,2,0)</f>
        <v>Mountain Bikes</v>
      </c>
      <c r="G3922" s="7">
        <v>2</v>
      </c>
      <c r="H3922" s="9">
        <v>749.99</v>
      </c>
      <c r="I3922" s="9">
        <v>0.2</v>
      </c>
      <c r="J3922" s="3">
        <f>(H3922*G3922)-I3922</f>
        <v>1499.78</v>
      </c>
    </row>
    <row r="3923" spans="1:10" x14ac:dyDescent="0.25">
      <c r="A3923" s="22">
        <v>1346</v>
      </c>
      <c r="B3923" s="21">
        <v>2</v>
      </c>
      <c r="C3923" s="21">
        <v>150</v>
      </c>
      <c r="D3923" s="25" t="str">
        <f>VLOOKUP(C3923,Products!$A$2:$B$322,2,0)</f>
        <v>Trek Emonda SL 7 - 2018</v>
      </c>
      <c r="E3923" s="21">
        <f>VLOOKUP(C3923,Products!$A$2:$D$322,4,0)</f>
        <v>7</v>
      </c>
      <c r="F3923" s="19" t="str">
        <f>VLOOKUP(E3923,[1]categories!$A$2:$B$8,2,0)</f>
        <v>Road Bikes</v>
      </c>
      <c r="G3923" s="7">
        <v>1</v>
      </c>
      <c r="H3923" s="9">
        <v>4499.99</v>
      </c>
      <c r="I3923" s="9">
        <v>0.05</v>
      </c>
      <c r="J3923" s="3">
        <f>(H3923*G3923)-I3923</f>
        <v>4499.9399999999996</v>
      </c>
    </row>
    <row r="3924" spans="1:10" x14ac:dyDescent="0.25">
      <c r="A3924" s="22">
        <v>1346</v>
      </c>
      <c r="B3924" s="21">
        <v>1</v>
      </c>
      <c r="C3924" s="21">
        <v>134</v>
      </c>
      <c r="D3924" s="25" t="str">
        <f>VLOOKUP(C3924,Products!$A$2:$B$322,2,0)</f>
        <v>Trek Remedy 27.5 C Frameset - 2018</v>
      </c>
      <c r="E3924" s="21">
        <f>VLOOKUP(C3924,Products!$A$2:$D$322,4,0)</f>
        <v>6</v>
      </c>
      <c r="F3924" s="19" t="str">
        <f>VLOOKUP(E3924,[1]categories!$A$2:$B$8,2,0)</f>
        <v>Mountain Bikes</v>
      </c>
      <c r="G3924" s="7">
        <v>2</v>
      </c>
      <c r="H3924" s="9">
        <v>1499.99</v>
      </c>
      <c r="I3924" s="9">
        <v>0.05</v>
      </c>
      <c r="J3924" s="3">
        <f>(H3924*G3924)-I3924</f>
        <v>2999.93</v>
      </c>
    </row>
    <row r="3925" spans="1:10" x14ac:dyDescent="0.25">
      <c r="A3925" s="22">
        <v>1346</v>
      </c>
      <c r="B3925" s="21">
        <v>3</v>
      </c>
      <c r="C3925" s="21">
        <v>18</v>
      </c>
      <c r="D3925" s="25" t="str">
        <f>VLOOKUP(C3925,Products!$A$2:$B$322,2,0)</f>
        <v>Pure Cycles Western 3-Speed - Women's - 2015/2016</v>
      </c>
      <c r="E3925" s="21">
        <f>VLOOKUP(C3925,Products!$A$2:$D$322,4,0)</f>
        <v>3</v>
      </c>
      <c r="F3925" s="19" t="str">
        <f>VLOOKUP(E3925,[1]categories!$A$2:$B$8,2,0)</f>
        <v>Cruisers Bicycles</v>
      </c>
      <c r="G3925" s="7">
        <v>2</v>
      </c>
      <c r="H3925" s="9">
        <v>449</v>
      </c>
      <c r="I3925" s="9">
        <v>0.05</v>
      </c>
      <c r="J3925" s="3">
        <f>(H3925*G3925)-I3925</f>
        <v>897.95</v>
      </c>
    </row>
    <row r="3926" spans="1:10" x14ac:dyDescent="0.25">
      <c r="A3926" s="22">
        <v>1346</v>
      </c>
      <c r="B3926" s="21">
        <v>4</v>
      </c>
      <c r="C3926" s="21">
        <v>249</v>
      </c>
      <c r="D3926" s="25" t="str">
        <f>VLOOKUP(C3926,Products!$A$2:$B$322,2,0)</f>
        <v>Electra White Water 3i - 2018</v>
      </c>
      <c r="E3926" s="21">
        <f>VLOOKUP(C3926,Products!$A$2:$D$322,4,0)</f>
        <v>3</v>
      </c>
      <c r="F3926" s="19" t="str">
        <f>VLOOKUP(E3926,[1]categories!$A$2:$B$8,2,0)</f>
        <v>Cruisers Bicycles</v>
      </c>
      <c r="G3926" s="7">
        <v>1</v>
      </c>
      <c r="H3926" s="9">
        <v>749.99</v>
      </c>
      <c r="I3926" s="9">
        <v>0.1</v>
      </c>
      <c r="J3926" s="3">
        <f>(H3926*G3926)-I3926</f>
        <v>749.89</v>
      </c>
    </row>
    <row r="3927" spans="1:10" x14ac:dyDescent="0.25">
      <c r="A3927" s="22">
        <v>1346</v>
      </c>
      <c r="B3927" s="21">
        <v>5</v>
      </c>
      <c r="C3927" s="21">
        <v>263</v>
      </c>
      <c r="D3927" s="25" t="str">
        <f>VLOOKUP(C3927,Products!$A$2:$B$322,2,0)</f>
        <v>Strider Classic 12 Balance Bike - 2018</v>
      </c>
      <c r="E3927" s="21">
        <f>VLOOKUP(C3927,Products!$A$2:$D$322,4,0)</f>
        <v>1</v>
      </c>
      <c r="F3927" s="19" t="str">
        <f>VLOOKUP(E3927,[1]categories!$A$2:$B$8,2,0)</f>
        <v>Children Bicycles</v>
      </c>
      <c r="G3927" s="7">
        <v>2</v>
      </c>
      <c r="H3927" s="9">
        <v>89.99</v>
      </c>
      <c r="I3927" s="9">
        <v>0.2</v>
      </c>
      <c r="J3927" s="3">
        <f>(H3927*G3927)-I3927</f>
        <v>179.78</v>
      </c>
    </row>
    <row r="3928" spans="1:10" x14ac:dyDescent="0.25">
      <c r="A3928" s="22">
        <v>1347</v>
      </c>
      <c r="B3928" s="21">
        <v>1</v>
      </c>
      <c r="C3928" s="21">
        <v>43</v>
      </c>
      <c r="D3928" s="25" t="str">
        <f>VLOOKUP(C3928,Products!$A$2:$B$322,2,0)</f>
        <v>Trek Fuel EX 9.8 27.5 Plus - 2017</v>
      </c>
      <c r="E3928" s="21">
        <f>VLOOKUP(C3928,Products!$A$2:$D$322,4,0)</f>
        <v>6</v>
      </c>
      <c r="F3928" s="19" t="str">
        <f>VLOOKUP(E3928,[1]categories!$A$2:$B$8,2,0)</f>
        <v>Mountain Bikes</v>
      </c>
      <c r="G3928" s="7">
        <v>2</v>
      </c>
      <c r="H3928" s="9">
        <v>5299.99</v>
      </c>
      <c r="I3928" s="9">
        <v>7.0000000000000007E-2</v>
      </c>
      <c r="J3928" s="3">
        <f>(H3928*G3928)-I3928</f>
        <v>10599.91</v>
      </c>
    </row>
    <row r="3929" spans="1:10" x14ac:dyDescent="0.25">
      <c r="A3929" s="22">
        <v>1347</v>
      </c>
      <c r="B3929" s="21">
        <v>2</v>
      </c>
      <c r="C3929" s="21">
        <v>53</v>
      </c>
      <c r="D3929" s="25" t="str">
        <f>VLOOKUP(C3929,Products!$A$2:$B$322,2,0)</f>
        <v>Surly Ogre Frameset - 2017</v>
      </c>
      <c r="E3929" s="21">
        <f>VLOOKUP(C3929,Products!$A$2:$D$322,4,0)</f>
        <v>7</v>
      </c>
      <c r="F3929" s="19" t="str">
        <f>VLOOKUP(E3929,[1]categories!$A$2:$B$8,2,0)</f>
        <v>Road Bikes</v>
      </c>
      <c r="G3929" s="7">
        <v>1</v>
      </c>
      <c r="H3929" s="9">
        <v>749.99</v>
      </c>
      <c r="I3929" s="9">
        <v>0.05</v>
      </c>
      <c r="J3929" s="3">
        <f>(H3929*G3929)-I3929</f>
        <v>749.94</v>
      </c>
    </row>
    <row r="3930" spans="1:10" x14ac:dyDescent="0.25">
      <c r="A3930" s="22">
        <v>1348</v>
      </c>
      <c r="B3930" s="21">
        <v>3</v>
      </c>
      <c r="C3930" s="21">
        <v>58</v>
      </c>
      <c r="D3930" s="25" t="str">
        <f>VLOOKUP(C3930,Products!$A$2:$B$322,2,0)</f>
        <v>Trek Madone 9.2 - 2017</v>
      </c>
      <c r="E3930" s="21">
        <f>VLOOKUP(C3930,Products!$A$2:$D$322,4,0)</f>
        <v>7</v>
      </c>
      <c r="F3930" s="19" t="str">
        <f>VLOOKUP(E3930,[1]categories!$A$2:$B$8,2,0)</f>
        <v>Road Bikes</v>
      </c>
      <c r="G3930" s="7">
        <v>2</v>
      </c>
      <c r="H3930" s="9">
        <v>4999.99</v>
      </c>
      <c r="I3930" s="9">
        <v>0.1</v>
      </c>
      <c r="J3930" s="3">
        <f>(H3930*G3930)-I3930</f>
        <v>9999.8799999999992</v>
      </c>
    </row>
    <row r="3931" spans="1:10" x14ac:dyDescent="0.25">
      <c r="A3931" s="22">
        <v>1348</v>
      </c>
      <c r="B3931" s="21">
        <v>2</v>
      </c>
      <c r="C3931" s="21">
        <v>148</v>
      </c>
      <c r="D3931" s="25" t="str">
        <f>VLOOKUP(C3931,Products!$A$2:$B$322,2,0)</f>
        <v>Trek Domane SL 8 Disc - 2018</v>
      </c>
      <c r="E3931" s="21">
        <f>VLOOKUP(C3931,Products!$A$2:$D$322,4,0)</f>
        <v>7</v>
      </c>
      <c r="F3931" s="19" t="str">
        <f>VLOOKUP(E3931,[1]categories!$A$2:$B$8,2,0)</f>
        <v>Road Bikes</v>
      </c>
      <c r="G3931" s="7">
        <v>1</v>
      </c>
      <c r="H3931" s="9">
        <v>5499.99</v>
      </c>
      <c r="I3931" s="9">
        <v>0.05</v>
      </c>
      <c r="J3931" s="3">
        <f>(H3931*G3931)-I3931</f>
        <v>5499.94</v>
      </c>
    </row>
    <row r="3932" spans="1:10" x14ac:dyDescent="0.25">
      <c r="A3932" s="22">
        <v>1348</v>
      </c>
      <c r="B3932" s="21">
        <v>1</v>
      </c>
      <c r="C3932" s="21">
        <v>203</v>
      </c>
      <c r="D3932" s="25" t="str">
        <f>VLOOKUP(C3932,Products!$A$2:$B$322,2,0)</f>
        <v>Trek Powerfly 7 FS - 2018</v>
      </c>
      <c r="E3932" s="21">
        <f>VLOOKUP(C3932,Products!$A$2:$D$322,4,0)</f>
        <v>5</v>
      </c>
      <c r="F3932" s="19" t="str">
        <f>VLOOKUP(E3932,[1]categories!$A$2:$B$8,2,0)</f>
        <v>Electric Bikes</v>
      </c>
      <c r="G3932" s="7">
        <v>1</v>
      </c>
      <c r="H3932" s="9">
        <v>4999.99</v>
      </c>
      <c r="I3932" s="9">
        <v>0.05</v>
      </c>
      <c r="J3932" s="3">
        <f>(H3932*G3932)-I3932</f>
        <v>4999.9399999999996</v>
      </c>
    </row>
    <row r="3933" spans="1:10" x14ac:dyDescent="0.25">
      <c r="A3933" s="22">
        <v>1348</v>
      </c>
      <c r="B3933" s="21">
        <v>4</v>
      </c>
      <c r="C3933" s="21">
        <v>147</v>
      </c>
      <c r="D3933" s="25" t="str">
        <f>VLOOKUP(C3933,Products!$A$2:$B$322,2,0)</f>
        <v>Trek Domane ALR 5 Gravel - 2018</v>
      </c>
      <c r="E3933" s="21">
        <f>VLOOKUP(C3933,Products!$A$2:$D$322,4,0)</f>
        <v>7</v>
      </c>
      <c r="F3933" s="19" t="str">
        <f>VLOOKUP(E3933,[1]categories!$A$2:$B$8,2,0)</f>
        <v>Road Bikes</v>
      </c>
      <c r="G3933" s="7">
        <v>1</v>
      </c>
      <c r="H3933" s="9">
        <v>1799.99</v>
      </c>
      <c r="I3933" s="9">
        <v>7.0000000000000007E-2</v>
      </c>
      <c r="J3933" s="3">
        <f>(H3933*G3933)-I3933</f>
        <v>1799.92</v>
      </c>
    </row>
    <row r="3934" spans="1:10" x14ac:dyDescent="0.25">
      <c r="A3934" s="22">
        <v>1349</v>
      </c>
      <c r="B3934" s="21">
        <v>2</v>
      </c>
      <c r="C3934" s="21">
        <v>205</v>
      </c>
      <c r="D3934" s="25" t="str">
        <f>VLOOKUP(C3934,Products!$A$2:$B$322,2,0)</f>
        <v>Trek Super Commuter+ 8S - 2018</v>
      </c>
      <c r="E3934" s="21">
        <f>VLOOKUP(C3934,Products!$A$2:$D$322,4,0)</f>
        <v>5</v>
      </c>
      <c r="F3934" s="19" t="str">
        <f>VLOOKUP(E3934,[1]categories!$A$2:$B$8,2,0)</f>
        <v>Electric Bikes</v>
      </c>
      <c r="G3934" s="7">
        <v>2</v>
      </c>
      <c r="H3934" s="9">
        <v>4999.99</v>
      </c>
      <c r="I3934" s="9">
        <v>7.0000000000000007E-2</v>
      </c>
      <c r="J3934" s="3">
        <f>(H3934*G3934)-I3934</f>
        <v>9999.91</v>
      </c>
    </row>
    <row r="3935" spans="1:10" x14ac:dyDescent="0.25">
      <c r="A3935" s="22">
        <v>1349</v>
      </c>
      <c r="B3935" s="21">
        <v>1</v>
      </c>
      <c r="C3935" s="21">
        <v>138</v>
      </c>
      <c r="D3935" s="25" t="str">
        <f>VLOOKUP(C3935,Products!$A$2:$B$322,2,0)</f>
        <v>Trek Fuel EX 5 Plus - 2018</v>
      </c>
      <c r="E3935" s="21">
        <f>VLOOKUP(C3935,Products!$A$2:$D$322,4,0)</f>
        <v>6</v>
      </c>
      <c r="F3935" s="19" t="str">
        <f>VLOOKUP(E3935,[1]categories!$A$2:$B$8,2,0)</f>
        <v>Mountain Bikes</v>
      </c>
      <c r="G3935" s="7">
        <v>2</v>
      </c>
      <c r="H3935" s="9">
        <v>2249.9899999999998</v>
      </c>
      <c r="I3935" s="9">
        <v>0.05</v>
      </c>
      <c r="J3935" s="3">
        <f>(H3935*G3935)-I3935</f>
        <v>4499.9299999999994</v>
      </c>
    </row>
    <row r="3936" spans="1:10" x14ac:dyDescent="0.25">
      <c r="A3936" s="22">
        <v>1349</v>
      </c>
      <c r="B3936" s="21">
        <v>4</v>
      </c>
      <c r="C3936" s="21">
        <v>184</v>
      </c>
      <c r="D3936" s="25" t="str">
        <f>VLOOKUP(C3936,Products!$A$2:$B$322,2,0)</f>
        <v>Trek Domane SL 6 Disc - 2018</v>
      </c>
      <c r="E3936" s="21">
        <f>VLOOKUP(C3936,Products!$A$2:$D$322,4,0)</f>
        <v>7</v>
      </c>
      <c r="F3936" s="19" t="str">
        <f>VLOOKUP(E3936,[1]categories!$A$2:$B$8,2,0)</f>
        <v>Road Bikes</v>
      </c>
      <c r="G3936" s="7">
        <v>1</v>
      </c>
      <c r="H3936" s="9">
        <v>3499.99</v>
      </c>
      <c r="I3936" s="9">
        <v>0.2</v>
      </c>
      <c r="J3936" s="3">
        <f>(H3936*G3936)-I3936</f>
        <v>3499.79</v>
      </c>
    </row>
    <row r="3937" spans="1:10" x14ac:dyDescent="0.25">
      <c r="A3937" s="22">
        <v>1349</v>
      </c>
      <c r="B3937" s="21">
        <v>3</v>
      </c>
      <c r="C3937" s="21">
        <v>168</v>
      </c>
      <c r="D3937" s="25" t="str">
        <f>VLOOKUP(C3937,Products!$A$2:$B$322,2,0)</f>
        <v>Surly Straggler - 2018</v>
      </c>
      <c r="E3937" s="21">
        <f>VLOOKUP(C3937,Products!$A$2:$D$322,4,0)</f>
        <v>7</v>
      </c>
      <c r="F3937" s="19" t="str">
        <f>VLOOKUP(E3937,[1]categories!$A$2:$B$8,2,0)</f>
        <v>Road Bikes</v>
      </c>
      <c r="G3937" s="7">
        <v>2</v>
      </c>
      <c r="H3937" s="9">
        <v>1549</v>
      </c>
      <c r="I3937" s="9">
        <v>0.2</v>
      </c>
      <c r="J3937" s="3">
        <f>(H3937*G3937)-I3937</f>
        <v>3097.8</v>
      </c>
    </row>
    <row r="3938" spans="1:10" x14ac:dyDescent="0.25">
      <c r="A3938" s="22">
        <v>1350</v>
      </c>
      <c r="B3938" s="21">
        <v>2</v>
      </c>
      <c r="C3938" s="21">
        <v>250</v>
      </c>
      <c r="D3938" s="25" t="str">
        <f>VLOOKUP(C3938,Products!$A$2:$B$322,2,0)</f>
        <v>Electra Townie Go! 8i - 2017/2018</v>
      </c>
      <c r="E3938" s="21">
        <f>VLOOKUP(C3938,Products!$A$2:$D$322,4,0)</f>
        <v>3</v>
      </c>
      <c r="F3938" s="19" t="str">
        <f>VLOOKUP(E3938,[1]categories!$A$2:$B$8,2,0)</f>
        <v>Cruisers Bicycles</v>
      </c>
      <c r="G3938" s="7">
        <v>1</v>
      </c>
      <c r="H3938" s="9">
        <v>2599.9899999999998</v>
      </c>
      <c r="I3938" s="9">
        <v>7.0000000000000007E-2</v>
      </c>
      <c r="J3938" s="3">
        <f>(H3938*G3938)-I3938</f>
        <v>2599.9199999999996</v>
      </c>
    </row>
    <row r="3939" spans="1:10" x14ac:dyDescent="0.25">
      <c r="A3939" s="22">
        <v>1350</v>
      </c>
      <c r="B3939" s="21">
        <v>3</v>
      </c>
      <c r="C3939" s="21">
        <v>253</v>
      </c>
      <c r="D3939" s="25" t="str">
        <f>VLOOKUP(C3939,Products!$A$2:$B$322,2,0)</f>
        <v>Electra Townie Go! 8i Ladies' - 2018</v>
      </c>
      <c r="E3939" s="21">
        <f>VLOOKUP(C3939,Products!$A$2:$D$322,4,0)</f>
        <v>3</v>
      </c>
      <c r="F3939" s="19" t="str">
        <f>VLOOKUP(E3939,[1]categories!$A$2:$B$8,2,0)</f>
        <v>Cruisers Bicycles</v>
      </c>
      <c r="G3939" s="7">
        <v>1</v>
      </c>
      <c r="H3939" s="9">
        <v>2599.9899999999998</v>
      </c>
      <c r="I3939" s="9">
        <v>7.0000000000000007E-2</v>
      </c>
      <c r="J3939" s="3">
        <f>(H3939*G3939)-I3939</f>
        <v>2599.9199999999996</v>
      </c>
    </row>
    <row r="3940" spans="1:10" x14ac:dyDescent="0.25">
      <c r="A3940" s="22">
        <v>1350</v>
      </c>
      <c r="B3940" s="21">
        <v>4</v>
      </c>
      <c r="C3940" s="21">
        <v>159</v>
      </c>
      <c r="D3940" s="25" t="str">
        <f>VLOOKUP(C3940,Products!$A$2:$B$322,2,0)</f>
        <v>Trek Emonda ALR 6 - 2018</v>
      </c>
      <c r="E3940" s="21">
        <f>VLOOKUP(C3940,Products!$A$2:$D$322,4,0)</f>
        <v>7</v>
      </c>
      <c r="F3940" s="19" t="str">
        <f>VLOOKUP(E3940,[1]categories!$A$2:$B$8,2,0)</f>
        <v>Road Bikes</v>
      </c>
      <c r="G3940" s="7">
        <v>1</v>
      </c>
      <c r="H3940" s="9">
        <v>2299.9899999999998</v>
      </c>
      <c r="I3940" s="9">
        <v>0.05</v>
      </c>
      <c r="J3940" s="3">
        <f>(H3940*G3940)-I3940</f>
        <v>2299.9399999999996</v>
      </c>
    </row>
    <row r="3941" spans="1:10" x14ac:dyDescent="0.25">
      <c r="A3941" s="22">
        <v>1350</v>
      </c>
      <c r="B3941" s="21">
        <v>1</v>
      </c>
      <c r="C3941" s="21">
        <v>305</v>
      </c>
      <c r="D3941" s="25" t="str">
        <f>VLOOKUP(C3941,Products!$A$2:$B$322,2,0)</f>
        <v>Electra Townie Balloon 3i EQ - 2017/2018</v>
      </c>
      <c r="E3941" s="21">
        <f>VLOOKUP(C3941,Products!$A$2:$D$322,4,0)</f>
        <v>2</v>
      </c>
      <c r="F3941" s="19" t="str">
        <f>VLOOKUP(E3941,[1]categories!$A$2:$B$8,2,0)</f>
        <v>Comfort Bicycles</v>
      </c>
      <c r="G3941" s="7">
        <v>1</v>
      </c>
      <c r="H3941" s="9">
        <v>749.99</v>
      </c>
      <c r="I3941" s="9">
        <v>0.1</v>
      </c>
      <c r="J3941" s="3">
        <f>(H3941*G3941)-I3941</f>
        <v>749.89</v>
      </c>
    </row>
    <row r="3942" spans="1:10" x14ac:dyDescent="0.25">
      <c r="A3942" s="22">
        <v>1350</v>
      </c>
      <c r="B3942" s="21">
        <v>5</v>
      </c>
      <c r="C3942" s="21">
        <v>13</v>
      </c>
      <c r="D3942" s="25" t="str">
        <f>VLOOKUP(C3942,Products!$A$2:$B$322,2,0)</f>
        <v>Electra Cruiser 1 (24-Inch) - 2016</v>
      </c>
      <c r="E3942" s="21">
        <f>VLOOKUP(C3942,Products!$A$2:$D$322,4,0)</f>
        <v>3</v>
      </c>
      <c r="F3942" s="19" t="str">
        <f>VLOOKUP(E3942,[1]categories!$A$2:$B$8,2,0)</f>
        <v>Cruisers Bicycles</v>
      </c>
      <c r="G3942" s="7">
        <v>2</v>
      </c>
      <c r="H3942" s="9">
        <v>269.99</v>
      </c>
      <c r="I3942" s="9">
        <v>0.2</v>
      </c>
      <c r="J3942" s="3">
        <f>(H3942*G3942)-I3942</f>
        <v>539.78</v>
      </c>
    </row>
    <row r="3943" spans="1:10" x14ac:dyDescent="0.25">
      <c r="A3943" s="22">
        <v>1351</v>
      </c>
      <c r="B3943" s="21">
        <v>2</v>
      </c>
      <c r="C3943" s="21">
        <v>133</v>
      </c>
      <c r="D3943" s="25" t="str">
        <f>VLOOKUP(C3943,Products!$A$2:$B$322,2,0)</f>
        <v>Trek Procaliber Frameset - 2018</v>
      </c>
      <c r="E3943" s="21">
        <f>VLOOKUP(C3943,Products!$A$2:$D$322,4,0)</f>
        <v>6</v>
      </c>
      <c r="F3943" s="19" t="str">
        <f>VLOOKUP(E3943,[1]categories!$A$2:$B$8,2,0)</f>
        <v>Mountain Bikes</v>
      </c>
      <c r="G3943" s="7">
        <v>1</v>
      </c>
      <c r="H3943" s="9">
        <v>1499.99</v>
      </c>
      <c r="I3943" s="9">
        <v>0.1</v>
      </c>
      <c r="J3943" s="3">
        <f>(H3943*G3943)-I3943</f>
        <v>1499.89</v>
      </c>
    </row>
    <row r="3944" spans="1:10" x14ac:dyDescent="0.25">
      <c r="A3944" s="22">
        <v>1351</v>
      </c>
      <c r="B3944" s="21">
        <v>1</v>
      </c>
      <c r="C3944" s="21">
        <v>297</v>
      </c>
      <c r="D3944" s="25" t="str">
        <f>VLOOKUP(C3944,Products!$A$2:$B$322,2,0)</f>
        <v>Electra Under-The-Sea 1 16" - 2018</v>
      </c>
      <c r="E3944" s="21">
        <f>VLOOKUP(C3944,Products!$A$2:$D$322,4,0)</f>
        <v>1</v>
      </c>
      <c r="F3944" s="19" t="str">
        <f>VLOOKUP(E3944,[1]categories!$A$2:$B$8,2,0)</f>
        <v>Children Bicycles</v>
      </c>
      <c r="G3944" s="7">
        <v>2</v>
      </c>
      <c r="H3944" s="9">
        <v>279.99</v>
      </c>
      <c r="I3944" s="9">
        <v>0.2</v>
      </c>
      <c r="J3944" s="3">
        <f>(H3944*G3944)-I3944</f>
        <v>559.78</v>
      </c>
    </row>
    <row r="3945" spans="1:10" x14ac:dyDescent="0.25">
      <c r="A3945" s="22">
        <v>1352</v>
      </c>
      <c r="B3945" s="21">
        <v>1</v>
      </c>
      <c r="C3945" s="21">
        <v>136</v>
      </c>
      <c r="D3945" s="25" t="str">
        <f>VLOOKUP(C3945,Products!$A$2:$B$322,2,0)</f>
        <v>Trek Procaliber 6 - 2018</v>
      </c>
      <c r="E3945" s="21">
        <f>VLOOKUP(C3945,Products!$A$2:$D$322,4,0)</f>
        <v>6</v>
      </c>
      <c r="F3945" s="19" t="str">
        <f>VLOOKUP(E3945,[1]categories!$A$2:$B$8,2,0)</f>
        <v>Mountain Bikes</v>
      </c>
      <c r="G3945" s="7">
        <v>1</v>
      </c>
      <c r="H3945" s="9">
        <v>1799.99</v>
      </c>
      <c r="I3945" s="9">
        <v>0.2</v>
      </c>
      <c r="J3945" s="3">
        <f>(H3945*G3945)-I3945</f>
        <v>1799.79</v>
      </c>
    </row>
    <row r="3946" spans="1:10" x14ac:dyDescent="0.25">
      <c r="A3946" s="22">
        <v>1352</v>
      </c>
      <c r="B3946" s="21">
        <v>2</v>
      </c>
      <c r="C3946" s="21">
        <v>52</v>
      </c>
      <c r="D3946" s="25" t="str">
        <f>VLOOKUP(C3946,Products!$A$2:$B$322,2,0)</f>
        <v>Surly Steamroller - 2017</v>
      </c>
      <c r="E3946" s="21">
        <f>VLOOKUP(C3946,Products!$A$2:$D$322,4,0)</f>
        <v>7</v>
      </c>
      <c r="F3946" s="19" t="str">
        <f>VLOOKUP(E3946,[1]categories!$A$2:$B$8,2,0)</f>
        <v>Road Bikes</v>
      </c>
      <c r="G3946" s="7">
        <v>2</v>
      </c>
      <c r="H3946" s="9">
        <v>875.99</v>
      </c>
      <c r="I3946" s="9">
        <v>0.1</v>
      </c>
      <c r="J3946" s="3">
        <f>(H3946*G3946)-I3946</f>
        <v>1751.88</v>
      </c>
    </row>
    <row r="3947" spans="1:10" x14ac:dyDescent="0.25">
      <c r="A3947" s="22">
        <v>1352</v>
      </c>
      <c r="B3947" s="21">
        <v>3</v>
      </c>
      <c r="C3947" s="21">
        <v>282</v>
      </c>
      <c r="D3947" s="25" t="str">
        <f>VLOOKUP(C3947,Products!$A$2:$B$322,2,0)</f>
        <v>Electra Cyclosaurus 1 (16-inch) - Boy's - 2018</v>
      </c>
      <c r="E3947" s="21">
        <f>VLOOKUP(C3947,Products!$A$2:$D$322,4,0)</f>
        <v>1</v>
      </c>
      <c r="F3947" s="19" t="str">
        <f>VLOOKUP(E3947,[1]categories!$A$2:$B$8,2,0)</f>
        <v>Children Bicycles</v>
      </c>
      <c r="G3947" s="7">
        <v>2</v>
      </c>
      <c r="H3947" s="9">
        <v>279.99</v>
      </c>
      <c r="I3947" s="9">
        <v>0.1</v>
      </c>
      <c r="J3947" s="3">
        <f>(H3947*G3947)-I3947</f>
        <v>559.88</v>
      </c>
    </row>
    <row r="3948" spans="1:10" x14ac:dyDescent="0.25">
      <c r="A3948" s="22">
        <v>1352</v>
      </c>
      <c r="B3948" s="21">
        <v>5</v>
      </c>
      <c r="C3948" s="21">
        <v>100</v>
      </c>
      <c r="D3948" s="25" t="str">
        <f>VLOOKUP(C3948,Products!$A$2:$B$322,2,0)</f>
        <v>Electra Townie 3i EQ (20-inch) - Boys' - 2017</v>
      </c>
      <c r="E3948" s="21">
        <f>VLOOKUP(C3948,Products!$A$2:$D$322,4,0)</f>
        <v>1</v>
      </c>
      <c r="F3948" s="19" t="str">
        <f>VLOOKUP(E3948,[1]categories!$A$2:$B$8,2,0)</f>
        <v>Children Bicycles</v>
      </c>
      <c r="G3948" s="7">
        <v>1</v>
      </c>
      <c r="H3948" s="9">
        <v>489.99</v>
      </c>
      <c r="I3948" s="9">
        <v>0.05</v>
      </c>
      <c r="J3948" s="3">
        <f>(H3948*G3948)-I3948</f>
        <v>489.94</v>
      </c>
    </row>
    <row r="3949" spans="1:10" x14ac:dyDescent="0.25">
      <c r="A3949" s="22">
        <v>1352</v>
      </c>
      <c r="B3949" s="21">
        <v>4</v>
      </c>
      <c r="C3949" s="21">
        <v>86</v>
      </c>
      <c r="D3949" s="25" t="str">
        <f>VLOOKUP(C3949,Products!$A$2:$B$322,2,0)</f>
        <v>Trek Girl's Kickster - 2017</v>
      </c>
      <c r="E3949" s="21">
        <f>VLOOKUP(C3949,Products!$A$2:$D$322,4,0)</f>
        <v>1</v>
      </c>
      <c r="F3949" s="19" t="str">
        <f>VLOOKUP(E3949,[1]categories!$A$2:$B$8,2,0)</f>
        <v>Children Bicycles</v>
      </c>
      <c r="G3949" s="7">
        <v>2</v>
      </c>
      <c r="H3949" s="9">
        <v>149.99</v>
      </c>
      <c r="I3949" s="9">
        <v>0.2</v>
      </c>
      <c r="J3949" s="3">
        <f>(H3949*G3949)-I3949</f>
        <v>299.78000000000003</v>
      </c>
    </row>
    <row r="3950" spans="1:10" x14ac:dyDescent="0.25">
      <c r="A3950" s="22">
        <v>1353</v>
      </c>
      <c r="B3950" s="21">
        <v>1</v>
      </c>
      <c r="C3950" s="21">
        <v>107</v>
      </c>
      <c r="D3950" s="25" t="str">
        <f>VLOOKUP(C3950,Products!$A$2:$B$322,2,0)</f>
        <v>Sun Bicycles Cruz 7 - 2017</v>
      </c>
      <c r="E3950" s="21">
        <f>VLOOKUP(C3950,Products!$A$2:$D$322,4,0)</f>
        <v>2</v>
      </c>
      <c r="F3950" s="19" t="str">
        <f>VLOOKUP(E3950,[1]categories!$A$2:$B$8,2,0)</f>
        <v>Comfort Bicycles</v>
      </c>
      <c r="G3950" s="7">
        <v>2</v>
      </c>
      <c r="H3950" s="9">
        <v>416.99</v>
      </c>
      <c r="I3950" s="9">
        <v>0.05</v>
      </c>
      <c r="J3950" s="3">
        <f>(H3950*G3950)-I3950</f>
        <v>833.93000000000006</v>
      </c>
    </row>
    <row r="3951" spans="1:10" x14ac:dyDescent="0.25">
      <c r="A3951" s="22">
        <v>1353</v>
      </c>
      <c r="B3951" s="21">
        <v>3</v>
      </c>
      <c r="C3951" s="21">
        <v>300</v>
      </c>
      <c r="D3951" s="25" t="str">
        <f>VLOOKUP(C3951,Products!$A$2:$B$322,2,0)</f>
        <v>Electra Townie Balloon 3i EQ Ladies' - 2018</v>
      </c>
      <c r="E3951" s="21">
        <f>VLOOKUP(C3951,Products!$A$2:$D$322,4,0)</f>
        <v>2</v>
      </c>
      <c r="F3951" s="19" t="str">
        <f>VLOOKUP(E3951,[1]categories!$A$2:$B$8,2,0)</f>
        <v>Comfort Bicycles</v>
      </c>
      <c r="G3951" s="7">
        <v>1</v>
      </c>
      <c r="H3951" s="9">
        <v>799.99</v>
      </c>
      <c r="I3951" s="9">
        <v>0.2</v>
      </c>
      <c r="J3951" s="3">
        <f>(H3951*G3951)-I3951</f>
        <v>799.79</v>
      </c>
    </row>
    <row r="3952" spans="1:10" x14ac:dyDescent="0.25">
      <c r="A3952" s="22">
        <v>1353</v>
      </c>
      <c r="B3952" s="21">
        <v>2</v>
      </c>
      <c r="C3952" s="21">
        <v>233</v>
      </c>
      <c r="D3952" s="25" t="str">
        <f>VLOOKUP(C3952,Products!$A$2:$B$322,2,0)</f>
        <v>Electra Cruiser Lux Fat Tire 7D - 2018</v>
      </c>
      <c r="E3952" s="21">
        <f>VLOOKUP(C3952,Products!$A$2:$D$322,4,0)</f>
        <v>3</v>
      </c>
      <c r="F3952" s="19" t="str">
        <f>VLOOKUP(E3952,[1]categories!$A$2:$B$8,2,0)</f>
        <v>Cruisers Bicycles</v>
      </c>
      <c r="G3952" s="7">
        <v>1</v>
      </c>
      <c r="H3952" s="9">
        <v>639.99</v>
      </c>
      <c r="I3952" s="9">
        <v>7.0000000000000007E-2</v>
      </c>
      <c r="J3952" s="3">
        <f>(H3952*G3952)-I3952</f>
        <v>639.91999999999996</v>
      </c>
    </row>
    <row r="3953" spans="1:10" x14ac:dyDescent="0.25">
      <c r="A3953" s="22">
        <v>1353</v>
      </c>
      <c r="B3953" s="21">
        <v>4</v>
      </c>
      <c r="C3953" s="21">
        <v>86</v>
      </c>
      <c r="D3953" s="25" t="str">
        <f>VLOOKUP(C3953,Products!$A$2:$B$322,2,0)</f>
        <v>Trek Girl's Kickster - 2017</v>
      </c>
      <c r="E3953" s="21">
        <f>VLOOKUP(C3953,Products!$A$2:$D$322,4,0)</f>
        <v>1</v>
      </c>
      <c r="F3953" s="19" t="str">
        <f>VLOOKUP(E3953,[1]categories!$A$2:$B$8,2,0)</f>
        <v>Children Bicycles</v>
      </c>
      <c r="G3953" s="7">
        <v>2</v>
      </c>
      <c r="H3953" s="9">
        <v>149.99</v>
      </c>
      <c r="I3953" s="9">
        <v>0.05</v>
      </c>
      <c r="J3953" s="3">
        <f>(H3953*G3953)-I3953</f>
        <v>299.93</v>
      </c>
    </row>
    <row r="3954" spans="1:10" x14ac:dyDescent="0.25">
      <c r="A3954" s="22">
        <v>1354</v>
      </c>
      <c r="B3954" s="21">
        <v>1</v>
      </c>
      <c r="C3954" s="21">
        <v>166</v>
      </c>
      <c r="D3954" s="25" t="str">
        <f>VLOOKUP(C3954,Products!$A$2:$B$322,2,0)</f>
        <v>Trek Domane AL 2 Women's - 2018</v>
      </c>
      <c r="E3954" s="21">
        <f>VLOOKUP(C3954,Products!$A$2:$D$322,4,0)</f>
        <v>7</v>
      </c>
      <c r="F3954" s="19" t="str">
        <f>VLOOKUP(E3954,[1]categories!$A$2:$B$8,2,0)</f>
        <v>Road Bikes</v>
      </c>
      <c r="G3954" s="7">
        <v>2</v>
      </c>
      <c r="H3954" s="9">
        <v>749.99</v>
      </c>
      <c r="I3954" s="9">
        <v>7.0000000000000007E-2</v>
      </c>
      <c r="J3954" s="3">
        <f>(H3954*G3954)-I3954</f>
        <v>1499.91</v>
      </c>
    </row>
    <row r="3955" spans="1:10" x14ac:dyDescent="0.25">
      <c r="A3955" s="22">
        <v>1355</v>
      </c>
      <c r="B3955" s="21">
        <v>3</v>
      </c>
      <c r="C3955" s="21">
        <v>149</v>
      </c>
      <c r="D3955" s="25" t="str">
        <f>VLOOKUP(C3955,Products!$A$2:$B$322,2,0)</f>
        <v>Trek Domane SLR 8 Disc - 2018</v>
      </c>
      <c r="E3955" s="21">
        <f>VLOOKUP(C3955,Products!$A$2:$D$322,4,0)</f>
        <v>7</v>
      </c>
      <c r="F3955" s="19" t="str">
        <f>VLOOKUP(E3955,[1]categories!$A$2:$B$8,2,0)</f>
        <v>Road Bikes</v>
      </c>
      <c r="G3955" s="7">
        <v>1</v>
      </c>
      <c r="H3955" s="9">
        <v>7499.99</v>
      </c>
      <c r="I3955" s="9">
        <v>0.2</v>
      </c>
      <c r="J3955" s="3">
        <f>(H3955*G3955)-I3955</f>
        <v>7499.79</v>
      </c>
    </row>
    <row r="3956" spans="1:10" x14ac:dyDescent="0.25">
      <c r="A3956" s="22">
        <v>1355</v>
      </c>
      <c r="B3956" s="21">
        <v>2</v>
      </c>
      <c r="C3956" s="21">
        <v>253</v>
      </c>
      <c r="D3956" s="25" t="str">
        <f>VLOOKUP(C3956,Products!$A$2:$B$322,2,0)</f>
        <v>Electra Townie Go! 8i Ladies' - 2018</v>
      </c>
      <c r="E3956" s="21">
        <f>VLOOKUP(C3956,Products!$A$2:$D$322,4,0)</f>
        <v>3</v>
      </c>
      <c r="F3956" s="19" t="str">
        <f>VLOOKUP(E3956,[1]categories!$A$2:$B$8,2,0)</f>
        <v>Cruisers Bicycles</v>
      </c>
      <c r="G3956" s="7">
        <v>1</v>
      </c>
      <c r="H3956" s="9">
        <v>2599.9899999999998</v>
      </c>
      <c r="I3956" s="9">
        <v>7.0000000000000007E-2</v>
      </c>
      <c r="J3956" s="3">
        <f>(H3956*G3956)-I3956</f>
        <v>2599.9199999999996</v>
      </c>
    </row>
    <row r="3957" spans="1:10" x14ac:dyDescent="0.25">
      <c r="A3957" s="22">
        <v>1355</v>
      </c>
      <c r="B3957" s="21">
        <v>4</v>
      </c>
      <c r="C3957" s="21">
        <v>313</v>
      </c>
      <c r="D3957" s="25" t="str">
        <f>VLOOKUP(C3957,Products!$A$2:$B$322,2,0)</f>
        <v>Electra Townie Original 1 Ladies' - 2018</v>
      </c>
      <c r="E3957" s="21">
        <f>VLOOKUP(C3957,Products!$A$2:$D$322,4,0)</f>
        <v>2</v>
      </c>
      <c r="F3957" s="19" t="str">
        <f>VLOOKUP(E3957,[1]categories!$A$2:$B$8,2,0)</f>
        <v>Comfort Bicycles</v>
      </c>
      <c r="G3957" s="7">
        <v>2</v>
      </c>
      <c r="H3957" s="9">
        <v>449.99</v>
      </c>
      <c r="I3957" s="9">
        <v>0.1</v>
      </c>
      <c r="J3957" s="3">
        <f>(H3957*G3957)-I3957</f>
        <v>899.88</v>
      </c>
    </row>
    <row r="3958" spans="1:10" x14ac:dyDescent="0.25">
      <c r="A3958" s="22">
        <v>1355</v>
      </c>
      <c r="B3958" s="21">
        <v>1</v>
      </c>
      <c r="C3958" s="21">
        <v>297</v>
      </c>
      <c r="D3958" s="25" t="str">
        <f>VLOOKUP(C3958,Products!$A$2:$B$322,2,0)</f>
        <v>Electra Under-The-Sea 1 16" - 2018</v>
      </c>
      <c r="E3958" s="21">
        <f>VLOOKUP(C3958,Products!$A$2:$D$322,4,0)</f>
        <v>1</v>
      </c>
      <c r="F3958" s="19" t="str">
        <f>VLOOKUP(E3958,[1]categories!$A$2:$B$8,2,0)</f>
        <v>Children Bicycles</v>
      </c>
      <c r="G3958" s="7">
        <v>1</v>
      </c>
      <c r="H3958" s="9">
        <v>279.99</v>
      </c>
      <c r="I3958" s="9">
        <v>0.1</v>
      </c>
      <c r="J3958" s="3">
        <f>(H3958*G3958)-I3958</f>
        <v>279.89</v>
      </c>
    </row>
    <row r="3959" spans="1:10" x14ac:dyDescent="0.25">
      <c r="A3959" s="22">
        <v>1356</v>
      </c>
      <c r="B3959" s="21">
        <v>2</v>
      </c>
      <c r="C3959" s="21">
        <v>199</v>
      </c>
      <c r="D3959" s="25" t="str">
        <f>VLOOKUP(C3959,Products!$A$2:$B$322,2,0)</f>
        <v>Electra Townie Commute Go! Ladies' - 2018</v>
      </c>
      <c r="E3959" s="21">
        <f>VLOOKUP(C3959,Products!$A$2:$D$322,4,0)</f>
        <v>5</v>
      </c>
      <c r="F3959" s="19" t="str">
        <f>VLOOKUP(E3959,[1]categories!$A$2:$B$8,2,0)</f>
        <v>Electric Bikes</v>
      </c>
      <c r="G3959" s="7">
        <v>2</v>
      </c>
      <c r="H3959" s="9">
        <v>2999.99</v>
      </c>
      <c r="I3959" s="9">
        <v>0.1</v>
      </c>
      <c r="J3959" s="3">
        <f>(H3959*G3959)-I3959</f>
        <v>5999.8799999999992</v>
      </c>
    </row>
    <row r="3960" spans="1:10" x14ac:dyDescent="0.25">
      <c r="A3960" s="22">
        <v>1356</v>
      </c>
      <c r="B3960" s="21">
        <v>1</v>
      </c>
      <c r="C3960" s="21">
        <v>192</v>
      </c>
      <c r="D3960" s="25" t="str">
        <f>VLOOKUP(C3960,Products!$A$2:$B$322,2,0)</f>
        <v>Electra Townie Go! 8i - 2017/2018</v>
      </c>
      <c r="E3960" s="21">
        <f>VLOOKUP(C3960,Products!$A$2:$D$322,4,0)</f>
        <v>5</v>
      </c>
      <c r="F3960" s="19" t="str">
        <f>VLOOKUP(E3960,[1]categories!$A$2:$B$8,2,0)</f>
        <v>Electric Bikes</v>
      </c>
      <c r="G3960" s="7">
        <v>1</v>
      </c>
      <c r="H3960" s="9">
        <v>2599.9899999999998</v>
      </c>
      <c r="I3960" s="9">
        <v>0.05</v>
      </c>
      <c r="J3960" s="3">
        <f>(H3960*G3960)-I3960</f>
        <v>2599.9399999999996</v>
      </c>
    </row>
    <row r="3961" spans="1:10" x14ac:dyDescent="0.25">
      <c r="A3961" s="22">
        <v>1356</v>
      </c>
      <c r="B3961" s="21">
        <v>3</v>
      </c>
      <c r="C3961" s="21">
        <v>276</v>
      </c>
      <c r="D3961" s="25" t="str">
        <f>VLOOKUP(C3961,Products!$A$2:$B$322,2,0)</f>
        <v>Trek Precaliber 24 (7-Speed) - Boys - 2018</v>
      </c>
      <c r="E3961" s="21">
        <f>VLOOKUP(C3961,Products!$A$2:$D$322,4,0)</f>
        <v>1</v>
      </c>
      <c r="F3961" s="19" t="str">
        <f>VLOOKUP(E3961,[1]categories!$A$2:$B$8,2,0)</f>
        <v>Children Bicycles</v>
      </c>
      <c r="G3961" s="7">
        <v>2</v>
      </c>
      <c r="H3961" s="9">
        <v>319.99</v>
      </c>
      <c r="I3961" s="9">
        <v>0.1</v>
      </c>
      <c r="J3961" s="3">
        <f>(H3961*G3961)-I3961</f>
        <v>639.88</v>
      </c>
    </row>
    <row r="3962" spans="1:10" x14ac:dyDescent="0.25">
      <c r="A3962" s="22">
        <v>1357</v>
      </c>
      <c r="B3962" s="21">
        <v>1</v>
      </c>
      <c r="C3962" s="21">
        <v>145</v>
      </c>
      <c r="D3962" s="25" t="str">
        <f>VLOOKUP(C3962,Products!$A$2:$B$322,2,0)</f>
        <v>Trek Domane ALR 5 Disc - 2018</v>
      </c>
      <c r="E3962" s="21">
        <f>VLOOKUP(C3962,Products!$A$2:$D$322,4,0)</f>
        <v>7</v>
      </c>
      <c r="F3962" s="19" t="str">
        <f>VLOOKUP(E3962,[1]categories!$A$2:$B$8,2,0)</f>
        <v>Road Bikes</v>
      </c>
      <c r="G3962" s="7">
        <v>2</v>
      </c>
      <c r="H3962" s="9">
        <v>1799.99</v>
      </c>
      <c r="I3962" s="9">
        <v>0.2</v>
      </c>
      <c r="J3962" s="3">
        <f>(H3962*G3962)-I3962</f>
        <v>3599.78</v>
      </c>
    </row>
    <row r="3963" spans="1:10" x14ac:dyDescent="0.25">
      <c r="A3963" s="22">
        <v>1357</v>
      </c>
      <c r="B3963" s="21">
        <v>2</v>
      </c>
      <c r="C3963" s="21">
        <v>60</v>
      </c>
      <c r="D3963" s="25" t="str">
        <f>VLOOKUP(C3963,Products!$A$2:$B$322,2,0)</f>
        <v>Sun Bicycles ElectroLite - 2017</v>
      </c>
      <c r="E3963" s="21">
        <f>VLOOKUP(C3963,Products!$A$2:$D$322,4,0)</f>
        <v>5</v>
      </c>
      <c r="F3963" s="19" t="str">
        <f>VLOOKUP(E3963,[1]categories!$A$2:$B$8,2,0)</f>
        <v>Electric Bikes</v>
      </c>
      <c r="G3963" s="7">
        <v>1</v>
      </c>
      <c r="H3963" s="9">
        <v>1559.99</v>
      </c>
      <c r="I3963" s="9">
        <v>0.2</v>
      </c>
      <c r="J3963" s="3">
        <f>(H3963*G3963)-I3963</f>
        <v>1559.79</v>
      </c>
    </row>
    <row r="3964" spans="1:10" x14ac:dyDescent="0.25">
      <c r="A3964" s="22">
        <v>1357</v>
      </c>
      <c r="B3964" s="21">
        <v>3</v>
      </c>
      <c r="C3964" s="21">
        <v>130</v>
      </c>
      <c r="D3964" s="25" t="str">
        <f>VLOOKUP(C3964,Products!$A$2:$B$322,2,0)</f>
        <v>Trek Stache Carbon Frameset - 2018</v>
      </c>
      <c r="E3964" s="21">
        <f>VLOOKUP(C3964,Products!$A$2:$D$322,4,0)</f>
        <v>6</v>
      </c>
      <c r="F3964" s="19" t="str">
        <f>VLOOKUP(E3964,[1]categories!$A$2:$B$8,2,0)</f>
        <v>Mountain Bikes</v>
      </c>
      <c r="G3964" s="7">
        <v>1</v>
      </c>
      <c r="H3964" s="9">
        <v>919.99</v>
      </c>
      <c r="I3964" s="9">
        <v>0.2</v>
      </c>
      <c r="J3964" s="3">
        <f>(H3964*G3964)-I3964</f>
        <v>919.79</v>
      </c>
    </row>
    <row r="3965" spans="1:10" x14ac:dyDescent="0.25">
      <c r="A3965" s="22">
        <v>1358</v>
      </c>
      <c r="B3965" s="21">
        <v>1</v>
      </c>
      <c r="C3965" s="21">
        <v>257</v>
      </c>
      <c r="D3965" s="25" t="str">
        <f>VLOOKUP(C3965,Products!$A$2:$B$322,2,0)</f>
        <v>Electra Amsterdam Fashion 3i Ladies' - 2017/2018</v>
      </c>
      <c r="E3965" s="21">
        <f>VLOOKUP(C3965,Products!$A$2:$D$322,4,0)</f>
        <v>3</v>
      </c>
      <c r="F3965" s="19" t="str">
        <f>VLOOKUP(E3965,[1]categories!$A$2:$B$8,2,0)</f>
        <v>Cruisers Bicycles</v>
      </c>
      <c r="G3965" s="7">
        <v>2</v>
      </c>
      <c r="H3965" s="9">
        <v>899.99</v>
      </c>
      <c r="I3965" s="9">
        <v>0.2</v>
      </c>
      <c r="J3965" s="3">
        <f>(H3965*G3965)-I3965</f>
        <v>1799.78</v>
      </c>
    </row>
    <row r="3966" spans="1:10" x14ac:dyDescent="0.25">
      <c r="A3966" s="22">
        <v>1359</v>
      </c>
      <c r="B3966" s="21">
        <v>2</v>
      </c>
      <c r="C3966" s="21">
        <v>82</v>
      </c>
      <c r="D3966" s="25" t="str">
        <f>VLOOKUP(C3966,Products!$A$2:$B$322,2,0)</f>
        <v>Electra Amsterdam Original 3i Ladies' - 2017</v>
      </c>
      <c r="E3966" s="21">
        <f>VLOOKUP(C3966,Products!$A$2:$D$322,4,0)</f>
        <v>3</v>
      </c>
      <c r="F3966" s="19" t="str">
        <f>VLOOKUP(E3966,[1]categories!$A$2:$B$8,2,0)</f>
        <v>Cruisers Bicycles</v>
      </c>
      <c r="G3966" s="7">
        <v>1</v>
      </c>
      <c r="H3966" s="9">
        <v>659.99</v>
      </c>
      <c r="I3966" s="9">
        <v>0.05</v>
      </c>
      <c r="J3966" s="3">
        <f>(H3966*G3966)-I3966</f>
        <v>659.94</v>
      </c>
    </row>
    <row r="3967" spans="1:10" x14ac:dyDescent="0.25">
      <c r="A3967" s="22">
        <v>1359</v>
      </c>
      <c r="B3967" s="21">
        <v>1</v>
      </c>
      <c r="C3967" s="21">
        <v>282</v>
      </c>
      <c r="D3967" s="25" t="str">
        <f>VLOOKUP(C3967,Products!$A$2:$B$322,2,0)</f>
        <v>Electra Cyclosaurus 1 (16-inch) - Boy's - 2018</v>
      </c>
      <c r="E3967" s="21">
        <f>VLOOKUP(C3967,Products!$A$2:$D$322,4,0)</f>
        <v>1</v>
      </c>
      <c r="F3967" s="19" t="str">
        <f>VLOOKUP(E3967,[1]categories!$A$2:$B$8,2,0)</f>
        <v>Children Bicycles</v>
      </c>
      <c r="G3967" s="7">
        <v>1</v>
      </c>
      <c r="H3967" s="9">
        <v>279.99</v>
      </c>
      <c r="I3967" s="9">
        <v>0.05</v>
      </c>
      <c r="J3967" s="3">
        <f>(H3967*G3967)-I3967</f>
        <v>279.94</v>
      </c>
    </row>
    <row r="3968" spans="1:10" x14ac:dyDescent="0.25">
      <c r="A3968" s="22">
        <v>1360</v>
      </c>
      <c r="B3968" s="21">
        <v>1</v>
      </c>
      <c r="C3968" s="21">
        <v>31</v>
      </c>
      <c r="D3968" s="25" t="str">
        <f>VLOOKUP(C3968,Products!$A$2:$B$322,2,0)</f>
        <v>Surly Wednesday - 2017</v>
      </c>
      <c r="E3968" s="21">
        <f>VLOOKUP(C3968,Products!$A$2:$D$322,4,0)</f>
        <v>6</v>
      </c>
      <c r="F3968" s="19" t="str">
        <f>VLOOKUP(E3968,[1]categories!$A$2:$B$8,2,0)</f>
        <v>Mountain Bikes</v>
      </c>
      <c r="G3968" s="7">
        <v>1</v>
      </c>
      <c r="H3968" s="9">
        <v>1632.99</v>
      </c>
      <c r="I3968" s="9">
        <v>0.05</v>
      </c>
      <c r="J3968" s="3">
        <f>(H3968*G3968)-I3968</f>
        <v>1632.94</v>
      </c>
    </row>
    <row r="3969" spans="1:10" x14ac:dyDescent="0.25">
      <c r="A3969" s="22">
        <v>1361</v>
      </c>
      <c r="B3969" s="21">
        <v>2</v>
      </c>
      <c r="C3969" s="21">
        <v>153</v>
      </c>
      <c r="D3969" s="25" t="str">
        <f>VLOOKUP(C3969,Products!$A$2:$B$322,2,0)</f>
        <v>Trek Domane SL 7 Women's - 2018</v>
      </c>
      <c r="E3969" s="21">
        <f>VLOOKUP(C3969,Products!$A$2:$D$322,4,0)</f>
        <v>7</v>
      </c>
      <c r="F3969" s="19" t="str">
        <f>VLOOKUP(E3969,[1]categories!$A$2:$B$8,2,0)</f>
        <v>Road Bikes</v>
      </c>
      <c r="G3969" s="7">
        <v>1</v>
      </c>
      <c r="H3969" s="9">
        <v>4999.99</v>
      </c>
      <c r="I3969" s="9">
        <v>0.05</v>
      </c>
      <c r="J3969" s="3">
        <f>(H3969*G3969)-I3969</f>
        <v>4999.9399999999996</v>
      </c>
    </row>
    <row r="3970" spans="1:10" x14ac:dyDescent="0.25">
      <c r="A3970" s="22">
        <v>1361</v>
      </c>
      <c r="B3970" s="21">
        <v>3</v>
      </c>
      <c r="C3970" s="21">
        <v>163</v>
      </c>
      <c r="D3970" s="25" t="str">
        <f>VLOOKUP(C3970,Products!$A$2:$B$322,2,0)</f>
        <v>Surly Pack Rat - 2018</v>
      </c>
      <c r="E3970" s="21">
        <f>VLOOKUP(C3970,Products!$A$2:$D$322,4,0)</f>
        <v>7</v>
      </c>
      <c r="F3970" s="19" t="str">
        <f>VLOOKUP(E3970,[1]categories!$A$2:$B$8,2,0)</f>
        <v>Road Bikes</v>
      </c>
      <c r="G3970" s="7">
        <v>2</v>
      </c>
      <c r="H3970" s="9">
        <v>1349</v>
      </c>
      <c r="I3970" s="9">
        <v>0.2</v>
      </c>
      <c r="J3970" s="3">
        <f>(H3970*G3970)-I3970</f>
        <v>2697.8</v>
      </c>
    </row>
    <row r="3971" spans="1:10" x14ac:dyDescent="0.25">
      <c r="A3971" s="22">
        <v>1361</v>
      </c>
      <c r="B3971" s="21">
        <v>1</v>
      </c>
      <c r="C3971" s="21">
        <v>307</v>
      </c>
      <c r="D3971" s="25" t="str">
        <f>VLOOKUP(C3971,Products!$A$2:$B$322,2,0)</f>
        <v>Electra Townie Balloon 8D EQ - 2016/2017/2018</v>
      </c>
      <c r="E3971" s="21">
        <f>VLOOKUP(C3971,Products!$A$2:$D$322,4,0)</f>
        <v>2</v>
      </c>
      <c r="F3971" s="19" t="str">
        <f>VLOOKUP(E3971,[1]categories!$A$2:$B$8,2,0)</f>
        <v>Comfort Bicycles</v>
      </c>
      <c r="G3971" s="7">
        <v>2</v>
      </c>
      <c r="H3971" s="9">
        <v>749.99</v>
      </c>
      <c r="I3971" s="9">
        <v>7.0000000000000007E-2</v>
      </c>
      <c r="J3971" s="3">
        <f>(H3971*G3971)-I3971</f>
        <v>1499.91</v>
      </c>
    </row>
    <row r="3972" spans="1:10" x14ac:dyDescent="0.25">
      <c r="A3972" s="22">
        <v>1362</v>
      </c>
      <c r="B3972" s="21">
        <v>2</v>
      </c>
      <c r="C3972" s="21">
        <v>204</v>
      </c>
      <c r="D3972" s="25" t="str">
        <f>VLOOKUP(C3972,Products!$A$2:$B$322,2,0)</f>
        <v>Trek Super Commuter+ 7 - 2018</v>
      </c>
      <c r="E3972" s="21">
        <f>VLOOKUP(C3972,Products!$A$2:$D$322,4,0)</f>
        <v>5</v>
      </c>
      <c r="F3972" s="19" t="str">
        <f>VLOOKUP(E3972,[1]categories!$A$2:$B$8,2,0)</f>
        <v>Electric Bikes</v>
      </c>
      <c r="G3972" s="7">
        <v>2</v>
      </c>
      <c r="H3972" s="9">
        <v>3599.99</v>
      </c>
      <c r="I3972" s="9">
        <v>7.0000000000000007E-2</v>
      </c>
      <c r="J3972" s="3">
        <f>(H3972*G3972)-I3972</f>
        <v>7199.91</v>
      </c>
    </row>
    <row r="3973" spans="1:10" x14ac:dyDescent="0.25">
      <c r="A3973" s="22">
        <v>1362</v>
      </c>
      <c r="B3973" s="21">
        <v>3</v>
      </c>
      <c r="C3973" s="21">
        <v>4</v>
      </c>
      <c r="D3973" s="25" t="str">
        <f>VLOOKUP(C3973,Products!$A$2:$B$322,2,0)</f>
        <v>Trek Fuel EX 8 29 - 2016</v>
      </c>
      <c r="E3973" s="21">
        <f>VLOOKUP(C3973,Products!$A$2:$D$322,4,0)</f>
        <v>6</v>
      </c>
      <c r="F3973" s="19" t="str">
        <f>VLOOKUP(E3973,[1]categories!$A$2:$B$8,2,0)</f>
        <v>Mountain Bikes</v>
      </c>
      <c r="G3973" s="7">
        <v>2</v>
      </c>
      <c r="H3973" s="9">
        <v>2899.99</v>
      </c>
      <c r="I3973" s="9">
        <v>0.2</v>
      </c>
      <c r="J3973" s="3">
        <f>(H3973*G3973)-I3973</f>
        <v>5799.78</v>
      </c>
    </row>
    <row r="3974" spans="1:10" x14ac:dyDescent="0.25">
      <c r="A3974" s="22">
        <v>1362</v>
      </c>
      <c r="B3974" s="21">
        <v>1</v>
      </c>
      <c r="C3974" s="21">
        <v>27</v>
      </c>
      <c r="D3974" s="25" t="str">
        <f>VLOOKUP(C3974,Products!$A$2:$B$322,2,0)</f>
        <v>Surly Big Dummy Frameset - 2017</v>
      </c>
      <c r="E3974" s="21">
        <f>VLOOKUP(C3974,Products!$A$2:$D$322,4,0)</f>
        <v>6</v>
      </c>
      <c r="F3974" s="19" t="str">
        <f>VLOOKUP(E3974,[1]categories!$A$2:$B$8,2,0)</f>
        <v>Mountain Bikes</v>
      </c>
      <c r="G3974" s="7">
        <v>2</v>
      </c>
      <c r="H3974" s="9">
        <v>999.99</v>
      </c>
      <c r="I3974" s="9">
        <v>0.2</v>
      </c>
      <c r="J3974" s="3">
        <f>(H3974*G3974)-I3974</f>
        <v>1999.78</v>
      </c>
    </row>
    <row r="3975" spans="1:10" x14ac:dyDescent="0.25">
      <c r="A3975" s="22">
        <v>1363</v>
      </c>
      <c r="B3975" s="21">
        <v>1</v>
      </c>
      <c r="C3975" s="21">
        <v>66</v>
      </c>
      <c r="D3975" s="25" t="str">
        <f>VLOOKUP(C3975,Products!$A$2:$B$322,2,0)</f>
        <v>Sun Bicycles Revolutions 24 - 2017</v>
      </c>
      <c r="E3975" s="21">
        <f>VLOOKUP(C3975,Products!$A$2:$D$322,4,0)</f>
        <v>3</v>
      </c>
      <c r="F3975" s="19" t="str">
        <f>VLOOKUP(E3975,[1]categories!$A$2:$B$8,2,0)</f>
        <v>Cruisers Bicycles</v>
      </c>
      <c r="G3975" s="7">
        <v>2</v>
      </c>
      <c r="H3975" s="9">
        <v>250.99</v>
      </c>
      <c r="I3975" s="9">
        <v>0.1</v>
      </c>
      <c r="J3975" s="3">
        <f>(H3975*G3975)-I3975</f>
        <v>501.88</v>
      </c>
    </row>
    <row r="3976" spans="1:10" x14ac:dyDescent="0.25">
      <c r="A3976" s="22">
        <v>1364</v>
      </c>
      <c r="B3976" s="21">
        <v>2</v>
      </c>
      <c r="C3976" s="21">
        <v>155</v>
      </c>
      <c r="D3976" s="25" t="str">
        <f>VLOOKUP(C3976,Products!$A$2:$B$322,2,0)</f>
        <v>Trek Domane SLR 9 Disc - 2018</v>
      </c>
      <c r="E3976" s="21">
        <f>VLOOKUP(C3976,Products!$A$2:$D$322,4,0)</f>
        <v>7</v>
      </c>
      <c r="F3976" s="19" t="str">
        <f>VLOOKUP(E3976,[1]categories!$A$2:$B$8,2,0)</f>
        <v>Road Bikes</v>
      </c>
      <c r="G3976" s="7">
        <v>2</v>
      </c>
      <c r="H3976" s="9">
        <v>11999.99</v>
      </c>
      <c r="I3976" s="9">
        <v>0.1</v>
      </c>
      <c r="J3976" s="3">
        <f>(H3976*G3976)-I3976</f>
        <v>23999.88</v>
      </c>
    </row>
    <row r="3977" spans="1:10" x14ac:dyDescent="0.25">
      <c r="A3977" s="22">
        <v>1364</v>
      </c>
      <c r="B3977" s="21">
        <v>3</v>
      </c>
      <c r="C3977" s="21">
        <v>152</v>
      </c>
      <c r="D3977" s="25" t="str">
        <f>VLOOKUP(C3977,Products!$A$2:$B$322,2,0)</f>
        <v>Trek Domane SL 5 Disc Women's - 2018</v>
      </c>
      <c r="E3977" s="21">
        <f>VLOOKUP(C3977,Products!$A$2:$D$322,4,0)</f>
        <v>7</v>
      </c>
      <c r="F3977" s="19" t="str">
        <f>VLOOKUP(E3977,[1]categories!$A$2:$B$8,2,0)</f>
        <v>Road Bikes</v>
      </c>
      <c r="G3977" s="7">
        <v>1</v>
      </c>
      <c r="H3977" s="9">
        <v>2499.9899999999998</v>
      </c>
      <c r="I3977" s="9">
        <v>0.1</v>
      </c>
      <c r="J3977" s="3">
        <f>(H3977*G3977)-I3977</f>
        <v>2499.89</v>
      </c>
    </row>
    <row r="3978" spans="1:10" x14ac:dyDescent="0.25">
      <c r="A3978" s="22">
        <v>1364</v>
      </c>
      <c r="B3978" s="21">
        <v>1</v>
      </c>
      <c r="C3978" s="21">
        <v>78</v>
      </c>
      <c r="D3978" s="25" t="str">
        <f>VLOOKUP(C3978,Products!$A$2:$B$322,2,0)</f>
        <v>Sun Bicycles Biscayne Tandem CB - 2017</v>
      </c>
      <c r="E3978" s="21">
        <f>VLOOKUP(C3978,Products!$A$2:$D$322,4,0)</f>
        <v>3</v>
      </c>
      <c r="F3978" s="19" t="str">
        <f>VLOOKUP(E3978,[1]categories!$A$2:$B$8,2,0)</f>
        <v>Cruisers Bicycles</v>
      </c>
      <c r="G3978" s="7">
        <v>1</v>
      </c>
      <c r="H3978" s="9">
        <v>647.99</v>
      </c>
      <c r="I3978" s="9">
        <v>7.0000000000000007E-2</v>
      </c>
      <c r="J3978" s="3">
        <f>(H3978*G3978)-I3978</f>
        <v>647.91999999999996</v>
      </c>
    </row>
    <row r="3979" spans="1:10" x14ac:dyDescent="0.25">
      <c r="A3979" s="22">
        <v>1364</v>
      </c>
      <c r="B3979" s="21">
        <v>4</v>
      </c>
      <c r="C3979" s="21">
        <v>110</v>
      </c>
      <c r="D3979" s="25" t="str">
        <f>VLOOKUP(C3979,Products!$A$2:$B$322,2,0)</f>
        <v>Sun Bicycles Drifter 7 - 2017</v>
      </c>
      <c r="E3979" s="21">
        <f>VLOOKUP(C3979,Products!$A$2:$D$322,4,0)</f>
        <v>2</v>
      </c>
      <c r="F3979" s="19" t="str">
        <f>VLOOKUP(E3979,[1]categories!$A$2:$B$8,2,0)</f>
        <v>Comfort Bicycles</v>
      </c>
      <c r="G3979" s="7">
        <v>1</v>
      </c>
      <c r="H3979" s="9">
        <v>470.99</v>
      </c>
      <c r="I3979" s="9">
        <v>7.0000000000000007E-2</v>
      </c>
      <c r="J3979" s="3">
        <f>(H3979*G3979)-I3979</f>
        <v>470.92</v>
      </c>
    </row>
    <row r="3980" spans="1:10" x14ac:dyDescent="0.25">
      <c r="A3980" s="22">
        <v>1365</v>
      </c>
      <c r="B3980" s="21">
        <v>2</v>
      </c>
      <c r="C3980" s="21">
        <v>58</v>
      </c>
      <c r="D3980" s="25" t="str">
        <f>VLOOKUP(C3980,Products!$A$2:$B$322,2,0)</f>
        <v>Trek Madone 9.2 - 2017</v>
      </c>
      <c r="E3980" s="21">
        <f>VLOOKUP(C3980,Products!$A$2:$D$322,4,0)</f>
        <v>7</v>
      </c>
      <c r="F3980" s="19" t="str">
        <f>VLOOKUP(E3980,[1]categories!$A$2:$B$8,2,0)</f>
        <v>Road Bikes</v>
      </c>
      <c r="G3980" s="7">
        <v>1</v>
      </c>
      <c r="H3980" s="9">
        <v>4999.99</v>
      </c>
      <c r="I3980" s="9">
        <v>7.0000000000000007E-2</v>
      </c>
      <c r="J3980" s="3">
        <f>(H3980*G3980)-I3980</f>
        <v>4999.92</v>
      </c>
    </row>
    <row r="3981" spans="1:10" x14ac:dyDescent="0.25">
      <c r="A3981" s="22">
        <v>1365</v>
      </c>
      <c r="B3981" s="21">
        <v>1</v>
      </c>
      <c r="C3981" s="21">
        <v>144</v>
      </c>
      <c r="D3981" s="25" t="str">
        <f>VLOOKUP(C3981,Products!$A$2:$B$322,2,0)</f>
        <v>Trek Domane ALR 4 Disc - 2018</v>
      </c>
      <c r="E3981" s="21">
        <f>VLOOKUP(C3981,Products!$A$2:$D$322,4,0)</f>
        <v>7</v>
      </c>
      <c r="F3981" s="19" t="str">
        <f>VLOOKUP(E3981,[1]categories!$A$2:$B$8,2,0)</f>
        <v>Road Bikes</v>
      </c>
      <c r="G3981" s="7">
        <v>1</v>
      </c>
      <c r="H3981" s="9">
        <v>1549.99</v>
      </c>
      <c r="I3981" s="9">
        <v>7.0000000000000007E-2</v>
      </c>
      <c r="J3981" s="3">
        <f>(H3981*G3981)-I3981</f>
        <v>1549.92</v>
      </c>
    </row>
    <row r="3982" spans="1:10" x14ac:dyDescent="0.25">
      <c r="A3982" s="22">
        <v>1365</v>
      </c>
      <c r="B3982" s="21">
        <v>3</v>
      </c>
      <c r="C3982" s="21">
        <v>236</v>
      </c>
      <c r="D3982" s="25" t="str">
        <f>VLOOKUP(C3982,Products!$A$2:$B$322,2,0)</f>
        <v>Electra Morningstar 3i Ladies' - 2018</v>
      </c>
      <c r="E3982" s="21">
        <f>VLOOKUP(C3982,Products!$A$2:$D$322,4,0)</f>
        <v>3</v>
      </c>
      <c r="F3982" s="19" t="str">
        <f>VLOOKUP(E3982,[1]categories!$A$2:$B$8,2,0)</f>
        <v>Cruisers Bicycles</v>
      </c>
      <c r="G3982" s="7">
        <v>1</v>
      </c>
      <c r="H3982" s="9">
        <v>749.99</v>
      </c>
      <c r="I3982" s="9">
        <v>0.05</v>
      </c>
      <c r="J3982" s="3">
        <f>(H3982*G3982)-I3982</f>
        <v>749.94</v>
      </c>
    </row>
    <row r="3983" spans="1:10" x14ac:dyDescent="0.25">
      <c r="A3983" s="22">
        <v>1366</v>
      </c>
      <c r="B3983" s="21">
        <v>2</v>
      </c>
      <c r="C3983" s="21">
        <v>128</v>
      </c>
      <c r="D3983" s="25" t="str">
        <f>VLOOKUP(C3983,Products!$A$2:$B$322,2,0)</f>
        <v>Surly ECR 27.5 - 2018</v>
      </c>
      <c r="E3983" s="21">
        <f>VLOOKUP(C3983,Products!$A$2:$D$322,4,0)</f>
        <v>6</v>
      </c>
      <c r="F3983" s="19" t="str">
        <f>VLOOKUP(E3983,[1]categories!$A$2:$B$8,2,0)</f>
        <v>Mountain Bikes</v>
      </c>
      <c r="G3983" s="7">
        <v>2</v>
      </c>
      <c r="H3983" s="9">
        <v>1899</v>
      </c>
      <c r="I3983" s="9">
        <v>0.2</v>
      </c>
      <c r="J3983" s="3">
        <f>(H3983*G3983)-I3983</f>
        <v>3797.8</v>
      </c>
    </row>
    <row r="3984" spans="1:10" x14ac:dyDescent="0.25">
      <c r="A3984" s="22">
        <v>1366</v>
      </c>
      <c r="B3984" s="21">
        <v>3</v>
      </c>
      <c r="C3984" s="21">
        <v>200</v>
      </c>
      <c r="D3984" s="25" t="str">
        <f>VLOOKUP(C3984,Products!$A$2:$B$322,2,0)</f>
        <v>Trek Powerfly 5 - 2018</v>
      </c>
      <c r="E3984" s="21">
        <f>VLOOKUP(C3984,Products!$A$2:$D$322,4,0)</f>
        <v>5</v>
      </c>
      <c r="F3984" s="19" t="str">
        <f>VLOOKUP(E3984,[1]categories!$A$2:$B$8,2,0)</f>
        <v>Electric Bikes</v>
      </c>
      <c r="G3984" s="7">
        <v>1</v>
      </c>
      <c r="H3984" s="9">
        <v>3499.99</v>
      </c>
      <c r="I3984" s="9">
        <v>7.0000000000000007E-2</v>
      </c>
      <c r="J3984" s="3">
        <f>(H3984*G3984)-I3984</f>
        <v>3499.9199999999996</v>
      </c>
    </row>
    <row r="3985" spans="1:10" x14ac:dyDescent="0.25">
      <c r="A3985" s="22">
        <v>1366</v>
      </c>
      <c r="B3985" s="21">
        <v>1</v>
      </c>
      <c r="C3985" s="21">
        <v>115</v>
      </c>
      <c r="D3985" s="25" t="str">
        <f>VLOOKUP(C3985,Products!$A$2:$B$322,2,0)</f>
        <v>Trek Fuel EX 8 29 - 2018</v>
      </c>
      <c r="E3985" s="21">
        <f>VLOOKUP(C3985,Products!$A$2:$D$322,4,0)</f>
        <v>6</v>
      </c>
      <c r="F3985" s="19" t="str">
        <f>VLOOKUP(E3985,[1]categories!$A$2:$B$8,2,0)</f>
        <v>Mountain Bikes</v>
      </c>
      <c r="G3985" s="7">
        <v>1</v>
      </c>
      <c r="H3985" s="9">
        <v>3199.99</v>
      </c>
      <c r="I3985" s="9">
        <v>0.1</v>
      </c>
      <c r="J3985" s="3">
        <f>(H3985*G3985)-I3985</f>
        <v>3199.89</v>
      </c>
    </row>
    <row r="3986" spans="1:10" x14ac:dyDescent="0.25">
      <c r="A3986" s="22">
        <v>1367</v>
      </c>
      <c r="B3986" s="21">
        <v>2</v>
      </c>
      <c r="C3986" s="21">
        <v>131</v>
      </c>
      <c r="D3986" s="25" t="str">
        <f>VLOOKUP(C3986,Products!$A$2:$B$322,2,0)</f>
        <v>Heller Bloodhound Trail - 2018</v>
      </c>
      <c r="E3986" s="21">
        <f>VLOOKUP(C3986,Products!$A$2:$D$322,4,0)</f>
        <v>6</v>
      </c>
      <c r="F3986" s="19" t="str">
        <f>VLOOKUP(E3986,[1]categories!$A$2:$B$8,2,0)</f>
        <v>Mountain Bikes</v>
      </c>
      <c r="G3986" s="7">
        <v>2</v>
      </c>
      <c r="H3986" s="9">
        <v>2599</v>
      </c>
      <c r="I3986" s="9">
        <v>0.2</v>
      </c>
      <c r="J3986" s="3">
        <f>(H3986*G3986)-I3986</f>
        <v>5197.8</v>
      </c>
    </row>
    <row r="3987" spans="1:10" x14ac:dyDescent="0.25">
      <c r="A3987" s="22">
        <v>1367</v>
      </c>
      <c r="B3987" s="21">
        <v>1</v>
      </c>
      <c r="C3987" s="21">
        <v>132</v>
      </c>
      <c r="D3987" s="25" t="str">
        <f>VLOOKUP(C3987,Products!$A$2:$B$322,2,0)</f>
        <v>Trek Procal AL Frameset - 2018</v>
      </c>
      <c r="E3987" s="21">
        <f>VLOOKUP(C3987,Products!$A$2:$D$322,4,0)</f>
        <v>6</v>
      </c>
      <c r="F3987" s="19" t="str">
        <f>VLOOKUP(E3987,[1]categories!$A$2:$B$8,2,0)</f>
        <v>Mountain Bikes</v>
      </c>
      <c r="G3987" s="7">
        <v>1</v>
      </c>
      <c r="H3987" s="9">
        <v>1499.99</v>
      </c>
      <c r="I3987" s="9">
        <v>0.1</v>
      </c>
      <c r="J3987" s="3">
        <f>(H3987*G3987)-I3987</f>
        <v>1499.89</v>
      </c>
    </row>
    <row r="3988" spans="1:10" x14ac:dyDescent="0.25">
      <c r="A3988" s="22">
        <v>1367</v>
      </c>
      <c r="B3988" s="21">
        <v>3</v>
      </c>
      <c r="C3988" s="21">
        <v>124</v>
      </c>
      <c r="D3988" s="25" t="str">
        <f>VLOOKUP(C3988,Products!$A$2:$B$322,2,0)</f>
        <v>Surly Krampus - 2018</v>
      </c>
      <c r="E3988" s="21">
        <f>VLOOKUP(C3988,Products!$A$2:$D$322,4,0)</f>
        <v>6</v>
      </c>
      <c r="F3988" s="19" t="str">
        <f>VLOOKUP(E3988,[1]categories!$A$2:$B$8,2,0)</f>
        <v>Mountain Bikes</v>
      </c>
      <c r="G3988" s="7">
        <v>1</v>
      </c>
      <c r="H3988" s="9">
        <v>1499</v>
      </c>
      <c r="I3988" s="9">
        <v>7.0000000000000007E-2</v>
      </c>
      <c r="J3988" s="3">
        <f>(H3988*G3988)-I3988</f>
        <v>1498.93</v>
      </c>
    </row>
    <row r="3989" spans="1:10" x14ac:dyDescent="0.25">
      <c r="A3989" s="22">
        <v>1367</v>
      </c>
      <c r="B3989" s="21">
        <v>4</v>
      </c>
      <c r="C3989" s="21">
        <v>24</v>
      </c>
      <c r="D3989" s="25" t="str">
        <f>VLOOKUP(C3989,Products!$A$2:$B$322,2,0)</f>
        <v>Electra Townie Original 21D - 2016</v>
      </c>
      <c r="E3989" s="21">
        <f>VLOOKUP(C3989,Products!$A$2:$D$322,4,0)</f>
        <v>2</v>
      </c>
      <c r="F3989" s="19" t="str">
        <f>VLOOKUP(E3989,[1]categories!$A$2:$B$8,2,0)</f>
        <v>Comfort Bicycles</v>
      </c>
      <c r="G3989" s="7">
        <v>2</v>
      </c>
      <c r="H3989" s="9">
        <v>549.99</v>
      </c>
      <c r="I3989" s="9">
        <v>0.05</v>
      </c>
      <c r="J3989" s="3">
        <f>(H3989*G3989)-I3989</f>
        <v>1099.93</v>
      </c>
    </row>
    <row r="3990" spans="1:10" x14ac:dyDescent="0.25">
      <c r="A3990" s="22">
        <v>1368</v>
      </c>
      <c r="B3990" s="21">
        <v>3</v>
      </c>
      <c r="C3990" s="21">
        <v>186</v>
      </c>
      <c r="D3990" s="25" t="str">
        <f>VLOOKUP(C3990,Products!$A$2:$B$322,2,0)</f>
        <v>Trek CrossRip+ - 2018</v>
      </c>
      <c r="E3990" s="21">
        <f>VLOOKUP(C3990,Products!$A$2:$D$322,4,0)</f>
        <v>5</v>
      </c>
      <c r="F3990" s="19" t="str">
        <f>VLOOKUP(E3990,[1]categories!$A$2:$B$8,2,0)</f>
        <v>Electric Bikes</v>
      </c>
      <c r="G3990" s="7">
        <v>1</v>
      </c>
      <c r="H3990" s="9">
        <v>4499.99</v>
      </c>
      <c r="I3990" s="9">
        <v>0.2</v>
      </c>
      <c r="J3990" s="3">
        <f>(H3990*G3990)-I3990</f>
        <v>4499.79</v>
      </c>
    </row>
    <row r="3991" spans="1:10" x14ac:dyDescent="0.25">
      <c r="A3991" s="22">
        <v>1368</v>
      </c>
      <c r="B3991" s="21">
        <v>2</v>
      </c>
      <c r="C3991" s="21">
        <v>113</v>
      </c>
      <c r="D3991" s="25" t="str">
        <f>VLOOKUP(C3991,Products!$A$2:$B$322,2,0)</f>
        <v>Trek Marlin 5 - 2018</v>
      </c>
      <c r="E3991" s="21">
        <f>VLOOKUP(C3991,Products!$A$2:$D$322,4,0)</f>
        <v>6</v>
      </c>
      <c r="F3991" s="19" t="str">
        <f>VLOOKUP(E3991,[1]categories!$A$2:$B$8,2,0)</f>
        <v>Mountain Bikes</v>
      </c>
      <c r="G3991" s="7">
        <v>2</v>
      </c>
      <c r="H3991" s="9">
        <v>489.99</v>
      </c>
      <c r="I3991" s="9">
        <v>7.0000000000000007E-2</v>
      </c>
      <c r="J3991" s="3">
        <f>(H3991*G3991)-I3991</f>
        <v>979.91</v>
      </c>
    </row>
    <row r="3992" spans="1:10" x14ac:dyDescent="0.25">
      <c r="A3992" s="22">
        <v>1368</v>
      </c>
      <c r="B3992" s="21">
        <v>1</v>
      </c>
      <c r="C3992" s="21">
        <v>66</v>
      </c>
      <c r="D3992" s="25" t="str">
        <f>VLOOKUP(C3992,Products!$A$2:$B$322,2,0)</f>
        <v>Sun Bicycles Revolutions 24 - 2017</v>
      </c>
      <c r="E3992" s="21">
        <f>VLOOKUP(C3992,Products!$A$2:$D$322,4,0)</f>
        <v>3</v>
      </c>
      <c r="F3992" s="19" t="str">
        <f>VLOOKUP(E3992,[1]categories!$A$2:$B$8,2,0)</f>
        <v>Cruisers Bicycles</v>
      </c>
      <c r="G3992" s="7">
        <v>1</v>
      </c>
      <c r="H3992" s="9">
        <v>250.99</v>
      </c>
      <c r="I3992" s="9">
        <v>0.1</v>
      </c>
      <c r="J3992" s="3">
        <f>(H3992*G3992)-I3992</f>
        <v>250.89000000000001</v>
      </c>
    </row>
    <row r="3993" spans="1:10" x14ac:dyDescent="0.25">
      <c r="A3993" s="22">
        <v>1369</v>
      </c>
      <c r="B3993" s="21">
        <v>1</v>
      </c>
      <c r="C3993" s="21">
        <v>213</v>
      </c>
      <c r="D3993" s="25" t="str">
        <f>VLOOKUP(C3993,Products!$A$2:$B$322,2,0)</f>
        <v>Electra Cruiser 1 - 2016/2017/2018</v>
      </c>
      <c r="E3993" s="21">
        <f>VLOOKUP(C3993,Products!$A$2:$D$322,4,0)</f>
        <v>3</v>
      </c>
      <c r="F3993" s="19" t="str">
        <f>VLOOKUP(E3993,[1]categories!$A$2:$B$8,2,0)</f>
        <v>Cruisers Bicycles</v>
      </c>
      <c r="G3993" s="7">
        <v>2</v>
      </c>
      <c r="H3993" s="9">
        <v>269.99</v>
      </c>
      <c r="I3993" s="9">
        <v>0.05</v>
      </c>
      <c r="J3993" s="3">
        <f>(H3993*G3993)-I3993</f>
        <v>539.93000000000006</v>
      </c>
    </row>
    <row r="3994" spans="1:10" x14ac:dyDescent="0.25">
      <c r="A3994" s="22">
        <v>1370</v>
      </c>
      <c r="B3994" s="21">
        <v>1</v>
      </c>
      <c r="C3994" s="21">
        <v>7</v>
      </c>
      <c r="D3994" s="25" t="str">
        <f>VLOOKUP(C3994,Products!$A$2:$B$322,2,0)</f>
        <v>Trek Slash 8 27.5 - 2016</v>
      </c>
      <c r="E3994" s="21">
        <f>VLOOKUP(C3994,Products!$A$2:$D$322,4,0)</f>
        <v>6</v>
      </c>
      <c r="F3994" s="19" t="str">
        <f>VLOOKUP(E3994,[1]categories!$A$2:$B$8,2,0)</f>
        <v>Mountain Bikes</v>
      </c>
      <c r="G3994" s="7">
        <v>1</v>
      </c>
      <c r="H3994" s="9">
        <v>3999.99</v>
      </c>
      <c r="I3994" s="9">
        <v>7.0000000000000007E-2</v>
      </c>
      <c r="J3994" s="3">
        <f>(H3994*G3994)-I3994</f>
        <v>3999.9199999999996</v>
      </c>
    </row>
    <row r="3995" spans="1:10" x14ac:dyDescent="0.25">
      <c r="A3995" s="22">
        <v>1370</v>
      </c>
      <c r="B3995" s="21">
        <v>3</v>
      </c>
      <c r="C3995" s="21">
        <v>208</v>
      </c>
      <c r="D3995" s="25" t="str">
        <f>VLOOKUP(C3995,Products!$A$2:$B$322,2,0)</f>
        <v>Trek Crockett 5 Disc - 2018</v>
      </c>
      <c r="E3995" s="21">
        <f>VLOOKUP(C3995,Products!$A$2:$D$322,4,0)</f>
        <v>4</v>
      </c>
      <c r="F3995" s="19" t="str">
        <f>VLOOKUP(E3995,[1]categories!$A$2:$B$8,2,0)</f>
        <v>Cyclocross Bicycles</v>
      </c>
      <c r="G3995" s="7">
        <v>2</v>
      </c>
      <c r="H3995" s="9">
        <v>1799.99</v>
      </c>
      <c r="I3995" s="9">
        <v>0.2</v>
      </c>
      <c r="J3995" s="3">
        <f>(H3995*G3995)-I3995</f>
        <v>3599.78</v>
      </c>
    </row>
    <row r="3996" spans="1:10" x14ac:dyDescent="0.25">
      <c r="A3996" s="22">
        <v>1370</v>
      </c>
      <c r="B3996" s="21">
        <v>4</v>
      </c>
      <c r="C3996" s="21">
        <v>134</v>
      </c>
      <c r="D3996" s="25" t="str">
        <f>VLOOKUP(C3996,Products!$A$2:$B$322,2,0)</f>
        <v>Trek Remedy 27.5 C Frameset - 2018</v>
      </c>
      <c r="E3996" s="21">
        <f>VLOOKUP(C3996,Products!$A$2:$D$322,4,0)</f>
        <v>6</v>
      </c>
      <c r="F3996" s="19" t="str">
        <f>VLOOKUP(E3996,[1]categories!$A$2:$B$8,2,0)</f>
        <v>Mountain Bikes</v>
      </c>
      <c r="G3996" s="7">
        <v>1</v>
      </c>
      <c r="H3996" s="9">
        <v>1499.99</v>
      </c>
      <c r="I3996" s="9">
        <v>0.1</v>
      </c>
      <c r="J3996" s="3">
        <f>(H3996*G3996)-I3996</f>
        <v>1499.89</v>
      </c>
    </row>
    <row r="3997" spans="1:10" x14ac:dyDescent="0.25">
      <c r="A3997" s="22">
        <v>1370</v>
      </c>
      <c r="B3997" s="21">
        <v>2</v>
      </c>
      <c r="C3997" s="21">
        <v>89</v>
      </c>
      <c r="D3997" s="25" t="str">
        <f>VLOOKUP(C3997,Products!$A$2:$B$322,2,0)</f>
        <v>Trek Precaliber 16 Boys - 2017</v>
      </c>
      <c r="E3997" s="21">
        <f>VLOOKUP(C3997,Products!$A$2:$D$322,4,0)</f>
        <v>1</v>
      </c>
      <c r="F3997" s="19" t="str">
        <f>VLOOKUP(E3997,[1]categories!$A$2:$B$8,2,0)</f>
        <v>Children Bicycles</v>
      </c>
      <c r="G3997" s="7">
        <v>2</v>
      </c>
      <c r="H3997" s="9">
        <v>209.99</v>
      </c>
      <c r="I3997" s="9">
        <v>0.1</v>
      </c>
      <c r="J3997" s="3">
        <f>(H3997*G3997)-I3997</f>
        <v>419.88</v>
      </c>
    </row>
    <row r="3998" spans="1:10" x14ac:dyDescent="0.25">
      <c r="A3998" s="22">
        <v>1371</v>
      </c>
      <c r="B3998" s="21">
        <v>2</v>
      </c>
      <c r="C3998" s="21">
        <v>8</v>
      </c>
      <c r="D3998" s="25" t="str">
        <f>VLOOKUP(C3998,Products!$A$2:$B$322,2,0)</f>
        <v>Trek Remedy 29 Carbon Frameset - 2016</v>
      </c>
      <c r="E3998" s="21">
        <f>VLOOKUP(C3998,Products!$A$2:$D$322,4,0)</f>
        <v>6</v>
      </c>
      <c r="F3998" s="19" t="str">
        <f>VLOOKUP(E3998,[1]categories!$A$2:$B$8,2,0)</f>
        <v>Mountain Bikes</v>
      </c>
      <c r="G3998" s="7">
        <v>2</v>
      </c>
      <c r="H3998" s="9">
        <v>1799.99</v>
      </c>
      <c r="I3998" s="9">
        <v>0.2</v>
      </c>
      <c r="J3998" s="3">
        <f>(H3998*G3998)-I3998</f>
        <v>3599.78</v>
      </c>
    </row>
    <row r="3999" spans="1:10" x14ac:dyDescent="0.25">
      <c r="A3999" s="22">
        <v>1371</v>
      </c>
      <c r="B3999" s="21">
        <v>1</v>
      </c>
      <c r="C3999" s="21">
        <v>223</v>
      </c>
      <c r="D3999" s="25" t="str">
        <f>VLOOKUP(C3999,Products!$A$2:$B$322,2,0)</f>
        <v>Electra Cruiser Lux 3i - 2018</v>
      </c>
      <c r="E3999" s="21">
        <f>VLOOKUP(C3999,Products!$A$2:$D$322,4,0)</f>
        <v>3</v>
      </c>
      <c r="F3999" s="19" t="str">
        <f>VLOOKUP(E3999,[1]categories!$A$2:$B$8,2,0)</f>
        <v>Cruisers Bicycles</v>
      </c>
      <c r="G3999" s="7">
        <v>2</v>
      </c>
      <c r="H3999" s="9">
        <v>529.99</v>
      </c>
      <c r="I3999" s="9">
        <v>7.0000000000000007E-2</v>
      </c>
      <c r="J3999" s="3">
        <f>(H3999*G3999)-I3999</f>
        <v>1059.9100000000001</v>
      </c>
    </row>
    <row r="4000" spans="1:10" x14ac:dyDescent="0.25">
      <c r="A4000" s="22">
        <v>1372</v>
      </c>
      <c r="B4000" s="21">
        <v>1</v>
      </c>
      <c r="C4000" s="21">
        <v>307</v>
      </c>
      <c r="D4000" s="25" t="str">
        <f>VLOOKUP(C4000,Products!$A$2:$B$322,2,0)</f>
        <v>Electra Townie Balloon 8D EQ - 2016/2017/2018</v>
      </c>
      <c r="E4000" s="21">
        <f>VLOOKUP(C4000,Products!$A$2:$D$322,4,0)</f>
        <v>2</v>
      </c>
      <c r="F4000" s="19" t="str">
        <f>VLOOKUP(E4000,[1]categories!$A$2:$B$8,2,0)</f>
        <v>Comfort Bicycles</v>
      </c>
      <c r="G4000" s="7">
        <v>1</v>
      </c>
      <c r="H4000" s="9">
        <v>749.99</v>
      </c>
      <c r="I4000" s="9">
        <v>7.0000000000000007E-2</v>
      </c>
      <c r="J4000" s="3">
        <f>(H4000*G4000)-I4000</f>
        <v>749.92</v>
      </c>
    </row>
    <row r="4001" spans="1:10" x14ac:dyDescent="0.25">
      <c r="A4001" s="22">
        <v>1372</v>
      </c>
      <c r="B4001" s="21">
        <v>2</v>
      </c>
      <c r="C4001" s="21">
        <v>283</v>
      </c>
      <c r="D4001" s="25" t="str">
        <f>VLOOKUP(C4001,Products!$A$2:$B$322,2,0)</f>
        <v>Electra Heartchya 1 (20-inch) - Girl's - 2018</v>
      </c>
      <c r="E4001" s="21">
        <f>VLOOKUP(C4001,Products!$A$2:$D$322,4,0)</f>
        <v>1</v>
      </c>
      <c r="F4001" s="19" t="str">
        <f>VLOOKUP(E4001,[1]categories!$A$2:$B$8,2,0)</f>
        <v>Children Bicycles</v>
      </c>
      <c r="G4001" s="7">
        <v>2</v>
      </c>
      <c r="H4001" s="9">
        <v>319.99</v>
      </c>
      <c r="I4001" s="9">
        <v>0.2</v>
      </c>
      <c r="J4001" s="3">
        <f>(H4001*G4001)-I4001</f>
        <v>639.78</v>
      </c>
    </row>
    <row r="4002" spans="1:10" x14ac:dyDescent="0.25">
      <c r="A4002" s="22">
        <v>1373</v>
      </c>
      <c r="B4002" s="21">
        <v>1</v>
      </c>
      <c r="C4002" s="21">
        <v>63</v>
      </c>
      <c r="D4002" s="25" t="str">
        <f>VLOOKUP(C4002,Products!$A$2:$B$322,2,0)</f>
        <v>Trek Boone Race Shop Limited - 2017</v>
      </c>
      <c r="E4002" s="21">
        <f>VLOOKUP(C4002,Products!$A$2:$D$322,4,0)</f>
        <v>4</v>
      </c>
      <c r="F4002" s="19" t="str">
        <f>VLOOKUP(E4002,[1]categories!$A$2:$B$8,2,0)</f>
        <v>Cyclocross Bicycles</v>
      </c>
      <c r="G4002" s="7">
        <v>1</v>
      </c>
      <c r="H4002" s="9">
        <v>3499.99</v>
      </c>
      <c r="I4002" s="9">
        <v>0.1</v>
      </c>
      <c r="J4002" s="3">
        <f>(H4002*G4002)-I4002</f>
        <v>3499.89</v>
      </c>
    </row>
    <row r="4003" spans="1:10" x14ac:dyDescent="0.25">
      <c r="A4003" s="22">
        <v>1374</v>
      </c>
      <c r="B4003" s="21">
        <v>1</v>
      </c>
      <c r="C4003" s="21">
        <v>181</v>
      </c>
      <c r="D4003" s="25" t="str">
        <f>VLOOKUP(C4003,Products!$A$2:$B$322,2,0)</f>
        <v>Trek Domane SL 5 - 2018</v>
      </c>
      <c r="E4003" s="21">
        <f>VLOOKUP(C4003,Products!$A$2:$D$322,4,0)</f>
        <v>7</v>
      </c>
      <c r="F4003" s="19" t="str">
        <f>VLOOKUP(E4003,[1]categories!$A$2:$B$8,2,0)</f>
        <v>Road Bikes</v>
      </c>
      <c r="G4003" s="7">
        <v>2</v>
      </c>
      <c r="H4003" s="9">
        <v>2199.9899999999998</v>
      </c>
      <c r="I4003" s="9">
        <v>0.05</v>
      </c>
      <c r="J4003" s="3">
        <f>(H4003*G4003)-I4003</f>
        <v>4399.9299999999994</v>
      </c>
    </row>
    <row r="4004" spans="1:10" x14ac:dyDescent="0.25">
      <c r="A4004" s="22">
        <v>1374</v>
      </c>
      <c r="B4004" s="21">
        <v>2</v>
      </c>
      <c r="C4004" s="21">
        <v>130</v>
      </c>
      <c r="D4004" s="25" t="str">
        <f>VLOOKUP(C4004,Products!$A$2:$B$322,2,0)</f>
        <v>Trek Stache Carbon Frameset - 2018</v>
      </c>
      <c r="E4004" s="21">
        <f>VLOOKUP(C4004,Products!$A$2:$D$322,4,0)</f>
        <v>6</v>
      </c>
      <c r="F4004" s="19" t="str">
        <f>VLOOKUP(E4004,[1]categories!$A$2:$B$8,2,0)</f>
        <v>Mountain Bikes</v>
      </c>
      <c r="G4004" s="7">
        <v>2</v>
      </c>
      <c r="H4004" s="9">
        <v>919.99</v>
      </c>
      <c r="I4004" s="9">
        <v>7.0000000000000007E-2</v>
      </c>
      <c r="J4004" s="3">
        <f>(H4004*G4004)-I4004</f>
        <v>1839.91</v>
      </c>
    </row>
    <row r="4005" spans="1:10" x14ac:dyDescent="0.25">
      <c r="A4005" s="22">
        <v>1375</v>
      </c>
      <c r="B4005" s="21">
        <v>1</v>
      </c>
      <c r="C4005" s="21">
        <v>147</v>
      </c>
      <c r="D4005" s="25" t="str">
        <f>VLOOKUP(C4005,Products!$A$2:$B$322,2,0)</f>
        <v>Trek Domane ALR 5 Gravel - 2018</v>
      </c>
      <c r="E4005" s="21">
        <f>VLOOKUP(C4005,Products!$A$2:$D$322,4,0)</f>
        <v>7</v>
      </c>
      <c r="F4005" s="19" t="str">
        <f>VLOOKUP(E4005,[1]categories!$A$2:$B$8,2,0)</f>
        <v>Road Bikes</v>
      </c>
      <c r="G4005" s="7">
        <v>2</v>
      </c>
      <c r="H4005" s="9">
        <v>1799.99</v>
      </c>
      <c r="I4005" s="9">
        <v>0.05</v>
      </c>
      <c r="J4005" s="3">
        <f>(H4005*G4005)-I4005</f>
        <v>3599.93</v>
      </c>
    </row>
    <row r="4006" spans="1:10" x14ac:dyDescent="0.25">
      <c r="A4006" s="22">
        <v>1375</v>
      </c>
      <c r="B4006" s="21">
        <v>2</v>
      </c>
      <c r="C4006" s="21">
        <v>182</v>
      </c>
      <c r="D4006" s="25" t="str">
        <f>VLOOKUP(C4006,Products!$A$2:$B$322,2,0)</f>
        <v>Trek Domane SL 5 Disc - 2018</v>
      </c>
      <c r="E4006" s="21">
        <f>VLOOKUP(C4006,Products!$A$2:$D$322,4,0)</f>
        <v>7</v>
      </c>
      <c r="F4006" s="19" t="str">
        <f>VLOOKUP(E4006,[1]categories!$A$2:$B$8,2,0)</f>
        <v>Road Bikes</v>
      </c>
      <c r="G4006" s="7">
        <v>1</v>
      </c>
      <c r="H4006" s="9">
        <v>2499.9899999999998</v>
      </c>
      <c r="I4006" s="9">
        <v>0.2</v>
      </c>
      <c r="J4006" s="3">
        <f>(H4006*G4006)-I4006</f>
        <v>2499.79</v>
      </c>
    </row>
    <row r="4007" spans="1:10" x14ac:dyDescent="0.25">
      <c r="A4007" s="22">
        <v>1376</v>
      </c>
      <c r="B4007" s="21">
        <v>1</v>
      </c>
      <c r="C4007" s="21">
        <v>5</v>
      </c>
      <c r="D4007" s="25" t="str">
        <f>VLOOKUP(C4007,Products!$A$2:$B$322,2,0)</f>
        <v>Heller Shagamaw Frame - 2016</v>
      </c>
      <c r="E4007" s="21">
        <f>VLOOKUP(C4007,Products!$A$2:$D$322,4,0)</f>
        <v>6</v>
      </c>
      <c r="F4007" s="19" t="str">
        <f>VLOOKUP(E4007,[1]categories!$A$2:$B$8,2,0)</f>
        <v>Mountain Bikes</v>
      </c>
      <c r="G4007" s="7">
        <v>1</v>
      </c>
      <c r="H4007" s="9">
        <v>1320.99</v>
      </c>
      <c r="I4007" s="9">
        <v>7.0000000000000007E-2</v>
      </c>
      <c r="J4007" s="3">
        <f>(H4007*G4007)-I4007</f>
        <v>1320.92</v>
      </c>
    </row>
    <row r="4008" spans="1:10" x14ac:dyDescent="0.25">
      <c r="A4008" s="22">
        <v>1377</v>
      </c>
      <c r="B4008" s="21">
        <v>1</v>
      </c>
      <c r="C4008" s="21">
        <v>153</v>
      </c>
      <c r="D4008" s="25" t="str">
        <f>VLOOKUP(C4008,Products!$A$2:$B$322,2,0)</f>
        <v>Trek Domane SL 7 Women's - 2018</v>
      </c>
      <c r="E4008" s="21">
        <f>VLOOKUP(C4008,Products!$A$2:$D$322,4,0)</f>
        <v>7</v>
      </c>
      <c r="F4008" s="19" t="str">
        <f>VLOOKUP(E4008,[1]categories!$A$2:$B$8,2,0)</f>
        <v>Road Bikes</v>
      </c>
      <c r="G4008" s="7">
        <v>2</v>
      </c>
      <c r="H4008" s="9">
        <v>4999.99</v>
      </c>
      <c r="I4008" s="9">
        <v>0.05</v>
      </c>
      <c r="J4008" s="3">
        <f>(H4008*G4008)-I4008</f>
        <v>9999.93</v>
      </c>
    </row>
    <row r="4009" spans="1:10" x14ac:dyDescent="0.25">
      <c r="A4009" s="22">
        <v>1377</v>
      </c>
      <c r="B4009" s="21">
        <v>4</v>
      </c>
      <c r="C4009" s="21">
        <v>188</v>
      </c>
      <c r="D4009" s="25" t="str">
        <f>VLOOKUP(C4009,Products!$A$2:$B$322,2,0)</f>
        <v>Trek XM700+ Lowstep - 2018</v>
      </c>
      <c r="E4009" s="21">
        <f>VLOOKUP(C4009,Products!$A$2:$D$322,4,0)</f>
        <v>5</v>
      </c>
      <c r="F4009" s="19" t="str">
        <f>VLOOKUP(E4009,[1]categories!$A$2:$B$8,2,0)</f>
        <v>Electric Bikes</v>
      </c>
      <c r="G4009" s="7">
        <v>2</v>
      </c>
      <c r="H4009" s="9">
        <v>3499.99</v>
      </c>
      <c r="I4009" s="9">
        <v>7.0000000000000007E-2</v>
      </c>
      <c r="J4009" s="3">
        <f>(H4009*G4009)-I4009</f>
        <v>6999.91</v>
      </c>
    </row>
    <row r="4010" spans="1:10" x14ac:dyDescent="0.25">
      <c r="A4010" s="22">
        <v>1377</v>
      </c>
      <c r="B4010" s="21">
        <v>3</v>
      </c>
      <c r="C4010" s="21">
        <v>48</v>
      </c>
      <c r="D4010" s="25" t="str">
        <f>VLOOKUP(C4010,Products!$A$2:$B$322,2,0)</f>
        <v>Trek Emonda S 4 - 2017</v>
      </c>
      <c r="E4010" s="21">
        <f>VLOOKUP(C4010,Products!$A$2:$D$322,4,0)</f>
        <v>7</v>
      </c>
      <c r="F4010" s="19" t="str">
        <f>VLOOKUP(E4010,[1]categories!$A$2:$B$8,2,0)</f>
        <v>Road Bikes</v>
      </c>
      <c r="G4010" s="7">
        <v>1</v>
      </c>
      <c r="H4010" s="9">
        <v>1499.99</v>
      </c>
      <c r="I4010" s="9">
        <v>7.0000000000000007E-2</v>
      </c>
      <c r="J4010" s="3">
        <f>(H4010*G4010)-I4010</f>
        <v>1499.92</v>
      </c>
    </row>
    <row r="4011" spans="1:10" x14ac:dyDescent="0.25">
      <c r="A4011" s="22">
        <v>1377</v>
      </c>
      <c r="B4011" s="21">
        <v>2</v>
      </c>
      <c r="C4011" s="21">
        <v>130</v>
      </c>
      <c r="D4011" s="25" t="str">
        <f>VLOOKUP(C4011,Products!$A$2:$B$322,2,0)</f>
        <v>Trek Stache Carbon Frameset - 2018</v>
      </c>
      <c r="E4011" s="21">
        <f>VLOOKUP(C4011,Products!$A$2:$D$322,4,0)</f>
        <v>6</v>
      </c>
      <c r="F4011" s="19" t="str">
        <f>VLOOKUP(E4011,[1]categories!$A$2:$B$8,2,0)</f>
        <v>Mountain Bikes</v>
      </c>
      <c r="G4011" s="7">
        <v>1</v>
      </c>
      <c r="H4011" s="9">
        <v>919.99</v>
      </c>
      <c r="I4011" s="9">
        <v>0.05</v>
      </c>
      <c r="J4011" s="3">
        <f>(H4011*G4011)-I4011</f>
        <v>919.94</v>
      </c>
    </row>
    <row r="4012" spans="1:10" x14ac:dyDescent="0.25">
      <c r="A4012" s="22">
        <v>1378</v>
      </c>
      <c r="B4012" s="21">
        <v>2</v>
      </c>
      <c r="C4012" s="21">
        <v>142</v>
      </c>
      <c r="D4012" s="25" t="str">
        <f>VLOOKUP(C4012,Products!$A$2:$B$322,2,0)</f>
        <v>Trek Fuel EX 8 29 XT - 2018</v>
      </c>
      <c r="E4012" s="21">
        <f>VLOOKUP(C4012,Products!$A$2:$D$322,4,0)</f>
        <v>6</v>
      </c>
      <c r="F4012" s="19" t="str">
        <f>VLOOKUP(E4012,[1]categories!$A$2:$B$8,2,0)</f>
        <v>Mountain Bikes</v>
      </c>
      <c r="G4012" s="7">
        <v>2</v>
      </c>
      <c r="H4012" s="9">
        <v>3199.99</v>
      </c>
      <c r="I4012" s="9">
        <v>7.0000000000000007E-2</v>
      </c>
      <c r="J4012" s="3">
        <f>(H4012*G4012)-I4012</f>
        <v>6399.91</v>
      </c>
    </row>
    <row r="4013" spans="1:10" x14ac:dyDescent="0.25">
      <c r="A4013" s="22">
        <v>1378</v>
      </c>
      <c r="B4013" s="21">
        <v>5</v>
      </c>
      <c r="C4013" s="21">
        <v>129</v>
      </c>
      <c r="D4013" s="25" t="str">
        <f>VLOOKUP(C4013,Products!$A$2:$B$322,2,0)</f>
        <v>Trek X-Caliber 7 - 2018</v>
      </c>
      <c r="E4013" s="21">
        <f>VLOOKUP(C4013,Products!$A$2:$D$322,4,0)</f>
        <v>6</v>
      </c>
      <c r="F4013" s="19" t="str">
        <f>VLOOKUP(E4013,[1]categories!$A$2:$B$8,2,0)</f>
        <v>Mountain Bikes</v>
      </c>
      <c r="G4013" s="7">
        <v>2</v>
      </c>
      <c r="H4013" s="9">
        <v>919.99</v>
      </c>
      <c r="I4013" s="9">
        <v>0.2</v>
      </c>
      <c r="J4013" s="3">
        <f>(H4013*G4013)-I4013</f>
        <v>1839.78</v>
      </c>
    </row>
    <row r="4014" spans="1:10" x14ac:dyDescent="0.25">
      <c r="A4014" s="22">
        <v>1378</v>
      </c>
      <c r="B4014" s="21">
        <v>3</v>
      </c>
      <c r="C4014" s="21">
        <v>2</v>
      </c>
      <c r="D4014" s="25" t="str">
        <f>VLOOKUP(C4014,Products!$A$2:$B$322,2,0)</f>
        <v>Ritchey Timberwolf Frameset - 2016</v>
      </c>
      <c r="E4014" s="21">
        <f>VLOOKUP(C4014,Products!$A$2:$D$322,4,0)</f>
        <v>6</v>
      </c>
      <c r="F4014" s="19" t="str">
        <f>VLOOKUP(E4014,[1]categories!$A$2:$B$8,2,0)</f>
        <v>Mountain Bikes</v>
      </c>
      <c r="G4014" s="7">
        <v>2</v>
      </c>
      <c r="H4014" s="9">
        <v>749.99</v>
      </c>
      <c r="I4014" s="9">
        <v>0.2</v>
      </c>
      <c r="J4014" s="3">
        <f>(H4014*G4014)-I4014</f>
        <v>1499.78</v>
      </c>
    </row>
    <row r="4015" spans="1:10" x14ac:dyDescent="0.25">
      <c r="A4015" s="22">
        <v>1378</v>
      </c>
      <c r="B4015" s="21">
        <v>1</v>
      </c>
      <c r="C4015" s="21">
        <v>96</v>
      </c>
      <c r="D4015" s="25" t="str">
        <f>VLOOKUP(C4015,Products!$A$2:$B$322,2,0)</f>
        <v>Electra Moto 3i (20-inch) - Boy's - 2017</v>
      </c>
      <c r="E4015" s="21">
        <f>VLOOKUP(C4015,Products!$A$2:$D$322,4,0)</f>
        <v>1</v>
      </c>
      <c r="F4015" s="19" t="str">
        <f>VLOOKUP(E4015,[1]categories!$A$2:$B$8,2,0)</f>
        <v>Children Bicycles</v>
      </c>
      <c r="G4015" s="7">
        <v>2</v>
      </c>
      <c r="H4015" s="9">
        <v>349.99</v>
      </c>
      <c r="I4015" s="9">
        <v>7.0000000000000007E-2</v>
      </c>
      <c r="J4015" s="3">
        <f>(H4015*G4015)-I4015</f>
        <v>699.91</v>
      </c>
    </row>
    <row r="4016" spans="1:10" x14ac:dyDescent="0.25">
      <c r="A4016" s="22">
        <v>1378</v>
      </c>
      <c r="B4016" s="21">
        <v>4</v>
      </c>
      <c r="C4016" s="21">
        <v>110</v>
      </c>
      <c r="D4016" s="25" t="str">
        <f>VLOOKUP(C4016,Products!$A$2:$B$322,2,0)</f>
        <v>Sun Bicycles Drifter 7 - 2017</v>
      </c>
      <c r="E4016" s="21">
        <f>VLOOKUP(C4016,Products!$A$2:$D$322,4,0)</f>
        <v>2</v>
      </c>
      <c r="F4016" s="19" t="str">
        <f>VLOOKUP(E4016,[1]categories!$A$2:$B$8,2,0)</f>
        <v>Comfort Bicycles</v>
      </c>
      <c r="G4016" s="7">
        <v>1</v>
      </c>
      <c r="H4016" s="9">
        <v>470.99</v>
      </c>
      <c r="I4016" s="9">
        <v>7.0000000000000007E-2</v>
      </c>
      <c r="J4016" s="3">
        <f>(H4016*G4016)-I4016</f>
        <v>470.92</v>
      </c>
    </row>
    <row r="4017" spans="1:10" x14ac:dyDescent="0.25">
      <c r="A4017" s="22">
        <v>1379</v>
      </c>
      <c r="B4017" s="21">
        <v>2</v>
      </c>
      <c r="C4017" s="21">
        <v>118</v>
      </c>
      <c r="D4017" s="25" t="str">
        <f>VLOOKUP(C4017,Products!$A$2:$B$322,2,0)</f>
        <v>Trek X-Caliber 8 - 2018</v>
      </c>
      <c r="E4017" s="21">
        <f>VLOOKUP(C4017,Products!$A$2:$D$322,4,0)</f>
        <v>6</v>
      </c>
      <c r="F4017" s="19" t="str">
        <f>VLOOKUP(E4017,[1]categories!$A$2:$B$8,2,0)</f>
        <v>Mountain Bikes</v>
      </c>
      <c r="G4017" s="7">
        <v>1</v>
      </c>
      <c r="H4017" s="9">
        <v>999.99</v>
      </c>
      <c r="I4017" s="9">
        <v>0.1</v>
      </c>
      <c r="J4017" s="3">
        <f>(H4017*G4017)-I4017</f>
        <v>999.89</v>
      </c>
    </row>
    <row r="4018" spans="1:10" x14ac:dyDescent="0.25">
      <c r="A4018" s="22">
        <v>1379</v>
      </c>
      <c r="B4018" s="21">
        <v>1</v>
      </c>
      <c r="C4018" s="21">
        <v>15</v>
      </c>
      <c r="D4018" s="25" t="str">
        <f>VLOOKUP(C4018,Products!$A$2:$B$322,2,0)</f>
        <v>Electra Moto 1 - 2016</v>
      </c>
      <c r="E4018" s="21">
        <f>VLOOKUP(C4018,Products!$A$2:$D$322,4,0)</f>
        <v>3</v>
      </c>
      <c r="F4018" s="19" t="str">
        <f>VLOOKUP(E4018,[1]categories!$A$2:$B$8,2,0)</f>
        <v>Cruisers Bicycles</v>
      </c>
      <c r="G4018" s="7">
        <v>1</v>
      </c>
      <c r="H4018" s="9">
        <v>529.99</v>
      </c>
      <c r="I4018" s="9">
        <v>0.1</v>
      </c>
      <c r="J4018" s="3">
        <f>(H4018*G4018)-I4018</f>
        <v>529.89</v>
      </c>
    </row>
    <row r="4019" spans="1:10" x14ac:dyDescent="0.25">
      <c r="A4019" s="22">
        <v>1379</v>
      </c>
      <c r="B4019" s="21">
        <v>3</v>
      </c>
      <c r="C4019" s="21">
        <v>263</v>
      </c>
      <c r="D4019" s="25" t="str">
        <f>VLOOKUP(C4019,Products!$A$2:$B$322,2,0)</f>
        <v>Strider Classic 12 Balance Bike - 2018</v>
      </c>
      <c r="E4019" s="21">
        <f>VLOOKUP(C4019,Products!$A$2:$D$322,4,0)</f>
        <v>1</v>
      </c>
      <c r="F4019" s="19" t="str">
        <f>VLOOKUP(E4019,[1]categories!$A$2:$B$8,2,0)</f>
        <v>Children Bicycles</v>
      </c>
      <c r="G4019" s="7">
        <v>2</v>
      </c>
      <c r="H4019" s="9">
        <v>89.99</v>
      </c>
      <c r="I4019" s="9">
        <v>0.1</v>
      </c>
      <c r="J4019" s="3">
        <f>(H4019*G4019)-I4019</f>
        <v>179.88</v>
      </c>
    </row>
    <row r="4020" spans="1:10" x14ac:dyDescent="0.25">
      <c r="A4020" s="22">
        <v>1380</v>
      </c>
      <c r="B4020" s="21">
        <v>1</v>
      </c>
      <c r="C4020" s="21">
        <v>255</v>
      </c>
      <c r="D4020" s="25" t="str">
        <f>VLOOKUP(C4020,Products!$A$2:$B$322,2,0)</f>
        <v>Electra Townie Balloon 7i EQ Ladies' - 2017/2018</v>
      </c>
      <c r="E4020" s="21">
        <f>VLOOKUP(C4020,Products!$A$2:$D$322,4,0)</f>
        <v>3</v>
      </c>
      <c r="F4020" s="19" t="str">
        <f>VLOOKUP(E4020,[1]categories!$A$2:$B$8,2,0)</f>
        <v>Cruisers Bicycles</v>
      </c>
      <c r="G4020" s="7">
        <v>2</v>
      </c>
      <c r="H4020" s="9">
        <v>899.99</v>
      </c>
      <c r="I4020" s="9">
        <v>0.1</v>
      </c>
      <c r="J4020" s="3">
        <f>(H4020*G4020)-I4020</f>
        <v>1799.88</v>
      </c>
    </row>
    <row r="4021" spans="1:10" x14ac:dyDescent="0.25">
      <c r="A4021" s="22">
        <v>1380</v>
      </c>
      <c r="B4021" s="21">
        <v>2</v>
      </c>
      <c r="C4021" s="21">
        <v>229</v>
      </c>
      <c r="D4021" s="25" t="str">
        <f>VLOOKUP(C4021,Products!$A$2:$B$322,2,0)</f>
        <v>Electra Cruiser Lux 1 - 2016/2018</v>
      </c>
      <c r="E4021" s="21">
        <f>VLOOKUP(C4021,Products!$A$2:$D$322,4,0)</f>
        <v>3</v>
      </c>
      <c r="F4021" s="19" t="str">
        <f>VLOOKUP(E4021,[1]categories!$A$2:$B$8,2,0)</f>
        <v>Cruisers Bicycles</v>
      </c>
      <c r="G4021" s="7">
        <v>2</v>
      </c>
      <c r="H4021" s="9">
        <v>429.99</v>
      </c>
      <c r="I4021" s="9">
        <v>7.0000000000000007E-2</v>
      </c>
      <c r="J4021" s="3">
        <f>(H4021*G4021)-I4021</f>
        <v>859.91</v>
      </c>
    </row>
    <row r="4022" spans="1:10" x14ac:dyDescent="0.25">
      <c r="A4022" s="22">
        <v>1381</v>
      </c>
      <c r="B4022" s="21">
        <v>2</v>
      </c>
      <c r="C4022" s="21">
        <v>214</v>
      </c>
      <c r="D4022" s="25" t="str">
        <f>VLOOKUP(C4022,Products!$A$2:$B$322,2,0)</f>
        <v>Electra Tiger Shark 3i - 2018</v>
      </c>
      <c r="E4022" s="21">
        <f>VLOOKUP(C4022,Products!$A$2:$D$322,4,0)</f>
        <v>3</v>
      </c>
      <c r="F4022" s="19" t="str">
        <f>VLOOKUP(E4022,[1]categories!$A$2:$B$8,2,0)</f>
        <v>Cruisers Bicycles</v>
      </c>
      <c r="G4022" s="7">
        <v>2</v>
      </c>
      <c r="H4022" s="9">
        <v>899.99</v>
      </c>
      <c r="I4022" s="9">
        <v>0.1</v>
      </c>
      <c r="J4022" s="3">
        <f>(H4022*G4022)-I4022</f>
        <v>1799.88</v>
      </c>
    </row>
    <row r="4023" spans="1:10" x14ac:dyDescent="0.25">
      <c r="A4023" s="22">
        <v>1381</v>
      </c>
      <c r="B4023" s="21">
        <v>1</v>
      </c>
      <c r="C4023" s="21">
        <v>274</v>
      </c>
      <c r="D4023" s="25" t="str">
        <f>VLOOKUP(C4023,Products!$A$2:$B$322,2,0)</f>
        <v>Trek Precaliber 20 Boy's - 2018</v>
      </c>
      <c r="E4023" s="21">
        <f>VLOOKUP(C4023,Products!$A$2:$D$322,4,0)</f>
        <v>1</v>
      </c>
      <c r="F4023" s="19" t="str">
        <f>VLOOKUP(E4023,[1]categories!$A$2:$B$8,2,0)</f>
        <v>Children Bicycles</v>
      </c>
      <c r="G4023" s="7">
        <v>2</v>
      </c>
      <c r="H4023" s="9">
        <v>229.99</v>
      </c>
      <c r="I4023" s="9">
        <v>0.2</v>
      </c>
      <c r="J4023" s="3">
        <f>(H4023*G4023)-I4023</f>
        <v>459.78000000000003</v>
      </c>
    </row>
    <row r="4024" spans="1:10" x14ac:dyDescent="0.25">
      <c r="A4024" s="22">
        <v>1382</v>
      </c>
      <c r="B4024" s="21">
        <v>2</v>
      </c>
      <c r="C4024" s="21">
        <v>81</v>
      </c>
      <c r="D4024" s="25" t="str">
        <f>VLOOKUP(C4024,Products!$A$2:$B$322,2,0)</f>
        <v>Electra Amsterdam Fashion 7i Ladies' - 2017</v>
      </c>
      <c r="E4024" s="21">
        <f>VLOOKUP(C4024,Products!$A$2:$D$322,4,0)</f>
        <v>3</v>
      </c>
      <c r="F4024" s="19" t="str">
        <f>VLOOKUP(E4024,[1]categories!$A$2:$B$8,2,0)</f>
        <v>Cruisers Bicycles</v>
      </c>
      <c r="G4024" s="7">
        <v>2</v>
      </c>
      <c r="H4024" s="9">
        <v>1099.99</v>
      </c>
      <c r="I4024" s="9">
        <v>0.05</v>
      </c>
      <c r="J4024" s="3">
        <f>(H4024*G4024)-I4024</f>
        <v>2199.9299999999998</v>
      </c>
    </row>
    <row r="4025" spans="1:10" x14ac:dyDescent="0.25">
      <c r="A4025" s="22">
        <v>1382</v>
      </c>
      <c r="B4025" s="21">
        <v>4</v>
      </c>
      <c r="C4025" s="21">
        <v>135</v>
      </c>
      <c r="D4025" s="25" t="str">
        <f>VLOOKUP(C4025,Products!$A$2:$B$322,2,0)</f>
        <v>Trek X-Caliber Frameset - 2018</v>
      </c>
      <c r="E4025" s="21">
        <f>VLOOKUP(C4025,Products!$A$2:$D$322,4,0)</f>
        <v>6</v>
      </c>
      <c r="F4025" s="19" t="str">
        <f>VLOOKUP(E4025,[1]categories!$A$2:$B$8,2,0)</f>
        <v>Mountain Bikes</v>
      </c>
      <c r="G4025" s="7">
        <v>1</v>
      </c>
      <c r="H4025" s="9">
        <v>1499.99</v>
      </c>
      <c r="I4025" s="9">
        <v>7.0000000000000007E-2</v>
      </c>
      <c r="J4025" s="3">
        <f>(H4025*G4025)-I4025</f>
        <v>1499.92</v>
      </c>
    </row>
    <row r="4026" spans="1:10" x14ac:dyDescent="0.25">
      <c r="A4026" s="22">
        <v>1382</v>
      </c>
      <c r="B4026" s="21">
        <v>3</v>
      </c>
      <c r="C4026" s="21">
        <v>225</v>
      </c>
      <c r="D4026" s="25" t="str">
        <f>VLOOKUP(C4026,Products!$A$2:$B$322,2,0)</f>
        <v>Electra Delivery 3i - 2016/2017/2018</v>
      </c>
      <c r="E4026" s="21">
        <f>VLOOKUP(C4026,Products!$A$2:$D$322,4,0)</f>
        <v>3</v>
      </c>
      <c r="F4026" s="19" t="str">
        <f>VLOOKUP(E4026,[1]categories!$A$2:$B$8,2,0)</f>
        <v>Cruisers Bicycles</v>
      </c>
      <c r="G4026" s="7">
        <v>1</v>
      </c>
      <c r="H4026" s="9">
        <v>959.99</v>
      </c>
      <c r="I4026" s="9">
        <v>0.1</v>
      </c>
      <c r="J4026" s="3">
        <f>(H4026*G4026)-I4026</f>
        <v>959.89</v>
      </c>
    </row>
    <row r="4027" spans="1:10" x14ac:dyDescent="0.25">
      <c r="A4027" s="22">
        <v>1382</v>
      </c>
      <c r="B4027" s="21">
        <v>5</v>
      </c>
      <c r="C4027" s="21">
        <v>238</v>
      </c>
      <c r="D4027" s="25" t="str">
        <f>VLOOKUP(C4027,Products!$A$2:$B$322,2,0)</f>
        <v>Electra Townie Balloon 8D EQ - 2016/2017/2018</v>
      </c>
      <c r="E4027" s="21">
        <f>VLOOKUP(C4027,Products!$A$2:$D$322,4,0)</f>
        <v>3</v>
      </c>
      <c r="F4027" s="19" t="str">
        <f>VLOOKUP(E4027,[1]categories!$A$2:$B$8,2,0)</f>
        <v>Cruisers Bicycles</v>
      </c>
      <c r="G4027" s="7">
        <v>1</v>
      </c>
      <c r="H4027" s="9">
        <v>749.99</v>
      </c>
      <c r="I4027" s="9">
        <v>0.2</v>
      </c>
      <c r="J4027" s="3">
        <f>(H4027*G4027)-I4027</f>
        <v>749.79</v>
      </c>
    </row>
    <row r="4028" spans="1:10" x14ac:dyDescent="0.25">
      <c r="A4028" s="22">
        <v>1382</v>
      </c>
      <c r="B4028" s="21">
        <v>1</v>
      </c>
      <c r="C4028" s="21">
        <v>232</v>
      </c>
      <c r="D4028" s="25" t="str">
        <f>VLOOKUP(C4028,Products!$A$2:$B$322,2,0)</f>
        <v>Electra Cruiser Lux 7D Ladies' - 2018</v>
      </c>
      <c r="E4028" s="21">
        <f>VLOOKUP(C4028,Products!$A$2:$D$322,4,0)</f>
        <v>3</v>
      </c>
      <c r="F4028" s="19" t="str">
        <f>VLOOKUP(E4028,[1]categories!$A$2:$B$8,2,0)</f>
        <v>Cruisers Bicycles</v>
      </c>
      <c r="G4028" s="7">
        <v>1</v>
      </c>
      <c r="H4028" s="9">
        <v>479.99</v>
      </c>
      <c r="I4028" s="9">
        <v>0.2</v>
      </c>
      <c r="J4028" s="3">
        <f>(H4028*G4028)-I4028</f>
        <v>479.79</v>
      </c>
    </row>
    <row r="4029" spans="1:10" x14ac:dyDescent="0.25">
      <c r="A4029" s="22">
        <v>1383</v>
      </c>
      <c r="B4029" s="21">
        <v>1</v>
      </c>
      <c r="C4029" s="21">
        <v>188</v>
      </c>
      <c r="D4029" s="25" t="str">
        <f>VLOOKUP(C4029,Products!$A$2:$B$322,2,0)</f>
        <v>Trek XM700+ Lowstep - 2018</v>
      </c>
      <c r="E4029" s="21">
        <f>VLOOKUP(C4029,Products!$A$2:$D$322,4,0)</f>
        <v>5</v>
      </c>
      <c r="F4029" s="19" t="str">
        <f>VLOOKUP(E4029,[1]categories!$A$2:$B$8,2,0)</f>
        <v>Electric Bikes</v>
      </c>
      <c r="G4029" s="7">
        <v>2</v>
      </c>
      <c r="H4029" s="9">
        <v>3499.99</v>
      </c>
      <c r="I4029" s="9">
        <v>0.2</v>
      </c>
      <c r="J4029" s="3">
        <f>(H4029*G4029)-I4029</f>
        <v>6999.78</v>
      </c>
    </row>
    <row r="4030" spans="1:10" x14ac:dyDescent="0.25">
      <c r="A4030" s="22">
        <v>1383</v>
      </c>
      <c r="B4030" s="21">
        <v>2</v>
      </c>
      <c r="C4030" s="21">
        <v>65</v>
      </c>
      <c r="D4030" s="25" t="str">
        <f>VLOOKUP(C4030,Products!$A$2:$B$322,2,0)</f>
        <v>Sun Bicycles Lil Bolt Type-R - 2017</v>
      </c>
      <c r="E4030" s="21">
        <f>VLOOKUP(C4030,Products!$A$2:$D$322,4,0)</f>
        <v>3</v>
      </c>
      <c r="F4030" s="19" t="str">
        <f>VLOOKUP(E4030,[1]categories!$A$2:$B$8,2,0)</f>
        <v>Cruisers Bicycles</v>
      </c>
      <c r="G4030" s="7">
        <v>2</v>
      </c>
      <c r="H4030" s="9">
        <v>346.99</v>
      </c>
      <c r="I4030" s="9">
        <v>0.05</v>
      </c>
      <c r="J4030" s="3">
        <f>(H4030*G4030)-I4030</f>
        <v>693.93000000000006</v>
      </c>
    </row>
    <row r="4031" spans="1:10" x14ac:dyDescent="0.25">
      <c r="A4031" s="22">
        <v>1384</v>
      </c>
      <c r="B4031" s="21">
        <v>2</v>
      </c>
      <c r="C4031" s="21">
        <v>142</v>
      </c>
      <c r="D4031" s="25" t="str">
        <f>VLOOKUP(C4031,Products!$A$2:$B$322,2,0)</f>
        <v>Trek Fuel EX 8 29 XT - 2018</v>
      </c>
      <c r="E4031" s="21">
        <f>VLOOKUP(C4031,Products!$A$2:$D$322,4,0)</f>
        <v>6</v>
      </c>
      <c r="F4031" s="19" t="str">
        <f>VLOOKUP(E4031,[1]categories!$A$2:$B$8,2,0)</f>
        <v>Mountain Bikes</v>
      </c>
      <c r="G4031" s="7">
        <v>2</v>
      </c>
      <c r="H4031" s="9">
        <v>3199.99</v>
      </c>
      <c r="I4031" s="9">
        <v>0.1</v>
      </c>
      <c r="J4031" s="3">
        <f>(H4031*G4031)-I4031</f>
        <v>6399.8799999999992</v>
      </c>
    </row>
    <row r="4032" spans="1:10" x14ac:dyDescent="0.25">
      <c r="A4032" s="22">
        <v>1384</v>
      </c>
      <c r="B4032" s="21">
        <v>1</v>
      </c>
      <c r="C4032" s="21">
        <v>32</v>
      </c>
      <c r="D4032" s="25" t="str">
        <f>VLOOKUP(C4032,Products!$A$2:$B$322,2,0)</f>
        <v>Trek Farley Alloy Frameset - 2017</v>
      </c>
      <c r="E4032" s="21">
        <f>VLOOKUP(C4032,Products!$A$2:$D$322,4,0)</f>
        <v>6</v>
      </c>
      <c r="F4032" s="19" t="str">
        <f>VLOOKUP(E4032,[1]categories!$A$2:$B$8,2,0)</f>
        <v>Mountain Bikes</v>
      </c>
      <c r="G4032" s="7">
        <v>1</v>
      </c>
      <c r="H4032" s="9">
        <v>469.99</v>
      </c>
      <c r="I4032" s="9">
        <v>7.0000000000000007E-2</v>
      </c>
      <c r="J4032" s="3">
        <f>(H4032*G4032)-I4032</f>
        <v>469.92</v>
      </c>
    </row>
    <row r="4033" spans="1:10" x14ac:dyDescent="0.25">
      <c r="A4033" s="22">
        <v>1384</v>
      </c>
      <c r="B4033" s="21">
        <v>4</v>
      </c>
      <c r="C4033" s="21">
        <v>97</v>
      </c>
      <c r="D4033" s="25" t="str">
        <f>VLOOKUP(C4033,Products!$A$2:$B$322,2,0)</f>
        <v>Electra Savannah 3i (20-inch) - Girl's - 2017</v>
      </c>
      <c r="E4033" s="21">
        <f>VLOOKUP(C4033,Products!$A$2:$D$322,4,0)</f>
        <v>1</v>
      </c>
      <c r="F4033" s="19" t="str">
        <f>VLOOKUP(E4033,[1]categories!$A$2:$B$8,2,0)</f>
        <v>Children Bicycles</v>
      </c>
      <c r="G4033" s="7">
        <v>1</v>
      </c>
      <c r="H4033" s="9">
        <v>349.99</v>
      </c>
      <c r="I4033" s="9">
        <v>0.05</v>
      </c>
      <c r="J4033" s="3">
        <f>(H4033*G4033)-I4033</f>
        <v>349.94</v>
      </c>
    </row>
    <row r="4034" spans="1:10" x14ac:dyDescent="0.25">
      <c r="A4034" s="22">
        <v>1384</v>
      </c>
      <c r="B4034" s="21">
        <v>3</v>
      </c>
      <c r="C4034" s="21">
        <v>89</v>
      </c>
      <c r="D4034" s="25" t="str">
        <f>VLOOKUP(C4034,Products!$A$2:$B$322,2,0)</f>
        <v>Trek Precaliber 16 Boys - 2017</v>
      </c>
      <c r="E4034" s="21">
        <f>VLOOKUP(C4034,Products!$A$2:$D$322,4,0)</f>
        <v>1</v>
      </c>
      <c r="F4034" s="19" t="str">
        <f>VLOOKUP(E4034,[1]categories!$A$2:$B$8,2,0)</f>
        <v>Children Bicycles</v>
      </c>
      <c r="G4034" s="7">
        <v>1</v>
      </c>
      <c r="H4034" s="9">
        <v>209.99</v>
      </c>
      <c r="I4034" s="9">
        <v>0.1</v>
      </c>
      <c r="J4034" s="3">
        <f>(H4034*G4034)-I4034</f>
        <v>209.89000000000001</v>
      </c>
    </row>
    <row r="4035" spans="1:10" x14ac:dyDescent="0.25">
      <c r="A4035" s="22">
        <v>1385</v>
      </c>
      <c r="B4035" s="21">
        <v>3</v>
      </c>
      <c r="C4035" s="21">
        <v>39</v>
      </c>
      <c r="D4035" s="25" t="str">
        <f>VLOOKUP(C4035,Products!$A$2:$B$322,2,0)</f>
        <v>Trek Stache 5 - 2017</v>
      </c>
      <c r="E4035" s="21">
        <f>VLOOKUP(C4035,Products!$A$2:$D$322,4,0)</f>
        <v>6</v>
      </c>
      <c r="F4035" s="19" t="str">
        <f>VLOOKUP(E4035,[1]categories!$A$2:$B$8,2,0)</f>
        <v>Mountain Bikes</v>
      </c>
      <c r="G4035" s="7">
        <v>2</v>
      </c>
      <c r="H4035" s="9">
        <v>1499.99</v>
      </c>
      <c r="I4035" s="9">
        <v>0.1</v>
      </c>
      <c r="J4035" s="3">
        <f>(H4035*G4035)-I4035</f>
        <v>2999.88</v>
      </c>
    </row>
    <row r="4036" spans="1:10" x14ac:dyDescent="0.25">
      <c r="A4036" s="22">
        <v>1385</v>
      </c>
      <c r="B4036" s="21">
        <v>2</v>
      </c>
      <c r="C4036" s="21">
        <v>145</v>
      </c>
      <c r="D4036" s="25" t="str">
        <f>VLOOKUP(C4036,Products!$A$2:$B$322,2,0)</f>
        <v>Trek Domane ALR 5 Disc - 2018</v>
      </c>
      <c r="E4036" s="21">
        <f>VLOOKUP(C4036,Products!$A$2:$D$322,4,0)</f>
        <v>7</v>
      </c>
      <c r="F4036" s="19" t="str">
        <f>VLOOKUP(E4036,[1]categories!$A$2:$B$8,2,0)</f>
        <v>Road Bikes</v>
      </c>
      <c r="G4036" s="7">
        <v>1</v>
      </c>
      <c r="H4036" s="9">
        <v>1799.99</v>
      </c>
      <c r="I4036" s="9">
        <v>7.0000000000000007E-2</v>
      </c>
      <c r="J4036" s="3">
        <f>(H4036*G4036)-I4036</f>
        <v>1799.92</v>
      </c>
    </row>
    <row r="4037" spans="1:10" x14ac:dyDescent="0.25">
      <c r="A4037" s="22">
        <v>1385</v>
      </c>
      <c r="B4037" s="21">
        <v>4</v>
      </c>
      <c r="C4037" s="21">
        <v>135</v>
      </c>
      <c r="D4037" s="25" t="str">
        <f>VLOOKUP(C4037,Products!$A$2:$B$322,2,0)</f>
        <v>Trek X-Caliber Frameset - 2018</v>
      </c>
      <c r="E4037" s="21">
        <f>VLOOKUP(C4037,Products!$A$2:$D$322,4,0)</f>
        <v>6</v>
      </c>
      <c r="F4037" s="19" t="str">
        <f>VLOOKUP(E4037,[1]categories!$A$2:$B$8,2,0)</f>
        <v>Mountain Bikes</v>
      </c>
      <c r="G4037" s="7">
        <v>1</v>
      </c>
      <c r="H4037" s="9">
        <v>1499.99</v>
      </c>
      <c r="I4037" s="9">
        <v>0.05</v>
      </c>
      <c r="J4037" s="3">
        <f>(H4037*G4037)-I4037</f>
        <v>1499.94</v>
      </c>
    </row>
    <row r="4038" spans="1:10" x14ac:dyDescent="0.25">
      <c r="A4038" s="22">
        <v>1385</v>
      </c>
      <c r="B4038" s="21">
        <v>1</v>
      </c>
      <c r="C4038" s="21">
        <v>24</v>
      </c>
      <c r="D4038" s="25" t="str">
        <f>VLOOKUP(C4038,Products!$A$2:$B$322,2,0)</f>
        <v>Electra Townie Original 21D - 2016</v>
      </c>
      <c r="E4038" s="21">
        <f>VLOOKUP(C4038,Products!$A$2:$D$322,4,0)</f>
        <v>2</v>
      </c>
      <c r="F4038" s="19" t="str">
        <f>VLOOKUP(E4038,[1]categories!$A$2:$B$8,2,0)</f>
        <v>Comfort Bicycles</v>
      </c>
      <c r="G4038" s="7">
        <v>2</v>
      </c>
      <c r="H4038" s="9">
        <v>549.99</v>
      </c>
      <c r="I4038" s="9">
        <v>0.05</v>
      </c>
      <c r="J4038" s="3">
        <f>(H4038*G4038)-I4038</f>
        <v>1099.93</v>
      </c>
    </row>
    <row r="4039" spans="1:10" x14ac:dyDescent="0.25">
      <c r="A4039" s="22">
        <v>1386</v>
      </c>
      <c r="B4039" s="21">
        <v>4</v>
      </c>
      <c r="C4039" s="21">
        <v>150</v>
      </c>
      <c r="D4039" s="25" t="str">
        <f>VLOOKUP(C4039,Products!$A$2:$B$322,2,0)</f>
        <v>Trek Emonda SL 7 - 2018</v>
      </c>
      <c r="E4039" s="21">
        <f>VLOOKUP(C4039,Products!$A$2:$D$322,4,0)</f>
        <v>7</v>
      </c>
      <c r="F4039" s="19" t="str">
        <f>VLOOKUP(E4039,[1]categories!$A$2:$B$8,2,0)</f>
        <v>Road Bikes</v>
      </c>
      <c r="G4039" s="7">
        <v>1</v>
      </c>
      <c r="H4039" s="9">
        <v>4499.99</v>
      </c>
      <c r="I4039" s="9">
        <v>7.0000000000000007E-2</v>
      </c>
      <c r="J4039" s="3">
        <f>(H4039*G4039)-I4039</f>
        <v>4499.92</v>
      </c>
    </row>
    <row r="4040" spans="1:10" x14ac:dyDescent="0.25">
      <c r="A4040" s="22">
        <v>1386</v>
      </c>
      <c r="B4040" s="21">
        <v>3</v>
      </c>
      <c r="C4040" s="21">
        <v>306</v>
      </c>
      <c r="D4040" s="25" t="str">
        <f>VLOOKUP(C4040,Products!$A$2:$B$322,2,0)</f>
        <v>Electra Townie Balloon 7i EQ Ladies' - 2017/2018</v>
      </c>
      <c r="E4040" s="21">
        <f>VLOOKUP(C4040,Products!$A$2:$D$322,4,0)</f>
        <v>2</v>
      </c>
      <c r="F4040" s="19" t="str">
        <f>VLOOKUP(E4040,[1]categories!$A$2:$B$8,2,0)</f>
        <v>Comfort Bicycles</v>
      </c>
      <c r="G4040" s="7">
        <v>1</v>
      </c>
      <c r="H4040" s="9">
        <v>899.99</v>
      </c>
      <c r="I4040" s="9">
        <v>0.1</v>
      </c>
      <c r="J4040" s="3">
        <f>(H4040*G4040)-I4040</f>
        <v>899.89</v>
      </c>
    </row>
    <row r="4041" spans="1:10" x14ac:dyDescent="0.25">
      <c r="A4041" s="22">
        <v>1386</v>
      </c>
      <c r="B4041" s="21">
        <v>1</v>
      </c>
      <c r="C4041" s="21">
        <v>292</v>
      </c>
      <c r="D4041" s="25" t="str">
        <f>VLOOKUP(C4041,Products!$A$2:$B$322,2,0)</f>
        <v>Electra Sweet Ride 3i (20-inch) - Girls' - 2018</v>
      </c>
      <c r="E4041" s="21">
        <f>VLOOKUP(C4041,Products!$A$2:$D$322,4,0)</f>
        <v>1</v>
      </c>
      <c r="F4041" s="19" t="str">
        <f>VLOOKUP(E4041,[1]categories!$A$2:$B$8,2,0)</f>
        <v>Children Bicycles</v>
      </c>
      <c r="G4041" s="7">
        <v>1</v>
      </c>
      <c r="H4041" s="9">
        <v>369.99</v>
      </c>
      <c r="I4041" s="9">
        <v>0.2</v>
      </c>
      <c r="J4041" s="3">
        <f>(H4041*G4041)-I4041</f>
        <v>369.79</v>
      </c>
    </row>
    <row r="4042" spans="1:10" x14ac:dyDescent="0.25">
      <c r="A4042" s="22">
        <v>1386</v>
      </c>
      <c r="B4042" s="21">
        <v>2</v>
      </c>
      <c r="C4042" s="21">
        <v>262</v>
      </c>
      <c r="D4042" s="25" t="str">
        <f>VLOOKUP(C4042,Products!$A$2:$B$322,2,0)</f>
        <v>Trek MT 201 - 2018</v>
      </c>
      <c r="E4042" s="21">
        <f>VLOOKUP(C4042,Products!$A$2:$D$322,4,0)</f>
        <v>1</v>
      </c>
      <c r="F4042" s="19" t="str">
        <f>VLOOKUP(E4042,[1]categories!$A$2:$B$8,2,0)</f>
        <v>Children Bicycles</v>
      </c>
      <c r="G4042" s="7">
        <v>1</v>
      </c>
      <c r="H4042" s="9">
        <v>249.99</v>
      </c>
      <c r="I4042" s="9">
        <v>0.1</v>
      </c>
      <c r="J4042" s="3">
        <f>(H4042*G4042)-I4042</f>
        <v>249.89000000000001</v>
      </c>
    </row>
    <row r="4043" spans="1:10" x14ac:dyDescent="0.25">
      <c r="A4043" s="22">
        <v>1387</v>
      </c>
      <c r="B4043" s="21">
        <v>1</v>
      </c>
      <c r="C4043" s="21">
        <v>106</v>
      </c>
      <c r="D4043" s="25" t="str">
        <f>VLOOKUP(C4043,Products!$A$2:$B$322,2,0)</f>
        <v>Sun Bicycles Cruz 3 - 2017</v>
      </c>
      <c r="E4043" s="21">
        <f>VLOOKUP(C4043,Products!$A$2:$D$322,4,0)</f>
        <v>2</v>
      </c>
      <c r="F4043" s="19" t="str">
        <f>VLOOKUP(E4043,[1]categories!$A$2:$B$8,2,0)</f>
        <v>Comfort Bicycles</v>
      </c>
      <c r="G4043" s="7">
        <v>1</v>
      </c>
      <c r="H4043" s="9">
        <v>449.99</v>
      </c>
      <c r="I4043" s="9">
        <v>0.1</v>
      </c>
      <c r="J4043" s="3">
        <f>(H4043*G4043)-I4043</f>
        <v>449.89</v>
      </c>
    </row>
    <row r="4044" spans="1:10" x14ac:dyDescent="0.25">
      <c r="A4044" s="22">
        <v>1388</v>
      </c>
      <c r="B4044" s="21">
        <v>1</v>
      </c>
      <c r="C4044" s="21">
        <v>251</v>
      </c>
      <c r="D4044" s="25" t="str">
        <f>VLOOKUP(C4044,Products!$A$2:$B$322,2,0)</f>
        <v>Electra Townie Commute Go! - 2018</v>
      </c>
      <c r="E4044" s="21">
        <f>VLOOKUP(C4044,Products!$A$2:$D$322,4,0)</f>
        <v>3</v>
      </c>
      <c r="F4044" s="19" t="str">
        <f>VLOOKUP(E4044,[1]categories!$A$2:$B$8,2,0)</f>
        <v>Cruisers Bicycles</v>
      </c>
      <c r="G4044" s="7">
        <v>1</v>
      </c>
      <c r="H4044" s="9">
        <v>2999.99</v>
      </c>
      <c r="I4044" s="9">
        <v>0.1</v>
      </c>
      <c r="J4044" s="3">
        <f>(H4044*G4044)-I4044</f>
        <v>2999.89</v>
      </c>
    </row>
    <row r="4045" spans="1:10" x14ac:dyDescent="0.25">
      <c r="A4045" s="22">
        <v>1389</v>
      </c>
      <c r="B4045" s="21">
        <v>2</v>
      </c>
      <c r="C4045" s="21">
        <v>171</v>
      </c>
      <c r="D4045" s="25" t="str">
        <f>VLOOKUP(C4045,Products!$A$2:$B$322,2,0)</f>
        <v>Trek Domane SL 6 - 2018</v>
      </c>
      <c r="E4045" s="21">
        <f>VLOOKUP(C4045,Products!$A$2:$D$322,4,0)</f>
        <v>7</v>
      </c>
      <c r="F4045" s="19" t="str">
        <f>VLOOKUP(E4045,[1]categories!$A$2:$B$8,2,0)</f>
        <v>Road Bikes</v>
      </c>
      <c r="G4045" s="7">
        <v>2</v>
      </c>
      <c r="H4045" s="9">
        <v>3199.99</v>
      </c>
      <c r="I4045" s="9">
        <v>0.05</v>
      </c>
      <c r="J4045" s="3">
        <f>(H4045*G4045)-I4045</f>
        <v>6399.9299999999994</v>
      </c>
    </row>
    <row r="4046" spans="1:10" x14ac:dyDescent="0.25">
      <c r="A4046" s="22">
        <v>1389</v>
      </c>
      <c r="B4046" s="21">
        <v>1</v>
      </c>
      <c r="C4046" s="21">
        <v>85</v>
      </c>
      <c r="D4046" s="25" t="str">
        <f>VLOOKUP(C4046,Products!$A$2:$B$322,2,0)</f>
        <v>Haro Downtown 16 - 2017</v>
      </c>
      <c r="E4046" s="21">
        <f>VLOOKUP(C4046,Products!$A$2:$D$322,4,0)</f>
        <v>1</v>
      </c>
      <c r="F4046" s="19" t="str">
        <f>VLOOKUP(E4046,[1]categories!$A$2:$B$8,2,0)</f>
        <v>Children Bicycles</v>
      </c>
      <c r="G4046" s="7">
        <v>2</v>
      </c>
      <c r="H4046" s="9">
        <v>329.99</v>
      </c>
      <c r="I4046" s="9">
        <v>0.1</v>
      </c>
      <c r="J4046" s="3">
        <f>(H4046*G4046)-I4046</f>
        <v>659.88</v>
      </c>
    </row>
    <row r="4047" spans="1:10" x14ac:dyDescent="0.25">
      <c r="A4047" s="22">
        <v>1389</v>
      </c>
      <c r="B4047" s="21">
        <v>3</v>
      </c>
      <c r="C4047" s="21">
        <v>227</v>
      </c>
      <c r="D4047" s="25" t="str">
        <f>VLOOKUP(C4047,Products!$A$2:$B$322,2,0)</f>
        <v>Electra Cruiser 7D (24-Inch) Ladies' - 2016/2018</v>
      </c>
      <c r="E4047" s="21">
        <f>VLOOKUP(C4047,Products!$A$2:$D$322,4,0)</f>
        <v>3</v>
      </c>
      <c r="F4047" s="19" t="str">
        <f>VLOOKUP(E4047,[1]categories!$A$2:$B$8,2,0)</f>
        <v>Cruisers Bicycles</v>
      </c>
      <c r="G4047" s="7">
        <v>1</v>
      </c>
      <c r="H4047" s="9">
        <v>319.99</v>
      </c>
      <c r="I4047" s="9">
        <v>7.0000000000000007E-2</v>
      </c>
      <c r="J4047" s="3">
        <f>(H4047*G4047)-I4047</f>
        <v>319.92</v>
      </c>
    </row>
    <row r="4048" spans="1:10" x14ac:dyDescent="0.25">
      <c r="A4048" s="22">
        <v>1390</v>
      </c>
      <c r="B4048" s="21">
        <v>5</v>
      </c>
      <c r="C4048" s="21">
        <v>147</v>
      </c>
      <c r="D4048" s="25" t="str">
        <f>VLOOKUP(C4048,Products!$A$2:$B$322,2,0)</f>
        <v>Trek Domane ALR 5 Gravel - 2018</v>
      </c>
      <c r="E4048" s="21">
        <f>VLOOKUP(C4048,Products!$A$2:$D$322,4,0)</f>
        <v>7</v>
      </c>
      <c r="F4048" s="19" t="str">
        <f>VLOOKUP(E4048,[1]categories!$A$2:$B$8,2,0)</f>
        <v>Road Bikes</v>
      </c>
      <c r="G4048" s="7">
        <v>2</v>
      </c>
      <c r="H4048" s="9">
        <v>1799.99</v>
      </c>
      <c r="I4048" s="9">
        <v>0.1</v>
      </c>
      <c r="J4048" s="3">
        <f>(H4048*G4048)-I4048</f>
        <v>3599.88</v>
      </c>
    </row>
    <row r="4049" spans="1:10" x14ac:dyDescent="0.25">
      <c r="A4049" s="22">
        <v>1390</v>
      </c>
      <c r="B4049" s="21">
        <v>1</v>
      </c>
      <c r="C4049" s="21">
        <v>41</v>
      </c>
      <c r="D4049" s="25" t="str">
        <f>VLOOKUP(C4049,Products!$A$2:$B$322,2,0)</f>
        <v>Haro Shift R3 - 2017</v>
      </c>
      <c r="E4049" s="21">
        <f>VLOOKUP(C4049,Products!$A$2:$D$322,4,0)</f>
        <v>6</v>
      </c>
      <c r="F4049" s="19" t="str">
        <f>VLOOKUP(E4049,[1]categories!$A$2:$B$8,2,0)</f>
        <v>Mountain Bikes</v>
      </c>
      <c r="G4049" s="7">
        <v>2</v>
      </c>
      <c r="H4049" s="9">
        <v>1469.99</v>
      </c>
      <c r="I4049" s="9">
        <v>0.05</v>
      </c>
      <c r="J4049" s="3">
        <f>(H4049*G4049)-I4049</f>
        <v>2939.93</v>
      </c>
    </row>
    <row r="4050" spans="1:10" x14ac:dyDescent="0.25">
      <c r="A4050" s="22">
        <v>1390</v>
      </c>
      <c r="B4050" s="21">
        <v>2</v>
      </c>
      <c r="C4050" s="21">
        <v>27</v>
      </c>
      <c r="D4050" s="25" t="str">
        <f>VLOOKUP(C4050,Products!$A$2:$B$322,2,0)</f>
        <v>Surly Big Dummy Frameset - 2017</v>
      </c>
      <c r="E4050" s="21">
        <f>VLOOKUP(C4050,Products!$A$2:$D$322,4,0)</f>
        <v>6</v>
      </c>
      <c r="F4050" s="19" t="str">
        <f>VLOOKUP(E4050,[1]categories!$A$2:$B$8,2,0)</f>
        <v>Mountain Bikes</v>
      </c>
      <c r="G4050" s="7">
        <v>2</v>
      </c>
      <c r="H4050" s="9">
        <v>999.99</v>
      </c>
      <c r="I4050" s="9">
        <v>0.05</v>
      </c>
      <c r="J4050" s="3">
        <f>(H4050*G4050)-I4050</f>
        <v>1999.93</v>
      </c>
    </row>
    <row r="4051" spans="1:10" x14ac:dyDescent="0.25">
      <c r="A4051" s="22">
        <v>1390</v>
      </c>
      <c r="B4051" s="21">
        <v>3</v>
      </c>
      <c r="C4051" s="21">
        <v>306</v>
      </c>
      <c r="D4051" s="25" t="str">
        <f>VLOOKUP(C4051,Products!$A$2:$B$322,2,0)</f>
        <v>Electra Townie Balloon 7i EQ Ladies' - 2017/2018</v>
      </c>
      <c r="E4051" s="21">
        <f>VLOOKUP(C4051,Products!$A$2:$D$322,4,0)</f>
        <v>2</v>
      </c>
      <c r="F4051" s="19" t="str">
        <f>VLOOKUP(E4051,[1]categories!$A$2:$B$8,2,0)</f>
        <v>Comfort Bicycles</v>
      </c>
      <c r="G4051" s="7">
        <v>1</v>
      </c>
      <c r="H4051" s="9">
        <v>899.99</v>
      </c>
      <c r="I4051" s="9">
        <v>0.1</v>
      </c>
      <c r="J4051" s="3">
        <f>(H4051*G4051)-I4051</f>
        <v>899.89</v>
      </c>
    </row>
    <row r="4052" spans="1:10" x14ac:dyDescent="0.25">
      <c r="A4052" s="22">
        <v>1390</v>
      </c>
      <c r="B4052" s="21">
        <v>4</v>
      </c>
      <c r="C4052" s="21">
        <v>104</v>
      </c>
      <c r="D4052" s="25" t="str">
        <f>VLOOKUP(C4052,Products!$A$2:$B$322,2,0)</f>
        <v>Sun Bicycles Streamway - 2017</v>
      </c>
      <c r="E4052" s="21">
        <f>VLOOKUP(C4052,Products!$A$2:$D$322,4,0)</f>
        <v>2</v>
      </c>
      <c r="F4052" s="19" t="str">
        <f>VLOOKUP(E4052,[1]categories!$A$2:$B$8,2,0)</f>
        <v>Comfort Bicycles</v>
      </c>
      <c r="G4052" s="7">
        <v>1</v>
      </c>
      <c r="H4052" s="9">
        <v>481.99</v>
      </c>
      <c r="I4052" s="9">
        <v>0.05</v>
      </c>
      <c r="J4052" s="3">
        <f>(H4052*G4052)-I4052</f>
        <v>481.94</v>
      </c>
    </row>
    <row r="4053" spans="1:10" x14ac:dyDescent="0.25">
      <c r="A4053" s="22">
        <v>1391</v>
      </c>
      <c r="B4053" s="21">
        <v>1</v>
      </c>
      <c r="C4053" s="21">
        <v>223</v>
      </c>
      <c r="D4053" s="25" t="str">
        <f>VLOOKUP(C4053,Products!$A$2:$B$322,2,0)</f>
        <v>Electra Cruiser Lux 3i - 2018</v>
      </c>
      <c r="E4053" s="21">
        <f>VLOOKUP(C4053,Products!$A$2:$D$322,4,0)</f>
        <v>3</v>
      </c>
      <c r="F4053" s="19" t="str">
        <f>VLOOKUP(E4053,[1]categories!$A$2:$B$8,2,0)</f>
        <v>Cruisers Bicycles</v>
      </c>
      <c r="G4053" s="7">
        <v>2</v>
      </c>
      <c r="H4053" s="9">
        <v>529.99</v>
      </c>
      <c r="I4053" s="9">
        <v>7.0000000000000007E-2</v>
      </c>
      <c r="J4053" s="3">
        <f>(H4053*G4053)-I4053</f>
        <v>1059.9100000000001</v>
      </c>
    </row>
    <row r="4054" spans="1:10" x14ac:dyDescent="0.25">
      <c r="A4054" s="22">
        <v>1391</v>
      </c>
      <c r="B4054" s="21">
        <v>2</v>
      </c>
      <c r="C4054" s="21">
        <v>295</v>
      </c>
      <c r="D4054" s="25" t="str">
        <f>VLOOKUP(C4054,Products!$A$2:$B$322,2,0)</f>
        <v>Electra Treasure 1 20" - 2018</v>
      </c>
      <c r="E4054" s="21">
        <f>VLOOKUP(C4054,Products!$A$2:$D$322,4,0)</f>
        <v>1</v>
      </c>
      <c r="F4054" s="19" t="str">
        <f>VLOOKUP(E4054,[1]categories!$A$2:$B$8,2,0)</f>
        <v>Children Bicycles</v>
      </c>
      <c r="G4054" s="7">
        <v>2</v>
      </c>
      <c r="H4054" s="9">
        <v>319.99</v>
      </c>
      <c r="I4054" s="9">
        <v>0.2</v>
      </c>
      <c r="J4054" s="3">
        <f>(H4054*G4054)-I4054</f>
        <v>639.78</v>
      </c>
    </row>
    <row r="4055" spans="1:10" x14ac:dyDescent="0.25">
      <c r="A4055" s="22">
        <v>1391</v>
      </c>
      <c r="B4055" s="21">
        <v>3</v>
      </c>
      <c r="C4055" s="21">
        <v>277</v>
      </c>
      <c r="D4055" s="25" t="str">
        <f>VLOOKUP(C4055,Products!$A$2:$B$322,2,0)</f>
        <v>Trek Precaliber 24 21-speed Boy's - 2018</v>
      </c>
      <c r="E4055" s="21">
        <f>VLOOKUP(C4055,Products!$A$2:$D$322,4,0)</f>
        <v>1</v>
      </c>
      <c r="F4055" s="19" t="str">
        <f>VLOOKUP(E4055,[1]categories!$A$2:$B$8,2,0)</f>
        <v>Children Bicycles</v>
      </c>
      <c r="G4055" s="7">
        <v>1</v>
      </c>
      <c r="H4055" s="9">
        <v>369.99</v>
      </c>
      <c r="I4055" s="9">
        <v>0.2</v>
      </c>
      <c r="J4055" s="3">
        <f>(H4055*G4055)-I4055</f>
        <v>369.79</v>
      </c>
    </row>
    <row r="4056" spans="1:10" x14ac:dyDescent="0.25">
      <c r="A4056" s="22">
        <v>1392</v>
      </c>
      <c r="B4056" s="21">
        <v>2</v>
      </c>
      <c r="C4056" s="21">
        <v>240</v>
      </c>
      <c r="D4056" s="25" t="str">
        <f>VLOOKUP(C4056,Products!$A$2:$B$322,2,0)</f>
        <v>Electra Townie Commute 27D Ladies - 2018</v>
      </c>
      <c r="E4056" s="21">
        <f>VLOOKUP(C4056,Products!$A$2:$D$322,4,0)</f>
        <v>3</v>
      </c>
      <c r="F4056" s="19" t="str">
        <f>VLOOKUP(E4056,[1]categories!$A$2:$B$8,2,0)</f>
        <v>Cruisers Bicycles</v>
      </c>
      <c r="G4056" s="7">
        <v>2</v>
      </c>
      <c r="H4056" s="9">
        <v>899.99</v>
      </c>
      <c r="I4056" s="9">
        <v>0.05</v>
      </c>
      <c r="J4056" s="3">
        <f>(H4056*G4056)-I4056</f>
        <v>1799.93</v>
      </c>
    </row>
    <row r="4057" spans="1:10" x14ac:dyDescent="0.25">
      <c r="A4057" s="22">
        <v>1392</v>
      </c>
      <c r="B4057" s="21">
        <v>1</v>
      </c>
      <c r="C4057" s="21">
        <v>87</v>
      </c>
      <c r="D4057" s="25" t="str">
        <f>VLOOKUP(C4057,Products!$A$2:$B$322,2,0)</f>
        <v>Trek Precaliber 12 Boys - 2017</v>
      </c>
      <c r="E4057" s="21">
        <f>VLOOKUP(C4057,Products!$A$2:$D$322,4,0)</f>
        <v>1</v>
      </c>
      <c r="F4057" s="19" t="str">
        <f>VLOOKUP(E4057,[1]categories!$A$2:$B$8,2,0)</f>
        <v>Children Bicycles</v>
      </c>
      <c r="G4057" s="7">
        <v>2</v>
      </c>
      <c r="H4057" s="9">
        <v>189.99</v>
      </c>
      <c r="I4057" s="9">
        <v>0.2</v>
      </c>
      <c r="J4057" s="3">
        <f>(H4057*G4057)-I4057</f>
        <v>379.78000000000003</v>
      </c>
    </row>
    <row r="4058" spans="1:10" x14ac:dyDescent="0.25">
      <c r="A4058" s="22">
        <v>1393</v>
      </c>
      <c r="B4058" s="21">
        <v>3</v>
      </c>
      <c r="C4058" s="21">
        <v>47</v>
      </c>
      <c r="D4058" s="25" t="str">
        <f>VLOOKUP(C4058,Products!$A$2:$B$322,2,0)</f>
        <v>Trek Remedy 9.8 - 2017</v>
      </c>
      <c r="E4058" s="21">
        <f>VLOOKUP(C4058,Products!$A$2:$D$322,4,0)</f>
        <v>6</v>
      </c>
      <c r="F4058" s="19" t="str">
        <f>VLOOKUP(E4058,[1]categories!$A$2:$B$8,2,0)</f>
        <v>Mountain Bikes</v>
      </c>
      <c r="G4058" s="7">
        <v>2</v>
      </c>
      <c r="H4058" s="9">
        <v>5299.99</v>
      </c>
      <c r="I4058" s="9">
        <v>0.05</v>
      </c>
      <c r="J4058" s="3">
        <f>(H4058*G4058)-I4058</f>
        <v>10599.93</v>
      </c>
    </row>
    <row r="4059" spans="1:10" x14ac:dyDescent="0.25">
      <c r="A4059" s="22">
        <v>1393</v>
      </c>
      <c r="B4059" s="21">
        <v>2</v>
      </c>
      <c r="C4059" s="21">
        <v>82</v>
      </c>
      <c r="D4059" s="25" t="str">
        <f>VLOOKUP(C4059,Products!$A$2:$B$322,2,0)</f>
        <v>Electra Amsterdam Original 3i Ladies' - 2017</v>
      </c>
      <c r="E4059" s="21">
        <f>VLOOKUP(C4059,Products!$A$2:$D$322,4,0)</f>
        <v>3</v>
      </c>
      <c r="F4059" s="19" t="str">
        <f>VLOOKUP(E4059,[1]categories!$A$2:$B$8,2,0)</f>
        <v>Cruisers Bicycles</v>
      </c>
      <c r="G4059" s="7">
        <v>1</v>
      </c>
      <c r="H4059" s="9">
        <v>659.99</v>
      </c>
      <c r="I4059" s="9">
        <v>7.0000000000000007E-2</v>
      </c>
      <c r="J4059" s="3">
        <f>(H4059*G4059)-I4059</f>
        <v>659.92</v>
      </c>
    </row>
    <row r="4060" spans="1:10" x14ac:dyDescent="0.25">
      <c r="A4060" s="22">
        <v>1393</v>
      </c>
      <c r="B4060" s="21">
        <v>4</v>
      </c>
      <c r="C4060" s="21">
        <v>268</v>
      </c>
      <c r="D4060" s="25" t="str">
        <f>VLOOKUP(C4060,Products!$A$2:$B$322,2,0)</f>
        <v>Trek Kickster - 2018</v>
      </c>
      <c r="E4060" s="21">
        <f>VLOOKUP(C4060,Products!$A$2:$D$322,4,0)</f>
        <v>1</v>
      </c>
      <c r="F4060" s="19" t="str">
        <f>VLOOKUP(E4060,[1]categories!$A$2:$B$8,2,0)</f>
        <v>Children Bicycles</v>
      </c>
      <c r="G4060" s="7">
        <v>2</v>
      </c>
      <c r="H4060" s="9">
        <v>159.99</v>
      </c>
      <c r="I4060" s="9">
        <v>0.05</v>
      </c>
      <c r="J4060" s="3">
        <f>(H4060*G4060)-I4060</f>
        <v>319.93</v>
      </c>
    </row>
    <row r="4061" spans="1:10" x14ac:dyDescent="0.25">
      <c r="A4061" s="22">
        <v>1393</v>
      </c>
      <c r="B4061" s="21">
        <v>1</v>
      </c>
      <c r="C4061" s="21">
        <v>92</v>
      </c>
      <c r="D4061" s="25" t="str">
        <f>VLOOKUP(C4061,Products!$A$2:$B$322,2,0)</f>
        <v>Haro Shredder 20 - 2017</v>
      </c>
      <c r="E4061" s="21">
        <f>VLOOKUP(C4061,Products!$A$2:$D$322,4,0)</f>
        <v>1</v>
      </c>
      <c r="F4061" s="19" t="str">
        <f>VLOOKUP(E4061,[1]categories!$A$2:$B$8,2,0)</f>
        <v>Children Bicycles</v>
      </c>
      <c r="G4061" s="7">
        <v>1</v>
      </c>
      <c r="H4061" s="9">
        <v>209.99</v>
      </c>
      <c r="I4061" s="9">
        <v>7.0000000000000007E-2</v>
      </c>
      <c r="J4061" s="3">
        <f>(H4061*G4061)-I4061</f>
        <v>209.92000000000002</v>
      </c>
    </row>
    <row r="4062" spans="1:10" x14ac:dyDescent="0.25">
      <c r="A4062" s="22">
        <v>1394</v>
      </c>
      <c r="B4062" s="21">
        <v>1</v>
      </c>
      <c r="C4062" s="21">
        <v>165</v>
      </c>
      <c r="D4062" s="25" t="str">
        <f>VLOOKUP(C4062,Products!$A$2:$B$322,2,0)</f>
        <v>Trek 1120 - 2018</v>
      </c>
      <c r="E4062" s="21">
        <f>VLOOKUP(C4062,Products!$A$2:$D$322,4,0)</f>
        <v>7</v>
      </c>
      <c r="F4062" s="19" t="str">
        <f>VLOOKUP(E4062,[1]categories!$A$2:$B$8,2,0)</f>
        <v>Road Bikes</v>
      </c>
      <c r="G4062" s="7">
        <v>2</v>
      </c>
      <c r="H4062" s="9">
        <v>2499.9899999999998</v>
      </c>
      <c r="I4062" s="9">
        <v>0.05</v>
      </c>
      <c r="J4062" s="3">
        <f>(H4062*G4062)-I4062</f>
        <v>4999.9299999999994</v>
      </c>
    </row>
    <row r="4063" spans="1:10" x14ac:dyDescent="0.25">
      <c r="A4063" s="22">
        <v>1395</v>
      </c>
      <c r="B4063" s="21">
        <v>1</v>
      </c>
      <c r="C4063" s="21">
        <v>204</v>
      </c>
      <c r="D4063" s="25" t="str">
        <f>VLOOKUP(C4063,Products!$A$2:$B$322,2,0)</f>
        <v>Trek Super Commuter+ 7 - 2018</v>
      </c>
      <c r="E4063" s="21">
        <f>VLOOKUP(C4063,Products!$A$2:$D$322,4,0)</f>
        <v>5</v>
      </c>
      <c r="F4063" s="19" t="str">
        <f>VLOOKUP(E4063,[1]categories!$A$2:$B$8,2,0)</f>
        <v>Electric Bikes</v>
      </c>
      <c r="G4063" s="7">
        <v>1</v>
      </c>
      <c r="H4063" s="9">
        <v>3599.99</v>
      </c>
      <c r="I4063" s="9">
        <v>0.2</v>
      </c>
      <c r="J4063" s="3">
        <f>(H4063*G4063)-I4063</f>
        <v>3599.79</v>
      </c>
    </row>
    <row r="4064" spans="1:10" x14ac:dyDescent="0.25">
      <c r="A4064" s="22">
        <v>1395</v>
      </c>
      <c r="B4064" s="21">
        <v>2</v>
      </c>
      <c r="C4064" s="21">
        <v>48</v>
      </c>
      <c r="D4064" s="25" t="str">
        <f>VLOOKUP(C4064,Products!$A$2:$B$322,2,0)</f>
        <v>Trek Emonda S 4 - 2017</v>
      </c>
      <c r="E4064" s="21">
        <f>VLOOKUP(C4064,Products!$A$2:$D$322,4,0)</f>
        <v>7</v>
      </c>
      <c r="F4064" s="19" t="str">
        <f>VLOOKUP(E4064,[1]categories!$A$2:$B$8,2,0)</f>
        <v>Road Bikes</v>
      </c>
      <c r="G4064" s="7">
        <v>2</v>
      </c>
      <c r="H4064" s="9">
        <v>1499.99</v>
      </c>
      <c r="I4064" s="9">
        <v>0.1</v>
      </c>
      <c r="J4064" s="3">
        <f>(H4064*G4064)-I4064</f>
        <v>2999.88</v>
      </c>
    </row>
    <row r="4065" spans="1:10" x14ac:dyDescent="0.25">
      <c r="A4065" s="22">
        <v>1395</v>
      </c>
      <c r="B4065" s="21">
        <v>3</v>
      </c>
      <c r="C4065" s="21">
        <v>180</v>
      </c>
      <c r="D4065" s="25" t="str">
        <f>VLOOKUP(C4065,Products!$A$2:$B$322,2,0)</f>
        <v>Trek Domane AL 3 Women's - 2018</v>
      </c>
      <c r="E4065" s="21">
        <f>VLOOKUP(C4065,Products!$A$2:$D$322,4,0)</f>
        <v>7</v>
      </c>
      <c r="F4065" s="19" t="str">
        <f>VLOOKUP(E4065,[1]categories!$A$2:$B$8,2,0)</f>
        <v>Road Bikes</v>
      </c>
      <c r="G4065" s="7">
        <v>2</v>
      </c>
      <c r="H4065" s="9">
        <v>919.99</v>
      </c>
      <c r="I4065" s="9">
        <v>0.2</v>
      </c>
      <c r="J4065" s="3">
        <f>(H4065*G4065)-I4065</f>
        <v>1839.78</v>
      </c>
    </row>
    <row r="4066" spans="1:10" x14ac:dyDescent="0.25">
      <c r="A4066" s="22">
        <v>1395</v>
      </c>
      <c r="B4066" s="21">
        <v>4</v>
      </c>
      <c r="C4066" s="21">
        <v>226</v>
      </c>
      <c r="D4066" s="25" t="str">
        <f>VLOOKUP(C4066,Products!$A$2:$B$322,2,0)</f>
        <v>Electra Townie Original 21D EQ - 2017/2018</v>
      </c>
      <c r="E4066" s="21">
        <f>VLOOKUP(C4066,Products!$A$2:$D$322,4,0)</f>
        <v>3</v>
      </c>
      <c r="F4066" s="19" t="str">
        <f>VLOOKUP(E4066,[1]categories!$A$2:$B$8,2,0)</f>
        <v>Cruisers Bicycles</v>
      </c>
      <c r="G4066" s="7">
        <v>1</v>
      </c>
      <c r="H4066" s="9">
        <v>679.99</v>
      </c>
      <c r="I4066" s="9">
        <v>0.1</v>
      </c>
      <c r="J4066" s="3">
        <f>(H4066*G4066)-I4066</f>
        <v>679.89</v>
      </c>
    </row>
    <row r="4067" spans="1:10" x14ac:dyDescent="0.25">
      <c r="A4067" s="22">
        <v>1396</v>
      </c>
      <c r="B4067" s="21">
        <v>2</v>
      </c>
      <c r="C4067" s="21">
        <v>181</v>
      </c>
      <c r="D4067" s="25" t="str">
        <f>VLOOKUP(C4067,Products!$A$2:$B$322,2,0)</f>
        <v>Trek Domane SL 5 - 2018</v>
      </c>
      <c r="E4067" s="21">
        <f>VLOOKUP(C4067,Products!$A$2:$D$322,4,0)</f>
        <v>7</v>
      </c>
      <c r="F4067" s="19" t="str">
        <f>VLOOKUP(E4067,[1]categories!$A$2:$B$8,2,0)</f>
        <v>Road Bikes</v>
      </c>
      <c r="G4067" s="7">
        <v>1</v>
      </c>
      <c r="H4067" s="9">
        <v>2199.9899999999998</v>
      </c>
      <c r="I4067" s="9">
        <v>0.2</v>
      </c>
      <c r="J4067" s="3">
        <f>(H4067*G4067)-I4067</f>
        <v>2199.79</v>
      </c>
    </row>
    <row r="4068" spans="1:10" x14ac:dyDescent="0.25">
      <c r="A4068" s="22">
        <v>1396</v>
      </c>
      <c r="B4068" s="21">
        <v>1</v>
      </c>
      <c r="C4068" s="21">
        <v>57</v>
      </c>
      <c r="D4068" s="25" t="str">
        <f>VLOOKUP(C4068,Products!$A$2:$B$322,2,0)</f>
        <v>Trek Emonda S 5 - 2017</v>
      </c>
      <c r="E4068" s="21">
        <f>VLOOKUP(C4068,Products!$A$2:$D$322,4,0)</f>
        <v>7</v>
      </c>
      <c r="F4068" s="19" t="str">
        <f>VLOOKUP(E4068,[1]categories!$A$2:$B$8,2,0)</f>
        <v>Road Bikes</v>
      </c>
      <c r="G4068" s="7">
        <v>1</v>
      </c>
      <c r="H4068" s="9">
        <v>1999.99</v>
      </c>
      <c r="I4068" s="9">
        <v>0.05</v>
      </c>
      <c r="J4068" s="3">
        <f>(H4068*G4068)-I4068</f>
        <v>1999.94</v>
      </c>
    </row>
    <row r="4069" spans="1:10" x14ac:dyDescent="0.25">
      <c r="A4069" s="22">
        <v>1397</v>
      </c>
      <c r="B4069" s="21">
        <v>3</v>
      </c>
      <c r="C4069" s="21">
        <v>7</v>
      </c>
      <c r="D4069" s="25" t="str">
        <f>VLOOKUP(C4069,Products!$A$2:$B$322,2,0)</f>
        <v>Trek Slash 8 27.5 - 2016</v>
      </c>
      <c r="E4069" s="21">
        <f>VLOOKUP(C4069,Products!$A$2:$D$322,4,0)</f>
        <v>6</v>
      </c>
      <c r="F4069" s="19" t="str">
        <f>VLOOKUP(E4069,[1]categories!$A$2:$B$8,2,0)</f>
        <v>Mountain Bikes</v>
      </c>
      <c r="G4069" s="7">
        <v>1</v>
      </c>
      <c r="H4069" s="9">
        <v>3999.99</v>
      </c>
      <c r="I4069" s="9">
        <v>0.05</v>
      </c>
      <c r="J4069" s="3">
        <f>(H4069*G4069)-I4069</f>
        <v>3999.9399999999996</v>
      </c>
    </row>
    <row r="4070" spans="1:10" x14ac:dyDescent="0.25">
      <c r="A4070" s="22">
        <v>1397</v>
      </c>
      <c r="B4070" s="21">
        <v>2</v>
      </c>
      <c r="C4070" s="21">
        <v>139</v>
      </c>
      <c r="D4070" s="25" t="str">
        <f>VLOOKUP(C4070,Products!$A$2:$B$322,2,0)</f>
        <v>Trek Remedy 7 27.5 - 2018</v>
      </c>
      <c r="E4070" s="21">
        <f>VLOOKUP(C4070,Products!$A$2:$D$322,4,0)</f>
        <v>6</v>
      </c>
      <c r="F4070" s="19" t="str">
        <f>VLOOKUP(E4070,[1]categories!$A$2:$B$8,2,0)</f>
        <v>Mountain Bikes</v>
      </c>
      <c r="G4070" s="7">
        <v>1</v>
      </c>
      <c r="H4070" s="9">
        <v>2999.99</v>
      </c>
      <c r="I4070" s="9">
        <v>7.0000000000000007E-2</v>
      </c>
      <c r="J4070" s="3">
        <f>(H4070*G4070)-I4070</f>
        <v>2999.9199999999996</v>
      </c>
    </row>
    <row r="4071" spans="1:10" x14ac:dyDescent="0.25">
      <c r="A4071" s="22">
        <v>1397</v>
      </c>
      <c r="B4071" s="21">
        <v>5</v>
      </c>
      <c r="C4071" s="21">
        <v>78</v>
      </c>
      <c r="D4071" s="25" t="str">
        <f>VLOOKUP(C4071,Products!$A$2:$B$322,2,0)</f>
        <v>Sun Bicycles Biscayne Tandem CB - 2017</v>
      </c>
      <c r="E4071" s="21">
        <f>VLOOKUP(C4071,Products!$A$2:$D$322,4,0)</f>
        <v>3</v>
      </c>
      <c r="F4071" s="19" t="str">
        <f>VLOOKUP(E4071,[1]categories!$A$2:$B$8,2,0)</f>
        <v>Cruisers Bicycles</v>
      </c>
      <c r="G4071" s="7">
        <v>2</v>
      </c>
      <c r="H4071" s="9">
        <v>647.99</v>
      </c>
      <c r="I4071" s="9">
        <v>0.1</v>
      </c>
      <c r="J4071" s="3">
        <f>(H4071*G4071)-I4071</f>
        <v>1295.8800000000001</v>
      </c>
    </row>
    <row r="4072" spans="1:10" x14ac:dyDescent="0.25">
      <c r="A4072" s="22">
        <v>1397</v>
      </c>
      <c r="B4072" s="21">
        <v>1</v>
      </c>
      <c r="C4072" s="21">
        <v>127</v>
      </c>
      <c r="D4072" s="25" t="str">
        <f>VLOOKUP(C4072,Products!$A$2:$B$322,2,0)</f>
        <v>Surly Pack Rat Frameset - 2018</v>
      </c>
      <c r="E4072" s="21">
        <f>VLOOKUP(C4072,Products!$A$2:$D$322,4,0)</f>
        <v>6</v>
      </c>
      <c r="F4072" s="19" t="str">
        <f>VLOOKUP(E4072,[1]categories!$A$2:$B$8,2,0)</f>
        <v>Mountain Bikes</v>
      </c>
      <c r="G4072" s="7">
        <v>2</v>
      </c>
      <c r="H4072" s="9">
        <v>469.99</v>
      </c>
      <c r="I4072" s="9">
        <v>0.1</v>
      </c>
      <c r="J4072" s="3">
        <f>(H4072*G4072)-I4072</f>
        <v>939.88</v>
      </c>
    </row>
    <row r="4073" spans="1:10" x14ac:dyDescent="0.25">
      <c r="A4073" s="22">
        <v>1397</v>
      </c>
      <c r="B4073" s="21">
        <v>4</v>
      </c>
      <c r="C4073" s="21">
        <v>249</v>
      </c>
      <c r="D4073" s="25" t="str">
        <f>VLOOKUP(C4073,Products!$A$2:$B$322,2,0)</f>
        <v>Electra White Water 3i - 2018</v>
      </c>
      <c r="E4073" s="21">
        <f>VLOOKUP(C4073,Products!$A$2:$D$322,4,0)</f>
        <v>3</v>
      </c>
      <c r="F4073" s="19" t="str">
        <f>VLOOKUP(E4073,[1]categories!$A$2:$B$8,2,0)</f>
        <v>Cruisers Bicycles</v>
      </c>
      <c r="G4073" s="7">
        <v>1</v>
      </c>
      <c r="H4073" s="9">
        <v>749.99</v>
      </c>
      <c r="I4073" s="9">
        <v>0.05</v>
      </c>
      <c r="J4073" s="3">
        <f>(H4073*G4073)-I4073</f>
        <v>749.94</v>
      </c>
    </row>
    <row r="4074" spans="1:10" x14ac:dyDescent="0.25">
      <c r="A4074" s="22">
        <v>1398</v>
      </c>
      <c r="B4074" s="21">
        <v>1</v>
      </c>
      <c r="C4074" s="21">
        <v>69</v>
      </c>
      <c r="D4074" s="25" t="str">
        <f>VLOOKUP(C4074,Products!$A$2:$B$322,2,0)</f>
        <v>Sun Bicycles Cruz 7 - 2017</v>
      </c>
      <c r="E4074" s="21">
        <f>VLOOKUP(C4074,Products!$A$2:$D$322,4,0)</f>
        <v>3</v>
      </c>
      <c r="F4074" s="19" t="str">
        <f>VLOOKUP(E4074,[1]categories!$A$2:$B$8,2,0)</f>
        <v>Cruisers Bicycles</v>
      </c>
      <c r="G4074" s="7">
        <v>2</v>
      </c>
      <c r="H4074" s="9">
        <v>416.99</v>
      </c>
      <c r="I4074" s="9">
        <v>0.05</v>
      </c>
      <c r="J4074" s="3">
        <f>(H4074*G4074)-I4074</f>
        <v>833.93000000000006</v>
      </c>
    </row>
    <row r="4075" spans="1:10" x14ac:dyDescent="0.25">
      <c r="A4075" s="22">
        <v>1398</v>
      </c>
      <c r="B4075" s="21">
        <v>2</v>
      </c>
      <c r="C4075" s="21">
        <v>53</v>
      </c>
      <c r="D4075" s="25" t="str">
        <f>VLOOKUP(C4075,Products!$A$2:$B$322,2,0)</f>
        <v>Surly Ogre Frameset - 2017</v>
      </c>
      <c r="E4075" s="21">
        <f>VLOOKUP(C4075,Products!$A$2:$D$322,4,0)</f>
        <v>7</v>
      </c>
      <c r="F4075" s="19" t="str">
        <f>VLOOKUP(E4075,[1]categories!$A$2:$B$8,2,0)</f>
        <v>Road Bikes</v>
      </c>
      <c r="G4075" s="7">
        <v>1</v>
      </c>
      <c r="H4075" s="9">
        <v>749.99</v>
      </c>
      <c r="I4075" s="9">
        <v>0.2</v>
      </c>
      <c r="J4075" s="3">
        <f>(H4075*G4075)-I4075</f>
        <v>749.79</v>
      </c>
    </row>
    <row r="4076" spans="1:10" x14ac:dyDescent="0.25">
      <c r="A4076" s="22">
        <v>1399</v>
      </c>
      <c r="B4076" s="21">
        <v>1</v>
      </c>
      <c r="C4076" s="21">
        <v>210</v>
      </c>
      <c r="D4076" s="25" t="str">
        <f>VLOOKUP(C4076,Products!$A$2:$B$322,2,0)</f>
        <v>Surly Straggler - 2018</v>
      </c>
      <c r="E4076" s="21">
        <f>VLOOKUP(C4076,Products!$A$2:$D$322,4,0)</f>
        <v>4</v>
      </c>
      <c r="F4076" s="19" t="str">
        <f>VLOOKUP(E4076,[1]categories!$A$2:$B$8,2,0)</f>
        <v>Cyclocross Bicycles</v>
      </c>
      <c r="G4076" s="7">
        <v>2</v>
      </c>
      <c r="H4076" s="9">
        <v>1549</v>
      </c>
      <c r="I4076" s="9">
        <v>0.2</v>
      </c>
      <c r="J4076" s="3">
        <f>(H4076*G4076)-I4076</f>
        <v>3097.8</v>
      </c>
    </row>
    <row r="4077" spans="1:10" x14ac:dyDescent="0.25">
      <c r="A4077" s="22">
        <v>1399</v>
      </c>
      <c r="B4077" s="21">
        <v>4</v>
      </c>
      <c r="C4077" s="21">
        <v>28</v>
      </c>
      <c r="D4077" s="25" t="str">
        <f>VLOOKUP(C4077,Products!$A$2:$B$322,2,0)</f>
        <v>Surly Karate Monkey 27.5+ Frameset - 2017</v>
      </c>
      <c r="E4077" s="21">
        <f>VLOOKUP(C4077,Products!$A$2:$D$322,4,0)</f>
        <v>6</v>
      </c>
      <c r="F4077" s="19" t="str">
        <f>VLOOKUP(E4077,[1]categories!$A$2:$B$8,2,0)</f>
        <v>Mountain Bikes</v>
      </c>
      <c r="G4077" s="7">
        <v>1</v>
      </c>
      <c r="H4077" s="9">
        <v>2499.9899999999998</v>
      </c>
      <c r="I4077" s="9">
        <v>0.05</v>
      </c>
      <c r="J4077" s="3">
        <f>(H4077*G4077)-I4077</f>
        <v>2499.9399999999996</v>
      </c>
    </row>
    <row r="4078" spans="1:10" x14ac:dyDescent="0.25">
      <c r="A4078" s="22">
        <v>1399</v>
      </c>
      <c r="B4078" s="21">
        <v>3</v>
      </c>
      <c r="C4078" s="21">
        <v>127</v>
      </c>
      <c r="D4078" s="25" t="str">
        <f>VLOOKUP(C4078,Products!$A$2:$B$322,2,0)</f>
        <v>Surly Pack Rat Frameset - 2018</v>
      </c>
      <c r="E4078" s="21">
        <f>VLOOKUP(C4078,Products!$A$2:$D$322,4,0)</f>
        <v>6</v>
      </c>
      <c r="F4078" s="19" t="str">
        <f>VLOOKUP(E4078,[1]categories!$A$2:$B$8,2,0)</f>
        <v>Mountain Bikes</v>
      </c>
      <c r="G4078" s="7">
        <v>2</v>
      </c>
      <c r="H4078" s="9">
        <v>469.99</v>
      </c>
      <c r="I4078" s="9">
        <v>7.0000000000000007E-2</v>
      </c>
      <c r="J4078" s="3">
        <f>(H4078*G4078)-I4078</f>
        <v>939.91</v>
      </c>
    </row>
    <row r="4079" spans="1:10" x14ac:dyDescent="0.25">
      <c r="A4079" s="22">
        <v>1399</v>
      </c>
      <c r="B4079" s="21">
        <v>2</v>
      </c>
      <c r="C4079" s="21">
        <v>224</v>
      </c>
      <c r="D4079" s="25" t="str">
        <f>VLOOKUP(C4079,Products!$A$2:$B$322,2,0)</f>
        <v>Electra Cruiser Lux 7D - 2018</v>
      </c>
      <c r="E4079" s="21">
        <f>VLOOKUP(C4079,Products!$A$2:$D$322,4,0)</f>
        <v>3</v>
      </c>
      <c r="F4079" s="19" t="str">
        <f>VLOOKUP(E4079,[1]categories!$A$2:$B$8,2,0)</f>
        <v>Cruisers Bicycles</v>
      </c>
      <c r="G4079" s="7">
        <v>1</v>
      </c>
      <c r="H4079" s="9">
        <v>479.99</v>
      </c>
      <c r="I4079" s="9">
        <v>0.05</v>
      </c>
      <c r="J4079" s="3">
        <f>(H4079*G4079)-I4079</f>
        <v>479.94</v>
      </c>
    </row>
    <row r="4080" spans="1:10" x14ac:dyDescent="0.25">
      <c r="A4080" s="22">
        <v>1400</v>
      </c>
      <c r="B4080" s="21">
        <v>2</v>
      </c>
      <c r="C4080" s="21">
        <v>217</v>
      </c>
      <c r="D4080" s="25" t="str">
        <f>VLOOKUP(C4080,Products!$A$2:$B$322,2,0)</f>
        <v>Electra Straight 8 3i - 2018</v>
      </c>
      <c r="E4080" s="21">
        <f>VLOOKUP(C4080,Products!$A$2:$D$322,4,0)</f>
        <v>3</v>
      </c>
      <c r="F4080" s="19" t="str">
        <f>VLOOKUP(E4080,[1]categories!$A$2:$B$8,2,0)</f>
        <v>Cruisers Bicycles</v>
      </c>
      <c r="G4080" s="7">
        <v>2</v>
      </c>
      <c r="H4080" s="9">
        <v>909.99</v>
      </c>
      <c r="I4080" s="9">
        <v>0.2</v>
      </c>
      <c r="J4080" s="3">
        <f>(H4080*G4080)-I4080</f>
        <v>1819.78</v>
      </c>
    </row>
    <row r="4081" spans="1:10" x14ac:dyDescent="0.25">
      <c r="A4081" s="22">
        <v>1400</v>
      </c>
      <c r="B4081" s="21">
        <v>1</v>
      </c>
      <c r="C4081" s="21">
        <v>24</v>
      </c>
      <c r="D4081" s="25" t="str">
        <f>VLOOKUP(C4081,Products!$A$2:$B$322,2,0)</f>
        <v>Electra Townie Original 21D - 2016</v>
      </c>
      <c r="E4081" s="21">
        <f>VLOOKUP(C4081,Products!$A$2:$D$322,4,0)</f>
        <v>2</v>
      </c>
      <c r="F4081" s="19" t="str">
        <f>VLOOKUP(E4081,[1]categories!$A$2:$B$8,2,0)</f>
        <v>Comfort Bicycles</v>
      </c>
      <c r="G4081" s="7">
        <v>2</v>
      </c>
      <c r="H4081" s="9">
        <v>549.99</v>
      </c>
      <c r="I4081" s="9">
        <v>0.2</v>
      </c>
      <c r="J4081" s="3">
        <f>(H4081*G4081)-I4081</f>
        <v>1099.78</v>
      </c>
    </row>
    <row r="4082" spans="1:10" x14ac:dyDescent="0.25">
      <c r="A4082" s="22">
        <v>1400</v>
      </c>
      <c r="B4082" s="21">
        <v>3</v>
      </c>
      <c r="C4082" s="21">
        <v>275</v>
      </c>
      <c r="D4082" s="25" t="str">
        <f>VLOOKUP(C4082,Products!$A$2:$B$322,2,0)</f>
        <v>Trek Precaliber 20 Girl's - 2018</v>
      </c>
      <c r="E4082" s="21">
        <f>VLOOKUP(C4082,Products!$A$2:$D$322,4,0)</f>
        <v>1</v>
      </c>
      <c r="F4082" s="19" t="str">
        <f>VLOOKUP(E4082,[1]categories!$A$2:$B$8,2,0)</f>
        <v>Children Bicycles</v>
      </c>
      <c r="G4082" s="7">
        <v>1</v>
      </c>
      <c r="H4082" s="9">
        <v>229.99</v>
      </c>
      <c r="I4082" s="9">
        <v>0.1</v>
      </c>
      <c r="J4082" s="3">
        <f>(H4082*G4082)-I4082</f>
        <v>229.89000000000001</v>
      </c>
    </row>
    <row r="4083" spans="1:10" x14ac:dyDescent="0.25">
      <c r="A4083" s="22">
        <v>1400</v>
      </c>
      <c r="B4083" s="21">
        <v>4</v>
      </c>
      <c r="C4083" s="21">
        <v>90</v>
      </c>
      <c r="D4083" s="25" t="str">
        <f>VLOOKUP(C4083,Products!$A$2:$B$322,2,0)</f>
        <v>Trek Precaliber 16 Girls - 2017</v>
      </c>
      <c r="E4083" s="21">
        <f>VLOOKUP(C4083,Products!$A$2:$D$322,4,0)</f>
        <v>1</v>
      </c>
      <c r="F4083" s="19" t="str">
        <f>VLOOKUP(E4083,[1]categories!$A$2:$B$8,2,0)</f>
        <v>Children Bicycles</v>
      </c>
      <c r="G4083" s="7">
        <v>1</v>
      </c>
      <c r="H4083" s="9">
        <v>209.99</v>
      </c>
      <c r="I4083" s="9">
        <v>7.0000000000000007E-2</v>
      </c>
      <c r="J4083" s="3">
        <f>(H4083*G4083)-I4083</f>
        <v>209.92000000000002</v>
      </c>
    </row>
    <row r="4084" spans="1:10" x14ac:dyDescent="0.25">
      <c r="A4084" s="22">
        <v>1401</v>
      </c>
      <c r="B4084" s="21">
        <v>3</v>
      </c>
      <c r="C4084" s="21">
        <v>254</v>
      </c>
      <c r="D4084" s="25" t="str">
        <f>VLOOKUP(C4084,Products!$A$2:$B$322,2,0)</f>
        <v>Electra Townie Balloon 3i EQ - 2017/2018</v>
      </c>
      <c r="E4084" s="21">
        <f>VLOOKUP(C4084,Products!$A$2:$D$322,4,0)</f>
        <v>3</v>
      </c>
      <c r="F4084" s="19" t="str">
        <f>VLOOKUP(E4084,[1]categories!$A$2:$B$8,2,0)</f>
        <v>Cruisers Bicycles</v>
      </c>
      <c r="G4084" s="7">
        <v>2</v>
      </c>
      <c r="H4084" s="9">
        <v>749.99</v>
      </c>
      <c r="I4084" s="9">
        <v>0.2</v>
      </c>
      <c r="J4084" s="3">
        <f>(H4084*G4084)-I4084</f>
        <v>1499.78</v>
      </c>
    </row>
    <row r="4085" spans="1:10" x14ac:dyDescent="0.25">
      <c r="A4085" s="22">
        <v>1401</v>
      </c>
      <c r="B4085" s="21">
        <v>2</v>
      </c>
      <c r="C4085" s="21">
        <v>230</v>
      </c>
      <c r="D4085" s="25" t="str">
        <f>VLOOKUP(C4085,Products!$A$2:$B$322,2,0)</f>
        <v>Electra Cruiser Lux 1 Ladies' - 2018</v>
      </c>
      <c r="E4085" s="21">
        <f>VLOOKUP(C4085,Products!$A$2:$D$322,4,0)</f>
        <v>3</v>
      </c>
      <c r="F4085" s="19" t="str">
        <f>VLOOKUP(E4085,[1]categories!$A$2:$B$8,2,0)</f>
        <v>Cruisers Bicycles</v>
      </c>
      <c r="G4085" s="7">
        <v>1</v>
      </c>
      <c r="H4085" s="9">
        <v>429.99</v>
      </c>
      <c r="I4085" s="9">
        <v>0.05</v>
      </c>
      <c r="J4085" s="3">
        <f>(H4085*G4085)-I4085</f>
        <v>429.94</v>
      </c>
    </row>
    <row r="4086" spans="1:10" x14ac:dyDescent="0.25">
      <c r="A4086" s="22">
        <v>1401</v>
      </c>
      <c r="B4086" s="21">
        <v>1</v>
      </c>
      <c r="C4086" s="21">
        <v>112</v>
      </c>
      <c r="D4086" s="25" t="str">
        <f>VLOOKUP(C4086,Products!$A$2:$B$322,2,0)</f>
        <v>Trek 820 - 2018</v>
      </c>
      <c r="E4086" s="21">
        <f>VLOOKUP(C4086,Products!$A$2:$D$322,4,0)</f>
        <v>6</v>
      </c>
      <c r="F4086" s="19" t="str">
        <f>VLOOKUP(E4086,[1]categories!$A$2:$B$8,2,0)</f>
        <v>Mountain Bikes</v>
      </c>
      <c r="G4086" s="7">
        <v>1</v>
      </c>
      <c r="H4086" s="9">
        <v>379.99</v>
      </c>
      <c r="I4086" s="9">
        <v>7.0000000000000007E-2</v>
      </c>
      <c r="J4086" s="3">
        <f>(H4086*G4086)-I4086</f>
        <v>379.92</v>
      </c>
    </row>
    <row r="4087" spans="1:10" x14ac:dyDescent="0.25">
      <c r="A4087" s="22">
        <v>1402</v>
      </c>
      <c r="B4087" s="21">
        <v>1</v>
      </c>
      <c r="C4087" s="21">
        <v>189</v>
      </c>
      <c r="D4087" s="25" t="str">
        <f>VLOOKUP(C4087,Products!$A$2:$B$322,2,0)</f>
        <v>Trek Lift+ Lowstep - 2018</v>
      </c>
      <c r="E4087" s="21">
        <f>VLOOKUP(C4087,Products!$A$2:$D$322,4,0)</f>
        <v>5</v>
      </c>
      <c r="F4087" s="19" t="str">
        <f>VLOOKUP(E4087,[1]categories!$A$2:$B$8,2,0)</f>
        <v>Electric Bikes</v>
      </c>
      <c r="G4087" s="7">
        <v>2</v>
      </c>
      <c r="H4087" s="9">
        <v>2799.99</v>
      </c>
      <c r="I4087" s="9">
        <v>0.2</v>
      </c>
      <c r="J4087" s="3">
        <f>(H4087*G4087)-I4087</f>
        <v>5599.78</v>
      </c>
    </row>
    <row r="4088" spans="1:10" x14ac:dyDescent="0.25">
      <c r="A4088" s="22">
        <v>1402</v>
      </c>
      <c r="B4088" s="21">
        <v>3</v>
      </c>
      <c r="C4088" s="21">
        <v>203</v>
      </c>
      <c r="D4088" s="25" t="str">
        <f>VLOOKUP(C4088,Products!$A$2:$B$322,2,0)</f>
        <v>Trek Powerfly 7 FS - 2018</v>
      </c>
      <c r="E4088" s="21">
        <f>VLOOKUP(C4088,Products!$A$2:$D$322,4,0)</f>
        <v>5</v>
      </c>
      <c r="F4088" s="19" t="str">
        <f>VLOOKUP(E4088,[1]categories!$A$2:$B$8,2,0)</f>
        <v>Electric Bikes</v>
      </c>
      <c r="G4088" s="7">
        <v>1</v>
      </c>
      <c r="H4088" s="9">
        <v>4999.99</v>
      </c>
      <c r="I4088" s="9">
        <v>0.05</v>
      </c>
      <c r="J4088" s="3">
        <f>(H4088*G4088)-I4088</f>
        <v>4999.9399999999996</v>
      </c>
    </row>
    <row r="4089" spans="1:10" x14ac:dyDescent="0.25">
      <c r="A4089" s="22">
        <v>1402</v>
      </c>
      <c r="B4089" s="21">
        <v>2</v>
      </c>
      <c r="C4089" s="21">
        <v>28</v>
      </c>
      <c r="D4089" s="25" t="str">
        <f>VLOOKUP(C4089,Products!$A$2:$B$322,2,0)</f>
        <v>Surly Karate Monkey 27.5+ Frameset - 2017</v>
      </c>
      <c r="E4089" s="21">
        <f>VLOOKUP(C4089,Products!$A$2:$D$322,4,0)</f>
        <v>6</v>
      </c>
      <c r="F4089" s="19" t="str">
        <f>VLOOKUP(E4089,[1]categories!$A$2:$B$8,2,0)</f>
        <v>Mountain Bikes</v>
      </c>
      <c r="G4089" s="7">
        <v>2</v>
      </c>
      <c r="H4089" s="9">
        <v>2499.9899999999998</v>
      </c>
      <c r="I4089" s="9">
        <v>0.05</v>
      </c>
      <c r="J4089" s="3">
        <f>(H4089*G4089)-I4089</f>
        <v>4999.9299999999994</v>
      </c>
    </row>
    <row r="4090" spans="1:10" x14ac:dyDescent="0.25">
      <c r="A4090" s="22">
        <v>1402</v>
      </c>
      <c r="B4090" s="21">
        <v>4</v>
      </c>
      <c r="C4090" s="21">
        <v>273</v>
      </c>
      <c r="D4090" s="25" t="str">
        <f>VLOOKUP(C4090,Products!$A$2:$B$322,2,0)</f>
        <v>Trek Precaliber 20 6-speed Girl's - 2018</v>
      </c>
      <c r="E4090" s="21">
        <f>VLOOKUP(C4090,Products!$A$2:$D$322,4,0)</f>
        <v>1</v>
      </c>
      <c r="F4090" s="19" t="str">
        <f>VLOOKUP(E4090,[1]categories!$A$2:$B$8,2,0)</f>
        <v>Children Bicycles</v>
      </c>
      <c r="G4090" s="7">
        <v>1</v>
      </c>
      <c r="H4090" s="9">
        <v>289.99</v>
      </c>
      <c r="I4090" s="9">
        <v>7.0000000000000007E-2</v>
      </c>
      <c r="J4090" s="3">
        <f>(H4090*G4090)-I4090</f>
        <v>289.92</v>
      </c>
    </row>
    <row r="4091" spans="1:10" x14ac:dyDescent="0.25">
      <c r="A4091" s="22">
        <v>1403</v>
      </c>
      <c r="B4091" s="21">
        <v>1</v>
      </c>
      <c r="C4091" s="21">
        <v>93</v>
      </c>
      <c r="D4091" s="25" t="str">
        <f>VLOOKUP(C4091,Products!$A$2:$B$322,2,0)</f>
        <v>Haro Shredder 20 Girls - 2017</v>
      </c>
      <c r="E4091" s="21">
        <f>VLOOKUP(C4091,Products!$A$2:$D$322,4,0)</f>
        <v>1</v>
      </c>
      <c r="F4091" s="19" t="str">
        <f>VLOOKUP(E4091,[1]categories!$A$2:$B$8,2,0)</f>
        <v>Children Bicycles</v>
      </c>
      <c r="G4091" s="7">
        <v>2</v>
      </c>
      <c r="H4091" s="9">
        <v>209.99</v>
      </c>
      <c r="I4091" s="9">
        <v>0.1</v>
      </c>
      <c r="J4091" s="3">
        <f>(H4091*G4091)-I4091</f>
        <v>419.88</v>
      </c>
    </row>
    <row r="4092" spans="1:10" x14ac:dyDescent="0.25">
      <c r="A4092" s="22">
        <v>1404</v>
      </c>
      <c r="B4092" s="21">
        <v>3</v>
      </c>
      <c r="C4092" s="21">
        <v>193</v>
      </c>
      <c r="D4092" s="25" t="str">
        <f>VLOOKUP(C4092,Products!$A$2:$B$322,2,0)</f>
        <v>Trek Lift+ - 2018</v>
      </c>
      <c r="E4092" s="21">
        <f>VLOOKUP(C4092,Products!$A$2:$D$322,4,0)</f>
        <v>5</v>
      </c>
      <c r="F4092" s="19" t="str">
        <f>VLOOKUP(E4092,[1]categories!$A$2:$B$8,2,0)</f>
        <v>Electric Bikes</v>
      </c>
      <c r="G4092" s="7">
        <v>2</v>
      </c>
      <c r="H4092" s="9">
        <v>2799.99</v>
      </c>
      <c r="I4092" s="9">
        <v>0.2</v>
      </c>
      <c r="J4092" s="3">
        <f>(H4092*G4092)-I4092</f>
        <v>5599.78</v>
      </c>
    </row>
    <row r="4093" spans="1:10" x14ac:dyDescent="0.25">
      <c r="A4093" s="22">
        <v>1404</v>
      </c>
      <c r="B4093" s="21">
        <v>1</v>
      </c>
      <c r="C4093" s="21">
        <v>112</v>
      </c>
      <c r="D4093" s="25" t="str">
        <f>VLOOKUP(C4093,Products!$A$2:$B$322,2,0)</f>
        <v>Trek 820 - 2018</v>
      </c>
      <c r="E4093" s="21">
        <f>VLOOKUP(C4093,Products!$A$2:$D$322,4,0)</f>
        <v>6</v>
      </c>
      <c r="F4093" s="19" t="str">
        <f>VLOOKUP(E4093,[1]categories!$A$2:$B$8,2,0)</f>
        <v>Mountain Bikes</v>
      </c>
      <c r="G4093" s="7">
        <v>2</v>
      </c>
      <c r="H4093" s="9">
        <v>379.99</v>
      </c>
      <c r="I4093" s="9">
        <v>0.05</v>
      </c>
      <c r="J4093" s="3">
        <f>(H4093*G4093)-I4093</f>
        <v>759.93000000000006</v>
      </c>
    </row>
    <row r="4094" spans="1:10" x14ac:dyDescent="0.25">
      <c r="A4094" s="22">
        <v>1404</v>
      </c>
      <c r="B4094" s="21">
        <v>2</v>
      </c>
      <c r="C4094" s="21">
        <v>220</v>
      </c>
      <c r="D4094" s="25" t="str">
        <f>VLOOKUP(C4094,Products!$A$2:$B$322,2,0)</f>
        <v>Electra Cruiser 1 Ladies' - 2018</v>
      </c>
      <c r="E4094" s="21">
        <f>VLOOKUP(C4094,Products!$A$2:$D$322,4,0)</f>
        <v>3</v>
      </c>
      <c r="F4094" s="19" t="str">
        <f>VLOOKUP(E4094,[1]categories!$A$2:$B$8,2,0)</f>
        <v>Cruisers Bicycles</v>
      </c>
      <c r="G4094" s="7">
        <v>1</v>
      </c>
      <c r="H4094" s="9">
        <v>269.99</v>
      </c>
      <c r="I4094" s="9">
        <v>0.1</v>
      </c>
      <c r="J4094" s="3">
        <f>(H4094*G4094)-I4094</f>
        <v>269.89</v>
      </c>
    </row>
    <row r="4095" spans="1:10" x14ac:dyDescent="0.25">
      <c r="A4095" s="22">
        <v>1405</v>
      </c>
      <c r="B4095" s="21">
        <v>1</v>
      </c>
      <c r="C4095" s="21">
        <v>162</v>
      </c>
      <c r="D4095" s="25" t="str">
        <f>VLOOKUP(C4095,Products!$A$2:$B$322,2,0)</f>
        <v>Trek Emonda SL 6 Disc - 2018</v>
      </c>
      <c r="E4095" s="21">
        <f>VLOOKUP(C4095,Products!$A$2:$D$322,4,0)</f>
        <v>7</v>
      </c>
      <c r="F4095" s="19" t="str">
        <f>VLOOKUP(E4095,[1]categories!$A$2:$B$8,2,0)</f>
        <v>Road Bikes</v>
      </c>
      <c r="G4095" s="7">
        <v>2</v>
      </c>
      <c r="H4095" s="9">
        <v>2999.99</v>
      </c>
      <c r="I4095" s="9">
        <v>0.1</v>
      </c>
      <c r="J4095" s="3">
        <f>(H4095*G4095)-I4095</f>
        <v>5999.8799999999992</v>
      </c>
    </row>
    <row r="4096" spans="1:10" x14ac:dyDescent="0.25">
      <c r="A4096" s="22">
        <v>1406</v>
      </c>
      <c r="B4096" s="21">
        <v>1</v>
      </c>
      <c r="C4096" s="21">
        <v>230</v>
      </c>
      <c r="D4096" s="25" t="str">
        <f>VLOOKUP(C4096,Products!$A$2:$B$322,2,0)</f>
        <v>Electra Cruiser Lux 1 Ladies' - 2018</v>
      </c>
      <c r="E4096" s="21">
        <f>VLOOKUP(C4096,Products!$A$2:$D$322,4,0)</f>
        <v>3</v>
      </c>
      <c r="F4096" s="19" t="str">
        <f>VLOOKUP(E4096,[1]categories!$A$2:$B$8,2,0)</f>
        <v>Cruisers Bicycles</v>
      </c>
      <c r="G4096" s="7">
        <v>2</v>
      </c>
      <c r="H4096" s="9">
        <v>429.99</v>
      </c>
      <c r="I4096" s="9">
        <v>0.05</v>
      </c>
      <c r="J4096" s="3">
        <f>(H4096*G4096)-I4096</f>
        <v>859.93000000000006</v>
      </c>
    </row>
    <row r="4097" spans="1:10" x14ac:dyDescent="0.25">
      <c r="A4097" s="22">
        <v>1406</v>
      </c>
      <c r="B4097" s="21">
        <v>2</v>
      </c>
      <c r="C4097" s="21">
        <v>113</v>
      </c>
      <c r="D4097" s="25" t="str">
        <f>VLOOKUP(C4097,Products!$A$2:$B$322,2,0)</f>
        <v>Trek Marlin 5 - 2018</v>
      </c>
      <c r="E4097" s="21">
        <f>VLOOKUP(C4097,Products!$A$2:$D$322,4,0)</f>
        <v>6</v>
      </c>
      <c r="F4097" s="19" t="str">
        <f>VLOOKUP(E4097,[1]categories!$A$2:$B$8,2,0)</f>
        <v>Mountain Bikes</v>
      </c>
      <c r="G4097" s="7">
        <v>1</v>
      </c>
      <c r="H4097" s="9">
        <v>489.99</v>
      </c>
      <c r="I4097" s="9">
        <v>0.1</v>
      </c>
      <c r="J4097" s="3">
        <f>(H4097*G4097)-I4097</f>
        <v>489.89</v>
      </c>
    </row>
    <row r="4098" spans="1:10" x14ac:dyDescent="0.25">
      <c r="A4098" s="22">
        <v>1407</v>
      </c>
      <c r="B4098" s="21">
        <v>2</v>
      </c>
      <c r="C4098" s="21">
        <v>36</v>
      </c>
      <c r="D4098" s="25" t="str">
        <f>VLOOKUP(C4098,Products!$A$2:$B$322,2,0)</f>
        <v>Surly Troll Frameset - 2017</v>
      </c>
      <c r="E4098" s="21">
        <f>VLOOKUP(C4098,Products!$A$2:$D$322,4,0)</f>
        <v>6</v>
      </c>
      <c r="F4098" s="19" t="str">
        <f>VLOOKUP(E4098,[1]categories!$A$2:$B$8,2,0)</f>
        <v>Mountain Bikes</v>
      </c>
      <c r="G4098" s="7">
        <v>2</v>
      </c>
      <c r="H4098" s="9">
        <v>832.99</v>
      </c>
      <c r="I4098" s="9">
        <v>0.1</v>
      </c>
      <c r="J4098" s="3">
        <f>(H4098*G4098)-I4098</f>
        <v>1665.88</v>
      </c>
    </row>
    <row r="4099" spans="1:10" x14ac:dyDescent="0.25">
      <c r="A4099" s="22">
        <v>1407</v>
      </c>
      <c r="B4099" s="21">
        <v>4</v>
      </c>
      <c r="C4099" s="21">
        <v>35</v>
      </c>
      <c r="D4099" s="25" t="str">
        <f>VLOOKUP(C4099,Products!$A$2:$B$322,2,0)</f>
        <v>Sun Bicycles Spider 3i - 2017</v>
      </c>
      <c r="E4099" s="21">
        <f>VLOOKUP(C4099,Products!$A$2:$D$322,4,0)</f>
        <v>6</v>
      </c>
      <c r="F4099" s="19" t="str">
        <f>VLOOKUP(E4099,[1]categories!$A$2:$B$8,2,0)</f>
        <v>Mountain Bikes</v>
      </c>
      <c r="G4099" s="7">
        <v>1</v>
      </c>
      <c r="H4099" s="9">
        <v>832.99</v>
      </c>
      <c r="I4099" s="9">
        <v>0.2</v>
      </c>
      <c r="J4099" s="3">
        <f>(H4099*G4099)-I4099</f>
        <v>832.79</v>
      </c>
    </row>
    <row r="4100" spans="1:10" x14ac:dyDescent="0.25">
      <c r="A4100" s="22">
        <v>1407</v>
      </c>
      <c r="B4100" s="21">
        <v>1</v>
      </c>
      <c r="C4100" s="21">
        <v>300</v>
      </c>
      <c r="D4100" s="25" t="str">
        <f>VLOOKUP(C4100,Products!$A$2:$B$322,2,0)</f>
        <v>Electra Townie Balloon 3i EQ Ladies' - 2018</v>
      </c>
      <c r="E4100" s="21">
        <f>VLOOKUP(C4100,Products!$A$2:$D$322,4,0)</f>
        <v>2</v>
      </c>
      <c r="F4100" s="19" t="str">
        <f>VLOOKUP(E4100,[1]categories!$A$2:$B$8,2,0)</f>
        <v>Comfort Bicycles</v>
      </c>
      <c r="G4100" s="7">
        <v>1</v>
      </c>
      <c r="H4100" s="9">
        <v>799.99</v>
      </c>
      <c r="I4100" s="9">
        <v>0.05</v>
      </c>
      <c r="J4100" s="3">
        <f>(H4100*G4100)-I4100</f>
        <v>799.94</v>
      </c>
    </row>
    <row r="4101" spans="1:10" x14ac:dyDescent="0.25">
      <c r="A4101" s="22">
        <v>1407</v>
      </c>
      <c r="B4101" s="21">
        <v>3</v>
      </c>
      <c r="C4101" s="21">
        <v>266</v>
      </c>
      <c r="D4101" s="25" t="str">
        <f>VLOOKUP(C4101,Products!$A$2:$B$322,2,0)</f>
        <v>Trek Superfly 20 - 2018</v>
      </c>
      <c r="E4101" s="21">
        <f>VLOOKUP(C4101,Products!$A$2:$D$322,4,0)</f>
        <v>1</v>
      </c>
      <c r="F4101" s="19" t="str">
        <f>VLOOKUP(E4101,[1]categories!$A$2:$B$8,2,0)</f>
        <v>Children Bicycles</v>
      </c>
      <c r="G4101" s="7">
        <v>1</v>
      </c>
      <c r="H4101" s="9">
        <v>399.99</v>
      </c>
      <c r="I4101" s="9">
        <v>0.1</v>
      </c>
      <c r="J4101" s="3">
        <f>(H4101*G4101)-I4101</f>
        <v>399.89</v>
      </c>
    </row>
    <row r="4102" spans="1:10" x14ac:dyDescent="0.25">
      <c r="A4102" s="22">
        <v>1408</v>
      </c>
      <c r="B4102" s="21">
        <v>4</v>
      </c>
      <c r="C4102" s="21">
        <v>137</v>
      </c>
      <c r="D4102" s="25" t="str">
        <f>VLOOKUP(C4102,Products!$A$2:$B$322,2,0)</f>
        <v>Heller Shagamaw GX1 - 2018</v>
      </c>
      <c r="E4102" s="21">
        <f>VLOOKUP(C4102,Products!$A$2:$D$322,4,0)</f>
        <v>6</v>
      </c>
      <c r="F4102" s="19" t="str">
        <f>VLOOKUP(E4102,[1]categories!$A$2:$B$8,2,0)</f>
        <v>Mountain Bikes</v>
      </c>
      <c r="G4102" s="7">
        <v>2</v>
      </c>
      <c r="H4102" s="9">
        <v>2599</v>
      </c>
      <c r="I4102" s="9">
        <v>0.2</v>
      </c>
      <c r="J4102" s="3">
        <f>(H4102*G4102)-I4102</f>
        <v>5197.8</v>
      </c>
    </row>
    <row r="4103" spans="1:10" x14ac:dyDescent="0.25">
      <c r="A4103" s="22">
        <v>1408</v>
      </c>
      <c r="B4103" s="21">
        <v>2</v>
      </c>
      <c r="C4103" s="21">
        <v>166</v>
      </c>
      <c r="D4103" s="25" t="str">
        <f>VLOOKUP(C4103,Products!$A$2:$B$322,2,0)</f>
        <v>Trek Domane AL 2 Women's - 2018</v>
      </c>
      <c r="E4103" s="21">
        <f>VLOOKUP(C4103,Products!$A$2:$D$322,4,0)</f>
        <v>7</v>
      </c>
      <c r="F4103" s="19" t="str">
        <f>VLOOKUP(E4103,[1]categories!$A$2:$B$8,2,0)</f>
        <v>Road Bikes</v>
      </c>
      <c r="G4103" s="7">
        <v>1</v>
      </c>
      <c r="H4103" s="9">
        <v>749.99</v>
      </c>
      <c r="I4103" s="9">
        <v>0.2</v>
      </c>
      <c r="J4103" s="3">
        <f>(H4103*G4103)-I4103</f>
        <v>749.79</v>
      </c>
    </row>
    <row r="4104" spans="1:10" x14ac:dyDescent="0.25">
      <c r="A4104" s="22">
        <v>1408</v>
      </c>
      <c r="B4104" s="21">
        <v>1</v>
      </c>
      <c r="C4104" s="21">
        <v>23</v>
      </c>
      <c r="D4104" s="25" t="str">
        <f>VLOOKUP(C4104,Products!$A$2:$B$322,2,0)</f>
        <v>Electra Girl's Hawaii 1 (20-inch) - 2015/2016</v>
      </c>
      <c r="E4104" s="21">
        <f>VLOOKUP(C4104,Products!$A$2:$D$322,4,0)</f>
        <v>1</v>
      </c>
      <c r="F4104" s="19" t="str">
        <f>VLOOKUP(E4104,[1]categories!$A$2:$B$8,2,0)</f>
        <v>Children Bicycles</v>
      </c>
      <c r="G4104" s="7">
        <v>2</v>
      </c>
      <c r="H4104" s="9">
        <v>299.99</v>
      </c>
      <c r="I4104" s="9">
        <v>0.2</v>
      </c>
      <c r="J4104" s="3">
        <f>(H4104*G4104)-I4104</f>
        <v>599.78</v>
      </c>
    </row>
    <row r="4105" spans="1:10" x14ac:dyDescent="0.25">
      <c r="A4105" s="22">
        <v>1408</v>
      </c>
      <c r="B4105" s="21">
        <v>3</v>
      </c>
      <c r="C4105" s="21">
        <v>114</v>
      </c>
      <c r="D4105" s="25" t="str">
        <f>VLOOKUP(C4105,Products!$A$2:$B$322,2,0)</f>
        <v>Trek Marlin 6 - 2018</v>
      </c>
      <c r="E4105" s="21">
        <f>VLOOKUP(C4105,Products!$A$2:$D$322,4,0)</f>
        <v>6</v>
      </c>
      <c r="F4105" s="19" t="str">
        <f>VLOOKUP(E4105,[1]categories!$A$2:$B$8,2,0)</f>
        <v>Mountain Bikes</v>
      </c>
      <c r="G4105" s="7">
        <v>1</v>
      </c>
      <c r="H4105" s="9">
        <v>579.99</v>
      </c>
      <c r="I4105" s="9">
        <v>7.0000000000000007E-2</v>
      </c>
      <c r="J4105" s="3">
        <f>(H4105*G4105)-I4105</f>
        <v>579.91999999999996</v>
      </c>
    </row>
    <row r="4106" spans="1:10" x14ac:dyDescent="0.25">
      <c r="A4106" s="22">
        <v>1409</v>
      </c>
      <c r="B4106" s="21">
        <v>3</v>
      </c>
      <c r="C4106" s="21">
        <v>171</v>
      </c>
      <c r="D4106" s="25" t="str">
        <f>VLOOKUP(C4106,Products!$A$2:$B$322,2,0)</f>
        <v>Trek Domane SL 6 - 2018</v>
      </c>
      <c r="E4106" s="21">
        <f>VLOOKUP(C4106,Products!$A$2:$D$322,4,0)</f>
        <v>7</v>
      </c>
      <c r="F4106" s="19" t="str">
        <f>VLOOKUP(E4106,[1]categories!$A$2:$B$8,2,0)</f>
        <v>Road Bikes</v>
      </c>
      <c r="G4106" s="7">
        <v>2</v>
      </c>
      <c r="H4106" s="9">
        <v>3199.99</v>
      </c>
      <c r="I4106" s="9">
        <v>0.05</v>
      </c>
      <c r="J4106" s="3">
        <f>(H4106*G4106)-I4106</f>
        <v>6399.9299999999994</v>
      </c>
    </row>
    <row r="4107" spans="1:10" x14ac:dyDescent="0.25">
      <c r="A4107" s="22">
        <v>1409</v>
      </c>
      <c r="B4107" s="21">
        <v>1</v>
      </c>
      <c r="C4107" s="21">
        <v>301</v>
      </c>
      <c r="D4107" s="25" t="str">
        <f>VLOOKUP(C4107,Products!$A$2:$B$322,2,0)</f>
        <v>Electra Townie Balloon 7i EQ - 2018</v>
      </c>
      <c r="E4107" s="21">
        <f>VLOOKUP(C4107,Products!$A$2:$D$322,4,0)</f>
        <v>2</v>
      </c>
      <c r="F4107" s="19" t="str">
        <f>VLOOKUP(E4107,[1]categories!$A$2:$B$8,2,0)</f>
        <v>Comfort Bicycles</v>
      </c>
      <c r="G4107" s="7">
        <v>2</v>
      </c>
      <c r="H4107" s="9">
        <v>899.99</v>
      </c>
      <c r="I4107" s="9">
        <v>7.0000000000000007E-2</v>
      </c>
      <c r="J4107" s="3">
        <f>(H4107*G4107)-I4107</f>
        <v>1799.91</v>
      </c>
    </row>
    <row r="4108" spans="1:10" x14ac:dyDescent="0.25">
      <c r="A4108" s="22">
        <v>1409</v>
      </c>
      <c r="B4108" s="21">
        <v>2</v>
      </c>
      <c r="C4108" s="21">
        <v>170</v>
      </c>
      <c r="D4108" s="25" t="str">
        <f>VLOOKUP(C4108,Products!$A$2:$B$322,2,0)</f>
        <v>Trek CrossRip 2 - 2018</v>
      </c>
      <c r="E4108" s="21">
        <f>VLOOKUP(C4108,Products!$A$2:$D$322,4,0)</f>
        <v>7</v>
      </c>
      <c r="F4108" s="19" t="str">
        <f>VLOOKUP(E4108,[1]categories!$A$2:$B$8,2,0)</f>
        <v>Road Bikes</v>
      </c>
      <c r="G4108" s="7">
        <v>1</v>
      </c>
      <c r="H4108" s="9">
        <v>1299.99</v>
      </c>
      <c r="I4108" s="9">
        <v>7.0000000000000007E-2</v>
      </c>
      <c r="J4108" s="3">
        <f>(H4108*G4108)-I4108</f>
        <v>1299.92</v>
      </c>
    </row>
    <row r="4109" spans="1:10" x14ac:dyDescent="0.25">
      <c r="A4109" s="22">
        <v>1409</v>
      </c>
      <c r="B4109" s="21">
        <v>4</v>
      </c>
      <c r="C4109" s="21">
        <v>265</v>
      </c>
      <c r="D4109" s="25" t="str">
        <f>VLOOKUP(C4109,Products!$A$2:$B$322,2,0)</f>
        <v>Strider Strider 20 Sport - 2018</v>
      </c>
      <c r="E4109" s="21">
        <f>VLOOKUP(C4109,Products!$A$2:$D$322,4,0)</f>
        <v>1</v>
      </c>
      <c r="F4109" s="19" t="str">
        <f>VLOOKUP(E4109,[1]categories!$A$2:$B$8,2,0)</f>
        <v>Children Bicycles</v>
      </c>
      <c r="G4109" s="7">
        <v>1</v>
      </c>
      <c r="H4109" s="9">
        <v>289.99</v>
      </c>
      <c r="I4109" s="9">
        <v>0.05</v>
      </c>
      <c r="J4109" s="3">
        <f>(H4109*G4109)-I4109</f>
        <v>289.94</v>
      </c>
    </row>
    <row r="4110" spans="1:10" x14ac:dyDescent="0.25">
      <c r="A4110" s="22">
        <v>1409</v>
      </c>
      <c r="B4110" s="21">
        <v>5</v>
      </c>
      <c r="C4110" s="21">
        <v>222</v>
      </c>
      <c r="D4110" s="25" t="str">
        <f>VLOOKUP(C4110,Products!$A$2:$B$322,2,0)</f>
        <v>Electra Cruiser 1 Tall - 2016/2018</v>
      </c>
      <c r="E4110" s="21">
        <f>VLOOKUP(C4110,Products!$A$2:$D$322,4,0)</f>
        <v>3</v>
      </c>
      <c r="F4110" s="19" t="str">
        <f>VLOOKUP(E4110,[1]categories!$A$2:$B$8,2,0)</f>
        <v>Cruisers Bicycles</v>
      </c>
      <c r="G4110" s="7">
        <v>1</v>
      </c>
      <c r="H4110" s="9">
        <v>269.99</v>
      </c>
      <c r="I4110" s="9">
        <v>0.1</v>
      </c>
      <c r="J4110" s="3">
        <f>(H4110*G4110)-I4110</f>
        <v>269.89</v>
      </c>
    </row>
    <row r="4111" spans="1:10" x14ac:dyDescent="0.25">
      <c r="A4111" s="22">
        <v>1410</v>
      </c>
      <c r="B4111" s="21">
        <v>1</v>
      </c>
      <c r="C4111" s="21">
        <v>205</v>
      </c>
      <c r="D4111" s="25" t="str">
        <f>VLOOKUP(C4111,Products!$A$2:$B$322,2,0)</f>
        <v>Trek Super Commuter+ 8S - 2018</v>
      </c>
      <c r="E4111" s="21">
        <f>VLOOKUP(C4111,Products!$A$2:$D$322,4,0)</f>
        <v>5</v>
      </c>
      <c r="F4111" s="19" t="str">
        <f>VLOOKUP(E4111,[1]categories!$A$2:$B$8,2,0)</f>
        <v>Electric Bikes</v>
      </c>
      <c r="G4111" s="7">
        <v>2</v>
      </c>
      <c r="H4111" s="9">
        <v>4999.99</v>
      </c>
      <c r="I4111" s="9">
        <v>0.1</v>
      </c>
      <c r="J4111" s="3">
        <f>(H4111*G4111)-I4111</f>
        <v>9999.8799999999992</v>
      </c>
    </row>
    <row r="4112" spans="1:10" x14ac:dyDescent="0.25">
      <c r="A4112" s="22">
        <v>1410</v>
      </c>
      <c r="B4112" s="21">
        <v>2</v>
      </c>
      <c r="C4112" s="21">
        <v>203</v>
      </c>
      <c r="D4112" s="25" t="str">
        <f>VLOOKUP(C4112,Products!$A$2:$B$322,2,0)</f>
        <v>Trek Powerfly 7 FS - 2018</v>
      </c>
      <c r="E4112" s="21">
        <f>VLOOKUP(C4112,Products!$A$2:$D$322,4,0)</f>
        <v>5</v>
      </c>
      <c r="F4112" s="19" t="str">
        <f>VLOOKUP(E4112,[1]categories!$A$2:$B$8,2,0)</f>
        <v>Electric Bikes</v>
      </c>
      <c r="G4112" s="7">
        <v>2</v>
      </c>
      <c r="H4112" s="9">
        <v>4999.99</v>
      </c>
      <c r="I4112" s="9">
        <v>0.2</v>
      </c>
      <c r="J4112" s="3">
        <f>(H4112*G4112)-I4112</f>
        <v>9999.7799999999988</v>
      </c>
    </row>
    <row r="4113" spans="1:10" x14ac:dyDescent="0.25">
      <c r="A4113" s="22">
        <v>1410</v>
      </c>
      <c r="B4113" s="21">
        <v>3</v>
      </c>
      <c r="C4113" s="21">
        <v>304</v>
      </c>
      <c r="D4113" s="25" t="str">
        <f>VLOOKUP(C4113,Products!$A$2:$B$322,2,0)</f>
        <v>Electra Townie Original 21D EQ - 2017/2018</v>
      </c>
      <c r="E4113" s="21">
        <f>VLOOKUP(C4113,Products!$A$2:$D$322,4,0)</f>
        <v>2</v>
      </c>
      <c r="F4113" s="19" t="str">
        <f>VLOOKUP(E4113,[1]categories!$A$2:$B$8,2,0)</f>
        <v>Comfort Bicycles</v>
      </c>
      <c r="G4113" s="7">
        <v>1</v>
      </c>
      <c r="H4113" s="9">
        <v>679.99</v>
      </c>
      <c r="I4113" s="9">
        <v>0.1</v>
      </c>
      <c r="J4113" s="3">
        <f>(H4113*G4113)-I4113</f>
        <v>679.89</v>
      </c>
    </row>
    <row r="4114" spans="1:10" x14ac:dyDescent="0.25">
      <c r="A4114" s="22">
        <v>1411</v>
      </c>
      <c r="B4114" s="21">
        <v>1</v>
      </c>
      <c r="C4114" s="21">
        <v>9</v>
      </c>
      <c r="D4114" s="25" t="str">
        <f>VLOOKUP(C4114,Products!$A$2:$B$322,2,0)</f>
        <v>Trek Conduit+ - 2016</v>
      </c>
      <c r="E4114" s="21">
        <f>VLOOKUP(C4114,Products!$A$2:$D$322,4,0)</f>
        <v>5</v>
      </c>
      <c r="F4114" s="19" t="str">
        <f>VLOOKUP(E4114,[1]categories!$A$2:$B$8,2,0)</f>
        <v>Electric Bikes</v>
      </c>
      <c r="G4114" s="7">
        <v>1</v>
      </c>
      <c r="H4114" s="9">
        <v>2999.99</v>
      </c>
      <c r="I4114" s="9">
        <v>0.1</v>
      </c>
      <c r="J4114" s="3">
        <f>(H4114*G4114)-I4114</f>
        <v>2999.89</v>
      </c>
    </row>
    <row r="4115" spans="1:10" x14ac:dyDescent="0.25">
      <c r="A4115" s="22">
        <v>1411</v>
      </c>
      <c r="B4115" s="21">
        <v>2</v>
      </c>
      <c r="C4115" s="21">
        <v>308</v>
      </c>
      <c r="D4115" s="25" t="str">
        <f>VLOOKUP(C4115,Products!$A$2:$B$322,2,0)</f>
        <v>Electra Townie Balloon 8D EQ Ladies' - 2016/2017/2018</v>
      </c>
      <c r="E4115" s="21">
        <f>VLOOKUP(C4115,Products!$A$2:$D$322,4,0)</f>
        <v>2</v>
      </c>
      <c r="F4115" s="19" t="str">
        <f>VLOOKUP(E4115,[1]categories!$A$2:$B$8,2,0)</f>
        <v>Comfort Bicycles</v>
      </c>
      <c r="G4115" s="7">
        <v>2</v>
      </c>
      <c r="H4115" s="9">
        <v>749.99</v>
      </c>
      <c r="I4115" s="9">
        <v>0.2</v>
      </c>
      <c r="J4115" s="3">
        <f>(H4115*G4115)-I4115</f>
        <v>1499.78</v>
      </c>
    </row>
    <row r="4116" spans="1:10" x14ac:dyDescent="0.25">
      <c r="A4116" s="22">
        <v>1412</v>
      </c>
      <c r="B4116" s="21">
        <v>2</v>
      </c>
      <c r="C4116" s="21">
        <v>43</v>
      </c>
      <c r="D4116" s="25" t="str">
        <f>VLOOKUP(C4116,Products!$A$2:$B$322,2,0)</f>
        <v>Trek Fuel EX 9.8 27.5 Plus - 2017</v>
      </c>
      <c r="E4116" s="21">
        <f>VLOOKUP(C4116,Products!$A$2:$D$322,4,0)</f>
        <v>6</v>
      </c>
      <c r="F4116" s="19" t="str">
        <f>VLOOKUP(E4116,[1]categories!$A$2:$B$8,2,0)</f>
        <v>Mountain Bikes</v>
      </c>
      <c r="G4116" s="7">
        <v>1</v>
      </c>
      <c r="H4116" s="9">
        <v>5299.99</v>
      </c>
      <c r="I4116" s="9">
        <v>0.1</v>
      </c>
      <c r="J4116" s="3">
        <f>(H4116*G4116)-I4116</f>
        <v>5299.8899999999994</v>
      </c>
    </row>
    <row r="4117" spans="1:10" x14ac:dyDescent="0.25">
      <c r="A4117" s="22">
        <v>1412</v>
      </c>
      <c r="B4117" s="21">
        <v>1</v>
      </c>
      <c r="C4117" s="21">
        <v>180</v>
      </c>
      <c r="D4117" s="25" t="str">
        <f>VLOOKUP(C4117,Products!$A$2:$B$322,2,0)</f>
        <v>Trek Domane AL 3 Women's - 2018</v>
      </c>
      <c r="E4117" s="21">
        <f>VLOOKUP(C4117,Products!$A$2:$D$322,4,0)</f>
        <v>7</v>
      </c>
      <c r="F4117" s="19" t="str">
        <f>VLOOKUP(E4117,[1]categories!$A$2:$B$8,2,0)</f>
        <v>Road Bikes</v>
      </c>
      <c r="G4117" s="7">
        <v>2</v>
      </c>
      <c r="H4117" s="9">
        <v>919.99</v>
      </c>
      <c r="I4117" s="9">
        <v>7.0000000000000007E-2</v>
      </c>
      <c r="J4117" s="3">
        <f>(H4117*G4117)-I4117</f>
        <v>1839.91</v>
      </c>
    </row>
    <row r="4118" spans="1:10" x14ac:dyDescent="0.25">
      <c r="A4118" s="22">
        <v>1412</v>
      </c>
      <c r="B4118" s="21">
        <v>3</v>
      </c>
      <c r="C4118" s="21">
        <v>109</v>
      </c>
      <c r="D4118" s="25" t="str">
        <f>VLOOKUP(C4118,Products!$A$2:$B$322,2,0)</f>
        <v>Sun Bicycles Cruz 7 - Women's - 2017</v>
      </c>
      <c r="E4118" s="21">
        <f>VLOOKUP(C4118,Products!$A$2:$D$322,4,0)</f>
        <v>2</v>
      </c>
      <c r="F4118" s="19" t="str">
        <f>VLOOKUP(E4118,[1]categories!$A$2:$B$8,2,0)</f>
        <v>Comfort Bicycles</v>
      </c>
      <c r="G4118" s="7">
        <v>2</v>
      </c>
      <c r="H4118" s="9">
        <v>416.99</v>
      </c>
      <c r="I4118" s="9">
        <v>7.0000000000000007E-2</v>
      </c>
      <c r="J4118" s="3">
        <f>(H4118*G4118)-I4118</f>
        <v>833.91</v>
      </c>
    </row>
    <row r="4119" spans="1:10" x14ac:dyDescent="0.25">
      <c r="A4119" s="22">
        <v>1413</v>
      </c>
      <c r="B4119" s="21">
        <v>1</v>
      </c>
      <c r="C4119" s="21">
        <v>297</v>
      </c>
      <c r="D4119" s="25" t="str">
        <f>VLOOKUP(C4119,Products!$A$2:$B$322,2,0)</f>
        <v>Electra Under-The-Sea 1 16" - 2018</v>
      </c>
      <c r="E4119" s="21">
        <f>VLOOKUP(C4119,Products!$A$2:$D$322,4,0)</f>
        <v>1</v>
      </c>
      <c r="F4119" s="19" t="str">
        <f>VLOOKUP(E4119,[1]categories!$A$2:$B$8,2,0)</f>
        <v>Children Bicycles</v>
      </c>
      <c r="G4119" s="7">
        <v>2</v>
      </c>
      <c r="H4119" s="9">
        <v>279.99</v>
      </c>
      <c r="I4119" s="9">
        <v>0.05</v>
      </c>
      <c r="J4119" s="3">
        <f>(H4119*G4119)-I4119</f>
        <v>559.93000000000006</v>
      </c>
    </row>
    <row r="4120" spans="1:10" x14ac:dyDescent="0.25">
      <c r="A4120" s="22">
        <v>1414</v>
      </c>
      <c r="B4120" s="21">
        <v>1</v>
      </c>
      <c r="C4120" s="21">
        <v>162</v>
      </c>
      <c r="D4120" s="25" t="str">
        <f>VLOOKUP(C4120,Products!$A$2:$B$322,2,0)</f>
        <v>Trek Emonda SL 6 Disc - 2018</v>
      </c>
      <c r="E4120" s="21">
        <f>VLOOKUP(C4120,Products!$A$2:$D$322,4,0)</f>
        <v>7</v>
      </c>
      <c r="F4120" s="19" t="str">
        <f>VLOOKUP(E4120,[1]categories!$A$2:$B$8,2,0)</f>
        <v>Road Bikes</v>
      </c>
      <c r="G4120" s="7">
        <v>2</v>
      </c>
      <c r="H4120" s="9">
        <v>2999.99</v>
      </c>
      <c r="I4120" s="9">
        <v>0.1</v>
      </c>
      <c r="J4120" s="3">
        <f>(H4120*G4120)-I4120</f>
        <v>5999.8799999999992</v>
      </c>
    </row>
    <row r="4121" spans="1:10" x14ac:dyDescent="0.25">
      <c r="A4121" s="22">
        <v>1414</v>
      </c>
      <c r="B4121" s="21">
        <v>2</v>
      </c>
      <c r="C4121" s="21">
        <v>292</v>
      </c>
      <c r="D4121" s="25" t="str">
        <f>VLOOKUP(C4121,Products!$A$2:$B$322,2,0)</f>
        <v>Electra Sweet Ride 3i (20-inch) - Girls' - 2018</v>
      </c>
      <c r="E4121" s="21">
        <f>VLOOKUP(C4121,Products!$A$2:$D$322,4,0)</f>
        <v>1</v>
      </c>
      <c r="F4121" s="19" t="str">
        <f>VLOOKUP(E4121,[1]categories!$A$2:$B$8,2,0)</f>
        <v>Children Bicycles</v>
      </c>
      <c r="G4121" s="7">
        <v>2</v>
      </c>
      <c r="H4121" s="9">
        <v>369.99</v>
      </c>
      <c r="I4121" s="9">
        <v>0.05</v>
      </c>
      <c r="J4121" s="3">
        <f>(H4121*G4121)-I4121</f>
        <v>739.93000000000006</v>
      </c>
    </row>
    <row r="4122" spans="1:10" x14ac:dyDescent="0.25">
      <c r="A4122" s="22">
        <v>1415</v>
      </c>
      <c r="B4122" s="21">
        <v>1</v>
      </c>
      <c r="C4122" s="21">
        <v>31</v>
      </c>
      <c r="D4122" s="25" t="str">
        <f>VLOOKUP(C4122,Products!$A$2:$B$322,2,0)</f>
        <v>Surly Wednesday - 2017</v>
      </c>
      <c r="E4122" s="21">
        <f>VLOOKUP(C4122,Products!$A$2:$D$322,4,0)</f>
        <v>6</v>
      </c>
      <c r="F4122" s="19" t="str">
        <f>VLOOKUP(E4122,[1]categories!$A$2:$B$8,2,0)</f>
        <v>Mountain Bikes</v>
      </c>
      <c r="G4122" s="7">
        <v>2</v>
      </c>
      <c r="H4122" s="9">
        <v>1632.99</v>
      </c>
      <c r="I4122" s="9">
        <v>7.0000000000000007E-2</v>
      </c>
      <c r="J4122" s="3">
        <f>(H4122*G4122)-I4122</f>
        <v>3265.91</v>
      </c>
    </row>
    <row r="4123" spans="1:10" x14ac:dyDescent="0.25">
      <c r="A4123" s="22">
        <v>1415</v>
      </c>
      <c r="B4123" s="21">
        <v>4</v>
      </c>
      <c r="C4123" s="21">
        <v>245</v>
      </c>
      <c r="D4123" s="25" t="str">
        <f>VLOOKUP(C4123,Products!$A$2:$B$322,2,0)</f>
        <v>Electra Townie Original 3i EQ - 2017/2018</v>
      </c>
      <c r="E4123" s="21">
        <f>VLOOKUP(C4123,Products!$A$2:$D$322,4,0)</f>
        <v>3</v>
      </c>
      <c r="F4123" s="19" t="str">
        <f>VLOOKUP(E4123,[1]categories!$A$2:$B$8,2,0)</f>
        <v>Cruisers Bicycles</v>
      </c>
      <c r="G4123" s="7">
        <v>1</v>
      </c>
      <c r="H4123" s="9">
        <v>659.99</v>
      </c>
      <c r="I4123" s="9">
        <v>0.05</v>
      </c>
      <c r="J4123" s="3">
        <f>(H4123*G4123)-I4123</f>
        <v>659.94</v>
      </c>
    </row>
    <row r="4124" spans="1:10" x14ac:dyDescent="0.25">
      <c r="A4124" s="22">
        <v>1415</v>
      </c>
      <c r="B4124" s="21">
        <v>3</v>
      </c>
      <c r="C4124" s="21">
        <v>264</v>
      </c>
      <c r="D4124" s="25" t="str">
        <f>VLOOKUP(C4124,Products!$A$2:$B$322,2,0)</f>
        <v>Strider Sport 16 - 2018</v>
      </c>
      <c r="E4124" s="21">
        <f>VLOOKUP(C4124,Products!$A$2:$D$322,4,0)</f>
        <v>1</v>
      </c>
      <c r="F4124" s="19" t="str">
        <f>VLOOKUP(E4124,[1]categories!$A$2:$B$8,2,0)</f>
        <v>Children Bicycles</v>
      </c>
      <c r="G4124" s="7">
        <v>2</v>
      </c>
      <c r="H4124" s="9">
        <v>249.99</v>
      </c>
      <c r="I4124" s="9">
        <v>0.1</v>
      </c>
      <c r="J4124" s="3">
        <f>(H4124*G4124)-I4124</f>
        <v>499.88</v>
      </c>
    </row>
    <row r="4125" spans="1:10" x14ac:dyDescent="0.25">
      <c r="A4125" s="22">
        <v>1415</v>
      </c>
      <c r="B4125" s="21">
        <v>2</v>
      </c>
      <c r="C4125" s="21">
        <v>17</v>
      </c>
      <c r="D4125" s="25" t="str">
        <f>VLOOKUP(C4125,Products!$A$2:$B$322,2,0)</f>
        <v>Pure Cycles Vine 8-Speed - 2016</v>
      </c>
      <c r="E4125" s="21">
        <f>VLOOKUP(C4125,Products!$A$2:$D$322,4,0)</f>
        <v>3</v>
      </c>
      <c r="F4125" s="19" t="str">
        <f>VLOOKUP(E4125,[1]categories!$A$2:$B$8,2,0)</f>
        <v>Cruisers Bicycles</v>
      </c>
      <c r="G4125" s="7">
        <v>1</v>
      </c>
      <c r="H4125" s="9">
        <v>429</v>
      </c>
      <c r="I4125" s="9">
        <v>0.05</v>
      </c>
      <c r="J4125" s="3">
        <f>(H4125*G4125)-I4125</f>
        <v>428.95</v>
      </c>
    </row>
    <row r="4126" spans="1:10" x14ac:dyDescent="0.25">
      <c r="A4126" s="22">
        <v>1416</v>
      </c>
      <c r="B4126" s="21">
        <v>1</v>
      </c>
      <c r="C4126" s="21">
        <v>194</v>
      </c>
      <c r="D4126" s="25" t="str">
        <f>VLOOKUP(C4126,Products!$A$2:$B$322,2,0)</f>
        <v>Trek XM700+ - 2018</v>
      </c>
      <c r="E4126" s="21">
        <f>VLOOKUP(C4126,Products!$A$2:$D$322,4,0)</f>
        <v>5</v>
      </c>
      <c r="F4126" s="19" t="str">
        <f>VLOOKUP(E4126,[1]categories!$A$2:$B$8,2,0)</f>
        <v>Electric Bikes</v>
      </c>
      <c r="G4126" s="7">
        <v>1</v>
      </c>
      <c r="H4126" s="9">
        <v>3499.99</v>
      </c>
      <c r="I4126" s="9">
        <v>0.2</v>
      </c>
      <c r="J4126" s="3">
        <f>(H4126*G4126)-I4126</f>
        <v>3499.79</v>
      </c>
    </row>
    <row r="4127" spans="1:10" x14ac:dyDescent="0.25">
      <c r="A4127" s="22">
        <v>1416</v>
      </c>
      <c r="B4127" s="21">
        <v>2</v>
      </c>
      <c r="C4127" s="21">
        <v>242</v>
      </c>
      <c r="D4127" s="25" t="str">
        <f>VLOOKUP(C4127,Products!$A$2:$B$322,2,0)</f>
        <v>Electra Townie Commute 8D Ladies' - 2018</v>
      </c>
      <c r="E4127" s="21">
        <f>VLOOKUP(C4127,Products!$A$2:$D$322,4,0)</f>
        <v>3</v>
      </c>
      <c r="F4127" s="19" t="str">
        <f>VLOOKUP(E4127,[1]categories!$A$2:$B$8,2,0)</f>
        <v>Cruisers Bicycles</v>
      </c>
      <c r="G4127" s="7">
        <v>2</v>
      </c>
      <c r="H4127" s="9">
        <v>699.99</v>
      </c>
      <c r="I4127" s="9">
        <v>0.1</v>
      </c>
      <c r="J4127" s="3">
        <f>(H4127*G4127)-I4127</f>
        <v>1399.88</v>
      </c>
    </row>
    <row r="4128" spans="1:10" x14ac:dyDescent="0.25">
      <c r="A4128" s="22">
        <v>1416</v>
      </c>
      <c r="B4128" s="21">
        <v>3</v>
      </c>
      <c r="C4128" s="21">
        <v>92</v>
      </c>
      <c r="D4128" s="25" t="str">
        <f>VLOOKUP(C4128,Products!$A$2:$B$322,2,0)</f>
        <v>Haro Shredder 20 - 2017</v>
      </c>
      <c r="E4128" s="21">
        <f>VLOOKUP(C4128,Products!$A$2:$D$322,4,0)</f>
        <v>1</v>
      </c>
      <c r="F4128" s="19" t="str">
        <f>VLOOKUP(E4128,[1]categories!$A$2:$B$8,2,0)</f>
        <v>Children Bicycles</v>
      </c>
      <c r="G4128" s="7">
        <v>2</v>
      </c>
      <c r="H4128" s="9">
        <v>209.99</v>
      </c>
      <c r="I4128" s="9">
        <v>0.05</v>
      </c>
      <c r="J4128" s="3">
        <f>(H4128*G4128)-I4128</f>
        <v>419.93</v>
      </c>
    </row>
    <row r="4129" spans="1:10" x14ac:dyDescent="0.25">
      <c r="A4129" s="22">
        <v>1417</v>
      </c>
      <c r="B4129" s="21">
        <v>1</v>
      </c>
      <c r="C4129" s="21">
        <v>219</v>
      </c>
      <c r="D4129" s="25" t="str">
        <f>VLOOKUP(C4129,Products!$A$2:$B$322,2,0)</f>
        <v>Electra Moto 3i - 2018</v>
      </c>
      <c r="E4129" s="21">
        <f>VLOOKUP(C4129,Products!$A$2:$D$322,4,0)</f>
        <v>3</v>
      </c>
      <c r="F4129" s="19" t="str">
        <f>VLOOKUP(E4129,[1]categories!$A$2:$B$8,2,0)</f>
        <v>Cruisers Bicycles</v>
      </c>
      <c r="G4129" s="7">
        <v>2</v>
      </c>
      <c r="H4129" s="9">
        <v>639.99</v>
      </c>
      <c r="I4129" s="9">
        <v>0.2</v>
      </c>
      <c r="J4129" s="3">
        <f>(H4129*G4129)-I4129</f>
        <v>1279.78</v>
      </c>
    </row>
    <row r="4130" spans="1:10" x14ac:dyDescent="0.25">
      <c r="A4130" s="22">
        <v>1418</v>
      </c>
      <c r="B4130" s="21">
        <v>1</v>
      </c>
      <c r="C4130" s="21">
        <v>120</v>
      </c>
      <c r="D4130" s="25" t="str">
        <f>VLOOKUP(C4130,Products!$A$2:$B$322,2,0)</f>
        <v>Trek Fuel EX 7 29 - 2018</v>
      </c>
      <c r="E4130" s="21">
        <f>VLOOKUP(C4130,Products!$A$2:$D$322,4,0)</f>
        <v>6</v>
      </c>
      <c r="F4130" s="19" t="str">
        <f>VLOOKUP(E4130,[1]categories!$A$2:$B$8,2,0)</f>
        <v>Mountain Bikes</v>
      </c>
      <c r="G4130" s="7">
        <v>2</v>
      </c>
      <c r="H4130" s="9">
        <v>2499.9899999999998</v>
      </c>
      <c r="I4130" s="9">
        <v>0.2</v>
      </c>
      <c r="J4130" s="3">
        <f>(H4130*G4130)-I4130</f>
        <v>4999.78</v>
      </c>
    </row>
    <row r="4131" spans="1:10" x14ac:dyDescent="0.25">
      <c r="A4131" s="22">
        <v>1418</v>
      </c>
      <c r="B4131" s="21">
        <v>2</v>
      </c>
      <c r="C4131" s="21">
        <v>243</v>
      </c>
      <c r="D4131" s="25" t="str">
        <f>VLOOKUP(C4131,Products!$A$2:$B$322,2,0)</f>
        <v>Electra Townie Original 21D EQ Ladies' - 2018</v>
      </c>
      <c r="E4131" s="21">
        <f>VLOOKUP(C4131,Products!$A$2:$D$322,4,0)</f>
        <v>3</v>
      </c>
      <c r="F4131" s="19" t="str">
        <f>VLOOKUP(E4131,[1]categories!$A$2:$B$8,2,0)</f>
        <v>Cruisers Bicycles</v>
      </c>
      <c r="G4131" s="7">
        <v>2</v>
      </c>
      <c r="H4131" s="9">
        <v>679.99</v>
      </c>
      <c r="I4131" s="9">
        <v>0.05</v>
      </c>
      <c r="J4131" s="3">
        <f>(H4131*G4131)-I4131</f>
        <v>1359.93</v>
      </c>
    </row>
    <row r="4132" spans="1:10" x14ac:dyDescent="0.25">
      <c r="A4132" s="22">
        <v>1419</v>
      </c>
      <c r="B4132" s="21">
        <v>2</v>
      </c>
      <c r="C4132" s="21">
        <v>235</v>
      </c>
      <c r="D4132" s="25" t="str">
        <f>VLOOKUP(C4132,Products!$A$2:$B$322,2,0)</f>
        <v>Electra Koa 3i Ladies' - 2018</v>
      </c>
      <c r="E4132" s="21">
        <f>VLOOKUP(C4132,Products!$A$2:$D$322,4,0)</f>
        <v>3</v>
      </c>
      <c r="F4132" s="19" t="str">
        <f>VLOOKUP(E4132,[1]categories!$A$2:$B$8,2,0)</f>
        <v>Cruisers Bicycles</v>
      </c>
      <c r="G4132" s="7">
        <v>2</v>
      </c>
      <c r="H4132" s="9">
        <v>899.99</v>
      </c>
      <c r="I4132" s="9">
        <v>0.2</v>
      </c>
      <c r="J4132" s="3">
        <f>(H4132*G4132)-I4132</f>
        <v>1799.78</v>
      </c>
    </row>
    <row r="4133" spans="1:10" x14ac:dyDescent="0.25">
      <c r="A4133" s="22">
        <v>1419</v>
      </c>
      <c r="B4133" s="21">
        <v>1</v>
      </c>
      <c r="C4133" s="21">
        <v>124</v>
      </c>
      <c r="D4133" s="25" t="str">
        <f>VLOOKUP(C4133,Products!$A$2:$B$322,2,0)</f>
        <v>Surly Krampus - 2018</v>
      </c>
      <c r="E4133" s="21">
        <f>VLOOKUP(C4133,Products!$A$2:$D$322,4,0)</f>
        <v>6</v>
      </c>
      <c r="F4133" s="19" t="str">
        <f>VLOOKUP(E4133,[1]categories!$A$2:$B$8,2,0)</f>
        <v>Mountain Bikes</v>
      </c>
      <c r="G4133" s="7">
        <v>1</v>
      </c>
      <c r="H4133" s="9">
        <v>1499</v>
      </c>
      <c r="I4133" s="9">
        <v>7.0000000000000007E-2</v>
      </c>
      <c r="J4133" s="3">
        <f>(H4133*G4133)-I4133</f>
        <v>1498.93</v>
      </c>
    </row>
    <row r="4134" spans="1:10" x14ac:dyDescent="0.25">
      <c r="A4134" s="22">
        <v>1419</v>
      </c>
      <c r="B4134" s="21">
        <v>3</v>
      </c>
      <c r="C4134" s="21">
        <v>234</v>
      </c>
      <c r="D4134" s="25" t="str">
        <f>VLOOKUP(C4134,Products!$A$2:$B$322,2,0)</f>
        <v>Electra Daydreamer 3i Ladies' - 2018</v>
      </c>
      <c r="E4134" s="21">
        <f>VLOOKUP(C4134,Products!$A$2:$D$322,4,0)</f>
        <v>3</v>
      </c>
      <c r="F4134" s="19" t="str">
        <f>VLOOKUP(E4134,[1]categories!$A$2:$B$8,2,0)</f>
        <v>Cruisers Bicycles</v>
      </c>
      <c r="G4134" s="7">
        <v>1</v>
      </c>
      <c r="H4134" s="9">
        <v>899.99</v>
      </c>
      <c r="I4134" s="9">
        <v>0.1</v>
      </c>
      <c r="J4134" s="3">
        <f>(H4134*G4134)-I4134</f>
        <v>899.89</v>
      </c>
    </row>
    <row r="4135" spans="1:10" x14ac:dyDescent="0.25">
      <c r="A4135" s="22">
        <v>1420</v>
      </c>
      <c r="B4135" s="21">
        <v>2</v>
      </c>
      <c r="C4135" s="21">
        <v>194</v>
      </c>
      <c r="D4135" s="25" t="str">
        <f>VLOOKUP(C4135,Products!$A$2:$B$322,2,0)</f>
        <v>Trek XM700+ - 2018</v>
      </c>
      <c r="E4135" s="21">
        <f>VLOOKUP(C4135,Products!$A$2:$D$322,4,0)</f>
        <v>5</v>
      </c>
      <c r="F4135" s="19" t="str">
        <f>VLOOKUP(E4135,[1]categories!$A$2:$B$8,2,0)</f>
        <v>Electric Bikes</v>
      </c>
      <c r="G4135" s="7">
        <v>2</v>
      </c>
      <c r="H4135" s="9">
        <v>3499.99</v>
      </c>
      <c r="I4135" s="9">
        <v>0.1</v>
      </c>
      <c r="J4135" s="3">
        <f>(H4135*G4135)-I4135</f>
        <v>6999.8799999999992</v>
      </c>
    </row>
    <row r="4136" spans="1:10" x14ac:dyDescent="0.25">
      <c r="A4136" s="22">
        <v>1420</v>
      </c>
      <c r="B4136" s="21">
        <v>1</v>
      </c>
      <c r="C4136" s="21">
        <v>197</v>
      </c>
      <c r="D4136" s="25" t="str">
        <f>VLOOKUP(C4136,Products!$A$2:$B$322,2,0)</f>
        <v>Trek Verve+ Lowstep - 2018</v>
      </c>
      <c r="E4136" s="21">
        <f>VLOOKUP(C4136,Products!$A$2:$D$322,4,0)</f>
        <v>5</v>
      </c>
      <c r="F4136" s="19" t="str">
        <f>VLOOKUP(E4136,[1]categories!$A$2:$B$8,2,0)</f>
        <v>Electric Bikes</v>
      </c>
      <c r="G4136" s="7">
        <v>1</v>
      </c>
      <c r="H4136" s="9">
        <v>2299.9899999999998</v>
      </c>
      <c r="I4136" s="9">
        <v>0.2</v>
      </c>
      <c r="J4136" s="3">
        <f>(H4136*G4136)-I4136</f>
        <v>2299.79</v>
      </c>
    </row>
    <row r="4137" spans="1:10" x14ac:dyDescent="0.25">
      <c r="A4137" s="22">
        <v>1420</v>
      </c>
      <c r="B4137" s="21">
        <v>3</v>
      </c>
      <c r="C4137" s="21">
        <v>128</v>
      </c>
      <c r="D4137" s="25" t="str">
        <f>VLOOKUP(C4137,Products!$A$2:$B$322,2,0)</f>
        <v>Surly ECR 27.5 - 2018</v>
      </c>
      <c r="E4137" s="21">
        <f>VLOOKUP(C4137,Products!$A$2:$D$322,4,0)</f>
        <v>6</v>
      </c>
      <c r="F4137" s="19" t="str">
        <f>VLOOKUP(E4137,[1]categories!$A$2:$B$8,2,0)</f>
        <v>Mountain Bikes</v>
      </c>
      <c r="G4137" s="7">
        <v>1</v>
      </c>
      <c r="H4137" s="9">
        <v>1899</v>
      </c>
      <c r="I4137" s="9">
        <v>0.1</v>
      </c>
      <c r="J4137" s="3">
        <f>(H4137*G4137)-I4137</f>
        <v>1898.9</v>
      </c>
    </row>
    <row r="4138" spans="1:10" x14ac:dyDescent="0.25">
      <c r="A4138" s="22">
        <v>1421</v>
      </c>
      <c r="B4138" s="21">
        <v>1</v>
      </c>
      <c r="C4138" s="21">
        <v>298</v>
      </c>
      <c r="D4138" s="25" t="str">
        <f>VLOOKUP(C4138,Products!$A$2:$B$322,2,0)</f>
        <v>Electra Water Lily 1 (16-inch) - Girl's - 2018</v>
      </c>
      <c r="E4138" s="21">
        <f>VLOOKUP(C4138,Products!$A$2:$D$322,4,0)</f>
        <v>1</v>
      </c>
      <c r="F4138" s="19" t="str">
        <f>VLOOKUP(E4138,[1]categories!$A$2:$B$8,2,0)</f>
        <v>Children Bicycles</v>
      </c>
      <c r="G4138" s="7">
        <v>2</v>
      </c>
      <c r="H4138" s="9">
        <v>279.99</v>
      </c>
      <c r="I4138" s="9">
        <v>0.05</v>
      </c>
      <c r="J4138" s="3">
        <f>(H4138*G4138)-I4138</f>
        <v>559.93000000000006</v>
      </c>
    </row>
    <row r="4139" spans="1:10" x14ac:dyDescent="0.25">
      <c r="A4139" s="22">
        <v>1422</v>
      </c>
      <c r="B4139" s="21">
        <v>2</v>
      </c>
      <c r="C4139" s="21">
        <v>180</v>
      </c>
      <c r="D4139" s="25" t="str">
        <f>VLOOKUP(C4139,Products!$A$2:$B$322,2,0)</f>
        <v>Trek Domane AL 3 Women's - 2018</v>
      </c>
      <c r="E4139" s="21">
        <f>VLOOKUP(C4139,Products!$A$2:$D$322,4,0)</f>
        <v>7</v>
      </c>
      <c r="F4139" s="19" t="str">
        <f>VLOOKUP(E4139,[1]categories!$A$2:$B$8,2,0)</f>
        <v>Road Bikes</v>
      </c>
      <c r="G4139" s="7">
        <v>2</v>
      </c>
      <c r="H4139" s="9">
        <v>919.99</v>
      </c>
      <c r="I4139" s="9">
        <v>0.2</v>
      </c>
      <c r="J4139" s="3">
        <f>(H4139*G4139)-I4139</f>
        <v>1839.78</v>
      </c>
    </row>
    <row r="4140" spans="1:10" x14ac:dyDescent="0.25">
      <c r="A4140" s="22">
        <v>1422</v>
      </c>
      <c r="B4140" s="21">
        <v>1</v>
      </c>
      <c r="C4140" s="21">
        <v>80</v>
      </c>
      <c r="D4140" s="25" t="str">
        <f>VLOOKUP(C4140,Products!$A$2:$B$322,2,0)</f>
        <v>Sun Bicycles Brickell Tandem CB - 2017</v>
      </c>
      <c r="E4140" s="21">
        <f>VLOOKUP(C4140,Products!$A$2:$D$322,4,0)</f>
        <v>3</v>
      </c>
      <c r="F4140" s="19" t="str">
        <f>VLOOKUP(E4140,[1]categories!$A$2:$B$8,2,0)</f>
        <v>Cruisers Bicycles</v>
      </c>
      <c r="G4140" s="7">
        <v>2</v>
      </c>
      <c r="H4140" s="9">
        <v>761.99</v>
      </c>
      <c r="I4140" s="9">
        <v>7.0000000000000007E-2</v>
      </c>
      <c r="J4140" s="3">
        <f>(H4140*G4140)-I4140</f>
        <v>1523.91</v>
      </c>
    </row>
    <row r="4141" spans="1:10" x14ac:dyDescent="0.25">
      <c r="A4141" s="22">
        <v>1422</v>
      </c>
      <c r="B4141" s="21">
        <v>3</v>
      </c>
      <c r="C4141" s="21">
        <v>243</v>
      </c>
      <c r="D4141" s="25" t="str">
        <f>VLOOKUP(C4141,Products!$A$2:$B$322,2,0)</f>
        <v>Electra Townie Original 21D EQ Ladies' - 2018</v>
      </c>
      <c r="E4141" s="21">
        <f>VLOOKUP(C4141,Products!$A$2:$D$322,4,0)</f>
        <v>3</v>
      </c>
      <c r="F4141" s="19" t="str">
        <f>VLOOKUP(E4141,[1]categories!$A$2:$B$8,2,0)</f>
        <v>Cruisers Bicycles</v>
      </c>
      <c r="G4141" s="7">
        <v>1</v>
      </c>
      <c r="H4141" s="9">
        <v>679.99</v>
      </c>
      <c r="I4141" s="9">
        <v>0.05</v>
      </c>
      <c r="J4141" s="3">
        <f>(H4141*G4141)-I4141</f>
        <v>679.94</v>
      </c>
    </row>
    <row r="4142" spans="1:10" x14ac:dyDescent="0.25">
      <c r="A4142" s="22">
        <v>1423</v>
      </c>
      <c r="B4142" s="21">
        <v>4</v>
      </c>
      <c r="C4142" s="21">
        <v>113</v>
      </c>
      <c r="D4142" s="25" t="str">
        <f>VLOOKUP(C4142,Products!$A$2:$B$322,2,0)</f>
        <v>Trek Marlin 5 - 2018</v>
      </c>
      <c r="E4142" s="21">
        <f>VLOOKUP(C4142,Products!$A$2:$D$322,4,0)</f>
        <v>6</v>
      </c>
      <c r="F4142" s="19" t="str">
        <f>VLOOKUP(E4142,[1]categories!$A$2:$B$8,2,0)</f>
        <v>Mountain Bikes</v>
      </c>
      <c r="G4142" s="7">
        <v>2</v>
      </c>
      <c r="H4142" s="9">
        <v>489.99</v>
      </c>
      <c r="I4142" s="9">
        <v>0.2</v>
      </c>
      <c r="J4142" s="3">
        <f>(H4142*G4142)-I4142</f>
        <v>979.78</v>
      </c>
    </row>
    <row r="4143" spans="1:10" x14ac:dyDescent="0.25">
      <c r="A4143" s="22">
        <v>1423</v>
      </c>
      <c r="B4143" s="21">
        <v>1</v>
      </c>
      <c r="C4143" s="21">
        <v>249</v>
      </c>
      <c r="D4143" s="25" t="str">
        <f>VLOOKUP(C4143,Products!$A$2:$B$322,2,0)</f>
        <v>Electra White Water 3i - 2018</v>
      </c>
      <c r="E4143" s="21">
        <f>VLOOKUP(C4143,Products!$A$2:$D$322,4,0)</f>
        <v>3</v>
      </c>
      <c r="F4143" s="19" t="str">
        <f>VLOOKUP(E4143,[1]categories!$A$2:$B$8,2,0)</f>
        <v>Cruisers Bicycles</v>
      </c>
      <c r="G4143" s="7">
        <v>1</v>
      </c>
      <c r="H4143" s="9">
        <v>749.99</v>
      </c>
      <c r="I4143" s="9">
        <v>0.2</v>
      </c>
      <c r="J4143" s="3">
        <f>(H4143*G4143)-I4143</f>
        <v>749.79</v>
      </c>
    </row>
    <row r="4144" spans="1:10" x14ac:dyDescent="0.25">
      <c r="A4144" s="22">
        <v>1423</v>
      </c>
      <c r="B4144" s="21">
        <v>3</v>
      </c>
      <c r="C4144" s="21">
        <v>302</v>
      </c>
      <c r="D4144" s="25" t="str">
        <f>VLOOKUP(C4144,Products!$A$2:$B$322,2,0)</f>
        <v>Electra Townie Original 1 - 2018</v>
      </c>
      <c r="E4144" s="21">
        <f>VLOOKUP(C4144,Products!$A$2:$D$322,4,0)</f>
        <v>2</v>
      </c>
      <c r="F4144" s="19" t="str">
        <f>VLOOKUP(E4144,[1]categories!$A$2:$B$8,2,0)</f>
        <v>Comfort Bicycles</v>
      </c>
      <c r="G4144" s="7">
        <v>1</v>
      </c>
      <c r="H4144" s="9">
        <v>449.99</v>
      </c>
      <c r="I4144" s="9">
        <v>0.2</v>
      </c>
      <c r="J4144" s="3">
        <f>(H4144*G4144)-I4144</f>
        <v>449.79</v>
      </c>
    </row>
    <row r="4145" spans="1:10" x14ac:dyDescent="0.25">
      <c r="A4145" s="22">
        <v>1423</v>
      </c>
      <c r="B4145" s="21">
        <v>2</v>
      </c>
      <c r="C4145" s="21">
        <v>71</v>
      </c>
      <c r="D4145" s="25" t="str">
        <f>VLOOKUP(C4145,Products!$A$2:$B$322,2,0)</f>
        <v>Sun Bicycles Atlas X-Type - 2017</v>
      </c>
      <c r="E4145" s="21">
        <f>VLOOKUP(C4145,Products!$A$2:$D$322,4,0)</f>
        <v>3</v>
      </c>
      <c r="F4145" s="19" t="str">
        <f>VLOOKUP(E4145,[1]categories!$A$2:$B$8,2,0)</f>
        <v>Cruisers Bicycles</v>
      </c>
      <c r="G4145" s="7">
        <v>1</v>
      </c>
      <c r="H4145" s="9">
        <v>416.99</v>
      </c>
      <c r="I4145" s="9">
        <v>0.1</v>
      </c>
      <c r="J4145" s="3">
        <f>(H4145*G4145)-I4145</f>
        <v>416.89</v>
      </c>
    </row>
    <row r="4146" spans="1:10" x14ac:dyDescent="0.25">
      <c r="A4146" s="22">
        <v>1424</v>
      </c>
      <c r="B4146" s="21">
        <v>1</v>
      </c>
      <c r="C4146" s="21">
        <v>140</v>
      </c>
      <c r="D4146" s="25" t="str">
        <f>VLOOKUP(C4146,Products!$A$2:$B$322,2,0)</f>
        <v>Trek Remedy 9.8 27.5 - 2018</v>
      </c>
      <c r="E4146" s="21">
        <f>VLOOKUP(C4146,Products!$A$2:$D$322,4,0)</f>
        <v>6</v>
      </c>
      <c r="F4146" s="19" t="str">
        <f>VLOOKUP(E4146,[1]categories!$A$2:$B$8,2,0)</f>
        <v>Mountain Bikes</v>
      </c>
      <c r="G4146" s="7">
        <v>2</v>
      </c>
      <c r="H4146" s="9">
        <v>4999.99</v>
      </c>
      <c r="I4146" s="9">
        <v>0.2</v>
      </c>
      <c r="J4146" s="3">
        <f>(H4146*G4146)-I4146</f>
        <v>9999.7799999999988</v>
      </c>
    </row>
    <row r="4147" spans="1:10" x14ac:dyDescent="0.25">
      <c r="A4147" s="22">
        <v>1425</v>
      </c>
      <c r="B4147" s="21">
        <v>4</v>
      </c>
      <c r="C4147" s="21">
        <v>54</v>
      </c>
      <c r="D4147" s="25" t="str">
        <f>VLOOKUP(C4147,Products!$A$2:$B$322,2,0)</f>
        <v>Trek Domane SL Disc Frameset - 2017</v>
      </c>
      <c r="E4147" s="21">
        <f>VLOOKUP(C4147,Products!$A$2:$D$322,4,0)</f>
        <v>7</v>
      </c>
      <c r="F4147" s="19" t="str">
        <f>VLOOKUP(E4147,[1]categories!$A$2:$B$8,2,0)</f>
        <v>Road Bikes</v>
      </c>
      <c r="G4147" s="7">
        <v>2</v>
      </c>
      <c r="H4147" s="9">
        <v>3199.99</v>
      </c>
      <c r="I4147" s="9">
        <v>0.05</v>
      </c>
      <c r="J4147" s="3">
        <f>(H4147*G4147)-I4147</f>
        <v>6399.9299999999994</v>
      </c>
    </row>
    <row r="4148" spans="1:10" x14ac:dyDescent="0.25">
      <c r="A4148" s="22">
        <v>1425</v>
      </c>
      <c r="B4148" s="21">
        <v>5</v>
      </c>
      <c r="C4148" s="21">
        <v>145</v>
      </c>
      <c r="D4148" s="25" t="str">
        <f>VLOOKUP(C4148,Products!$A$2:$B$322,2,0)</f>
        <v>Trek Domane ALR 5 Disc - 2018</v>
      </c>
      <c r="E4148" s="21">
        <f>VLOOKUP(C4148,Products!$A$2:$D$322,4,0)</f>
        <v>7</v>
      </c>
      <c r="F4148" s="19" t="str">
        <f>VLOOKUP(E4148,[1]categories!$A$2:$B$8,2,0)</f>
        <v>Road Bikes</v>
      </c>
      <c r="G4148" s="7">
        <v>2</v>
      </c>
      <c r="H4148" s="9">
        <v>1799.99</v>
      </c>
      <c r="I4148" s="9">
        <v>7.0000000000000007E-2</v>
      </c>
      <c r="J4148" s="3">
        <f>(H4148*G4148)-I4148</f>
        <v>3599.91</v>
      </c>
    </row>
    <row r="4149" spans="1:10" x14ac:dyDescent="0.25">
      <c r="A4149" s="22">
        <v>1425</v>
      </c>
      <c r="B4149" s="21">
        <v>1</v>
      </c>
      <c r="C4149" s="21">
        <v>227</v>
      </c>
      <c r="D4149" s="25" t="str">
        <f>VLOOKUP(C4149,Products!$A$2:$B$322,2,0)</f>
        <v>Electra Cruiser 7D (24-Inch) Ladies' - 2016/2018</v>
      </c>
      <c r="E4149" s="21">
        <f>VLOOKUP(C4149,Products!$A$2:$D$322,4,0)</f>
        <v>3</v>
      </c>
      <c r="F4149" s="19" t="str">
        <f>VLOOKUP(E4149,[1]categories!$A$2:$B$8,2,0)</f>
        <v>Cruisers Bicycles</v>
      </c>
      <c r="G4149" s="7">
        <v>2</v>
      </c>
      <c r="H4149" s="9">
        <v>319.99</v>
      </c>
      <c r="I4149" s="9">
        <v>0.05</v>
      </c>
      <c r="J4149" s="3">
        <f>(H4149*G4149)-I4149</f>
        <v>639.93000000000006</v>
      </c>
    </row>
    <row r="4150" spans="1:10" x14ac:dyDescent="0.25">
      <c r="A4150" s="22">
        <v>1425</v>
      </c>
      <c r="B4150" s="21">
        <v>3</v>
      </c>
      <c r="C4150" s="21">
        <v>93</v>
      </c>
      <c r="D4150" s="25" t="str">
        <f>VLOOKUP(C4150,Products!$A$2:$B$322,2,0)</f>
        <v>Haro Shredder 20 Girls - 2017</v>
      </c>
      <c r="E4150" s="21">
        <f>VLOOKUP(C4150,Products!$A$2:$D$322,4,0)</f>
        <v>1</v>
      </c>
      <c r="F4150" s="19" t="str">
        <f>VLOOKUP(E4150,[1]categories!$A$2:$B$8,2,0)</f>
        <v>Children Bicycles</v>
      </c>
      <c r="G4150" s="7">
        <v>1</v>
      </c>
      <c r="H4150" s="9">
        <v>209.99</v>
      </c>
      <c r="I4150" s="9">
        <v>7.0000000000000007E-2</v>
      </c>
      <c r="J4150" s="3">
        <f>(H4150*G4150)-I4150</f>
        <v>209.92000000000002</v>
      </c>
    </row>
    <row r="4151" spans="1:10" x14ac:dyDescent="0.25">
      <c r="A4151" s="22">
        <v>1425</v>
      </c>
      <c r="B4151" s="21">
        <v>2</v>
      </c>
      <c r="C4151" s="21">
        <v>263</v>
      </c>
      <c r="D4151" s="25" t="str">
        <f>VLOOKUP(C4151,Products!$A$2:$B$322,2,0)</f>
        <v>Strider Classic 12 Balance Bike - 2018</v>
      </c>
      <c r="E4151" s="21">
        <f>VLOOKUP(C4151,Products!$A$2:$D$322,4,0)</f>
        <v>1</v>
      </c>
      <c r="F4151" s="19" t="str">
        <f>VLOOKUP(E4151,[1]categories!$A$2:$B$8,2,0)</f>
        <v>Children Bicycles</v>
      </c>
      <c r="G4151" s="7">
        <v>1</v>
      </c>
      <c r="H4151" s="9">
        <v>89.99</v>
      </c>
      <c r="I4151" s="9">
        <v>7.0000000000000007E-2</v>
      </c>
      <c r="J4151" s="3">
        <f>(H4151*G4151)-I4151</f>
        <v>89.92</v>
      </c>
    </row>
    <row r="4152" spans="1:10" x14ac:dyDescent="0.25">
      <c r="A4152" s="22">
        <v>1426</v>
      </c>
      <c r="B4152" s="21">
        <v>2</v>
      </c>
      <c r="C4152" s="21">
        <v>20</v>
      </c>
      <c r="D4152" s="25" t="str">
        <f>VLOOKUP(C4152,Products!$A$2:$B$322,2,0)</f>
        <v>Electra Townie Original 7D EQ - Women's - 2016</v>
      </c>
      <c r="E4152" s="21">
        <f>VLOOKUP(C4152,Products!$A$2:$D$322,4,0)</f>
        <v>3</v>
      </c>
      <c r="F4152" s="19" t="str">
        <f>VLOOKUP(E4152,[1]categories!$A$2:$B$8,2,0)</f>
        <v>Cruisers Bicycles</v>
      </c>
      <c r="G4152" s="7">
        <v>2</v>
      </c>
      <c r="H4152" s="9">
        <v>599.99</v>
      </c>
      <c r="I4152" s="9">
        <v>0.05</v>
      </c>
      <c r="J4152" s="3">
        <f>(H4152*G4152)-I4152</f>
        <v>1199.93</v>
      </c>
    </row>
    <row r="4153" spans="1:10" x14ac:dyDescent="0.25">
      <c r="A4153" s="22">
        <v>1426</v>
      </c>
      <c r="B4153" s="21">
        <v>1</v>
      </c>
      <c r="C4153" s="21">
        <v>215</v>
      </c>
      <c r="D4153" s="25" t="str">
        <f>VLOOKUP(C4153,Products!$A$2:$B$322,2,0)</f>
        <v>Electra Queen of Hearts 3i - 2018</v>
      </c>
      <c r="E4153" s="21">
        <f>VLOOKUP(C4153,Products!$A$2:$D$322,4,0)</f>
        <v>3</v>
      </c>
      <c r="F4153" s="19" t="str">
        <f>VLOOKUP(E4153,[1]categories!$A$2:$B$8,2,0)</f>
        <v>Cruisers Bicycles</v>
      </c>
      <c r="G4153" s="7">
        <v>1</v>
      </c>
      <c r="H4153" s="9">
        <v>749.99</v>
      </c>
      <c r="I4153" s="9">
        <v>7.0000000000000007E-2</v>
      </c>
      <c r="J4153" s="3">
        <f>(H4153*G4153)-I4153</f>
        <v>749.92</v>
      </c>
    </row>
    <row r="4154" spans="1:10" x14ac:dyDescent="0.25">
      <c r="A4154" s="22">
        <v>1426</v>
      </c>
      <c r="B4154" s="21">
        <v>3</v>
      </c>
      <c r="C4154" s="21">
        <v>281</v>
      </c>
      <c r="D4154" s="25" t="str">
        <f>VLOOKUP(C4154,Products!$A$2:$B$322,2,0)</f>
        <v>Electra Cruiser 7D (24-Inch) Ladies' - 2016/2018</v>
      </c>
      <c r="E4154" s="21">
        <f>VLOOKUP(C4154,Products!$A$2:$D$322,4,0)</f>
        <v>1</v>
      </c>
      <c r="F4154" s="19" t="str">
        <f>VLOOKUP(E4154,[1]categories!$A$2:$B$8,2,0)</f>
        <v>Children Bicycles</v>
      </c>
      <c r="G4154" s="7">
        <v>1</v>
      </c>
      <c r="H4154" s="9">
        <v>319.99</v>
      </c>
      <c r="I4154" s="9">
        <v>7.0000000000000007E-2</v>
      </c>
      <c r="J4154" s="3">
        <f>(H4154*G4154)-I4154</f>
        <v>319.92</v>
      </c>
    </row>
    <row r="4155" spans="1:10" x14ac:dyDescent="0.25">
      <c r="A4155" s="22">
        <v>1427</v>
      </c>
      <c r="B4155" s="21">
        <v>3</v>
      </c>
      <c r="C4155" s="21">
        <v>164</v>
      </c>
      <c r="D4155" s="25" t="str">
        <f>VLOOKUP(C4155,Products!$A$2:$B$322,2,0)</f>
        <v>Surly Straggler 650b - 2018</v>
      </c>
      <c r="E4155" s="21">
        <f>VLOOKUP(C4155,Products!$A$2:$D$322,4,0)</f>
        <v>7</v>
      </c>
      <c r="F4155" s="19" t="str">
        <f>VLOOKUP(E4155,[1]categories!$A$2:$B$8,2,0)</f>
        <v>Road Bikes</v>
      </c>
      <c r="G4155" s="7">
        <v>2</v>
      </c>
      <c r="H4155" s="9">
        <v>1549</v>
      </c>
      <c r="I4155" s="9">
        <v>7.0000000000000007E-2</v>
      </c>
      <c r="J4155" s="3">
        <f>(H4155*G4155)-I4155</f>
        <v>3097.93</v>
      </c>
    </row>
    <row r="4156" spans="1:10" x14ac:dyDescent="0.25">
      <c r="A4156" s="22">
        <v>1427</v>
      </c>
      <c r="B4156" s="21">
        <v>2</v>
      </c>
      <c r="C4156" s="21">
        <v>139</v>
      </c>
      <c r="D4156" s="25" t="str">
        <f>VLOOKUP(C4156,Products!$A$2:$B$322,2,0)</f>
        <v>Trek Remedy 7 27.5 - 2018</v>
      </c>
      <c r="E4156" s="21">
        <f>VLOOKUP(C4156,Products!$A$2:$D$322,4,0)</f>
        <v>6</v>
      </c>
      <c r="F4156" s="19" t="str">
        <f>VLOOKUP(E4156,[1]categories!$A$2:$B$8,2,0)</f>
        <v>Mountain Bikes</v>
      </c>
      <c r="G4156" s="7">
        <v>1</v>
      </c>
      <c r="H4156" s="9">
        <v>2999.99</v>
      </c>
      <c r="I4156" s="9">
        <v>0.05</v>
      </c>
      <c r="J4156" s="3">
        <f>(H4156*G4156)-I4156</f>
        <v>2999.9399999999996</v>
      </c>
    </row>
    <row r="4157" spans="1:10" x14ac:dyDescent="0.25">
      <c r="A4157" s="22">
        <v>1427</v>
      </c>
      <c r="B4157" s="21">
        <v>1</v>
      </c>
      <c r="C4157" s="21">
        <v>230</v>
      </c>
      <c r="D4157" s="25" t="str">
        <f>VLOOKUP(C4157,Products!$A$2:$B$322,2,0)</f>
        <v>Electra Cruiser Lux 1 Ladies' - 2018</v>
      </c>
      <c r="E4157" s="21">
        <f>VLOOKUP(C4157,Products!$A$2:$D$322,4,0)</f>
        <v>3</v>
      </c>
      <c r="F4157" s="19" t="str">
        <f>VLOOKUP(E4157,[1]categories!$A$2:$B$8,2,0)</f>
        <v>Cruisers Bicycles</v>
      </c>
      <c r="G4157" s="7">
        <v>2</v>
      </c>
      <c r="H4157" s="9">
        <v>429.99</v>
      </c>
      <c r="I4157" s="9">
        <v>7.0000000000000007E-2</v>
      </c>
      <c r="J4157" s="3">
        <f>(H4157*G4157)-I4157</f>
        <v>859.91</v>
      </c>
    </row>
    <row r="4158" spans="1:10" x14ac:dyDescent="0.25">
      <c r="A4158" s="22">
        <v>1428</v>
      </c>
      <c r="B4158" s="21">
        <v>5</v>
      </c>
      <c r="C4158" s="21">
        <v>194</v>
      </c>
      <c r="D4158" s="25" t="str">
        <f>VLOOKUP(C4158,Products!$A$2:$B$322,2,0)</f>
        <v>Trek XM700+ - 2018</v>
      </c>
      <c r="E4158" s="21">
        <f>VLOOKUP(C4158,Products!$A$2:$D$322,4,0)</f>
        <v>5</v>
      </c>
      <c r="F4158" s="19" t="str">
        <f>VLOOKUP(E4158,[1]categories!$A$2:$B$8,2,0)</f>
        <v>Electric Bikes</v>
      </c>
      <c r="G4158" s="7">
        <v>2</v>
      </c>
      <c r="H4158" s="9">
        <v>3499.99</v>
      </c>
      <c r="I4158" s="9">
        <v>0.2</v>
      </c>
      <c r="J4158" s="3">
        <f>(H4158*G4158)-I4158</f>
        <v>6999.78</v>
      </c>
    </row>
    <row r="4159" spans="1:10" x14ac:dyDescent="0.25">
      <c r="A4159" s="22">
        <v>1428</v>
      </c>
      <c r="B4159" s="21">
        <v>3</v>
      </c>
      <c r="C4159" s="21">
        <v>187</v>
      </c>
      <c r="D4159" s="25" t="str">
        <f>VLOOKUP(C4159,Products!$A$2:$B$322,2,0)</f>
        <v>Trek Neko+ - 2018</v>
      </c>
      <c r="E4159" s="21">
        <f>VLOOKUP(C4159,Products!$A$2:$D$322,4,0)</f>
        <v>5</v>
      </c>
      <c r="F4159" s="19" t="str">
        <f>VLOOKUP(E4159,[1]categories!$A$2:$B$8,2,0)</f>
        <v>Electric Bikes</v>
      </c>
      <c r="G4159" s="7">
        <v>2</v>
      </c>
      <c r="H4159" s="9">
        <v>2799.99</v>
      </c>
      <c r="I4159" s="9">
        <v>7.0000000000000007E-2</v>
      </c>
      <c r="J4159" s="3">
        <f>(H4159*G4159)-I4159</f>
        <v>5599.91</v>
      </c>
    </row>
    <row r="4160" spans="1:10" x14ac:dyDescent="0.25">
      <c r="A4160" s="22">
        <v>1428</v>
      </c>
      <c r="B4160" s="21">
        <v>4</v>
      </c>
      <c r="C4160" s="21">
        <v>28</v>
      </c>
      <c r="D4160" s="25" t="str">
        <f>VLOOKUP(C4160,Products!$A$2:$B$322,2,0)</f>
        <v>Surly Karate Monkey 27.5+ Frameset - 2017</v>
      </c>
      <c r="E4160" s="21">
        <f>VLOOKUP(C4160,Products!$A$2:$D$322,4,0)</f>
        <v>6</v>
      </c>
      <c r="F4160" s="19" t="str">
        <f>VLOOKUP(E4160,[1]categories!$A$2:$B$8,2,0)</f>
        <v>Mountain Bikes</v>
      </c>
      <c r="G4160" s="7">
        <v>1</v>
      </c>
      <c r="H4160" s="9">
        <v>2499.9899999999998</v>
      </c>
      <c r="I4160" s="9">
        <v>0.1</v>
      </c>
      <c r="J4160" s="3">
        <f>(H4160*G4160)-I4160</f>
        <v>2499.89</v>
      </c>
    </row>
    <row r="4161" spans="1:10" x14ac:dyDescent="0.25">
      <c r="A4161" s="22">
        <v>1428</v>
      </c>
      <c r="B4161" s="21">
        <v>1</v>
      </c>
      <c r="C4161" s="21">
        <v>216</v>
      </c>
      <c r="D4161" s="25" t="str">
        <f>VLOOKUP(C4161,Products!$A$2:$B$322,2,0)</f>
        <v>Electra Super Moto 8i - 2018</v>
      </c>
      <c r="E4161" s="21">
        <f>VLOOKUP(C4161,Products!$A$2:$D$322,4,0)</f>
        <v>3</v>
      </c>
      <c r="F4161" s="19" t="str">
        <f>VLOOKUP(E4161,[1]categories!$A$2:$B$8,2,0)</f>
        <v>Cruisers Bicycles</v>
      </c>
      <c r="G4161" s="7">
        <v>2</v>
      </c>
      <c r="H4161" s="9">
        <v>899.99</v>
      </c>
      <c r="I4161" s="9">
        <v>0.2</v>
      </c>
      <c r="J4161" s="3">
        <f>(H4161*G4161)-I4161</f>
        <v>1799.78</v>
      </c>
    </row>
    <row r="4162" spans="1:10" x14ac:dyDescent="0.25">
      <c r="A4162" s="22">
        <v>1428</v>
      </c>
      <c r="B4162" s="21">
        <v>2</v>
      </c>
      <c r="C4162" s="21">
        <v>126</v>
      </c>
      <c r="D4162" s="25" t="str">
        <f>VLOOKUP(C4162,Products!$A$2:$B$322,2,0)</f>
        <v>Surly Big Fat Dummy Frameset - 2018</v>
      </c>
      <c r="E4162" s="21">
        <f>VLOOKUP(C4162,Products!$A$2:$D$322,4,0)</f>
        <v>6</v>
      </c>
      <c r="F4162" s="19" t="str">
        <f>VLOOKUP(E4162,[1]categories!$A$2:$B$8,2,0)</f>
        <v>Mountain Bikes</v>
      </c>
      <c r="G4162" s="7">
        <v>1</v>
      </c>
      <c r="H4162" s="9">
        <v>469.99</v>
      </c>
      <c r="I4162" s="9">
        <v>7.0000000000000007E-2</v>
      </c>
      <c r="J4162" s="3">
        <f>(H4162*G4162)-I4162</f>
        <v>469.92</v>
      </c>
    </row>
    <row r="4163" spans="1:10" x14ac:dyDescent="0.25">
      <c r="A4163" s="22">
        <v>1429</v>
      </c>
      <c r="B4163" s="21">
        <v>1</v>
      </c>
      <c r="C4163" s="21">
        <v>70</v>
      </c>
      <c r="D4163" s="25" t="str">
        <f>VLOOKUP(C4163,Products!$A$2:$B$322,2,0)</f>
        <v>Electra Amsterdam Original 3i - 2015/2017</v>
      </c>
      <c r="E4163" s="21">
        <f>VLOOKUP(C4163,Products!$A$2:$D$322,4,0)</f>
        <v>3</v>
      </c>
      <c r="F4163" s="19" t="str">
        <f>VLOOKUP(E4163,[1]categories!$A$2:$B$8,2,0)</f>
        <v>Cruisers Bicycles</v>
      </c>
      <c r="G4163" s="7">
        <v>2</v>
      </c>
      <c r="H4163" s="9">
        <v>659.99</v>
      </c>
      <c r="I4163" s="9">
        <v>0.2</v>
      </c>
      <c r="J4163" s="3">
        <f>(H4163*G4163)-I4163</f>
        <v>1319.78</v>
      </c>
    </row>
    <row r="4164" spans="1:10" x14ac:dyDescent="0.25">
      <c r="A4164" s="22">
        <v>1430</v>
      </c>
      <c r="B4164" s="21">
        <v>1</v>
      </c>
      <c r="C4164" s="21">
        <v>221</v>
      </c>
      <c r="D4164" s="25" t="str">
        <f>VLOOKUP(C4164,Products!$A$2:$B$322,2,0)</f>
        <v>Electra Cruiser 7D Ladies' - 2016/2018</v>
      </c>
      <c r="E4164" s="21">
        <f>VLOOKUP(C4164,Products!$A$2:$D$322,4,0)</f>
        <v>3</v>
      </c>
      <c r="F4164" s="19" t="str">
        <f>VLOOKUP(E4164,[1]categories!$A$2:$B$8,2,0)</f>
        <v>Cruisers Bicycles</v>
      </c>
      <c r="G4164" s="7">
        <v>1</v>
      </c>
      <c r="H4164" s="9">
        <v>319.99</v>
      </c>
      <c r="I4164" s="9">
        <v>0.05</v>
      </c>
      <c r="J4164" s="3">
        <f>(H4164*G4164)-I4164</f>
        <v>319.94</v>
      </c>
    </row>
    <row r="4165" spans="1:10" x14ac:dyDescent="0.25">
      <c r="A4165" s="22">
        <v>1430</v>
      </c>
      <c r="B4165" s="21">
        <v>2</v>
      </c>
      <c r="C4165" s="21">
        <v>281</v>
      </c>
      <c r="D4165" s="25" t="str">
        <f>VLOOKUP(C4165,Products!$A$2:$B$322,2,0)</f>
        <v>Electra Cruiser 7D (24-Inch) Ladies' - 2016/2018</v>
      </c>
      <c r="E4165" s="21">
        <f>VLOOKUP(C4165,Products!$A$2:$D$322,4,0)</f>
        <v>1</v>
      </c>
      <c r="F4165" s="19" t="str">
        <f>VLOOKUP(E4165,[1]categories!$A$2:$B$8,2,0)</f>
        <v>Children Bicycles</v>
      </c>
      <c r="G4165" s="7">
        <v>1</v>
      </c>
      <c r="H4165" s="9">
        <v>319.99</v>
      </c>
      <c r="I4165" s="9">
        <v>7.0000000000000007E-2</v>
      </c>
      <c r="J4165" s="3">
        <f>(H4165*G4165)-I4165</f>
        <v>319.92</v>
      </c>
    </row>
    <row r="4166" spans="1:10" x14ac:dyDescent="0.25">
      <c r="A4166" s="22">
        <v>1431</v>
      </c>
      <c r="B4166" s="21">
        <v>1</v>
      </c>
      <c r="C4166" s="21">
        <v>207</v>
      </c>
      <c r="D4166" s="25" t="str">
        <f>VLOOKUP(C4166,Products!$A$2:$B$322,2,0)</f>
        <v>Trek Boone 7 Disc - 2018</v>
      </c>
      <c r="E4166" s="21">
        <f>VLOOKUP(C4166,Products!$A$2:$D$322,4,0)</f>
        <v>4</v>
      </c>
      <c r="F4166" s="19" t="str">
        <f>VLOOKUP(E4166,[1]categories!$A$2:$B$8,2,0)</f>
        <v>Cyclocross Bicycles</v>
      </c>
      <c r="G4166" s="7">
        <v>1</v>
      </c>
      <c r="H4166" s="9">
        <v>3999.99</v>
      </c>
      <c r="I4166" s="9">
        <v>0.1</v>
      </c>
      <c r="J4166" s="3">
        <f>(H4166*G4166)-I4166</f>
        <v>3999.89</v>
      </c>
    </row>
    <row r="4167" spans="1:10" x14ac:dyDescent="0.25">
      <c r="A4167" s="22">
        <v>1431</v>
      </c>
      <c r="B4167" s="21">
        <v>3</v>
      </c>
      <c r="C4167" s="21">
        <v>252</v>
      </c>
      <c r="D4167" s="25" t="str">
        <f>VLOOKUP(C4167,Products!$A$2:$B$322,2,0)</f>
        <v>Electra Townie Commute Go! Ladies' - 2018</v>
      </c>
      <c r="E4167" s="21">
        <f>VLOOKUP(C4167,Products!$A$2:$D$322,4,0)</f>
        <v>3</v>
      </c>
      <c r="F4167" s="19" t="str">
        <f>VLOOKUP(E4167,[1]categories!$A$2:$B$8,2,0)</f>
        <v>Cruisers Bicycles</v>
      </c>
      <c r="G4167" s="7">
        <v>1</v>
      </c>
      <c r="H4167" s="9">
        <v>2999.99</v>
      </c>
      <c r="I4167" s="9">
        <v>0.2</v>
      </c>
      <c r="J4167" s="3">
        <f>(H4167*G4167)-I4167</f>
        <v>2999.79</v>
      </c>
    </row>
    <row r="4168" spans="1:10" x14ac:dyDescent="0.25">
      <c r="A4168" s="22">
        <v>1431</v>
      </c>
      <c r="B4168" s="21">
        <v>2</v>
      </c>
      <c r="C4168" s="21">
        <v>53</v>
      </c>
      <c r="D4168" s="25" t="str">
        <f>VLOOKUP(C4168,Products!$A$2:$B$322,2,0)</f>
        <v>Surly Ogre Frameset - 2017</v>
      </c>
      <c r="E4168" s="21">
        <f>VLOOKUP(C4168,Products!$A$2:$D$322,4,0)</f>
        <v>7</v>
      </c>
      <c r="F4168" s="19" t="str">
        <f>VLOOKUP(E4168,[1]categories!$A$2:$B$8,2,0)</f>
        <v>Road Bikes</v>
      </c>
      <c r="G4168" s="7">
        <v>1</v>
      </c>
      <c r="H4168" s="9">
        <v>749.99</v>
      </c>
      <c r="I4168" s="9">
        <v>7.0000000000000007E-2</v>
      </c>
      <c r="J4168" s="3">
        <f>(H4168*G4168)-I4168</f>
        <v>749.92</v>
      </c>
    </row>
    <row r="4169" spans="1:10" x14ac:dyDescent="0.25">
      <c r="A4169" s="22">
        <v>1431</v>
      </c>
      <c r="B4169" s="21">
        <v>4</v>
      </c>
      <c r="C4169" s="21">
        <v>254</v>
      </c>
      <c r="D4169" s="25" t="str">
        <f>VLOOKUP(C4169,Products!$A$2:$B$322,2,0)</f>
        <v>Electra Townie Balloon 3i EQ - 2017/2018</v>
      </c>
      <c r="E4169" s="21">
        <f>VLOOKUP(C4169,Products!$A$2:$D$322,4,0)</f>
        <v>3</v>
      </c>
      <c r="F4169" s="19" t="str">
        <f>VLOOKUP(E4169,[1]categories!$A$2:$B$8,2,0)</f>
        <v>Cruisers Bicycles</v>
      </c>
      <c r="G4169" s="7">
        <v>1</v>
      </c>
      <c r="H4169" s="9">
        <v>749.99</v>
      </c>
      <c r="I4169" s="9">
        <v>7.0000000000000007E-2</v>
      </c>
      <c r="J4169" s="3">
        <f>(H4169*G4169)-I4169</f>
        <v>749.92</v>
      </c>
    </row>
    <row r="4170" spans="1:10" x14ac:dyDescent="0.25">
      <c r="A4170" s="22">
        <v>1432</v>
      </c>
      <c r="B4170" s="21">
        <v>1</v>
      </c>
      <c r="C4170" s="21">
        <v>161</v>
      </c>
      <c r="D4170" s="25" t="str">
        <f>VLOOKUP(C4170,Products!$A$2:$B$322,2,0)</f>
        <v>Surly ECR - 2018</v>
      </c>
      <c r="E4170" s="21">
        <f>VLOOKUP(C4170,Products!$A$2:$D$322,4,0)</f>
        <v>7</v>
      </c>
      <c r="F4170" s="19" t="str">
        <f>VLOOKUP(E4170,[1]categories!$A$2:$B$8,2,0)</f>
        <v>Road Bikes</v>
      </c>
      <c r="G4170" s="7">
        <v>1</v>
      </c>
      <c r="H4170" s="9">
        <v>1899</v>
      </c>
      <c r="I4170" s="9">
        <v>0.2</v>
      </c>
      <c r="J4170" s="3">
        <f>(H4170*G4170)-I4170</f>
        <v>1898.8</v>
      </c>
    </row>
    <row r="4171" spans="1:10" x14ac:dyDescent="0.25">
      <c r="A4171" s="22">
        <v>1433</v>
      </c>
      <c r="B4171" s="21">
        <v>1</v>
      </c>
      <c r="C4171" s="21">
        <v>264</v>
      </c>
      <c r="D4171" s="25" t="str">
        <f>VLOOKUP(C4171,Products!$A$2:$B$322,2,0)</f>
        <v>Strider Sport 16 - 2018</v>
      </c>
      <c r="E4171" s="21">
        <f>VLOOKUP(C4171,Products!$A$2:$D$322,4,0)</f>
        <v>1</v>
      </c>
      <c r="F4171" s="19" t="str">
        <f>VLOOKUP(E4171,[1]categories!$A$2:$B$8,2,0)</f>
        <v>Children Bicycles</v>
      </c>
      <c r="G4171" s="7">
        <v>1</v>
      </c>
      <c r="H4171" s="9">
        <v>249.99</v>
      </c>
      <c r="I4171" s="9">
        <v>7.0000000000000007E-2</v>
      </c>
      <c r="J4171" s="3">
        <f>(H4171*G4171)-I4171</f>
        <v>249.92000000000002</v>
      </c>
    </row>
    <row r="4172" spans="1:10" x14ac:dyDescent="0.25">
      <c r="A4172" s="22">
        <v>1434</v>
      </c>
      <c r="B4172" s="21">
        <v>4</v>
      </c>
      <c r="C4172" s="21">
        <v>61</v>
      </c>
      <c r="D4172" s="25" t="str">
        <f>VLOOKUP(C4172,Products!$A$2:$B$322,2,0)</f>
        <v>Trek Powerfly 8 FS Plus - 2017</v>
      </c>
      <c r="E4172" s="21">
        <f>VLOOKUP(C4172,Products!$A$2:$D$322,4,0)</f>
        <v>5</v>
      </c>
      <c r="F4172" s="19" t="str">
        <f>VLOOKUP(E4172,[1]categories!$A$2:$B$8,2,0)</f>
        <v>Electric Bikes</v>
      </c>
      <c r="G4172" s="7">
        <v>2</v>
      </c>
      <c r="H4172" s="9">
        <v>4999.99</v>
      </c>
      <c r="I4172" s="9">
        <v>7.0000000000000007E-2</v>
      </c>
      <c r="J4172" s="3">
        <f>(H4172*G4172)-I4172</f>
        <v>9999.91</v>
      </c>
    </row>
    <row r="4173" spans="1:10" x14ac:dyDescent="0.25">
      <c r="A4173" s="22">
        <v>1434</v>
      </c>
      <c r="B4173" s="21">
        <v>2</v>
      </c>
      <c r="C4173" s="21">
        <v>198</v>
      </c>
      <c r="D4173" s="25" t="str">
        <f>VLOOKUP(C4173,Products!$A$2:$B$322,2,0)</f>
        <v>Electra Townie Commute Go! - 2018</v>
      </c>
      <c r="E4173" s="21">
        <f>VLOOKUP(C4173,Products!$A$2:$D$322,4,0)</f>
        <v>5</v>
      </c>
      <c r="F4173" s="19" t="str">
        <f>VLOOKUP(E4173,[1]categories!$A$2:$B$8,2,0)</f>
        <v>Electric Bikes</v>
      </c>
      <c r="G4173" s="7">
        <v>1</v>
      </c>
      <c r="H4173" s="9">
        <v>2999.99</v>
      </c>
      <c r="I4173" s="9">
        <v>0.1</v>
      </c>
      <c r="J4173" s="3">
        <f>(H4173*G4173)-I4173</f>
        <v>2999.89</v>
      </c>
    </row>
    <row r="4174" spans="1:10" x14ac:dyDescent="0.25">
      <c r="A4174" s="22">
        <v>1434</v>
      </c>
      <c r="B4174" s="21">
        <v>1</v>
      </c>
      <c r="C4174" s="21">
        <v>229</v>
      </c>
      <c r="D4174" s="25" t="str">
        <f>VLOOKUP(C4174,Products!$A$2:$B$322,2,0)</f>
        <v>Electra Cruiser Lux 1 - 2016/2018</v>
      </c>
      <c r="E4174" s="21">
        <f>VLOOKUP(C4174,Products!$A$2:$D$322,4,0)</f>
        <v>3</v>
      </c>
      <c r="F4174" s="19" t="str">
        <f>VLOOKUP(E4174,[1]categories!$A$2:$B$8,2,0)</f>
        <v>Cruisers Bicycles</v>
      </c>
      <c r="G4174" s="7">
        <v>2</v>
      </c>
      <c r="H4174" s="9">
        <v>429.99</v>
      </c>
      <c r="I4174" s="9">
        <v>0.2</v>
      </c>
      <c r="J4174" s="3">
        <f>(H4174*G4174)-I4174</f>
        <v>859.78</v>
      </c>
    </row>
    <row r="4175" spans="1:10" x14ac:dyDescent="0.25">
      <c r="A4175" s="22">
        <v>1434</v>
      </c>
      <c r="B4175" s="21">
        <v>3</v>
      </c>
      <c r="C4175" s="21">
        <v>286</v>
      </c>
      <c r="D4175" s="25" t="str">
        <f>VLOOKUP(C4175,Products!$A$2:$B$322,2,0)</f>
        <v>Electra Starship 1 16" - 2018</v>
      </c>
      <c r="E4175" s="21">
        <f>VLOOKUP(C4175,Products!$A$2:$D$322,4,0)</f>
        <v>1</v>
      </c>
      <c r="F4175" s="19" t="str">
        <f>VLOOKUP(E4175,[1]categories!$A$2:$B$8,2,0)</f>
        <v>Children Bicycles</v>
      </c>
      <c r="G4175" s="7">
        <v>2</v>
      </c>
      <c r="H4175" s="9">
        <v>279.99</v>
      </c>
      <c r="I4175" s="9">
        <v>0.1</v>
      </c>
      <c r="J4175" s="3">
        <f>(H4175*G4175)-I4175</f>
        <v>559.88</v>
      </c>
    </row>
    <row r="4176" spans="1:10" x14ac:dyDescent="0.25">
      <c r="A4176" s="22">
        <v>1435</v>
      </c>
      <c r="B4176" s="21">
        <v>1</v>
      </c>
      <c r="C4176" s="21">
        <v>141</v>
      </c>
      <c r="D4176" s="25" t="str">
        <f>VLOOKUP(C4176,Products!$A$2:$B$322,2,0)</f>
        <v>Trek Stache 5 - 2018</v>
      </c>
      <c r="E4176" s="21">
        <f>VLOOKUP(C4176,Products!$A$2:$D$322,4,0)</f>
        <v>6</v>
      </c>
      <c r="F4176" s="19" t="str">
        <f>VLOOKUP(E4176,[1]categories!$A$2:$B$8,2,0)</f>
        <v>Mountain Bikes</v>
      </c>
      <c r="G4176" s="7">
        <v>2</v>
      </c>
      <c r="H4176" s="9">
        <v>1599.99</v>
      </c>
      <c r="I4176" s="9">
        <v>7.0000000000000007E-2</v>
      </c>
      <c r="J4176" s="3">
        <f>(H4176*G4176)-I4176</f>
        <v>3199.91</v>
      </c>
    </row>
    <row r="4177" spans="1:10" x14ac:dyDescent="0.25">
      <c r="A4177" s="22">
        <v>1435</v>
      </c>
      <c r="B4177" s="21">
        <v>3</v>
      </c>
      <c r="C4177" s="21">
        <v>60</v>
      </c>
      <c r="D4177" s="25" t="str">
        <f>VLOOKUP(C4177,Products!$A$2:$B$322,2,0)</f>
        <v>Sun Bicycles ElectroLite - 2017</v>
      </c>
      <c r="E4177" s="21">
        <f>VLOOKUP(C4177,Products!$A$2:$D$322,4,0)</f>
        <v>5</v>
      </c>
      <c r="F4177" s="19" t="str">
        <f>VLOOKUP(E4177,[1]categories!$A$2:$B$8,2,0)</f>
        <v>Electric Bikes</v>
      </c>
      <c r="G4177" s="7">
        <v>1</v>
      </c>
      <c r="H4177" s="9">
        <v>1559.99</v>
      </c>
      <c r="I4177" s="9">
        <v>0.1</v>
      </c>
      <c r="J4177" s="3">
        <f>(H4177*G4177)-I4177</f>
        <v>1559.89</v>
      </c>
    </row>
    <row r="4178" spans="1:10" x14ac:dyDescent="0.25">
      <c r="A4178" s="22">
        <v>1435</v>
      </c>
      <c r="B4178" s="21">
        <v>2</v>
      </c>
      <c r="C4178" s="21">
        <v>29</v>
      </c>
      <c r="D4178" s="25" t="str">
        <f>VLOOKUP(C4178,Products!$A$2:$B$322,2,0)</f>
        <v>Trek X-Caliber 8 - 2017</v>
      </c>
      <c r="E4178" s="21">
        <f>VLOOKUP(C4178,Products!$A$2:$D$322,4,0)</f>
        <v>6</v>
      </c>
      <c r="F4178" s="19" t="str">
        <f>VLOOKUP(E4178,[1]categories!$A$2:$B$8,2,0)</f>
        <v>Mountain Bikes</v>
      </c>
      <c r="G4178" s="7">
        <v>1</v>
      </c>
      <c r="H4178" s="9">
        <v>999.99</v>
      </c>
      <c r="I4178" s="9">
        <v>0.2</v>
      </c>
      <c r="J4178" s="3">
        <f>(H4178*G4178)-I4178</f>
        <v>999.79</v>
      </c>
    </row>
    <row r="4179" spans="1:10" x14ac:dyDescent="0.25">
      <c r="A4179" s="22">
        <v>1435</v>
      </c>
      <c r="B4179" s="21">
        <v>4</v>
      </c>
      <c r="C4179" s="21">
        <v>260</v>
      </c>
      <c r="D4179" s="25" t="str">
        <f>VLOOKUP(C4179,Products!$A$2:$B$322,2,0)</f>
        <v>Electra Townie Balloon 3i EQ Ladies' - 2018</v>
      </c>
      <c r="E4179" s="21">
        <f>VLOOKUP(C4179,Products!$A$2:$D$322,4,0)</f>
        <v>3</v>
      </c>
      <c r="F4179" s="19" t="str">
        <f>VLOOKUP(E4179,[1]categories!$A$2:$B$8,2,0)</f>
        <v>Cruisers Bicycles</v>
      </c>
      <c r="G4179" s="7">
        <v>1</v>
      </c>
      <c r="H4179" s="9">
        <v>799.99</v>
      </c>
      <c r="I4179" s="9">
        <v>7.0000000000000007E-2</v>
      </c>
      <c r="J4179" s="3">
        <f>(H4179*G4179)-I4179</f>
        <v>799.92</v>
      </c>
    </row>
    <row r="4180" spans="1:10" x14ac:dyDescent="0.25">
      <c r="A4180" s="22">
        <v>1436</v>
      </c>
      <c r="B4180" s="21">
        <v>1</v>
      </c>
      <c r="C4180" s="21">
        <v>244</v>
      </c>
      <c r="D4180" s="25" t="str">
        <f>VLOOKUP(C4180,Products!$A$2:$B$322,2,0)</f>
        <v>Electra Townie Original 21D Ladies' - 2018</v>
      </c>
      <c r="E4180" s="21">
        <f>VLOOKUP(C4180,Products!$A$2:$D$322,4,0)</f>
        <v>3</v>
      </c>
      <c r="F4180" s="19" t="str">
        <f>VLOOKUP(E4180,[1]categories!$A$2:$B$8,2,0)</f>
        <v>Cruisers Bicycles</v>
      </c>
      <c r="G4180" s="7">
        <v>2</v>
      </c>
      <c r="H4180" s="9">
        <v>559.99</v>
      </c>
      <c r="I4180" s="9">
        <v>7.0000000000000007E-2</v>
      </c>
      <c r="J4180" s="3">
        <f>(H4180*G4180)-I4180</f>
        <v>1119.9100000000001</v>
      </c>
    </row>
    <row r="4181" spans="1:10" x14ac:dyDescent="0.25">
      <c r="A4181" s="22">
        <v>1437</v>
      </c>
      <c r="B4181" s="21">
        <v>1</v>
      </c>
      <c r="C4181" s="21">
        <v>141</v>
      </c>
      <c r="D4181" s="25" t="str">
        <f>VLOOKUP(C4181,Products!$A$2:$B$322,2,0)</f>
        <v>Trek Stache 5 - 2018</v>
      </c>
      <c r="E4181" s="21">
        <f>VLOOKUP(C4181,Products!$A$2:$D$322,4,0)</f>
        <v>6</v>
      </c>
      <c r="F4181" s="19" t="str">
        <f>VLOOKUP(E4181,[1]categories!$A$2:$B$8,2,0)</f>
        <v>Mountain Bikes</v>
      </c>
      <c r="G4181" s="7">
        <v>2</v>
      </c>
      <c r="H4181" s="9">
        <v>1599.99</v>
      </c>
      <c r="I4181" s="9">
        <v>0.05</v>
      </c>
      <c r="J4181" s="3">
        <f>(H4181*G4181)-I4181</f>
        <v>3199.93</v>
      </c>
    </row>
    <row r="4182" spans="1:10" x14ac:dyDescent="0.25">
      <c r="A4182" s="22">
        <v>1438</v>
      </c>
      <c r="B4182" s="21">
        <v>5</v>
      </c>
      <c r="C4182" s="21">
        <v>190</v>
      </c>
      <c r="D4182" s="25" t="str">
        <f>VLOOKUP(C4182,Products!$A$2:$B$322,2,0)</f>
        <v>Trek Dual Sport+ - 2018</v>
      </c>
      <c r="E4182" s="21">
        <f>VLOOKUP(C4182,Products!$A$2:$D$322,4,0)</f>
        <v>5</v>
      </c>
      <c r="F4182" s="19" t="str">
        <f>VLOOKUP(E4182,[1]categories!$A$2:$B$8,2,0)</f>
        <v>Electric Bikes</v>
      </c>
      <c r="G4182" s="7">
        <v>2</v>
      </c>
      <c r="H4182" s="9">
        <v>2799.99</v>
      </c>
      <c r="I4182" s="9">
        <v>7.0000000000000007E-2</v>
      </c>
      <c r="J4182" s="3">
        <f>(H4182*G4182)-I4182</f>
        <v>5599.91</v>
      </c>
    </row>
    <row r="4183" spans="1:10" x14ac:dyDescent="0.25">
      <c r="A4183" s="22">
        <v>1438</v>
      </c>
      <c r="B4183" s="21">
        <v>2</v>
      </c>
      <c r="C4183" s="21">
        <v>140</v>
      </c>
      <c r="D4183" s="25" t="str">
        <f>VLOOKUP(C4183,Products!$A$2:$B$322,2,0)</f>
        <v>Trek Remedy 9.8 27.5 - 2018</v>
      </c>
      <c r="E4183" s="21">
        <f>VLOOKUP(C4183,Products!$A$2:$D$322,4,0)</f>
        <v>6</v>
      </c>
      <c r="F4183" s="19" t="str">
        <f>VLOOKUP(E4183,[1]categories!$A$2:$B$8,2,0)</f>
        <v>Mountain Bikes</v>
      </c>
      <c r="G4183" s="7">
        <v>1</v>
      </c>
      <c r="H4183" s="9">
        <v>4999.99</v>
      </c>
      <c r="I4183" s="9">
        <v>0.2</v>
      </c>
      <c r="J4183" s="3">
        <f>(H4183*G4183)-I4183</f>
        <v>4999.79</v>
      </c>
    </row>
    <row r="4184" spans="1:10" x14ac:dyDescent="0.25">
      <c r="A4184" s="22">
        <v>1438</v>
      </c>
      <c r="B4184" s="21">
        <v>4</v>
      </c>
      <c r="C4184" s="21">
        <v>137</v>
      </c>
      <c r="D4184" s="25" t="str">
        <f>VLOOKUP(C4184,Products!$A$2:$B$322,2,0)</f>
        <v>Heller Shagamaw GX1 - 2018</v>
      </c>
      <c r="E4184" s="21">
        <f>VLOOKUP(C4184,Products!$A$2:$D$322,4,0)</f>
        <v>6</v>
      </c>
      <c r="F4184" s="19" t="str">
        <f>VLOOKUP(E4184,[1]categories!$A$2:$B$8,2,0)</f>
        <v>Mountain Bikes</v>
      </c>
      <c r="G4184" s="7">
        <v>1</v>
      </c>
      <c r="H4184" s="9">
        <v>2599</v>
      </c>
      <c r="I4184" s="9">
        <v>0.1</v>
      </c>
      <c r="J4184" s="3">
        <f>(H4184*G4184)-I4184</f>
        <v>2598.9</v>
      </c>
    </row>
    <row r="4185" spans="1:10" x14ac:dyDescent="0.25">
      <c r="A4185" s="22">
        <v>1438</v>
      </c>
      <c r="B4185" s="21">
        <v>3</v>
      </c>
      <c r="C4185" s="21">
        <v>81</v>
      </c>
      <c r="D4185" s="25" t="str">
        <f>VLOOKUP(C4185,Products!$A$2:$B$322,2,0)</f>
        <v>Electra Amsterdam Fashion 7i Ladies' - 2017</v>
      </c>
      <c r="E4185" s="21">
        <f>VLOOKUP(C4185,Products!$A$2:$D$322,4,0)</f>
        <v>3</v>
      </c>
      <c r="F4185" s="19" t="str">
        <f>VLOOKUP(E4185,[1]categories!$A$2:$B$8,2,0)</f>
        <v>Cruisers Bicycles</v>
      </c>
      <c r="G4185" s="7">
        <v>2</v>
      </c>
      <c r="H4185" s="9">
        <v>1099.99</v>
      </c>
      <c r="I4185" s="9">
        <v>0.05</v>
      </c>
      <c r="J4185" s="3">
        <f>(H4185*G4185)-I4185</f>
        <v>2199.9299999999998</v>
      </c>
    </row>
    <row r="4186" spans="1:10" x14ac:dyDescent="0.25">
      <c r="A4186" s="22">
        <v>1438</v>
      </c>
      <c r="B4186" s="21">
        <v>1</v>
      </c>
      <c r="C4186" s="21">
        <v>225</v>
      </c>
      <c r="D4186" s="25" t="str">
        <f>VLOOKUP(C4186,Products!$A$2:$B$322,2,0)</f>
        <v>Electra Delivery 3i - 2016/2017/2018</v>
      </c>
      <c r="E4186" s="21">
        <f>VLOOKUP(C4186,Products!$A$2:$D$322,4,0)</f>
        <v>3</v>
      </c>
      <c r="F4186" s="19" t="str">
        <f>VLOOKUP(E4186,[1]categories!$A$2:$B$8,2,0)</f>
        <v>Cruisers Bicycles</v>
      </c>
      <c r="G4186" s="7">
        <v>1</v>
      </c>
      <c r="H4186" s="9">
        <v>959.99</v>
      </c>
      <c r="I4186" s="9">
        <v>0.2</v>
      </c>
      <c r="J4186" s="3">
        <f>(H4186*G4186)-I4186</f>
        <v>959.79</v>
      </c>
    </row>
    <row r="4187" spans="1:10" x14ac:dyDescent="0.25">
      <c r="A4187" s="22">
        <v>1439</v>
      </c>
      <c r="B4187" s="21">
        <v>4</v>
      </c>
      <c r="C4187" s="21">
        <v>149</v>
      </c>
      <c r="D4187" s="25" t="str">
        <f>VLOOKUP(C4187,Products!$A$2:$B$322,2,0)</f>
        <v>Trek Domane SLR 8 Disc - 2018</v>
      </c>
      <c r="E4187" s="21">
        <f>VLOOKUP(C4187,Products!$A$2:$D$322,4,0)</f>
        <v>7</v>
      </c>
      <c r="F4187" s="19" t="str">
        <f>VLOOKUP(E4187,[1]categories!$A$2:$B$8,2,0)</f>
        <v>Road Bikes</v>
      </c>
      <c r="G4187" s="7">
        <v>1</v>
      </c>
      <c r="H4187" s="9">
        <v>7499.99</v>
      </c>
      <c r="I4187" s="9">
        <v>0.05</v>
      </c>
      <c r="J4187" s="3">
        <f>(H4187*G4187)-I4187</f>
        <v>7499.94</v>
      </c>
    </row>
    <row r="4188" spans="1:10" x14ac:dyDescent="0.25">
      <c r="A4188" s="22">
        <v>1439</v>
      </c>
      <c r="B4188" s="21">
        <v>1</v>
      </c>
      <c r="C4188" s="21">
        <v>42</v>
      </c>
      <c r="D4188" s="25" t="str">
        <f>VLOOKUP(C4188,Products!$A$2:$B$322,2,0)</f>
        <v>Trek Fuel EX 5 27.5 Plus - 2017</v>
      </c>
      <c r="E4188" s="21">
        <f>VLOOKUP(C4188,Products!$A$2:$D$322,4,0)</f>
        <v>6</v>
      </c>
      <c r="F4188" s="19" t="str">
        <f>VLOOKUP(E4188,[1]categories!$A$2:$B$8,2,0)</f>
        <v>Mountain Bikes</v>
      </c>
      <c r="G4188" s="7">
        <v>1</v>
      </c>
      <c r="H4188" s="9">
        <v>2299.9899999999998</v>
      </c>
      <c r="I4188" s="9">
        <v>7.0000000000000007E-2</v>
      </c>
      <c r="J4188" s="3">
        <f>(H4188*G4188)-I4188</f>
        <v>2299.9199999999996</v>
      </c>
    </row>
    <row r="4189" spans="1:10" x14ac:dyDescent="0.25">
      <c r="A4189" s="22">
        <v>1439</v>
      </c>
      <c r="B4189" s="21">
        <v>3</v>
      </c>
      <c r="C4189" s="21">
        <v>102</v>
      </c>
      <c r="D4189" s="25" t="str">
        <f>VLOOKUP(C4189,Products!$A$2:$B$322,2,0)</f>
        <v>Electra Townie Original 7D - 2017</v>
      </c>
      <c r="E4189" s="21">
        <f>VLOOKUP(C4189,Products!$A$2:$D$322,4,0)</f>
        <v>2</v>
      </c>
      <c r="F4189" s="19" t="str">
        <f>VLOOKUP(E4189,[1]categories!$A$2:$B$8,2,0)</f>
        <v>Comfort Bicycles</v>
      </c>
      <c r="G4189" s="7">
        <v>2</v>
      </c>
      <c r="H4189" s="9">
        <v>489.99</v>
      </c>
      <c r="I4189" s="9">
        <v>0.05</v>
      </c>
      <c r="J4189" s="3">
        <f>(H4189*G4189)-I4189</f>
        <v>979.93000000000006</v>
      </c>
    </row>
    <row r="4190" spans="1:10" x14ac:dyDescent="0.25">
      <c r="A4190" s="22">
        <v>1439</v>
      </c>
      <c r="B4190" s="21">
        <v>2</v>
      </c>
      <c r="C4190" s="21">
        <v>263</v>
      </c>
      <c r="D4190" s="25" t="str">
        <f>VLOOKUP(C4190,Products!$A$2:$B$322,2,0)</f>
        <v>Strider Classic 12 Balance Bike - 2018</v>
      </c>
      <c r="E4190" s="21">
        <f>VLOOKUP(C4190,Products!$A$2:$D$322,4,0)</f>
        <v>1</v>
      </c>
      <c r="F4190" s="19" t="str">
        <f>VLOOKUP(E4190,[1]categories!$A$2:$B$8,2,0)</f>
        <v>Children Bicycles</v>
      </c>
      <c r="G4190" s="7">
        <v>1</v>
      </c>
      <c r="H4190" s="9">
        <v>89.99</v>
      </c>
      <c r="I4190" s="9">
        <v>0.2</v>
      </c>
      <c r="J4190" s="3">
        <f>(H4190*G4190)-I4190</f>
        <v>89.789999999999992</v>
      </c>
    </row>
    <row r="4191" spans="1:10" x14ac:dyDescent="0.25">
      <c r="A4191" s="22">
        <v>1440</v>
      </c>
      <c r="B4191" s="21">
        <v>3</v>
      </c>
      <c r="C4191" s="21">
        <v>186</v>
      </c>
      <c r="D4191" s="25" t="str">
        <f>VLOOKUP(C4191,Products!$A$2:$B$322,2,0)</f>
        <v>Trek CrossRip+ - 2018</v>
      </c>
      <c r="E4191" s="21">
        <f>VLOOKUP(C4191,Products!$A$2:$D$322,4,0)</f>
        <v>5</v>
      </c>
      <c r="F4191" s="19" t="str">
        <f>VLOOKUP(E4191,[1]categories!$A$2:$B$8,2,0)</f>
        <v>Electric Bikes</v>
      </c>
      <c r="G4191" s="7">
        <v>1</v>
      </c>
      <c r="H4191" s="9">
        <v>4499.99</v>
      </c>
      <c r="I4191" s="9">
        <v>0.1</v>
      </c>
      <c r="J4191" s="3">
        <f>(H4191*G4191)-I4191</f>
        <v>4499.8899999999994</v>
      </c>
    </row>
    <row r="4192" spans="1:10" x14ac:dyDescent="0.25">
      <c r="A4192" s="22">
        <v>1440</v>
      </c>
      <c r="B4192" s="21">
        <v>4</v>
      </c>
      <c r="C4192" s="21">
        <v>178</v>
      </c>
      <c r="D4192" s="25" t="str">
        <f>VLOOKUP(C4192,Products!$A$2:$B$322,2,0)</f>
        <v>Trek Domane AL 2 - 2018</v>
      </c>
      <c r="E4192" s="21">
        <f>VLOOKUP(C4192,Products!$A$2:$D$322,4,0)</f>
        <v>7</v>
      </c>
      <c r="F4192" s="19" t="str">
        <f>VLOOKUP(E4192,[1]categories!$A$2:$B$8,2,0)</f>
        <v>Road Bikes</v>
      </c>
      <c r="G4192" s="7">
        <v>2</v>
      </c>
      <c r="H4192" s="9">
        <v>749.99</v>
      </c>
      <c r="I4192" s="9">
        <v>0.05</v>
      </c>
      <c r="J4192" s="3">
        <f>(H4192*G4192)-I4192</f>
        <v>1499.93</v>
      </c>
    </row>
    <row r="4193" spans="1:10" x14ac:dyDescent="0.25">
      <c r="A4193" s="22">
        <v>1440</v>
      </c>
      <c r="B4193" s="21">
        <v>1</v>
      </c>
      <c r="C4193" s="21">
        <v>116</v>
      </c>
      <c r="D4193" s="25" t="str">
        <f>VLOOKUP(C4193,Products!$A$2:$B$322,2,0)</f>
        <v>Trek Marlin 7 - 2017/2018</v>
      </c>
      <c r="E4193" s="21">
        <f>VLOOKUP(C4193,Products!$A$2:$D$322,4,0)</f>
        <v>6</v>
      </c>
      <c r="F4193" s="19" t="str">
        <f>VLOOKUP(E4193,[1]categories!$A$2:$B$8,2,0)</f>
        <v>Mountain Bikes</v>
      </c>
      <c r="G4193" s="7">
        <v>2</v>
      </c>
      <c r="H4193" s="9">
        <v>749.99</v>
      </c>
      <c r="I4193" s="9">
        <v>7.0000000000000007E-2</v>
      </c>
      <c r="J4193" s="3">
        <f>(H4193*G4193)-I4193</f>
        <v>1499.91</v>
      </c>
    </row>
    <row r="4194" spans="1:10" x14ac:dyDescent="0.25">
      <c r="A4194" s="22">
        <v>1440</v>
      </c>
      <c r="B4194" s="21">
        <v>5</v>
      </c>
      <c r="C4194" s="21">
        <v>67</v>
      </c>
      <c r="D4194" s="25" t="str">
        <f>VLOOKUP(C4194,Products!$A$2:$B$322,2,0)</f>
        <v>Sun Bicycles Revolutions 24 - Girl's - 2017</v>
      </c>
      <c r="E4194" s="21">
        <f>VLOOKUP(C4194,Products!$A$2:$D$322,4,0)</f>
        <v>3</v>
      </c>
      <c r="F4194" s="19" t="str">
        <f>VLOOKUP(E4194,[1]categories!$A$2:$B$8,2,0)</f>
        <v>Cruisers Bicycles</v>
      </c>
      <c r="G4194" s="7">
        <v>2</v>
      </c>
      <c r="H4194" s="9">
        <v>250.99</v>
      </c>
      <c r="I4194" s="9">
        <v>0.2</v>
      </c>
      <c r="J4194" s="3">
        <f>(H4194*G4194)-I4194</f>
        <v>501.78000000000003</v>
      </c>
    </row>
    <row r="4195" spans="1:10" x14ac:dyDescent="0.25">
      <c r="A4195" s="22">
        <v>1440</v>
      </c>
      <c r="B4195" s="21">
        <v>2</v>
      </c>
      <c r="C4195" s="21">
        <v>109</v>
      </c>
      <c r="D4195" s="25" t="str">
        <f>VLOOKUP(C4195,Products!$A$2:$B$322,2,0)</f>
        <v>Sun Bicycles Cruz 7 - Women's - 2017</v>
      </c>
      <c r="E4195" s="21">
        <f>VLOOKUP(C4195,Products!$A$2:$D$322,4,0)</f>
        <v>2</v>
      </c>
      <c r="F4195" s="19" t="str">
        <f>VLOOKUP(E4195,[1]categories!$A$2:$B$8,2,0)</f>
        <v>Comfort Bicycles</v>
      </c>
      <c r="G4195" s="7">
        <v>1</v>
      </c>
      <c r="H4195" s="9">
        <v>416.99</v>
      </c>
      <c r="I4195" s="9">
        <v>7.0000000000000007E-2</v>
      </c>
      <c r="J4195" s="3">
        <f>(H4195*G4195)-I4195</f>
        <v>416.92</v>
      </c>
    </row>
    <row r="4196" spans="1:10" x14ac:dyDescent="0.25">
      <c r="A4196" s="22">
        <v>1441</v>
      </c>
      <c r="B4196" s="21">
        <v>3</v>
      </c>
      <c r="C4196" s="21">
        <v>46</v>
      </c>
      <c r="D4196" s="25" t="str">
        <f>VLOOKUP(C4196,Products!$A$2:$B$322,2,0)</f>
        <v>Haro SR 1.3 - 2017</v>
      </c>
      <c r="E4196" s="21">
        <f>VLOOKUP(C4196,Products!$A$2:$D$322,4,0)</f>
        <v>6</v>
      </c>
      <c r="F4196" s="19" t="str">
        <f>VLOOKUP(E4196,[1]categories!$A$2:$B$8,2,0)</f>
        <v>Mountain Bikes</v>
      </c>
      <c r="G4196" s="7">
        <v>1</v>
      </c>
      <c r="H4196" s="9">
        <v>1409.99</v>
      </c>
      <c r="I4196" s="9">
        <v>7.0000000000000007E-2</v>
      </c>
      <c r="J4196" s="3">
        <f>(H4196*G4196)-I4196</f>
        <v>1409.92</v>
      </c>
    </row>
    <row r="4197" spans="1:10" x14ac:dyDescent="0.25">
      <c r="A4197" s="22">
        <v>1441</v>
      </c>
      <c r="B4197" s="21">
        <v>2</v>
      </c>
      <c r="C4197" s="21">
        <v>242</v>
      </c>
      <c r="D4197" s="25" t="str">
        <f>VLOOKUP(C4197,Products!$A$2:$B$322,2,0)</f>
        <v>Electra Townie Commute 8D Ladies' - 2018</v>
      </c>
      <c r="E4197" s="21">
        <f>VLOOKUP(C4197,Products!$A$2:$D$322,4,0)</f>
        <v>3</v>
      </c>
      <c r="F4197" s="19" t="str">
        <f>VLOOKUP(E4197,[1]categories!$A$2:$B$8,2,0)</f>
        <v>Cruisers Bicycles</v>
      </c>
      <c r="G4197" s="7">
        <v>2</v>
      </c>
      <c r="H4197" s="9">
        <v>699.99</v>
      </c>
      <c r="I4197" s="9">
        <v>0.2</v>
      </c>
      <c r="J4197" s="3">
        <f>(H4197*G4197)-I4197</f>
        <v>1399.78</v>
      </c>
    </row>
    <row r="4198" spans="1:10" x14ac:dyDescent="0.25">
      <c r="A4198" s="22">
        <v>1441</v>
      </c>
      <c r="B4198" s="21">
        <v>1</v>
      </c>
      <c r="C4198" s="21">
        <v>6</v>
      </c>
      <c r="D4198" s="25" t="str">
        <f>VLOOKUP(C4198,Products!$A$2:$B$322,2,0)</f>
        <v>Surly Ice Cream Truck Frameset - 2016</v>
      </c>
      <c r="E4198" s="21">
        <f>VLOOKUP(C4198,Products!$A$2:$D$322,4,0)</f>
        <v>6</v>
      </c>
      <c r="F4198" s="19" t="str">
        <f>VLOOKUP(E4198,[1]categories!$A$2:$B$8,2,0)</f>
        <v>Mountain Bikes</v>
      </c>
      <c r="G4198" s="7">
        <v>1</v>
      </c>
      <c r="H4198" s="9">
        <v>469.99</v>
      </c>
      <c r="I4198" s="9">
        <v>0.05</v>
      </c>
      <c r="J4198" s="3">
        <f>(H4198*G4198)-I4198</f>
        <v>469.94</v>
      </c>
    </row>
    <row r="4199" spans="1:10" x14ac:dyDescent="0.25">
      <c r="A4199" s="22">
        <v>1442</v>
      </c>
      <c r="B4199" s="21">
        <v>1</v>
      </c>
      <c r="C4199" s="21">
        <v>160</v>
      </c>
      <c r="D4199" s="25" t="str">
        <f>VLOOKUP(C4199,Products!$A$2:$B$322,2,0)</f>
        <v>Trek Emonda SLR 6 - 2018</v>
      </c>
      <c r="E4199" s="21">
        <f>VLOOKUP(C4199,Products!$A$2:$D$322,4,0)</f>
        <v>7</v>
      </c>
      <c r="F4199" s="19" t="str">
        <f>VLOOKUP(E4199,[1]categories!$A$2:$B$8,2,0)</f>
        <v>Road Bikes</v>
      </c>
      <c r="G4199" s="7">
        <v>1</v>
      </c>
      <c r="H4199" s="9">
        <v>4499.99</v>
      </c>
      <c r="I4199" s="9">
        <v>0.1</v>
      </c>
      <c r="J4199" s="3">
        <f>(H4199*G4199)-I4199</f>
        <v>4499.8899999999994</v>
      </c>
    </row>
    <row r="4200" spans="1:10" x14ac:dyDescent="0.25">
      <c r="A4200" s="22">
        <v>1442</v>
      </c>
      <c r="B4200" s="21">
        <v>3</v>
      </c>
      <c r="C4200" s="21">
        <v>271</v>
      </c>
      <c r="D4200" s="25" t="str">
        <f>VLOOKUP(C4200,Products!$A$2:$B$322,2,0)</f>
        <v>Trek Precaliber 16 Girl's - 2018</v>
      </c>
      <c r="E4200" s="21">
        <f>VLOOKUP(C4200,Products!$A$2:$D$322,4,0)</f>
        <v>1</v>
      </c>
      <c r="F4200" s="19" t="str">
        <f>VLOOKUP(E4200,[1]categories!$A$2:$B$8,2,0)</f>
        <v>Children Bicycles</v>
      </c>
      <c r="G4200" s="7">
        <v>2</v>
      </c>
      <c r="H4200" s="9">
        <v>209.99</v>
      </c>
      <c r="I4200" s="9">
        <v>0.05</v>
      </c>
      <c r="J4200" s="3">
        <f>(H4200*G4200)-I4200</f>
        <v>419.93</v>
      </c>
    </row>
    <row r="4201" spans="1:10" x14ac:dyDescent="0.25">
      <c r="A4201" s="22">
        <v>1442</v>
      </c>
      <c r="B4201" s="21">
        <v>2</v>
      </c>
      <c r="C4201" s="21">
        <v>220</v>
      </c>
      <c r="D4201" s="25" t="str">
        <f>VLOOKUP(C4201,Products!$A$2:$B$322,2,0)</f>
        <v>Electra Cruiser 1 Ladies' - 2018</v>
      </c>
      <c r="E4201" s="21">
        <f>VLOOKUP(C4201,Products!$A$2:$D$322,4,0)</f>
        <v>3</v>
      </c>
      <c r="F4201" s="19" t="str">
        <f>VLOOKUP(E4201,[1]categories!$A$2:$B$8,2,0)</f>
        <v>Cruisers Bicycles</v>
      </c>
      <c r="G4201" s="7">
        <v>1</v>
      </c>
      <c r="H4201" s="9">
        <v>269.99</v>
      </c>
      <c r="I4201" s="9">
        <v>7.0000000000000007E-2</v>
      </c>
      <c r="J4201" s="3">
        <f>(H4201*G4201)-I4201</f>
        <v>269.92</v>
      </c>
    </row>
    <row r="4202" spans="1:10" x14ac:dyDescent="0.25">
      <c r="A4202" s="22">
        <v>1443</v>
      </c>
      <c r="B4202" s="21">
        <v>1</v>
      </c>
      <c r="C4202" s="21">
        <v>160</v>
      </c>
      <c r="D4202" s="25" t="str">
        <f>VLOOKUP(C4202,Products!$A$2:$B$322,2,0)</f>
        <v>Trek Emonda SLR 6 - 2018</v>
      </c>
      <c r="E4202" s="21">
        <f>VLOOKUP(C4202,Products!$A$2:$D$322,4,0)</f>
        <v>7</v>
      </c>
      <c r="F4202" s="19" t="str">
        <f>VLOOKUP(E4202,[1]categories!$A$2:$B$8,2,0)</f>
        <v>Road Bikes</v>
      </c>
      <c r="G4202" s="7">
        <v>1</v>
      </c>
      <c r="H4202" s="9">
        <v>4499.99</v>
      </c>
      <c r="I4202" s="9">
        <v>7.0000000000000007E-2</v>
      </c>
      <c r="J4202" s="3">
        <f>(H4202*G4202)-I4202</f>
        <v>4499.92</v>
      </c>
    </row>
    <row r="4203" spans="1:10" x14ac:dyDescent="0.25">
      <c r="A4203" s="22">
        <v>1443</v>
      </c>
      <c r="B4203" s="21">
        <v>2</v>
      </c>
      <c r="C4203" s="21">
        <v>57</v>
      </c>
      <c r="D4203" s="25" t="str">
        <f>VLOOKUP(C4203,Products!$A$2:$B$322,2,0)</f>
        <v>Trek Emonda S 5 - 2017</v>
      </c>
      <c r="E4203" s="21">
        <f>VLOOKUP(C4203,Products!$A$2:$D$322,4,0)</f>
        <v>7</v>
      </c>
      <c r="F4203" s="19" t="str">
        <f>VLOOKUP(E4203,[1]categories!$A$2:$B$8,2,0)</f>
        <v>Road Bikes</v>
      </c>
      <c r="G4203" s="7">
        <v>1</v>
      </c>
      <c r="H4203" s="9">
        <v>1999.99</v>
      </c>
      <c r="I4203" s="9">
        <v>0.2</v>
      </c>
      <c r="J4203" s="3">
        <f>(H4203*G4203)-I4203</f>
        <v>1999.79</v>
      </c>
    </row>
    <row r="4204" spans="1:10" x14ac:dyDescent="0.25">
      <c r="A4204" s="22">
        <v>1443</v>
      </c>
      <c r="B4204" s="21">
        <v>3</v>
      </c>
      <c r="C4204" s="21">
        <v>101</v>
      </c>
      <c r="D4204" s="25" t="str">
        <f>VLOOKUP(C4204,Products!$A$2:$B$322,2,0)</f>
        <v>Electra Townie 7D (20-inch) - Boys' - 2017</v>
      </c>
      <c r="E4204" s="21">
        <f>VLOOKUP(C4204,Products!$A$2:$D$322,4,0)</f>
        <v>1</v>
      </c>
      <c r="F4204" s="19" t="str">
        <f>VLOOKUP(E4204,[1]categories!$A$2:$B$8,2,0)</f>
        <v>Children Bicycles</v>
      </c>
      <c r="G4204" s="7">
        <v>2</v>
      </c>
      <c r="H4204" s="9">
        <v>339.99</v>
      </c>
      <c r="I4204" s="9">
        <v>0.1</v>
      </c>
      <c r="J4204" s="3">
        <f>(H4204*G4204)-I4204</f>
        <v>679.88</v>
      </c>
    </row>
    <row r="4205" spans="1:10" x14ac:dyDescent="0.25">
      <c r="A4205" s="22">
        <v>1444</v>
      </c>
      <c r="B4205" s="21">
        <v>2</v>
      </c>
      <c r="C4205" s="21">
        <v>128</v>
      </c>
      <c r="D4205" s="25" t="str">
        <f>VLOOKUP(C4205,Products!$A$2:$B$322,2,0)</f>
        <v>Surly ECR 27.5 - 2018</v>
      </c>
      <c r="E4205" s="21">
        <f>VLOOKUP(C4205,Products!$A$2:$D$322,4,0)</f>
        <v>6</v>
      </c>
      <c r="F4205" s="19" t="str">
        <f>VLOOKUP(E4205,[1]categories!$A$2:$B$8,2,0)</f>
        <v>Mountain Bikes</v>
      </c>
      <c r="G4205" s="7">
        <v>2</v>
      </c>
      <c r="H4205" s="9">
        <v>1899</v>
      </c>
      <c r="I4205" s="9">
        <v>0.2</v>
      </c>
      <c r="J4205" s="3">
        <f>(H4205*G4205)-I4205</f>
        <v>3797.8</v>
      </c>
    </row>
    <row r="4206" spans="1:10" x14ac:dyDescent="0.25">
      <c r="A4206" s="22">
        <v>1444</v>
      </c>
      <c r="B4206" s="21">
        <v>1</v>
      </c>
      <c r="C4206" s="21">
        <v>90</v>
      </c>
      <c r="D4206" s="25" t="str">
        <f>VLOOKUP(C4206,Products!$A$2:$B$322,2,0)</f>
        <v>Trek Precaliber 16 Girls - 2017</v>
      </c>
      <c r="E4206" s="21">
        <f>VLOOKUP(C4206,Products!$A$2:$D$322,4,0)</f>
        <v>1</v>
      </c>
      <c r="F4206" s="19" t="str">
        <f>VLOOKUP(E4206,[1]categories!$A$2:$B$8,2,0)</f>
        <v>Children Bicycles</v>
      </c>
      <c r="G4206" s="7">
        <v>1</v>
      </c>
      <c r="H4206" s="9">
        <v>209.99</v>
      </c>
      <c r="I4206" s="9">
        <v>0.1</v>
      </c>
      <c r="J4206" s="3">
        <f>(H4206*G4206)-I4206</f>
        <v>209.89000000000001</v>
      </c>
    </row>
    <row r="4207" spans="1:10" x14ac:dyDescent="0.25">
      <c r="A4207" s="22">
        <v>1445</v>
      </c>
      <c r="B4207" s="21">
        <v>3</v>
      </c>
      <c r="C4207" s="21">
        <v>123</v>
      </c>
      <c r="D4207" s="25" t="str">
        <f>VLOOKUP(C4207,Products!$A$2:$B$322,2,0)</f>
        <v>Trek Farley Carbon Frameset - 2018</v>
      </c>
      <c r="E4207" s="21">
        <f>VLOOKUP(C4207,Products!$A$2:$D$322,4,0)</f>
        <v>6</v>
      </c>
      <c r="F4207" s="19" t="str">
        <f>VLOOKUP(E4207,[1]categories!$A$2:$B$8,2,0)</f>
        <v>Mountain Bikes</v>
      </c>
      <c r="G4207" s="7">
        <v>2</v>
      </c>
      <c r="H4207" s="9">
        <v>999.99</v>
      </c>
      <c r="I4207" s="9">
        <v>0.1</v>
      </c>
      <c r="J4207" s="3">
        <f>(H4207*G4207)-I4207</f>
        <v>1999.88</v>
      </c>
    </row>
    <row r="4208" spans="1:10" x14ac:dyDescent="0.25">
      <c r="A4208" s="22">
        <v>1445</v>
      </c>
      <c r="B4208" s="21">
        <v>1</v>
      </c>
      <c r="C4208" s="21">
        <v>219</v>
      </c>
      <c r="D4208" s="25" t="str">
        <f>VLOOKUP(C4208,Products!$A$2:$B$322,2,0)</f>
        <v>Electra Moto 3i - 2018</v>
      </c>
      <c r="E4208" s="21">
        <f>VLOOKUP(C4208,Products!$A$2:$D$322,4,0)</f>
        <v>3</v>
      </c>
      <c r="F4208" s="19" t="str">
        <f>VLOOKUP(E4208,[1]categories!$A$2:$B$8,2,0)</f>
        <v>Cruisers Bicycles</v>
      </c>
      <c r="G4208" s="7">
        <v>2</v>
      </c>
      <c r="H4208" s="9">
        <v>639.99</v>
      </c>
      <c r="I4208" s="9">
        <v>0.1</v>
      </c>
      <c r="J4208" s="3">
        <f>(H4208*G4208)-I4208</f>
        <v>1279.8800000000001</v>
      </c>
    </row>
    <row r="4209" spans="1:10" x14ac:dyDescent="0.25">
      <c r="A4209" s="22">
        <v>1445</v>
      </c>
      <c r="B4209" s="21">
        <v>2</v>
      </c>
      <c r="C4209" s="21">
        <v>52</v>
      </c>
      <c r="D4209" s="25" t="str">
        <f>VLOOKUP(C4209,Products!$A$2:$B$322,2,0)</f>
        <v>Surly Steamroller - 2017</v>
      </c>
      <c r="E4209" s="21">
        <f>VLOOKUP(C4209,Products!$A$2:$D$322,4,0)</f>
        <v>7</v>
      </c>
      <c r="F4209" s="19" t="str">
        <f>VLOOKUP(E4209,[1]categories!$A$2:$B$8,2,0)</f>
        <v>Road Bikes</v>
      </c>
      <c r="G4209" s="7">
        <v>1</v>
      </c>
      <c r="H4209" s="9">
        <v>875.99</v>
      </c>
      <c r="I4209" s="9">
        <v>7.0000000000000007E-2</v>
      </c>
      <c r="J4209" s="3">
        <f>(H4209*G4209)-I4209</f>
        <v>875.92</v>
      </c>
    </row>
    <row r="4210" spans="1:10" x14ac:dyDescent="0.25">
      <c r="A4210" s="22">
        <v>1446</v>
      </c>
      <c r="B4210" s="21">
        <v>3</v>
      </c>
      <c r="C4210" s="21">
        <v>234</v>
      </c>
      <c r="D4210" s="25" t="str">
        <f>VLOOKUP(C4210,Products!$A$2:$B$322,2,0)</f>
        <v>Electra Daydreamer 3i Ladies' - 2018</v>
      </c>
      <c r="E4210" s="21">
        <f>VLOOKUP(C4210,Products!$A$2:$D$322,4,0)</f>
        <v>3</v>
      </c>
      <c r="F4210" s="19" t="str">
        <f>VLOOKUP(E4210,[1]categories!$A$2:$B$8,2,0)</f>
        <v>Cruisers Bicycles</v>
      </c>
      <c r="G4210" s="7">
        <v>2</v>
      </c>
      <c r="H4210" s="9">
        <v>899.99</v>
      </c>
      <c r="I4210" s="9">
        <v>0.05</v>
      </c>
      <c r="J4210" s="3">
        <f>(H4210*G4210)-I4210</f>
        <v>1799.93</v>
      </c>
    </row>
    <row r="4211" spans="1:10" x14ac:dyDescent="0.25">
      <c r="A4211" s="22">
        <v>1446</v>
      </c>
      <c r="B4211" s="21">
        <v>2</v>
      </c>
      <c r="C4211" s="21">
        <v>233</v>
      </c>
      <c r="D4211" s="25" t="str">
        <f>VLOOKUP(C4211,Products!$A$2:$B$322,2,0)</f>
        <v>Electra Cruiser Lux Fat Tire 7D - 2018</v>
      </c>
      <c r="E4211" s="21">
        <f>VLOOKUP(C4211,Products!$A$2:$D$322,4,0)</f>
        <v>3</v>
      </c>
      <c r="F4211" s="19" t="str">
        <f>VLOOKUP(E4211,[1]categories!$A$2:$B$8,2,0)</f>
        <v>Cruisers Bicycles</v>
      </c>
      <c r="G4211" s="7">
        <v>2</v>
      </c>
      <c r="H4211" s="9">
        <v>639.99</v>
      </c>
      <c r="I4211" s="9">
        <v>0.05</v>
      </c>
      <c r="J4211" s="3">
        <f>(H4211*G4211)-I4211</f>
        <v>1279.93</v>
      </c>
    </row>
    <row r="4212" spans="1:10" x14ac:dyDescent="0.25">
      <c r="A4212" s="22">
        <v>1446</v>
      </c>
      <c r="B4212" s="21">
        <v>1</v>
      </c>
      <c r="C4212" s="21">
        <v>227</v>
      </c>
      <c r="D4212" s="25" t="str">
        <f>VLOOKUP(C4212,Products!$A$2:$B$322,2,0)</f>
        <v>Electra Cruiser 7D (24-Inch) Ladies' - 2016/2018</v>
      </c>
      <c r="E4212" s="21">
        <f>VLOOKUP(C4212,Products!$A$2:$D$322,4,0)</f>
        <v>3</v>
      </c>
      <c r="F4212" s="19" t="str">
        <f>VLOOKUP(E4212,[1]categories!$A$2:$B$8,2,0)</f>
        <v>Cruisers Bicycles</v>
      </c>
      <c r="G4212" s="7">
        <v>1</v>
      </c>
      <c r="H4212" s="9">
        <v>319.99</v>
      </c>
      <c r="I4212" s="9">
        <v>0.05</v>
      </c>
      <c r="J4212" s="3">
        <f>(H4212*G4212)-I4212</f>
        <v>319.94</v>
      </c>
    </row>
    <row r="4213" spans="1:10" x14ac:dyDescent="0.25">
      <c r="A4213" s="22">
        <v>1447</v>
      </c>
      <c r="B4213" s="21">
        <v>1</v>
      </c>
      <c r="C4213" s="21">
        <v>148</v>
      </c>
      <c r="D4213" s="25" t="str">
        <f>VLOOKUP(C4213,Products!$A$2:$B$322,2,0)</f>
        <v>Trek Domane SL 8 Disc - 2018</v>
      </c>
      <c r="E4213" s="21">
        <f>VLOOKUP(C4213,Products!$A$2:$D$322,4,0)</f>
        <v>7</v>
      </c>
      <c r="F4213" s="19" t="str">
        <f>VLOOKUP(E4213,[1]categories!$A$2:$B$8,2,0)</f>
        <v>Road Bikes</v>
      </c>
      <c r="G4213" s="7">
        <v>1</v>
      </c>
      <c r="H4213" s="9">
        <v>5499.99</v>
      </c>
      <c r="I4213" s="9">
        <v>0.2</v>
      </c>
      <c r="J4213" s="3">
        <f>(H4213*G4213)-I4213</f>
        <v>5499.79</v>
      </c>
    </row>
    <row r="4214" spans="1:10" x14ac:dyDescent="0.25">
      <c r="A4214" s="22">
        <v>1448</v>
      </c>
      <c r="B4214" s="21">
        <v>1</v>
      </c>
      <c r="C4214" s="21">
        <v>239</v>
      </c>
      <c r="D4214" s="25" t="str">
        <f>VLOOKUP(C4214,Products!$A$2:$B$322,2,0)</f>
        <v>Electra Townie Balloon 8D EQ Ladies' - 2016/2017/2018</v>
      </c>
      <c r="E4214" s="21">
        <f>VLOOKUP(C4214,Products!$A$2:$D$322,4,0)</f>
        <v>3</v>
      </c>
      <c r="F4214" s="19" t="str">
        <f>VLOOKUP(E4214,[1]categories!$A$2:$B$8,2,0)</f>
        <v>Cruisers Bicycles</v>
      </c>
      <c r="G4214" s="7">
        <v>1</v>
      </c>
      <c r="H4214" s="9">
        <v>749.99</v>
      </c>
      <c r="I4214" s="9">
        <v>0.1</v>
      </c>
      <c r="J4214" s="3">
        <f>(H4214*G4214)-I4214</f>
        <v>749.89</v>
      </c>
    </row>
    <row r="4215" spans="1:10" x14ac:dyDescent="0.25">
      <c r="A4215" s="22">
        <v>1449</v>
      </c>
      <c r="B4215" s="21">
        <v>4</v>
      </c>
      <c r="C4215" s="21">
        <v>252</v>
      </c>
      <c r="D4215" s="25" t="str">
        <f>VLOOKUP(C4215,Products!$A$2:$B$322,2,0)</f>
        <v>Electra Townie Commute Go! Ladies' - 2018</v>
      </c>
      <c r="E4215" s="21">
        <f>VLOOKUP(C4215,Products!$A$2:$D$322,4,0)</f>
        <v>3</v>
      </c>
      <c r="F4215" s="19" t="str">
        <f>VLOOKUP(E4215,[1]categories!$A$2:$B$8,2,0)</f>
        <v>Cruisers Bicycles</v>
      </c>
      <c r="G4215" s="7">
        <v>2</v>
      </c>
      <c r="H4215" s="9">
        <v>2999.99</v>
      </c>
      <c r="I4215" s="9">
        <v>0.05</v>
      </c>
      <c r="J4215" s="3">
        <f>(H4215*G4215)-I4215</f>
        <v>5999.9299999999994</v>
      </c>
    </row>
    <row r="4216" spans="1:10" x14ac:dyDescent="0.25">
      <c r="A4216" s="22">
        <v>1449</v>
      </c>
      <c r="B4216" s="21">
        <v>2</v>
      </c>
      <c r="C4216" s="21">
        <v>55</v>
      </c>
      <c r="D4216" s="25" t="str">
        <f>VLOOKUP(C4216,Products!$A$2:$B$322,2,0)</f>
        <v>Trek Domane S 6 - 2017</v>
      </c>
      <c r="E4216" s="21">
        <f>VLOOKUP(C4216,Products!$A$2:$D$322,4,0)</f>
        <v>7</v>
      </c>
      <c r="F4216" s="19" t="str">
        <f>VLOOKUP(E4216,[1]categories!$A$2:$B$8,2,0)</f>
        <v>Road Bikes</v>
      </c>
      <c r="G4216" s="7">
        <v>1</v>
      </c>
      <c r="H4216" s="9">
        <v>2699.99</v>
      </c>
      <c r="I4216" s="9">
        <v>0.2</v>
      </c>
      <c r="J4216" s="3">
        <f>(H4216*G4216)-I4216</f>
        <v>2699.79</v>
      </c>
    </row>
    <row r="4217" spans="1:10" x14ac:dyDescent="0.25">
      <c r="A4217" s="22">
        <v>1449</v>
      </c>
      <c r="B4217" s="21">
        <v>1</v>
      </c>
      <c r="C4217" s="21">
        <v>159</v>
      </c>
      <c r="D4217" s="25" t="str">
        <f>VLOOKUP(C4217,Products!$A$2:$B$322,2,0)</f>
        <v>Trek Emonda ALR 6 - 2018</v>
      </c>
      <c r="E4217" s="21">
        <f>VLOOKUP(C4217,Products!$A$2:$D$322,4,0)</f>
        <v>7</v>
      </c>
      <c r="F4217" s="19" t="str">
        <f>VLOOKUP(E4217,[1]categories!$A$2:$B$8,2,0)</f>
        <v>Road Bikes</v>
      </c>
      <c r="G4217" s="7">
        <v>1</v>
      </c>
      <c r="H4217" s="9">
        <v>2299.9899999999998</v>
      </c>
      <c r="I4217" s="9">
        <v>7.0000000000000007E-2</v>
      </c>
      <c r="J4217" s="3">
        <f>(H4217*G4217)-I4217</f>
        <v>2299.9199999999996</v>
      </c>
    </row>
    <row r="4218" spans="1:10" x14ac:dyDescent="0.25">
      <c r="A4218" s="22">
        <v>1449</v>
      </c>
      <c r="B4218" s="21">
        <v>3</v>
      </c>
      <c r="C4218" s="21">
        <v>260</v>
      </c>
      <c r="D4218" s="25" t="str">
        <f>VLOOKUP(C4218,Products!$A$2:$B$322,2,0)</f>
        <v>Electra Townie Balloon 3i EQ Ladies' - 2018</v>
      </c>
      <c r="E4218" s="21">
        <f>VLOOKUP(C4218,Products!$A$2:$D$322,4,0)</f>
        <v>3</v>
      </c>
      <c r="F4218" s="19" t="str">
        <f>VLOOKUP(E4218,[1]categories!$A$2:$B$8,2,0)</f>
        <v>Cruisers Bicycles</v>
      </c>
      <c r="G4218" s="7">
        <v>2</v>
      </c>
      <c r="H4218" s="9">
        <v>799.99</v>
      </c>
      <c r="I4218" s="9">
        <v>7.0000000000000007E-2</v>
      </c>
      <c r="J4218" s="3">
        <f>(H4218*G4218)-I4218</f>
        <v>1599.91</v>
      </c>
    </row>
    <row r="4219" spans="1:10" x14ac:dyDescent="0.25">
      <c r="A4219" s="22">
        <v>1449</v>
      </c>
      <c r="B4219" s="21">
        <v>5</v>
      </c>
      <c r="C4219" s="21">
        <v>14</v>
      </c>
      <c r="D4219" s="25" t="str">
        <f>VLOOKUP(C4219,Products!$A$2:$B$322,2,0)</f>
        <v>Electra Girl's Hawaii 1 (16-inch) - 2015/2016</v>
      </c>
      <c r="E4219" s="21">
        <f>VLOOKUP(C4219,Products!$A$2:$D$322,4,0)</f>
        <v>3</v>
      </c>
      <c r="F4219" s="19" t="str">
        <f>VLOOKUP(E4219,[1]categories!$A$2:$B$8,2,0)</f>
        <v>Cruisers Bicycles</v>
      </c>
      <c r="G4219" s="7">
        <v>2</v>
      </c>
      <c r="H4219" s="9">
        <v>269.99</v>
      </c>
      <c r="I4219" s="9">
        <v>0.1</v>
      </c>
      <c r="J4219" s="3">
        <f>(H4219*G4219)-I4219</f>
        <v>539.88</v>
      </c>
    </row>
    <row r="4220" spans="1:10" x14ac:dyDescent="0.25">
      <c r="A4220" s="22">
        <v>1450</v>
      </c>
      <c r="B4220" s="21">
        <v>2</v>
      </c>
      <c r="C4220" s="21">
        <v>173</v>
      </c>
      <c r="D4220" s="25" t="str">
        <f>VLOOKUP(C4220,Products!$A$2:$B$322,2,0)</f>
        <v>Trek Domane ALR Frameset - 2018</v>
      </c>
      <c r="E4220" s="21">
        <f>VLOOKUP(C4220,Products!$A$2:$D$322,4,0)</f>
        <v>7</v>
      </c>
      <c r="F4220" s="19" t="str">
        <f>VLOOKUP(E4220,[1]categories!$A$2:$B$8,2,0)</f>
        <v>Road Bikes</v>
      </c>
      <c r="G4220" s="7">
        <v>2</v>
      </c>
      <c r="H4220" s="9">
        <v>3199.99</v>
      </c>
      <c r="I4220" s="9">
        <v>0.1</v>
      </c>
      <c r="J4220" s="3">
        <f>(H4220*G4220)-I4220</f>
        <v>6399.8799999999992</v>
      </c>
    </row>
    <row r="4221" spans="1:10" x14ac:dyDescent="0.25">
      <c r="A4221" s="22">
        <v>1450</v>
      </c>
      <c r="B4221" s="21">
        <v>4</v>
      </c>
      <c r="C4221" s="21">
        <v>209</v>
      </c>
      <c r="D4221" s="25" t="str">
        <f>VLOOKUP(C4221,Products!$A$2:$B$322,2,0)</f>
        <v>Trek Crockett 7 Disc - 2018</v>
      </c>
      <c r="E4221" s="21">
        <f>VLOOKUP(C4221,Products!$A$2:$D$322,4,0)</f>
        <v>4</v>
      </c>
      <c r="F4221" s="19" t="str">
        <f>VLOOKUP(E4221,[1]categories!$A$2:$B$8,2,0)</f>
        <v>Cyclocross Bicycles</v>
      </c>
      <c r="G4221" s="7">
        <v>2</v>
      </c>
      <c r="H4221" s="9">
        <v>2999.99</v>
      </c>
      <c r="I4221" s="9">
        <v>0.1</v>
      </c>
      <c r="J4221" s="3">
        <f>(H4221*G4221)-I4221</f>
        <v>5999.8799999999992</v>
      </c>
    </row>
    <row r="4222" spans="1:10" x14ac:dyDescent="0.25">
      <c r="A4222" s="22">
        <v>1450</v>
      </c>
      <c r="B4222" s="21">
        <v>5</v>
      </c>
      <c r="C4222" s="21">
        <v>235</v>
      </c>
      <c r="D4222" s="25" t="str">
        <f>VLOOKUP(C4222,Products!$A$2:$B$322,2,0)</f>
        <v>Electra Koa 3i Ladies' - 2018</v>
      </c>
      <c r="E4222" s="21">
        <f>VLOOKUP(C4222,Products!$A$2:$D$322,4,0)</f>
        <v>3</v>
      </c>
      <c r="F4222" s="19" t="str">
        <f>VLOOKUP(E4222,[1]categories!$A$2:$B$8,2,0)</f>
        <v>Cruisers Bicycles</v>
      </c>
      <c r="G4222" s="7">
        <v>2</v>
      </c>
      <c r="H4222" s="9">
        <v>899.99</v>
      </c>
      <c r="I4222" s="9">
        <v>0.05</v>
      </c>
      <c r="J4222" s="3">
        <f>(H4222*G4222)-I4222</f>
        <v>1799.93</v>
      </c>
    </row>
    <row r="4223" spans="1:10" x14ac:dyDescent="0.25">
      <c r="A4223" s="22">
        <v>1450</v>
      </c>
      <c r="B4223" s="21">
        <v>3</v>
      </c>
      <c r="C4223" s="21">
        <v>299</v>
      </c>
      <c r="D4223" s="25" t="str">
        <f>VLOOKUP(C4223,Products!$A$2:$B$322,2,0)</f>
        <v>Electra Townie Original 21D - 2018</v>
      </c>
      <c r="E4223" s="21">
        <f>VLOOKUP(C4223,Products!$A$2:$D$322,4,0)</f>
        <v>2</v>
      </c>
      <c r="F4223" s="19" t="str">
        <f>VLOOKUP(E4223,[1]categories!$A$2:$B$8,2,0)</f>
        <v>Comfort Bicycles</v>
      </c>
      <c r="G4223" s="7">
        <v>1</v>
      </c>
      <c r="H4223" s="9">
        <v>559.99</v>
      </c>
      <c r="I4223" s="9">
        <v>0.2</v>
      </c>
      <c r="J4223" s="3">
        <f>(H4223*G4223)-I4223</f>
        <v>559.79</v>
      </c>
    </row>
    <row r="4224" spans="1:10" x14ac:dyDescent="0.25">
      <c r="A4224" s="22">
        <v>1450</v>
      </c>
      <c r="B4224" s="21">
        <v>1</v>
      </c>
      <c r="C4224" s="21">
        <v>98</v>
      </c>
      <c r="D4224" s="25" t="str">
        <f>VLOOKUP(C4224,Products!$A$2:$B$322,2,0)</f>
        <v>Electra Straight 8 3i (20-inch) - Boy's - 2017</v>
      </c>
      <c r="E4224" s="21">
        <f>VLOOKUP(C4224,Products!$A$2:$D$322,4,0)</f>
        <v>1</v>
      </c>
      <c r="F4224" s="19" t="str">
        <f>VLOOKUP(E4224,[1]categories!$A$2:$B$8,2,0)</f>
        <v>Children Bicycles</v>
      </c>
      <c r="G4224" s="7">
        <v>1</v>
      </c>
      <c r="H4224" s="9">
        <v>489.99</v>
      </c>
      <c r="I4224" s="9">
        <v>7.0000000000000007E-2</v>
      </c>
      <c r="J4224" s="3">
        <f>(H4224*G4224)-I4224</f>
        <v>489.92</v>
      </c>
    </row>
    <row r="4225" spans="1:10" x14ac:dyDescent="0.25">
      <c r="A4225" s="22">
        <v>1451</v>
      </c>
      <c r="B4225" s="21">
        <v>1</v>
      </c>
      <c r="C4225" s="21">
        <v>117</v>
      </c>
      <c r="D4225" s="25" t="str">
        <f>VLOOKUP(C4225,Products!$A$2:$B$322,2,0)</f>
        <v>Trek Ticket S Frame - 2018</v>
      </c>
      <c r="E4225" s="21">
        <f>VLOOKUP(C4225,Products!$A$2:$D$322,4,0)</f>
        <v>6</v>
      </c>
      <c r="F4225" s="19" t="str">
        <f>VLOOKUP(E4225,[1]categories!$A$2:$B$8,2,0)</f>
        <v>Mountain Bikes</v>
      </c>
      <c r="G4225" s="7">
        <v>1</v>
      </c>
      <c r="H4225" s="9">
        <v>1469.99</v>
      </c>
      <c r="I4225" s="9">
        <v>0.05</v>
      </c>
      <c r="J4225" s="3">
        <f>(H4225*G4225)-I4225</f>
        <v>1469.94</v>
      </c>
    </row>
    <row r="4226" spans="1:10" x14ac:dyDescent="0.25">
      <c r="A4226" s="22">
        <v>1452</v>
      </c>
      <c r="B4226" s="21">
        <v>2</v>
      </c>
      <c r="C4226" s="21">
        <v>234</v>
      </c>
      <c r="D4226" s="25" t="str">
        <f>VLOOKUP(C4226,Products!$A$2:$B$322,2,0)</f>
        <v>Electra Daydreamer 3i Ladies' - 2018</v>
      </c>
      <c r="E4226" s="21">
        <f>VLOOKUP(C4226,Products!$A$2:$D$322,4,0)</f>
        <v>3</v>
      </c>
      <c r="F4226" s="19" t="str">
        <f>VLOOKUP(E4226,[1]categories!$A$2:$B$8,2,0)</f>
        <v>Cruisers Bicycles</v>
      </c>
      <c r="G4226" s="7">
        <v>1</v>
      </c>
      <c r="H4226" s="9">
        <v>899.99</v>
      </c>
      <c r="I4226" s="9">
        <v>0.2</v>
      </c>
      <c r="J4226" s="3">
        <f>(H4226*G4226)-I4226</f>
        <v>899.79</v>
      </c>
    </row>
    <row r="4227" spans="1:10" x14ac:dyDescent="0.25">
      <c r="A4227" s="22">
        <v>1452</v>
      </c>
      <c r="B4227" s="21">
        <v>4</v>
      </c>
      <c r="C4227" s="21">
        <v>109</v>
      </c>
      <c r="D4227" s="25" t="str">
        <f>VLOOKUP(C4227,Products!$A$2:$B$322,2,0)</f>
        <v>Sun Bicycles Cruz 7 - Women's - 2017</v>
      </c>
      <c r="E4227" s="21">
        <f>VLOOKUP(C4227,Products!$A$2:$D$322,4,0)</f>
        <v>2</v>
      </c>
      <c r="F4227" s="19" t="str">
        <f>VLOOKUP(E4227,[1]categories!$A$2:$B$8,2,0)</f>
        <v>Comfort Bicycles</v>
      </c>
      <c r="G4227" s="7">
        <v>2</v>
      </c>
      <c r="H4227" s="9">
        <v>416.99</v>
      </c>
      <c r="I4227" s="9">
        <v>7.0000000000000007E-2</v>
      </c>
      <c r="J4227" s="3">
        <f>(H4227*G4227)-I4227</f>
        <v>833.91</v>
      </c>
    </row>
    <row r="4228" spans="1:10" x14ac:dyDescent="0.25">
      <c r="A4228" s="22">
        <v>1452</v>
      </c>
      <c r="B4228" s="21">
        <v>1</v>
      </c>
      <c r="C4228" s="21">
        <v>99</v>
      </c>
      <c r="D4228" s="25" t="str">
        <f>VLOOKUP(C4228,Products!$A$2:$B$322,2,0)</f>
        <v>Electra Sugar Skulls 1 (20-inch) - Girl's - 2017</v>
      </c>
      <c r="E4228" s="21">
        <f>VLOOKUP(C4228,Products!$A$2:$D$322,4,0)</f>
        <v>1</v>
      </c>
      <c r="F4228" s="19" t="str">
        <f>VLOOKUP(E4228,[1]categories!$A$2:$B$8,2,0)</f>
        <v>Children Bicycles</v>
      </c>
      <c r="G4228" s="7">
        <v>2</v>
      </c>
      <c r="H4228" s="9">
        <v>299.99</v>
      </c>
      <c r="I4228" s="9">
        <v>0.1</v>
      </c>
      <c r="J4228" s="3">
        <f>(H4228*G4228)-I4228</f>
        <v>599.88</v>
      </c>
    </row>
    <row r="4229" spans="1:10" x14ac:dyDescent="0.25">
      <c r="A4229" s="22">
        <v>1452</v>
      </c>
      <c r="B4229" s="21">
        <v>3</v>
      </c>
      <c r="C4229" s="21">
        <v>86</v>
      </c>
      <c r="D4229" s="25" t="str">
        <f>VLOOKUP(C4229,Products!$A$2:$B$322,2,0)</f>
        <v>Trek Girl's Kickster - 2017</v>
      </c>
      <c r="E4229" s="21">
        <f>VLOOKUP(C4229,Products!$A$2:$D$322,4,0)</f>
        <v>1</v>
      </c>
      <c r="F4229" s="19" t="str">
        <f>VLOOKUP(E4229,[1]categories!$A$2:$B$8,2,0)</f>
        <v>Children Bicycles</v>
      </c>
      <c r="G4229" s="7">
        <v>2</v>
      </c>
      <c r="H4229" s="9">
        <v>149.99</v>
      </c>
      <c r="I4229" s="9">
        <v>0.05</v>
      </c>
      <c r="J4229" s="3">
        <f>(H4229*G4229)-I4229</f>
        <v>299.93</v>
      </c>
    </row>
    <row r="4230" spans="1:10" x14ac:dyDescent="0.25">
      <c r="A4230" s="22">
        <v>1453</v>
      </c>
      <c r="B4230" s="21">
        <v>1</v>
      </c>
      <c r="C4230" s="21">
        <v>89</v>
      </c>
      <c r="D4230" s="25" t="str">
        <f>VLOOKUP(C4230,Products!$A$2:$B$322,2,0)</f>
        <v>Trek Precaliber 16 Boys - 2017</v>
      </c>
      <c r="E4230" s="21">
        <f>VLOOKUP(C4230,Products!$A$2:$D$322,4,0)</f>
        <v>1</v>
      </c>
      <c r="F4230" s="19" t="str">
        <f>VLOOKUP(E4230,[1]categories!$A$2:$B$8,2,0)</f>
        <v>Children Bicycles</v>
      </c>
      <c r="G4230" s="7">
        <v>2</v>
      </c>
      <c r="H4230" s="9">
        <v>209.99</v>
      </c>
      <c r="I4230" s="9">
        <v>0.1</v>
      </c>
      <c r="J4230" s="3">
        <f>(H4230*G4230)-I4230</f>
        <v>419.88</v>
      </c>
    </row>
    <row r="4231" spans="1:10" x14ac:dyDescent="0.25">
      <c r="A4231" s="22">
        <v>1454</v>
      </c>
      <c r="B4231" s="21">
        <v>2</v>
      </c>
      <c r="C4231" s="21">
        <v>35</v>
      </c>
      <c r="D4231" s="25" t="str">
        <f>VLOOKUP(C4231,Products!$A$2:$B$322,2,0)</f>
        <v>Sun Bicycles Spider 3i - 2017</v>
      </c>
      <c r="E4231" s="21">
        <f>VLOOKUP(C4231,Products!$A$2:$D$322,4,0)</f>
        <v>6</v>
      </c>
      <c r="F4231" s="19" t="str">
        <f>VLOOKUP(E4231,[1]categories!$A$2:$B$8,2,0)</f>
        <v>Mountain Bikes</v>
      </c>
      <c r="G4231" s="7">
        <v>2</v>
      </c>
      <c r="H4231" s="9">
        <v>832.99</v>
      </c>
      <c r="I4231" s="9">
        <v>0.1</v>
      </c>
      <c r="J4231" s="3">
        <f>(H4231*G4231)-I4231</f>
        <v>1665.88</v>
      </c>
    </row>
    <row r="4232" spans="1:10" x14ac:dyDescent="0.25">
      <c r="A4232" s="22">
        <v>1454</v>
      </c>
      <c r="B4232" s="21">
        <v>3</v>
      </c>
      <c r="C4232" s="21">
        <v>124</v>
      </c>
      <c r="D4232" s="25" t="str">
        <f>VLOOKUP(C4232,Products!$A$2:$B$322,2,0)</f>
        <v>Surly Krampus - 2018</v>
      </c>
      <c r="E4232" s="21">
        <f>VLOOKUP(C4232,Products!$A$2:$D$322,4,0)</f>
        <v>6</v>
      </c>
      <c r="F4232" s="19" t="str">
        <f>VLOOKUP(E4232,[1]categories!$A$2:$B$8,2,0)</f>
        <v>Mountain Bikes</v>
      </c>
      <c r="G4232" s="7">
        <v>1</v>
      </c>
      <c r="H4232" s="9">
        <v>1499</v>
      </c>
      <c r="I4232" s="9">
        <v>0.2</v>
      </c>
      <c r="J4232" s="3">
        <f>(H4232*G4232)-I4232</f>
        <v>1498.8</v>
      </c>
    </row>
    <row r="4233" spans="1:10" x14ac:dyDescent="0.25">
      <c r="A4233" s="22">
        <v>1454</v>
      </c>
      <c r="B4233" s="21">
        <v>4</v>
      </c>
      <c r="C4233" s="21">
        <v>38</v>
      </c>
      <c r="D4233" s="25" t="str">
        <f>VLOOKUP(C4233,Products!$A$2:$B$322,2,0)</f>
        <v>Haro Flightline Two 26 Plus - 2017</v>
      </c>
      <c r="E4233" s="21">
        <f>VLOOKUP(C4233,Products!$A$2:$D$322,4,0)</f>
        <v>6</v>
      </c>
      <c r="F4233" s="19" t="str">
        <f>VLOOKUP(E4233,[1]categories!$A$2:$B$8,2,0)</f>
        <v>Mountain Bikes</v>
      </c>
      <c r="G4233" s="7">
        <v>2</v>
      </c>
      <c r="H4233" s="9">
        <v>549.99</v>
      </c>
      <c r="I4233" s="9">
        <v>0.05</v>
      </c>
      <c r="J4233" s="3">
        <f>(H4233*G4233)-I4233</f>
        <v>1099.93</v>
      </c>
    </row>
    <row r="4234" spans="1:10" x14ac:dyDescent="0.25">
      <c r="A4234" s="22">
        <v>1454</v>
      </c>
      <c r="B4234" s="21">
        <v>1</v>
      </c>
      <c r="C4234" s="21">
        <v>283</v>
      </c>
      <c r="D4234" s="25" t="str">
        <f>VLOOKUP(C4234,Products!$A$2:$B$322,2,0)</f>
        <v>Electra Heartchya 1 (20-inch) - Girl's - 2018</v>
      </c>
      <c r="E4234" s="21">
        <f>VLOOKUP(C4234,Products!$A$2:$D$322,4,0)</f>
        <v>1</v>
      </c>
      <c r="F4234" s="19" t="str">
        <f>VLOOKUP(E4234,[1]categories!$A$2:$B$8,2,0)</f>
        <v>Children Bicycles</v>
      </c>
      <c r="G4234" s="7">
        <v>1</v>
      </c>
      <c r="H4234" s="9">
        <v>319.99</v>
      </c>
      <c r="I4234" s="9">
        <v>7.0000000000000007E-2</v>
      </c>
      <c r="J4234" s="3">
        <f>(H4234*G4234)-I4234</f>
        <v>319.92</v>
      </c>
    </row>
    <row r="4235" spans="1:10" x14ac:dyDescent="0.25">
      <c r="A4235" s="22">
        <v>1455</v>
      </c>
      <c r="B4235" s="21">
        <v>2</v>
      </c>
      <c r="C4235" s="21">
        <v>254</v>
      </c>
      <c r="D4235" s="25" t="str">
        <f>VLOOKUP(C4235,Products!$A$2:$B$322,2,0)</f>
        <v>Electra Townie Balloon 3i EQ - 2017/2018</v>
      </c>
      <c r="E4235" s="21">
        <f>VLOOKUP(C4235,Products!$A$2:$D$322,4,0)</f>
        <v>3</v>
      </c>
      <c r="F4235" s="19" t="str">
        <f>VLOOKUP(E4235,[1]categories!$A$2:$B$8,2,0)</f>
        <v>Cruisers Bicycles</v>
      </c>
      <c r="G4235" s="7">
        <v>1</v>
      </c>
      <c r="H4235" s="9">
        <v>749.99</v>
      </c>
      <c r="I4235" s="9">
        <v>0.2</v>
      </c>
      <c r="J4235" s="3">
        <f>(H4235*G4235)-I4235</f>
        <v>749.79</v>
      </c>
    </row>
    <row r="4236" spans="1:10" x14ac:dyDescent="0.25">
      <c r="A4236" s="22">
        <v>1455</v>
      </c>
      <c r="B4236" s="21">
        <v>1</v>
      </c>
      <c r="C4236" s="21">
        <v>101</v>
      </c>
      <c r="D4236" s="25" t="str">
        <f>VLOOKUP(C4236,Products!$A$2:$B$322,2,0)</f>
        <v>Electra Townie 7D (20-inch) - Boys' - 2017</v>
      </c>
      <c r="E4236" s="21">
        <f>VLOOKUP(C4236,Products!$A$2:$D$322,4,0)</f>
        <v>1</v>
      </c>
      <c r="F4236" s="19" t="str">
        <f>VLOOKUP(E4236,[1]categories!$A$2:$B$8,2,0)</f>
        <v>Children Bicycles</v>
      </c>
      <c r="G4236" s="7">
        <v>2</v>
      </c>
      <c r="H4236" s="9">
        <v>339.99</v>
      </c>
      <c r="I4236" s="9">
        <v>0.05</v>
      </c>
      <c r="J4236" s="3">
        <f>(H4236*G4236)-I4236</f>
        <v>679.93000000000006</v>
      </c>
    </row>
    <row r="4237" spans="1:10" x14ac:dyDescent="0.25">
      <c r="A4237" s="22">
        <v>1456</v>
      </c>
      <c r="B4237" s="21">
        <v>1</v>
      </c>
      <c r="C4237" s="21">
        <v>193</v>
      </c>
      <c r="D4237" s="25" t="str">
        <f>VLOOKUP(C4237,Products!$A$2:$B$322,2,0)</f>
        <v>Trek Lift+ - 2018</v>
      </c>
      <c r="E4237" s="21">
        <f>VLOOKUP(C4237,Products!$A$2:$D$322,4,0)</f>
        <v>5</v>
      </c>
      <c r="F4237" s="19" t="str">
        <f>VLOOKUP(E4237,[1]categories!$A$2:$B$8,2,0)</f>
        <v>Electric Bikes</v>
      </c>
      <c r="G4237" s="7">
        <v>2</v>
      </c>
      <c r="H4237" s="9">
        <v>2799.99</v>
      </c>
      <c r="I4237" s="9">
        <v>0.05</v>
      </c>
      <c r="J4237" s="3">
        <f>(H4237*G4237)-I4237</f>
        <v>5599.9299999999994</v>
      </c>
    </row>
    <row r="4238" spans="1:10" x14ac:dyDescent="0.25">
      <c r="A4238" s="22">
        <v>1456</v>
      </c>
      <c r="B4238" s="21">
        <v>2</v>
      </c>
      <c r="C4238" s="21">
        <v>246</v>
      </c>
      <c r="D4238" s="25" t="str">
        <f>VLOOKUP(C4238,Products!$A$2:$B$322,2,0)</f>
        <v>Electra Townie Original 3i EQ Ladies' - 2018</v>
      </c>
      <c r="E4238" s="21">
        <f>VLOOKUP(C4238,Products!$A$2:$D$322,4,0)</f>
        <v>3</v>
      </c>
      <c r="F4238" s="19" t="str">
        <f>VLOOKUP(E4238,[1]categories!$A$2:$B$8,2,0)</f>
        <v>Cruisers Bicycles</v>
      </c>
      <c r="G4238" s="7">
        <v>1</v>
      </c>
      <c r="H4238" s="9">
        <v>639.99</v>
      </c>
      <c r="I4238" s="9">
        <v>7.0000000000000007E-2</v>
      </c>
      <c r="J4238" s="3">
        <f>(H4238*G4238)-I4238</f>
        <v>639.91999999999996</v>
      </c>
    </row>
    <row r="4239" spans="1:10" x14ac:dyDescent="0.25">
      <c r="A4239" s="22">
        <v>1456</v>
      </c>
      <c r="B4239" s="21">
        <v>5</v>
      </c>
      <c r="C4239" s="21">
        <v>126</v>
      </c>
      <c r="D4239" s="25" t="str">
        <f>VLOOKUP(C4239,Products!$A$2:$B$322,2,0)</f>
        <v>Surly Big Fat Dummy Frameset - 2018</v>
      </c>
      <c r="E4239" s="21">
        <f>VLOOKUP(C4239,Products!$A$2:$D$322,4,0)</f>
        <v>6</v>
      </c>
      <c r="F4239" s="19" t="str">
        <f>VLOOKUP(E4239,[1]categories!$A$2:$B$8,2,0)</f>
        <v>Mountain Bikes</v>
      </c>
      <c r="G4239" s="7">
        <v>1</v>
      </c>
      <c r="H4239" s="9">
        <v>469.99</v>
      </c>
      <c r="I4239" s="9">
        <v>0.1</v>
      </c>
      <c r="J4239" s="3">
        <f>(H4239*G4239)-I4239</f>
        <v>469.89</v>
      </c>
    </row>
    <row r="4240" spans="1:10" x14ac:dyDescent="0.25">
      <c r="A4240" s="22">
        <v>1456</v>
      </c>
      <c r="B4240" s="21">
        <v>3</v>
      </c>
      <c r="C4240" s="21">
        <v>268</v>
      </c>
      <c r="D4240" s="25" t="str">
        <f>VLOOKUP(C4240,Products!$A$2:$B$322,2,0)</f>
        <v>Trek Kickster - 2018</v>
      </c>
      <c r="E4240" s="21">
        <f>VLOOKUP(C4240,Products!$A$2:$D$322,4,0)</f>
        <v>1</v>
      </c>
      <c r="F4240" s="19" t="str">
        <f>VLOOKUP(E4240,[1]categories!$A$2:$B$8,2,0)</f>
        <v>Children Bicycles</v>
      </c>
      <c r="G4240" s="7">
        <v>2</v>
      </c>
      <c r="H4240" s="9">
        <v>159.99</v>
      </c>
      <c r="I4240" s="9">
        <v>0.1</v>
      </c>
      <c r="J4240" s="3">
        <f>(H4240*G4240)-I4240</f>
        <v>319.88</v>
      </c>
    </row>
    <row r="4241" spans="1:10" x14ac:dyDescent="0.25">
      <c r="A4241" s="22">
        <v>1456</v>
      </c>
      <c r="B4241" s="21">
        <v>4</v>
      </c>
      <c r="C4241" s="21">
        <v>272</v>
      </c>
      <c r="D4241" s="25" t="str">
        <f>VLOOKUP(C4241,Products!$A$2:$B$322,2,0)</f>
        <v>Trek Precaliber 20 6-speed Boy's - 2018</v>
      </c>
      <c r="E4241" s="21">
        <f>VLOOKUP(C4241,Products!$A$2:$D$322,4,0)</f>
        <v>1</v>
      </c>
      <c r="F4241" s="19" t="str">
        <f>VLOOKUP(E4241,[1]categories!$A$2:$B$8,2,0)</f>
        <v>Children Bicycles</v>
      </c>
      <c r="G4241" s="7">
        <v>1</v>
      </c>
      <c r="H4241" s="9">
        <v>289.99</v>
      </c>
      <c r="I4241" s="9">
        <v>0.1</v>
      </c>
      <c r="J4241" s="3">
        <f>(H4241*G4241)-I4241</f>
        <v>289.89</v>
      </c>
    </row>
    <row r="4242" spans="1:10" x14ac:dyDescent="0.25">
      <c r="A4242" s="22">
        <v>1457</v>
      </c>
      <c r="B4242" s="21">
        <v>4</v>
      </c>
      <c r="C4242" s="21">
        <v>152</v>
      </c>
      <c r="D4242" s="25" t="str">
        <f>VLOOKUP(C4242,Products!$A$2:$B$322,2,0)</f>
        <v>Trek Domane SL 5 Disc Women's - 2018</v>
      </c>
      <c r="E4242" s="21">
        <f>VLOOKUP(C4242,Products!$A$2:$D$322,4,0)</f>
        <v>7</v>
      </c>
      <c r="F4242" s="19" t="str">
        <f>VLOOKUP(E4242,[1]categories!$A$2:$B$8,2,0)</f>
        <v>Road Bikes</v>
      </c>
      <c r="G4242" s="7">
        <v>2</v>
      </c>
      <c r="H4242" s="9">
        <v>2499.9899999999998</v>
      </c>
      <c r="I4242" s="9">
        <v>0.2</v>
      </c>
      <c r="J4242" s="3">
        <f>(H4242*G4242)-I4242</f>
        <v>4999.78</v>
      </c>
    </row>
    <row r="4243" spans="1:10" x14ac:dyDescent="0.25">
      <c r="A4243" s="22">
        <v>1457</v>
      </c>
      <c r="B4243" s="21">
        <v>1</v>
      </c>
      <c r="C4243" s="21">
        <v>113</v>
      </c>
      <c r="D4243" s="25" t="str">
        <f>VLOOKUP(C4243,Products!$A$2:$B$322,2,0)</f>
        <v>Trek Marlin 5 - 2018</v>
      </c>
      <c r="E4243" s="21">
        <f>VLOOKUP(C4243,Products!$A$2:$D$322,4,0)</f>
        <v>6</v>
      </c>
      <c r="F4243" s="19" t="str">
        <f>VLOOKUP(E4243,[1]categories!$A$2:$B$8,2,0)</f>
        <v>Mountain Bikes</v>
      </c>
      <c r="G4243" s="7">
        <v>1</v>
      </c>
      <c r="H4243" s="9">
        <v>489.99</v>
      </c>
      <c r="I4243" s="9">
        <v>7.0000000000000007E-2</v>
      </c>
      <c r="J4243" s="3">
        <f>(H4243*G4243)-I4243</f>
        <v>489.92</v>
      </c>
    </row>
    <row r="4244" spans="1:10" x14ac:dyDescent="0.25">
      <c r="A4244" s="22">
        <v>1457</v>
      </c>
      <c r="B4244" s="21">
        <v>2</v>
      </c>
      <c r="C4244" s="21">
        <v>111</v>
      </c>
      <c r="D4244" s="25" t="str">
        <f>VLOOKUP(C4244,Products!$A$2:$B$322,2,0)</f>
        <v>Sun Bicycles Drifter 7 - Women's - 2017</v>
      </c>
      <c r="E4244" s="21">
        <f>VLOOKUP(C4244,Products!$A$2:$D$322,4,0)</f>
        <v>2</v>
      </c>
      <c r="F4244" s="19" t="str">
        <f>VLOOKUP(E4244,[1]categories!$A$2:$B$8,2,0)</f>
        <v>Comfort Bicycles</v>
      </c>
      <c r="G4244" s="7">
        <v>1</v>
      </c>
      <c r="H4244" s="9">
        <v>470.99</v>
      </c>
      <c r="I4244" s="9">
        <v>0.2</v>
      </c>
      <c r="J4244" s="3">
        <f>(H4244*G4244)-I4244</f>
        <v>470.79</v>
      </c>
    </row>
    <row r="4245" spans="1:10" x14ac:dyDescent="0.25">
      <c r="A4245" s="22">
        <v>1457</v>
      </c>
      <c r="B4245" s="21">
        <v>3</v>
      </c>
      <c r="C4245" s="21">
        <v>268</v>
      </c>
      <c r="D4245" s="25" t="str">
        <f>VLOOKUP(C4245,Products!$A$2:$B$322,2,0)</f>
        <v>Trek Kickster - 2018</v>
      </c>
      <c r="E4245" s="21">
        <f>VLOOKUP(C4245,Products!$A$2:$D$322,4,0)</f>
        <v>1</v>
      </c>
      <c r="F4245" s="19" t="str">
        <f>VLOOKUP(E4245,[1]categories!$A$2:$B$8,2,0)</f>
        <v>Children Bicycles</v>
      </c>
      <c r="G4245" s="7">
        <v>1</v>
      </c>
      <c r="H4245" s="9">
        <v>159.99</v>
      </c>
      <c r="I4245" s="9">
        <v>0.2</v>
      </c>
      <c r="J4245" s="3">
        <f>(H4245*G4245)-I4245</f>
        <v>159.79000000000002</v>
      </c>
    </row>
    <row r="4246" spans="1:10" x14ac:dyDescent="0.25">
      <c r="A4246" s="22">
        <v>1458</v>
      </c>
      <c r="B4246" s="21">
        <v>4</v>
      </c>
      <c r="C4246" s="21">
        <v>78</v>
      </c>
      <c r="D4246" s="25" t="str">
        <f>VLOOKUP(C4246,Products!$A$2:$B$322,2,0)</f>
        <v>Sun Bicycles Biscayne Tandem CB - 2017</v>
      </c>
      <c r="E4246" s="21">
        <f>VLOOKUP(C4246,Products!$A$2:$D$322,4,0)</f>
        <v>3</v>
      </c>
      <c r="F4246" s="19" t="str">
        <f>VLOOKUP(E4246,[1]categories!$A$2:$B$8,2,0)</f>
        <v>Cruisers Bicycles</v>
      </c>
      <c r="G4246" s="7">
        <v>2</v>
      </c>
      <c r="H4246" s="9">
        <v>647.99</v>
      </c>
      <c r="I4246" s="9">
        <v>0.1</v>
      </c>
      <c r="J4246" s="3">
        <f>(H4246*G4246)-I4246</f>
        <v>1295.8800000000001</v>
      </c>
    </row>
    <row r="4247" spans="1:10" x14ac:dyDescent="0.25">
      <c r="A4247" s="22">
        <v>1458</v>
      </c>
      <c r="B4247" s="21">
        <v>1</v>
      </c>
      <c r="C4247" s="21">
        <v>295</v>
      </c>
      <c r="D4247" s="25" t="str">
        <f>VLOOKUP(C4247,Products!$A$2:$B$322,2,0)</f>
        <v>Electra Treasure 1 20" - 2018</v>
      </c>
      <c r="E4247" s="21">
        <f>VLOOKUP(C4247,Products!$A$2:$D$322,4,0)</f>
        <v>1</v>
      </c>
      <c r="F4247" s="19" t="str">
        <f>VLOOKUP(E4247,[1]categories!$A$2:$B$8,2,0)</f>
        <v>Children Bicycles</v>
      </c>
      <c r="G4247" s="7">
        <v>2</v>
      </c>
      <c r="H4247" s="9">
        <v>319.99</v>
      </c>
      <c r="I4247" s="9">
        <v>0.05</v>
      </c>
      <c r="J4247" s="3">
        <f>(H4247*G4247)-I4247</f>
        <v>639.93000000000006</v>
      </c>
    </row>
    <row r="4248" spans="1:10" x14ac:dyDescent="0.25">
      <c r="A4248" s="22">
        <v>1458</v>
      </c>
      <c r="B4248" s="21">
        <v>3</v>
      </c>
      <c r="C4248" s="21">
        <v>12</v>
      </c>
      <c r="D4248" s="25" t="str">
        <f>VLOOKUP(C4248,Products!$A$2:$B$322,2,0)</f>
        <v>Electra Townie Original 21D - 2016</v>
      </c>
      <c r="E4248" s="21">
        <f>VLOOKUP(C4248,Products!$A$2:$D$322,4,0)</f>
        <v>3</v>
      </c>
      <c r="F4248" s="19" t="str">
        <f>VLOOKUP(E4248,[1]categories!$A$2:$B$8,2,0)</f>
        <v>Cruisers Bicycles</v>
      </c>
      <c r="G4248" s="7">
        <v>1</v>
      </c>
      <c r="H4248" s="9">
        <v>549.99</v>
      </c>
      <c r="I4248" s="9">
        <v>0.05</v>
      </c>
      <c r="J4248" s="3">
        <f>(H4248*G4248)-I4248</f>
        <v>549.94000000000005</v>
      </c>
    </row>
    <row r="4249" spans="1:10" x14ac:dyDescent="0.25">
      <c r="A4249" s="22">
        <v>1458</v>
      </c>
      <c r="B4249" s="21">
        <v>2</v>
      </c>
      <c r="C4249" s="21">
        <v>105</v>
      </c>
      <c r="D4249" s="25" t="str">
        <f>VLOOKUP(C4249,Products!$A$2:$B$322,2,0)</f>
        <v>Sun Bicycles Streamway 7 - 2017</v>
      </c>
      <c r="E4249" s="21">
        <f>VLOOKUP(C4249,Products!$A$2:$D$322,4,0)</f>
        <v>2</v>
      </c>
      <c r="F4249" s="19" t="str">
        <f>VLOOKUP(E4249,[1]categories!$A$2:$B$8,2,0)</f>
        <v>Comfort Bicycles</v>
      </c>
      <c r="G4249" s="7">
        <v>1</v>
      </c>
      <c r="H4249" s="9">
        <v>533.99</v>
      </c>
      <c r="I4249" s="9">
        <v>0.05</v>
      </c>
      <c r="J4249" s="3">
        <f>(H4249*G4249)-I4249</f>
        <v>533.94000000000005</v>
      </c>
    </row>
    <row r="4250" spans="1:10" x14ac:dyDescent="0.25">
      <c r="A4250" s="22">
        <v>1459</v>
      </c>
      <c r="B4250" s="21">
        <v>1</v>
      </c>
      <c r="C4250" s="21">
        <v>258</v>
      </c>
      <c r="D4250" s="25" t="str">
        <f>VLOOKUP(C4250,Products!$A$2:$B$322,2,0)</f>
        <v>Electra Amsterdam Royal 8i - 2017/2018</v>
      </c>
      <c r="E4250" s="21">
        <f>VLOOKUP(C4250,Products!$A$2:$D$322,4,0)</f>
        <v>3</v>
      </c>
      <c r="F4250" s="19" t="str">
        <f>VLOOKUP(E4250,[1]categories!$A$2:$B$8,2,0)</f>
        <v>Cruisers Bicycles</v>
      </c>
      <c r="G4250" s="7">
        <v>1</v>
      </c>
      <c r="H4250" s="9">
        <v>1259.9000000000001</v>
      </c>
      <c r="I4250" s="9">
        <v>0.1</v>
      </c>
      <c r="J4250" s="3">
        <f>(H4250*G4250)-I4250</f>
        <v>1259.8000000000002</v>
      </c>
    </row>
    <row r="4251" spans="1:10" x14ac:dyDescent="0.25">
      <c r="A4251" s="22">
        <v>1460</v>
      </c>
      <c r="B4251" s="21">
        <v>4</v>
      </c>
      <c r="C4251" s="21">
        <v>7</v>
      </c>
      <c r="D4251" s="25" t="str">
        <f>VLOOKUP(C4251,Products!$A$2:$B$322,2,0)</f>
        <v>Trek Slash 8 27.5 - 2016</v>
      </c>
      <c r="E4251" s="21">
        <f>VLOOKUP(C4251,Products!$A$2:$D$322,4,0)</f>
        <v>6</v>
      </c>
      <c r="F4251" s="19" t="str">
        <f>VLOOKUP(E4251,[1]categories!$A$2:$B$8,2,0)</f>
        <v>Mountain Bikes</v>
      </c>
      <c r="G4251" s="7">
        <v>2</v>
      </c>
      <c r="H4251" s="9">
        <v>3999.99</v>
      </c>
      <c r="I4251" s="9">
        <v>7.0000000000000007E-2</v>
      </c>
      <c r="J4251" s="3">
        <f>(H4251*G4251)-I4251</f>
        <v>7999.91</v>
      </c>
    </row>
    <row r="4252" spans="1:10" x14ac:dyDescent="0.25">
      <c r="A4252" s="22">
        <v>1460</v>
      </c>
      <c r="B4252" s="21">
        <v>1</v>
      </c>
      <c r="C4252" s="21">
        <v>201</v>
      </c>
      <c r="D4252" s="25" t="str">
        <f>VLOOKUP(C4252,Products!$A$2:$B$322,2,0)</f>
        <v>Trek Powerfly 5 FS - 2018</v>
      </c>
      <c r="E4252" s="21">
        <f>VLOOKUP(C4252,Products!$A$2:$D$322,4,0)</f>
        <v>5</v>
      </c>
      <c r="F4252" s="19" t="str">
        <f>VLOOKUP(E4252,[1]categories!$A$2:$B$8,2,0)</f>
        <v>Electric Bikes</v>
      </c>
      <c r="G4252" s="7">
        <v>1</v>
      </c>
      <c r="H4252" s="9">
        <v>4499.99</v>
      </c>
      <c r="I4252" s="9">
        <v>0.05</v>
      </c>
      <c r="J4252" s="3">
        <f>(H4252*G4252)-I4252</f>
        <v>4499.9399999999996</v>
      </c>
    </row>
    <row r="4253" spans="1:10" x14ac:dyDescent="0.25">
      <c r="A4253" s="22">
        <v>1460</v>
      </c>
      <c r="B4253" s="21">
        <v>5</v>
      </c>
      <c r="C4253" s="21">
        <v>123</v>
      </c>
      <c r="D4253" s="25" t="str">
        <f>VLOOKUP(C4253,Products!$A$2:$B$322,2,0)</f>
        <v>Trek Farley Carbon Frameset - 2018</v>
      </c>
      <c r="E4253" s="21">
        <f>VLOOKUP(C4253,Products!$A$2:$D$322,4,0)</f>
        <v>6</v>
      </c>
      <c r="F4253" s="19" t="str">
        <f>VLOOKUP(E4253,[1]categories!$A$2:$B$8,2,0)</f>
        <v>Mountain Bikes</v>
      </c>
      <c r="G4253" s="7">
        <v>2</v>
      </c>
      <c r="H4253" s="9">
        <v>999.99</v>
      </c>
      <c r="I4253" s="9">
        <v>7.0000000000000007E-2</v>
      </c>
      <c r="J4253" s="3">
        <f>(H4253*G4253)-I4253</f>
        <v>1999.91</v>
      </c>
    </row>
    <row r="4254" spans="1:10" x14ac:dyDescent="0.25">
      <c r="A4254" s="22">
        <v>1460</v>
      </c>
      <c r="B4254" s="21">
        <v>3</v>
      </c>
      <c r="C4254" s="21">
        <v>167</v>
      </c>
      <c r="D4254" s="25" t="str">
        <f>VLOOKUP(C4254,Products!$A$2:$B$322,2,0)</f>
        <v>Surly ECR Frameset - 2018</v>
      </c>
      <c r="E4254" s="21">
        <f>VLOOKUP(C4254,Products!$A$2:$D$322,4,0)</f>
        <v>7</v>
      </c>
      <c r="F4254" s="19" t="str">
        <f>VLOOKUP(E4254,[1]categories!$A$2:$B$8,2,0)</f>
        <v>Road Bikes</v>
      </c>
      <c r="G4254" s="7">
        <v>1</v>
      </c>
      <c r="H4254" s="9">
        <v>749.99</v>
      </c>
      <c r="I4254" s="9">
        <v>0.05</v>
      </c>
      <c r="J4254" s="3">
        <f>(H4254*G4254)-I4254</f>
        <v>749.94</v>
      </c>
    </row>
    <row r="4255" spans="1:10" x14ac:dyDescent="0.25">
      <c r="A4255" s="22">
        <v>1460</v>
      </c>
      <c r="B4255" s="21">
        <v>2</v>
      </c>
      <c r="C4255" s="21">
        <v>76</v>
      </c>
      <c r="D4255" s="25" t="str">
        <f>VLOOKUP(C4255,Products!$A$2:$B$322,2,0)</f>
        <v>Electra Girl's Hawaii 1 16" - 2017</v>
      </c>
      <c r="E4255" s="21">
        <f>VLOOKUP(C4255,Products!$A$2:$D$322,4,0)</f>
        <v>3</v>
      </c>
      <c r="F4255" s="19" t="str">
        <f>VLOOKUP(E4255,[1]categories!$A$2:$B$8,2,0)</f>
        <v>Cruisers Bicycles</v>
      </c>
      <c r="G4255" s="7">
        <v>1</v>
      </c>
      <c r="H4255" s="9">
        <v>299.99</v>
      </c>
      <c r="I4255" s="9">
        <v>7.0000000000000007E-2</v>
      </c>
      <c r="J4255" s="3">
        <f>(H4255*G4255)-I4255</f>
        <v>299.92</v>
      </c>
    </row>
    <row r="4256" spans="1:10" x14ac:dyDescent="0.25">
      <c r="A4256" s="22">
        <v>1461</v>
      </c>
      <c r="B4256" s="21">
        <v>1</v>
      </c>
      <c r="C4256" s="21">
        <v>48</v>
      </c>
      <c r="D4256" s="25" t="str">
        <f>VLOOKUP(C4256,Products!$A$2:$B$322,2,0)</f>
        <v>Trek Emonda S 4 - 2017</v>
      </c>
      <c r="E4256" s="21">
        <f>VLOOKUP(C4256,Products!$A$2:$D$322,4,0)</f>
        <v>7</v>
      </c>
      <c r="F4256" s="19" t="str">
        <f>VLOOKUP(E4256,[1]categories!$A$2:$B$8,2,0)</f>
        <v>Road Bikes</v>
      </c>
      <c r="G4256" s="7">
        <v>1</v>
      </c>
      <c r="H4256" s="9">
        <v>1499.99</v>
      </c>
      <c r="I4256" s="9">
        <v>0.2</v>
      </c>
      <c r="J4256" s="3">
        <f>(H4256*G4256)-I4256</f>
        <v>1499.79</v>
      </c>
    </row>
    <row r="4257" spans="1:10" x14ac:dyDescent="0.25">
      <c r="A4257" s="22">
        <v>1461</v>
      </c>
      <c r="B4257" s="21">
        <v>2</v>
      </c>
      <c r="C4257" s="21">
        <v>242</v>
      </c>
      <c r="D4257" s="25" t="str">
        <f>VLOOKUP(C4257,Products!$A$2:$B$322,2,0)</f>
        <v>Electra Townie Commute 8D Ladies' - 2018</v>
      </c>
      <c r="E4257" s="21">
        <f>VLOOKUP(C4257,Products!$A$2:$D$322,4,0)</f>
        <v>3</v>
      </c>
      <c r="F4257" s="19" t="str">
        <f>VLOOKUP(E4257,[1]categories!$A$2:$B$8,2,0)</f>
        <v>Cruisers Bicycles</v>
      </c>
      <c r="G4257" s="7">
        <v>2</v>
      </c>
      <c r="H4257" s="9">
        <v>699.99</v>
      </c>
      <c r="I4257" s="9">
        <v>0.2</v>
      </c>
      <c r="J4257" s="3">
        <f>(H4257*G4257)-I4257</f>
        <v>1399.78</v>
      </c>
    </row>
    <row r="4258" spans="1:10" x14ac:dyDescent="0.25">
      <c r="A4258" s="22">
        <v>1462</v>
      </c>
      <c r="B4258" s="21">
        <v>5</v>
      </c>
      <c r="C4258" s="21">
        <v>251</v>
      </c>
      <c r="D4258" s="25" t="str">
        <f>VLOOKUP(C4258,Products!$A$2:$B$322,2,0)</f>
        <v>Electra Townie Commute Go! - 2018</v>
      </c>
      <c r="E4258" s="21">
        <f>VLOOKUP(C4258,Products!$A$2:$D$322,4,0)</f>
        <v>3</v>
      </c>
      <c r="F4258" s="19" t="str">
        <f>VLOOKUP(E4258,[1]categories!$A$2:$B$8,2,0)</f>
        <v>Cruisers Bicycles</v>
      </c>
      <c r="G4258" s="7">
        <v>1</v>
      </c>
      <c r="H4258" s="9">
        <v>2999.99</v>
      </c>
      <c r="I4258" s="9">
        <v>0.05</v>
      </c>
      <c r="J4258" s="3">
        <f>(H4258*G4258)-I4258</f>
        <v>2999.9399999999996</v>
      </c>
    </row>
    <row r="4259" spans="1:10" x14ac:dyDescent="0.25">
      <c r="A4259" s="22">
        <v>1462</v>
      </c>
      <c r="B4259" s="21">
        <v>3</v>
      </c>
      <c r="C4259" s="21">
        <v>223</v>
      </c>
      <c r="D4259" s="25" t="str">
        <f>VLOOKUP(C4259,Products!$A$2:$B$322,2,0)</f>
        <v>Electra Cruiser Lux 3i - 2018</v>
      </c>
      <c r="E4259" s="21">
        <f>VLOOKUP(C4259,Products!$A$2:$D$322,4,0)</f>
        <v>3</v>
      </c>
      <c r="F4259" s="19" t="str">
        <f>VLOOKUP(E4259,[1]categories!$A$2:$B$8,2,0)</f>
        <v>Cruisers Bicycles</v>
      </c>
      <c r="G4259" s="7">
        <v>1</v>
      </c>
      <c r="H4259" s="9">
        <v>529.99</v>
      </c>
      <c r="I4259" s="9">
        <v>0.1</v>
      </c>
      <c r="J4259" s="3">
        <f>(H4259*G4259)-I4259</f>
        <v>529.89</v>
      </c>
    </row>
    <row r="4260" spans="1:10" x14ac:dyDescent="0.25">
      <c r="A4260" s="22">
        <v>1462</v>
      </c>
      <c r="B4260" s="21">
        <v>2</v>
      </c>
      <c r="C4260" s="21">
        <v>25</v>
      </c>
      <c r="D4260" s="25" t="str">
        <f>VLOOKUP(C4260,Products!$A$2:$B$322,2,0)</f>
        <v>Electra Townie Original 7D - 2015/2016</v>
      </c>
      <c r="E4260" s="21">
        <f>VLOOKUP(C4260,Products!$A$2:$D$322,4,0)</f>
        <v>2</v>
      </c>
      <c r="F4260" s="19" t="str">
        <f>VLOOKUP(E4260,[1]categories!$A$2:$B$8,2,0)</f>
        <v>Comfort Bicycles</v>
      </c>
      <c r="G4260" s="7">
        <v>1</v>
      </c>
      <c r="H4260" s="9">
        <v>499.99</v>
      </c>
      <c r="I4260" s="9">
        <v>7.0000000000000007E-2</v>
      </c>
      <c r="J4260" s="3">
        <f>(H4260*G4260)-I4260</f>
        <v>499.92</v>
      </c>
    </row>
    <row r="4261" spans="1:10" x14ac:dyDescent="0.25">
      <c r="A4261" s="22">
        <v>1462</v>
      </c>
      <c r="B4261" s="21">
        <v>4</v>
      </c>
      <c r="C4261" s="21">
        <v>294</v>
      </c>
      <c r="D4261" s="25" t="str">
        <f>VLOOKUP(C4261,Products!$A$2:$B$322,2,0)</f>
        <v>Electra Tiger Shark 3i (20-inch) - Boys' - 2018</v>
      </c>
      <c r="E4261" s="21">
        <f>VLOOKUP(C4261,Products!$A$2:$D$322,4,0)</f>
        <v>1</v>
      </c>
      <c r="F4261" s="19" t="str">
        <f>VLOOKUP(E4261,[1]categories!$A$2:$B$8,2,0)</f>
        <v>Children Bicycles</v>
      </c>
      <c r="G4261" s="7">
        <v>1</v>
      </c>
      <c r="H4261" s="9">
        <v>369.99</v>
      </c>
      <c r="I4261" s="9">
        <v>0.1</v>
      </c>
      <c r="J4261" s="3">
        <f>(H4261*G4261)-I4261</f>
        <v>369.89</v>
      </c>
    </row>
    <row r="4262" spans="1:10" x14ac:dyDescent="0.25">
      <c r="A4262" s="22">
        <v>1462</v>
      </c>
      <c r="B4262" s="21">
        <v>1</v>
      </c>
      <c r="C4262" s="21">
        <v>263</v>
      </c>
      <c r="D4262" s="25" t="str">
        <f>VLOOKUP(C4262,Products!$A$2:$B$322,2,0)</f>
        <v>Strider Classic 12 Balance Bike - 2018</v>
      </c>
      <c r="E4262" s="21">
        <f>VLOOKUP(C4262,Products!$A$2:$D$322,4,0)</f>
        <v>1</v>
      </c>
      <c r="F4262" s="19" t="str">
        <f>VLOOKUP(E4262,[1]categories!$A$2:$B$8,2,0)</f>
        <v>Children Bicycles</v>
      </c>
      <c r="G4262" s="7">
        <v>1</v>
      </c>
      <c r="H4262" s="9">
        <v>89.99</v>
      </c>
      <c r="I4262" s="9">
        <v>0.2</v>
      </c>
      <c r="J4262" s="3">
        <f>(H4262*G4262)-I4262</f>
        <v>89.789999999999992</v>
      </c>
    </row>
    <row r="4263" spans="1:10" x14ac:dyDescent="0.25">
      <c r="A4263" s="22">
        <v>1463</v>
      </c>
      <c r="B4263" s="21">
        <v>1</v>
      </c>
      <c r="C4263" s="21">
        <v>51</v>
      </c>
      <c r="D4263" s="25" t="str">
        <f>VLOOKUP(C4263,Products!$A$2:$B$322,2,0)</f>
        <v>Trek Silque SLR 8 Women's - 2017</v>
      </c>
      <c r="E4263" s="21">
        <f>VLOOKUP(C4263,Products!$A$2:$D$322,4,0)</f>
        <v>7</v>
      </c>
      <c r="F4263" s="19" t="str">
        <f>VLOOKUP(E4263,[1]categories!$A$2:$B$8,2,0)</f>
        <v>Road Bikes</v>
      </c>
      <c r="G4263" s="7">
        <v>2</v>
      </c>
      <c r="H4263" s="9">
        <v>6499.99</v>
      </c>
      <c r="I4263" s="9">
        <v>0.05</v>
      </c>
      <c r="J4263" s="3">
        <f>(H4263*G4263)-I4263</f>
        <v>12999.93</v>
      </c>
    </row>
    <row r="4264" spans="1:10" x14ac:dyDescent="0.25">
      <c r="A4264" s="22">
        <v>1463</v>
      </c>
      <c r="B4264" s="21">
        <v>2</v>
      </c>
      <c r="C4264" s="21">
        <v>168</v>
      </c>
      <c r="D4264" s="25" t="str">
        <f>VLOOKUP(C4264,Products!$A$2:$B$322,2,0)</f>
        <v>Surly Straggler - 2018</v>
      </c>
      <c r="E4264" s="21">
        <f>VLOOKUP(C4264,Products!$A$2:$D$322,4,0)</f>
        <v>7</v>
      </c>
      <c r="F4264" s="19" t="str">
        <f>VLOOKUP(E4264,[1]categories!$A$2:$B$8,2,0)</f>
        <v>Road Bikes</v>
      </c>
      <c r="G4264" s="7">
        <v>1</v>
      </c>
      <c r="H4264" s="9">
        <v>1549</v>
      </c>
      <c r="I4264" s="9">
        <v>0.05</v>
      </c>
      <c r="J4264" s="3">
        <f>(H4264*G4264)-I4264</f>
        <v>1548.95</v>
      </c>
    </row>
    <row r="4265" spans="1:10" x14ac:dyDescent="0.25">
      <c r="A4265" s="22">
        <v>1464</v>
      </c>
      <c r="B4265" s="21">
        <v>3</v>
      </c>
      <c r="C4265" s="21">
        <v>165</v>
      </c>
      <c r="D4265" s="25" t="str">
        <f>VLOOKUP(C4265,Products!$A$2:$B$322,2,0)</f>
        <v>Trek 1120 - 2018</v>
      </c>
      <c r="E4265" s="21">
        <f>VLOOKUP(C4265,Products!$A$2:$D$322,4,0)</f>
        <v>7</v>
      </c>
      <c r="F4265" s="19" t="str">
        <f>VLOOKUP(E4265,[1]categories!$A$2:$B$8,2,0)</f>
        <v>Road Bikes</v>
      </c>
      <c r="G4265" s="7">
        <v>2</v>
      </c>
      <c r="H4265" s="9">
        <v>2499.9899999999998</v>
      </c>
      <c r="I4265" s="9">
        <v>0.2</v>
      </c>
      <c r="J4265" s="3">
        <f>(H4265*G4265)-I4265</f>
        <v>4999.78</v>
      </c>
    </row>
    <row r="4266" spans="1:10" x14ac:dyDescent="0.25">
      <c r="A4266" s="22">
        <v>1464</v>
      </c>
      <c r="B4266" s="21">
        <v>4</v>
      </c>
      <c r="C4266" s="21">
        <v>151</v>
      </c>
      <c r="D4266" s="25" t="str">
        <f>VLOOKUP(C4266,Products!$A$2:$B$322,2,0)</f>
        <v>Trek Domane ALR 4 Disc Women's - 2018</v>
      </c>
      <c r="E4266" s="21">
        <f>VLOOKUP(C4266,Products!$A$2:$D$322,4,0)</f>
        <v>7</v>
      </c>
      <c r="F4266" s="19" t="str">
        <f>VLOOKUP(E4266,[1]categories!$A$2:$B$8,2,0)</f>
        <v>Road Bikes</v>
      </c>
      <c r="G4266" s="7">
        <v>2</v>
      </c>
      <c r="H4266" s="9">
        <v>1549.99</v>
      </c>
      <c r="I4266" s="9">
        <v>0.05</v>
      </c>
      <c r="J4266" s="3">
        <f>(H4266*G4266)-I4266</f>
        <v>3099.93</v>
      </c>
    </row>
    <row r="4267" spans="1:10" x14ac:dyDescent="0.25">
      <c r="A4267" s="22">
        <v>1464</v>
      </c>
      <c r="B4267" s="21">
        <v>2</v>
      </c>
      <c r="C4267" s="21">
        <v>124</v>
      </c>
      <c r="D4267" s="25" t="str">
        <f>VLOOKUP(C4267,Products!$A$2:$B$322,2,0)</f>
        <v>Surly Krampus - 2018</v>
      </c>
      <c r="E4267" s="21">
        <f>VLOOKUP(C4267,Products!$A$2:$D$322,4,0)</f>
        <v>6</v>
      </c>
      <c r="F4267" s="19" t="str">
        <f>VLOOKUP(E4267,[1]categories!$A$2:$B$8,2,0)</f>
        <v>Mountain Bikes</v>
      </c>
      <c r="G4267" s="7">
        <v>1</v>
      </c>
      <c r="H4267" s="9">
        <v>1499</v>
      </c>
      <c r="I4267" s="9">
        <v>0.2</v>
      </c>
      <c r="J4267" s="3">
        <f>(H4267*G4267)-I4267</f>
        <v>1498.8</v>
      </c>
    </row>
    <row r="4268" spans="1:10" x14ac:dyDescent="0.25">
      <c r="A4268" s="22">
        <v>1464</v>
      </c>
      <c r="B4268" s="21">
        <v>1</v>
      </c>
      <c r="C4268" s="21">
        <v>109</v>
      </c>
      <c r="D4268" s="25" t="str">
        <f>VLOOKUP(C4268,Products!$A$2:$B$322,2,0)</f>
        <v>Sun Bicycles Cruz 7 - Women's - 2017</v>
      </c>
      <c r="E4268" s="21">
        <f>VLOOKUP(C4268,Products!$A$2:$D$322,4,0)</f>
        <v>2</v>
      </c>
      <c r="F4268" s="19" t="str">
        <f>VLOOKUP(E4268,[1]categories!$A$2:$B$8,2,0)</f>
        <v>Comfort Bicycles</v>
      </c>
      <c r="G4268" s="7">
        <v>2</v>
      </c>
      <c r="H4268" s="9">
        <v>416.99</v>
      </c>
      <c r="I4268" s="9">
        <v>0.05</v>
      </c>
      <c r="J4268" s="3">
        <f>(H4268*G4268)-I4268</f>
        <v>833.93000000000006</v>
      </c>
    </row>
    <row r="4269" spans="1:10" x14ac:dyDescent="0.25">
      <c r="A4269" s="22">
        <v>1465</v>
      </c>
      <c r="B4269" s="21">
        <v>1</v>
      </c>
      <c r="C4269" s="21">
        <v>70</v>
      </c>
      <c r="D4269" s="25" t="str">
        <f>VLOOKUP(C4269,Products!$A$2:$B$322,2,0)</f>
        <v>Electra Amsterdam Original 3i - 2015/2017</v>
      </c>
      <c r="E4269" s="21">
        <f>VLOOKUP(C4269,Products!$A$2:$D$322,4,0)</f>
        <v>3</v>
      </c>
      <c r="F4269" s="19" t="str">
        <f>VLOOKUP(E4269,[1]categories!$A$2:$B$8,2,0)</f>
        <v>Cruisers Bicycles</v>
      </c>
      <c r="G4269" s="7">
        <v>2</v>
      </c>
      <c r="H4269" s="9">
        <v>659.99</v>
      </c>
      <c r="I4269" s="9">
        <v>0.05</v>
      </c>
      <c r="J4269" s="3">
        <f>(H4269*G4269)-I4269</f>
        <v>1319.93</v>
      </c>
    </row>
    <row r="4270" spans="1:10" x14ac:dyDescent="0.25">
      <c r="A4270" s="22">
        <v>1466</v>
      </c>
      <c r="B4270" s="21">
        <v>2</v>
      </c>
      <c r="C4270" s="21">
        <v>251</v>
      </c>
      <c r="D4270" s="25" t="str">
        <f>VLOOKUP(C4270,Products!$A$2:$B$322,2,0)</f>
        <v>Electra Townie Commute Go! - 2018</v>
      </c>
      <c r="E4270" s="21">
        <f>VLOOKUP(C4270,Products!$A$2:$D$322,4,0)</f>
        <v>3</v>
      </c>
      <c r="F4270" s="19" t="str">
        <f>VLOOKUP(E4270,[1]categories!$A$2:$B$8,2,0)</f>
        <v>Cruisers Bicycles</v>
      </c>
      <c r="G4270" s="7">
        <v>1</v>
      </c>
      <c r="H4270" s="9">
        <v>2999.99</v>
      </c>
      <c r="I4270" s="9">
        <v>0.05</v>
      </c>
      <c r="J4270" s="3">
        <f>(H4270*G4270)-I4270</f>
        <v>2999.9399999999996</v>
      </c>
    </row>
    <row r="4271" spans="1:10" x14ac:dyDescent="0.25">
      <c r="A4271" s="22">
        <v>1466</v>
      </c>
      <c r="B4271" s="21">
        <v>4</v>
      </c>
      <c r="C4271" s="21">
        <v>39</v>
      </c>
      <c r="D4271" s="25" t="str">
        <f>VLOOKUP(C4271,Products!$A$2:$B$322,2,0)</f>
        <v>Trek Stache 5 - 2017</v>
      </c>
      <c r="E4271" s="21">
        <f>VLOOKUP(C4271,Products!$A$2:$D$322,4,0)</f>
        <v>6</v>
      </c>
      <c r="F4271" s="19" t="str">
        <f>VLOOKUP(E4271,[1]categories!$A$2:$B$8,2,0)</f>
        <v>Mountain Bikes</v>
      </c>
      <c r="G4271" s="7">
        <v>2</v>
      </c>
      <c r="H4271" s="9">
        <v>1499.99</v>
      </c>
      <c r="I4271" s="9">
        <v>0.05</v>
      </c>
      <c r="J4271" s="3">
        <f>(H4271*G4271)-I4271</f>
        <v>2999.93</v>
      </c>
    </row>
    <row r="4272" spans="1:10" x14ac:dyDescent="0.25">
      <c r="A4272" s="22">
        <v>1466</v>
      </c>
      <c r="B4272" s="21">
        <v>3</v>
      </c>
      <c r="C4272" s="21">
        <v>163</v>
      </c>
      <c r="D4272" s="25" t="str">
        <f>VLOOKUP(C4272,Products!$A$2:$B$322,2,0)</f>
        <v>Surly Pack Rat - 2018</v>
      </c>
      <c r="E4272" s="21">
        <f>VLOOKUP(C4272,Products!$A$2:$D$322,4,0)</f>
        <v>7</v>
      </c>
      <c r="F4272" s="19" t="str">
        <f>VLOOKUP(E4272,[1]categories!$A$2:$B$8,2,0)</f>
        <v>Road Bikes</v>
      </c>
      <c r="G4272" s="7">
        <v>2</v>
      </c>
      <c r="H4272" s="9">
        <v>1349</v>
      </c>
      <c r="I4272" s="9">
        <v>0.2</v>
      </c>
      <c r="J4272" s="3">
        <f>(H4272*G4272)-I4272</f>
        <v>2697.8</v>
      </c>
    </row>
    <row r="4273" spans="1:10" x14ac:dyDescent="0.25">
      <c r="A4273" s="22">
        <v>1466</v>
      </c>
      <c r="B4273" s="21">
        <v>1</v>
      </c>
      <c r="C4273" s="21">
        <v>310</v>
      </c>
      <c r="D4273" s="25" t="str">
        <f>VLOOKUP(C4273,Products!$A$2:$B$322,2,0)</f>
        <v>Electra Townie Commute 27D Ladies - 2018</v>
      </c>
      <c r="E4273" s="21">
        <f>VLOOKUP(C4273,Products!$A$2:$D$322,4,0)</f>
        <v>2</v>
      </c>
      <c r="F4273" s="19" t="str">
        <f>VLOOKUP(E4273,[1]categories!$A$2:$B$8,2,0)</f>
        <v>Comfort Bicycles</v>
      </c>
      <c r="G4273" s="7">
        <v>2</v>
      </c>
      <c r="H4273" s="9">
        <v>899.99</v>
      </c>
      <c r="I4273" s="9">
        <v>7.0000000000000007E-2</v>
      </c>
      <c r="J4273" s="3">
        <f>(H4273*G4273)-I4273</f>
        <v>1799.91</v>
      </c>
    </row>
    <row r="4274" spans="1:10" x14ac:dyDescent="0.25">
      <c r="A4274" s="22">
        <v>1467</v>
      </c>
      <c r="B4274" s="21">
        <v>2</v>
      </c>
      <c r="C4274" s="21">
        <v>115</v>
      </c>
      <c r="D4274" s="25" t="str">
        <f>VLOOKUP(C4274,Products!$A$2:$B$322,2,0)</f>
        <v>Trek Fuel EX 8 29 - 2018</v>
      </c>
      <c r="E4274" s="21">
        <f>VLOOKUP(C4274,Products!$A$2:$D$322,4,0)</f>
        <v>6</v>
      </c>
      <c r="F4274" s="19" t="str">
        <f>VLOOKUP(E4274,[1]categories!$A$2:$B$8,2,0)</f>
        <v>Mountain Bikes</v>
      </c>
      <c r="G4274" s="7">
        <v>1</v>
      </c>
      <c r="H4274" s="9">
        <v>3199.99</v>
      </c>
      <c r="I4274" s="9">
        <v>0.2</v>
      </c>
      <c r="J4274" s="3">
        <f>(H4274*G4274)-I4274</f>
        <v>3199.79</v>
      </c>
    </row>
    <row r="4275" spans="1:10" x14ac:dyDescent="0.25">
      <c r="A4275" s="22">
        <v>1467</v>
      </c>
      <c r="B4275" s="21">
        <v>3</v>
      </c>
      <c r="C4275" s="21">
        <v>278</v>
      </c>
      <c r="D4275" s="25" t="str">
        <f>VLOOKUP(C4275,Products!$A$2:$B$322,2,0)</f>
        <v>Trek Precaliber 24 21-speed Girl's - 2018</v>
      </c>
      <c r="E4275" s="21">
        <f>VLOOKUP(C4275,Products!$A$2:$D$322,4,0)</f>
        <v>1</v>
      </c>
      <c r="F4275" s="19" t="str">
        <f>VLOOKUP(E4275,[1]categories!$A$2:$B$8,2,0)</f>
        <v>Children Bicycles</v>
      </c>
      <c r="G4275" s="7">
        <v>2</v>
      </c>
      <c r="H4275" s="9">
        <v>369.99</v>
      </c>
      <c r="I4275" s="9">
        <v>0.1</v>
      </c>
      <c r="J4275" s="3">
        <f>(H4275*G4275)-I4275</f>
        <v>739.88</v>
      </c>
    </row>
    <row r="4276" spans="1:10" x14ac:dyDescent="0.25">
      <c r="A4276" s="22">
        <v>1467</v>
      </c>
      <c r="B4276" s="21">
        <v>1</v>
      </c>
      <c r="C4276" s="21">
        <v>18</v>
      </c>
      <c r="D4276" s="25" t="str">
        <f>VLOOKUP(C4276,Products!$A$2:$B$322,2,0)</f>
        <v>Pure Cycles Western 3-Speed - Women's - 2015/2016</v>
      </c>
      <c r="E4276" s="21">
        <f>VLOOKUP(C4276,Products!$A$2:$D$322,4,0)</f>
        <v>3</v>
      </c>
      <c r="F4276" s="19" t="str">
        <f>VLOOKUP(E4276,[1]categories!$A$2:$B$8,2,0)</f>
        <v>Cruisers Bicycles</v>
      </c>
      <c r="G4276" s="7">
        <v>1</v>
      </c>
      <c r="H4276" s="9">
        <v>449</v>
      </c>
      <c r="I4276" s="9">
        <v>7.0000000000000007E-2</v>
      </c>
      <c r="J4276" s="3">
        <f>(H4276*G4276)-I4276</f>
        <v>448.93</v>
      </c>
    </row>
    <row r="4277" spans="1:10" x14ac:dyDescent="0.25">
      <c r="A4277" s="22">
        <v>1468</v>
      </c>
      <c r="B4277" s="21">
        <v>3</v>
      </c>
      <c r="C4277" s="21">
        <v>50</v>
      </c>
      <c r="D4277" s="25" t="str">
        <f>VLOOKUP(C4277,Products!$A$2:$B$322,2,0)</f>
        <v>Trek Silque SLR 7 Women's - 2017</v>
      </c>
      <c r="E4277" s="21">
        <f>VLOOKUP(C4277,Products!$A$2:$D$322,4,0)</f>
        <v>7</v>
      </c>
      <c r="F4277" s="19" t="str">
        <f>VLOOKUP(E4277,[1]categories!$A$2:$B$8,2,0)</f>
        <v>Road Bikes</v>
      </c>
      <c r="G4277" s="7">
        <v>2</v>
      </c>
      <c r="H4277" s="9">
        <v>5999.99</v>
      </c>
      <c r="I4277" s="9">
        <v>7.0000000000000007E-2</v>
      </c>
      <c r="J4277" s="3">
        <f>(H4277*G4277)-I4277</f>
        <v>11999.91</v>
      </c>
    </row>
    <row r="4278" spans="1:10" x14ac:dyDescent="0.25">
      <c r="A4278" s="22">
        <v>1468</v>
      </c>
      <c r="B4278" s="21">
        <v>2</v>
      </c>
      <c r="C4278" s="21">
        <v>58</v>
      </c>
      <c r="D4278" s="25" t="str">
        <f>VLOOKUP(C4278,Products!$A$2:$B$322,2,0)</f>
        <v>Trek Madone 9.2 - 2017</v>
      </c>
      <c r="E4278" s="21">
        <f>VLOOKUP(C4278,Products!$A$2:$D$322,4,0)</f>
        <v>7</v>
      </c>
      <c r="F4278" s="19" t="str">
        <f>VLOOKUP(E4278,[1]categories!$A$2:$B$8,2,0)</f>
        <v>Road Bikes</v>
      </c>
      <c r="G4278" s="7">
        <v>1</v>
      </c>
      <c r="H4278" s="9">
        <v>4999.99</v>
      </c>
      <c r="I4278" s="9">
        <v>7.0000000000000007E-2</v>
      </c>
      <c r="J4278" s="3">
        <f>(H4278*G4278)-I4278</f>
        <v>4999.92</v>
      </c>
    </row>
    <row r="4279" spans="1:10" x14ac:dyDescent="0.25">
      <c r="A4279" s="22">
        <v>1468</v>
      </c>
      <c r="B4279" s="21">
        <v>1</v>
      </c>
      <c r="C4279" s="21">
        <v>269</v>
      </c>
      <c r="D4279" s="25" t="str">
        <f>VLOOKUP(C4279,Products!$A$2:$B$322,2,0)</f>
        <v>Trek Precaliber 12 Boy's - 2018</v>
      </c>
      <c r="E4279" s="21">
        <f>VLOOKUP(C4279,Products!$A$2:$D$322,4,0)</f>
        <v>1</v>
      </c>
      <c r="F4279" s="19" t="str">
        <f>VLOOKUP(E4279,[1]categories!$A$2:$B$8,2,0)</f>
        <v>Children Bicycles</v>
      </c>
      <c r="G4279" s="7">
        <v>1</v>
      </c>
      <c r="H4279" s="9">
        <v>199.99</v>
      </c>
      <c r="I4279" s="9">
        <v>0.05</v>
      </c>
      <c r="J4279" s="3">
        <f>(H4279*G4279)-I4279</f>
        <v>199.94</v>
      </c>
    </row>
    <row r="4280" spans="1:10" x14ac:dyDescent="0.25">
      <c r="A4280" s="22">
        <v>1469</v>
      </c>
      <c r="B4280" s="21">
        <v>3</v>
      </c>
      <c r="C4280" s="21">
        <v>182</v>
      </c>
      <c r="D4280" s="25" t="str">
        <f>VLOOKUP(C4280,Products!$A$2:$B$322,2,0)</f>
        <v>Trek Domane SL 5 Disc - 2018</v>
      </c>
      <c r="E4280" s="21">
        <f>VLOOKUP(C4280,Products!$A$2:$D$322,4,0)</f>
        <v>7</v>
      </c>
      <c r="F4280" s="19" t="str">
        <f>VLOOKUP(E4280,[1]categories!$A$2:$B$8,2,0)</f>
        <v>Road Bikes</v>
      </c>
      <c r="G4280" s="7">
        <v>1</v>
      </c>
      <c r="H4280" s="9">
        <v>2499.9899999999998</v>
      </c>
      <c r="I4280" s="9">
        <v>7.0000000000000007E-2</v>
      </c>
      <c r="J4280" s="3">
        <f>(H4280*G4280)-I4280</f>
        <v>2499.9199999999996</v>
      </c>
    </row>
    <row r="4281" spans="1:10" x14ac:dyDescent="0.25">
      <c r="A4281" s="22">
        <v>1469</v>
      </c>
      <c r="B4281" s="21">
        <v>2</v>
      </c>
      <c r="C4281" s="21">
        <v>237</v>
      </c>
      <c r="D4281" s="25" t="str">
        <f>VLOOKUP(C4281,Products!$A$2:$B$322,2,0)</f>
        <v>Electra Relic 3i - 2018</v>
      </c>
      <c r="E4281" s="21">
        <f>VLOOKUP(C4281,Products!$A$2:$D$322,4,0)</f>
        <v>3</v>
      </c>
      <c r="F4281" s="19" t="str">
        <f>VLOOKUP(E4281,[1]categories!$A$2:$B$8,2,0)</f>
        <v>Cruisers Bicycles</v>
      </c>
      <c r="G4281" s="7">
        <v>2</v>
      </c>
      <c r="H4281" s="9">
        <v>849.99</v>
      </c>
      <c r="I4281" s="9">
        <v>0.05</v>
      </c>
      <c r="J4281" s="3">
        <f>(H4281*G4281)-I4281</f>
        <v>1699.93</v>
      </c>
    </row>
    <row r="4282" spans="1:10" x14ac:dyDescent="0.25">
      <c r="A4282" s="22">
        <v>1469</v>
      </c>
      <c r="B4282" s="21">
        <v>1</v>
      </c>
      <c r="C4282" s="21">
        <v>77</v>
      </c>
      <c r="D4282" s="25" t="str">
        <f>VLOOKUP(C4282,Products!$A$2:$B$322,2,0)</f>
        <v>Electra Glam Punk 3i Ladies' - 2017</v>
      </c>
      <c r="E4282" s="21">
        <f>VLOOKUP(C4282,Products!$A$2:$D$322,4,0)</f>
        <v>3</v>
      </c>
      <c r="F4282" s="19" t="str">
        <f>VLOOKUP(E4282,[1]categories!$A$2:$B$8,2,0)</f>
        <v>Cruisers Bicycles</v>
      </c>
      <c r="G4282" s="7">
        <v>2</v>
      </c>
      <c r="H4282" s="9">
        <v>799.99</v>
      </c>
      <c r="I4282" s="9">
        <v>0.2</v>
      </c>
      <c r="J4282" s="3">
        <f>(H4282*G4282)-I4282</f>
        <v>1599.78</v>
      </c>
    </row>
    <row r="4283" spans="1:10" x14ac:dyDescent="0.25">
      <c r="A4283" s="22">
        <v>1469</v>
      </c>
      <c r="B4283" s="21">
        <v>4</v>
      </c>
      <c r="C4283" s="21">
        <v>100</v>
      </c>
      <c r="D4283" s="25" t="str">
        <f>VLOOKUP(C4283,Products!$A$2:$B$322,2,0)</f>
        <v>Electra Townie 3i EQ (20-inch) - Boys' - 2017</v>
      </c>
      <c r="E4283" s="21">
        <f>VLOOKUP(C4283,Products!$A$2:$D$322,4,0)</f>
        <v>1</v>
      </c>
      <c r="F4283" s="19" t="str">
        <f>VLOOKUP(E4283,[1]categories!$A$2:$B$8,2,0)</f>
        <v>Children Bicycles</v>
      </c>
      <c r="G4283" s="7">
        <v>2</v>
      </c>
      <c r="H4283" s="9">
        <v>489.99</v>
      </c>
      <c r="I4283" s="9">
        <v>0.05</v>
      </c>
      <c r="J4283" s="3">
        <f>(H4283*G4283)-I4283</f>
        <v>979.93000000000006</v>
      </c>
    </row>
    <row r="4284" spans="1:10" x14ac:dyDescent="0.25">
      <c r="A4284" s="22">
        <v>1470</v>
      </c>
      <c r="B4284" s="21">
        <v>3</v>
      </c>
      <c r="C4284" s="21">
        <v>252</v>
      </c>
      <c r="D4284" s="25" t="str">
        <f>VLOOKUP(C4284,Products!$A$2:$B$322,2,0)</f>
        <v>Electra Townie Commute Go! Ladies' - 2018</v>
      </c>
      <c r="E4284" s="21">
        <f>VLOOKUP(C4284,Products!$A$2:$D$322,4,0)</f>
        <v>3</v>
      </c>
      <c r="F4284" s="19" t="str">
        <f>VLOOKUP(E4284,[1]categories!$A$2:$B$8,2,0)</f>
        <v>Cruisers Bicycles</v>
      </c>
      <c r="G4284" s="7">
        <v>2</v>
      </c>
      <c r="H4284" s="9">
        <v>2999.99</v>
      </c>
      <c r="I4284" s="9">
        <v>0.05</v>
      </c>
      <c r="J4284" s="3">
        <f>(H4284*G4284)-I4284</f>
        <v>5999.9299999999994</v>
      </c>
    </row>
    <row r="4285" spans="1:10" x14ac:dyDescent="0.25">
      <c r="A4285" s="22">
        <v>1470</v>
      </c>
      <c r="B4285" s="21">
        <v>1</v>
      </c>
      <c r="C4285" s="21">
        <v>110</v>
      </c>
      <c r="D4285" s="25" t="str">
        <f>VLOOKUP(C4285,Products!$A$2:$B$322,2,0)</f>
        <v>Sun Bicycles Drifter 7 - 2017</v>
      </c>
      <c r="E4285" s="21">
        <f>VLOOKUP(C4285,Products!$A$2:$D$322,4,0)</f>
        <v>2</v>
      </c>
      <c r="F4285" s="19" t="str">
        <f>VLOOKUP(E4285,[1]categories!$A$2:$B$8,2,0)</f>
        <v>Comfort Bicycles</v>
      </c>
      <c r="G4285" s="7">
        <v>2</v>
      </c>
      <c r="H4285" s="9">
        <v>470.99</v>
      </c>
      <c r="I4285" s="9">
        <v>0.1</v>
      </c>
      <c r="J4285" s="3">
        <f>(H4285*G4285)-I4285</f>
        <v>941.88</v>
      </c>
    </row>
    <row r="4286" spans="1:10" x14ac:dyDescent="0.25">
      <c r="A4286" s="22">
        <v>1470</v>
      </c>
      <c r="B4286" s="21">
        <v>2</v>
      </c>
      <c r="C4286" s="21">
        <v>287</v>
      </c>
      <c r="D4286" s="25" t="str">
        <f>VLOOKUP(C4286,Products!$A$2:$B$322,2,0)</f>
        <v>Electra Straight 8 1 (16-inch) - Boy's - 2018</v>
      </c>
      <c r="E4286" s="21">
        <f>VLOOKUP(C4286,Products!$A$2:$D$322,4,0)</f>
        <v>1</v>
      </c>
      <c r="F4286" s="19" t="str">
        <f>VLOOKUP(E4286,[1]categories!$A$2:$B$8,2,0)</f>
        <v>Children Bicycles</v>
      </c>
      <c r="G4286" s="7">
        <v>1</v>
      </c>
      <c r="H4286" s="9">
        <v>279.99</v>
      </c>
      <c r="I4286" s="9">
        <v>0.05</v>
      </c>
      <c r="J4286" s="3">
        <f>(H4286*G4286)-I4286</f>
        <v>279.94</v>
      </c>
    </row>
    <row r="4287" spans="1:10" x14ac:dyDescent="0.25">
      <c r="A4287" s="22">
        <v>1471</v>
      </c>
      <c r="B4287" s="21">
        <v>1</v>
      </c>
      <c r="C4287" s="21">
        <v>59</v>
      </c>
      <c r="D4287" s="25" t="str">
        <f>VLOOKUP(C4287,Products!$A$2:$B$322,2,0)</f>
        <v>Trek Domane S 5 Disc - 2017</v>
      </c>
      <c r="E4287" s="21">
        <f>VLOOKUP(C4287,Products!$A$2:$D$322,4,0)</f>
        <v>7</v>
      </c>
      <c r="F4287" s="19" t="str">
        <f>VLOOKUP(E4287,[1]categories!$A$2:$B$8,2,0)</f>
        <v>Road Bikes</v>
      </c>
      <c r="G4287" s="7">
        <v>2</v>
      </c>
      <c r="H4287" s="9">
        <v>2599.9899999999998</v>
      </c>
      <c r="I4287" s="9">
        <v>0.2</v>
      </c>
      <c r="J4287" s="3">
        <f>(H4287*G4287)-I4287</f>
        <v>5199.78</v>
      </c>
    </row>
    <row r="4288" spans="1:10" x14ac:dyDescent="0.25">
      <c r="A4288" s="22">
        <v>1471</v>
      </c>
      <c r="B4288" s="21">
        <v>2</v>
      </c>
      <c r="C4288" s="21">
        <v>136</v>
      </c>
      <c r="D4288" s="25" t="str">
        <f>VLOOKUP(C4288,Products!$A$2:$B$322,2,0)</f>
        <v>Trek Procaliber 6 - 2018</v>
      </c>
      <c r="E4288" s="21">
        <f>VLOOKUP(C4288,Products!$A$2:$D$322,4,0)</f>
        <v>6</v>
      </c>
      <c r="F4288" s="19" t="str">
        <f>VLOOKUP(E4288,[1]categories!$A$2:$B$8,2,0)</f>
        <v>Mountain Bikes</v>
      </c>
      <c r="G4288" s="7">
        <v>1</v>
      </c>
      <c r="H4288" s="9">
        <v>1799.99</v>
      </c>
      <c r="I4288" s="9">
        <v>7.0000000000000007E-2</v>
      </c>
      <c r="J4288" s="3">
        <f>(H4288*G4288)-I4288</f>
        <v>1799.92</v>
      </c>
    </row>
    <row r="4289" spans="1:10" x14ac:dyDescent="0.25">
      <c r="A4289" s="22">
        <v>1472</v>
      </c>
      <c r="B4289" s="21">
        <v>2</v>
      </c>
      <c r="C4289" s="21">
        <v>300</v>
      </c>
      <c r="D4289" s="25" t="str">
        <f>VLOOKUP(C4289,Products!$A$2:$B$322,2,0)</f>
        <v>Electra Townie Balloon 3i EQ Ladies' - 2018</v>
      </c>
      <c r="E4289" s="21">
        <f>VLOOKUP(C4289,Products!$A$2:$D$322,4,0)</f>
        <v>2</v>
      </c>
      <c r="F4289" s="19" t="str">
        <f>VLOOKUP(E4289,[1]categories!$A$2:$B$8,2,0)</f>
        <v>Comfort Bicycles</v>
      </c>
      <c r="G4289" s="7">
        <v>1</v>
      </c>
      <c r="H4289" s="9">
        <v>799.99</v>
      </c>
      <c r="I4289" s="9">
        <v>0.2</v>
      </c>
      <c r="J4289" s="3">
        <f>(H4289*G4289)-I4289</f>
        <v>799.79</v>
      </c>
    </row>
    <row r="4290" spans="1:10" x14ac:dyDescent="0.25">
      <c r="A4290" s="22">
        <v>1472</v>
      </c>
      <c r="B4290" s="21">
        <v>1</v>
      </c>
      <c r="C4290" s="21">
        <v>84</v>
      </c>
      <c r="D4290" s="25" t="str">
        <f>VLOOKUP(C4290,Products!$A$2:$B$322,2,0)</f>
        <v>Sun Bicycles Lil Kitt'n - 2017</v>
      </c>
      <c r="E4290" s="21">
        <f>VLOOKUP(C4290,Products!$A$2:$D$322,4,0)</f>
        <v>1</v>
      </c>
      <c r="F4290" s="19" t="str">
        <f>VLOOKUP(E4290,[1]categories!$A$2:$B$8,2,0)</f>
        <v>Children Bicycles</v>
      </c>
      <c r="G4290" s="7">
        <v>1</v>
      </c>
      <c r="H4290" s="9">
        <v>109.99</v>
      </c>
      <c r="I4290" s="9">
        <v>0.2</v>
      </c>
      <c r="J4290" s="3">
        <f>(H4290*G4290)-I4290</f>
        <v>109.78999999999999</v>
      </c>
    </row>
    <row r="4291" spans="1:10" x14ac:dyDescent="0.25">
      <c r="A4291" s="22">
        <v>1473</v>
      </c>
      <c r="B4291" s="21">
        <v>2</v>
      </c>
      <c r="C4291" s="21">
        <v>102</v>
      </c>
      <c r="D4291" s="25" t="str">
        <f>VLOOKUP(C4291,Products!$A$2:$B$322,2,0)</f>
        <v>Electra Townie Original 7D - 2017</v>
      </c>
      <c r="E4291" s="21">
        <f>VLOOKUP(C4291,Products!$A$2:$D$322,4,0)</f>
        <v>2</v>
      </c>
      <c r="F4291" s="19" t="str">
        <f>VLOOKUP(E4291,[1]categories!$A$2:$B$8,2,0)</f>
        <v>Comfort Bicycles</v>
      </c>
      <c r="G4291" s="7">
        <v>1</v>
      </c>
      <c r="H4291" s="9">
        <v>489.99</v>
      </c>
      <c r="I4291" s="9">
        <v>7.0000000000000007E-2</v>
      </c>
      <c r="J4291" s="3">
        <f>(H4291*G4291)-I4291</f>
        <v>489.92</v>
      </c>
    </row>
    <row r="4292" spans="1:10" x14ac:dyDescent="0.25">
      <c r="A4292" s="22">
        <v>1473</v>
      </c>
      <c r="B4292" s="21">
        <v>1</v>
      </c>
      <c r="C4292" s="21">
        <v>84</v>
      </c>
      <c r="D4292" s="25" t="str">
        <f>VLOOKUP(C4292,Products!$A$2:$B$322,2,0)</f>
        <v>Sun Bicycles Lil Kitt'n - 2017</v>
      </c>
      <c r="E4292" s="21">
        <f>VLOOKUP(C4292,Products!$A$2:$D$322,4,0)</f>
        <v>1</v>
      </c>
      <c r="F4292" s="19" t="str">
        <f>VLOOKUP(E4292,[1]categories!$A$2:$B$8,2,0)</f>
        <v>Children Bicycles</v>
      </c>
      <c r="G4292" s="7">
        <v>2</v>
      </c>
      <c r="H4292" s="9">
        <v>109.99</v>
      </c>
      <c r="I4292" s="9">
        <v>0.2</v>
      </c>
      <c r="J4292" s="3">
        <f>(H4292*G4292)-I4292</f>
        <v>219.78</v>
      </c>
    </row>
    <row r="4293" spans="1:10" x14ac:dyDescent="0.25">
      <c r="A4293" s="22">
        <v>1474</v>
      </c>
      <c r="B4293" s="21">
        <v>2</v>
      </c>
      <c r="C4293" s="21">
        <v>123</v>
      </c>
      <c r="D4293" s="25" t="str">
        <f>VLOOKUP(C4293,Products!$A$2:$B$322,2,0)</f>
        <v>Trek Farley Carbon Frameset - 2018</v>
      </c>
      <c r="E4293" s="21">
        <f>VLOOKUP(C4293,Products!$A$2:$D$322,4,0)</f>
        <v>6</v>
      </c>
      <c r="F4293" s="19" t="str">
        <f>VLOOKUP(E4293,[1]categories!$A$2:$B$8,2,0)</f>
        <v>Mountain Bikes</v>
      </c>
      <c r="G4293" s="7">
        <v>1</v>
      </c>
      <c r="H4293" s="9">
        <v>999.99</v>
      </c>
      <c r="I4293" s="9">
        <v>0.05</v>
      </c>
      <c r="J4293" s="3">
        <f>(H4293*G4293)-I4293</f>
        <v>999.94</v>
      </c>
    </row>
    <row r="4294" spans="1:10" x14ac:dyDescent="0.25">
      <c r="A4294" s="22">
        <v>1474</v>
      </c>
      <c r="B4294" s="21">
        <v>1</v>
      </c>
      <c r="C4294" s="21">
        <v>301</v>
      </c>
      <c r="D4294" s="25" t="str">
        <f>VLOOKUP(C4294,Products!$A$2:$B$322,2,0)</f>
        <v>Electra Townie Balloon 7i EQ - 2018</v>
      </c>
      <c r="E4294" s="21">
        <f>VLOOKUP(C4294,Products!$A$2:$D$322,4,0)</f>
        <v>2</v>
      </c>
      <c r="F4294" s="19" t="str">
        <f>VLOOKUP(E4294,[1]categories!$A$2:$B$8,2,0)</f>
        <v>Comfort Bicycles</v>
      </c>
      <c r="G4294" s="7">
        <v>1</v>
      </c>
      <c r="H4294" s="9">
        <v>899.99</v>
      </c>
      <c r="I4294" s="9">
        <v>0.2</v>
      </c>
      <c r="J4294" s="3">
        <f>(H4294*G4294)-I4294</f>
        <v>899.79</v>
      </c>
    </row>
    <row r="4295" spans="1:10" x14ac:dyDescent="0.25">
      <c r="A4295" s="22">
        <v>1475</v>
      </c>
      <c r="B4295" s="21">
        <v>3</v>
      </c>
      <c r="C4295" s="21">
        <v>161</v>
      </c>
      <c r="D4295" s="25" t="str">
        <f>VLOOKUP(C4295,Products!$A$2:$B$322,2,0)</f>
        <v>Surly ECR - 2018</v>
      </c>
      <c r="E4295" s="21">
        <f>VLOOKUP(C4295,Products!$A$2:$D$322,4,0)</f>
        <v>7</v>
      </c>
      <c r="F4295" s="19" t="str">
        <f>VLOOKUP(E4295,[1]categories!$A$2:$B$8,2,0)</f>
        <v>Road Bikes</v>
      </c>
      <c r="G4295" s="7">
        <v>2</v>
      </c>
      <c r="H4295" s="9">
        <v>1899</v>
      </c>
      <c r="I4295" s="9">
        <v>0.05</v>
      </c>
      <c r="J4295" s="3">
        <f>(H4295*G4295)-I4295</f>
        <v>3797.95</v>
      </c>
    </row>
    <row r="4296" spans="1:10" x14ac:dyDescent="0.25">
      <c r="A4296" s="22">
        <v>1475</v>
      </c>
      <c r="B4296" s="21">
        <v>1</v>
      </c>
      <c r="C4296" s="21">
        <v>306</v>
      </c>
      <c r="D4296" s="25" t="str">
        <f>VLOOKUP(C4296,Products!$A$2:$B$322,2,0)</f>
        <v>Electra Townie Balloon 7i EQ Ladies' - 2017/2018</v>
      </c>
      <c r="E4296" s="21">
        <f>VLOOKUP(C4296,Products!$A$2:$D$322,4,0)</f>
        <v>2</v>
      </c>
      <c r="F4296" s="19" t="str">
        <f>VLOOKUP(E4296,[1]categories!$A$2:$B$8,2,0)</f>
        <v>Comfort Bicycles</v>
      </c>
      <c r="G4296" s="7">
        <v>2</v>
      </c>
      <c r="H4296" s="9">
        <v>899.99</v>
      </c>
      <c r="I4296" s="9">
        <v>0.05</v>
      </c>
      <c r="J4296" s="3">
        <f>(H4296*G4296)-I4296</f>
        <v>1799.93</v>
      </c>
    </row>
    <row r="4297" spans="1:10" x14ac:dyDescent="0.25">
      <c r="A4297" s="22">
        <v>1475</v>
      </c>
      <c r="B4297" s="21">
        <v>2</v>
      </c>
      <c r="C4297" s="21">
        <v>261</v>
      </c>
      <c r="D4297" s="25" t="str">
        <f>VLOOKUP(C4297,Products!$A$2:$B$322,2,0)</f>
        <v>Electra Townie Balloon 7i EQ - 2018</v>
      </c>
      <c r="E4297" s="21">
        <f>VLOOKUP(C4297,Products!$A$2:$D$322,4,0)</f>
        <v>3</v>
      </c>
      <c r="F4297" s="19" t="str">
        <f>VLOOKUP(E4297,[1]categories!$A$2:$B$8,2,0)</f>
        <v>Cruisers Bicycles</v>
      </c>
      <c r="G4297" s="7">
        <v>2</v>
      </c>
      <c r="H4297" s="9">
        <v>899.99</v>
      </c>
      <c r="I4297" s="9">
        <v>7.0000000000000007E-2</v>
      </c>
      <c r="J4297" s="3">
        <f>(H4297*G4297)-I4297</f>
        <v>1799.91</v>
      </c>
    </row>
    <row r="4298" spans="1:10" x14ac:dyDescent="0.25">
      <c r="A4298" s="22">
        <v>1475</v>
      </c>
      <c r="B4298" s="21">
        <v>4</v>
      </c>
      <c r="C4298" s="21">
        <v>248</v>
      </c>
      <c r="D4298" s="25" t="str">
        <f>VLOOKUP(C4298,Products!$A$2:$B$322,2,0)</f>
        <v>Electra Townie Original 7D EQ Ladies' - 2017/2018</v>
      </c>
      <c r="E4298" s="21">
        <f>VLOOKUP(C4298,Products!$A$2:$D$322,4,0)</f>
        <v>3</v>
      </c>
      <c r="F4298" s="19" t="str">
        <f>VLOOKUP(E4298,[1]categories!$A$2:$B$8,2,0)</f>
        <v>Cruisers Bicycles</v>
      </c>
      <c r="G4298" s="7">
        <v>2</v>
      </c>
      <c r="H4298" s="9">
        <v>599.99</v>
      </c>
      <c r="I4298" s="9">
        <v>0.2</v>
      </c>
      <c r="J4298" s="3">
        <f>(H4298*G4298)-I4298</f>
        <v>1199.78</v>
      </c>
    </row>
    <row r="4299" spans="1:10" x14ac:dyDescent="0.25">
      <c r="A4299" s="22">
        <v>1476</v>
      </c>
      <c r="B4299" s="21">
        <v>1</v>
      </c>
      <c r="C4299" s="21">
        <v>142</v>
      </c>
      <c r="D4299" s="25" t="str">
        <f>VLOOKUP(C4299,Products!$A$2:$B$322,2,0)</f>
        <v>Trek Fuel EX 8 29 XT - 2018</v>
      </c>
      <c r="E4299" s="21">
        <f>VLOOKUP(C4299,Products!$A$2:$D$322,4,0)</f>
        <v>6</v>
      </c>
      <c r="F4299" s="19" t="str">
        <f>VLOOKUP(E4299,[1]categories!$A$2:$B$8,2,0)</f>
        <v>Mountain Bikes</v>
      </c>
      <c r="G4299" s="7">
        <v>2</v>
      </c>
      <c r="H4299" s="9">
        <v>3199.99</v>
      </c>
      <c r="I4299" s="9">
        <v>7.0000000000000007E-2</v>
      </c>
      <c r="J4299" s="3">
        <f>(H4299*G4299)-I4299</f>
        <v>6399.91</v>
      </c>
    </row>
    <row r="4300" spans="1:10" x14ac:dyDescent="0.25">
      <c r="A4300" s="22">
        <v>1476</v>
      </c>
      <c r="B4300" s="21">
        <v>3</v>
      </c>
      <c r="C4300" s="21">
        <v>43</v>
      </c>
      <c r="D4300" s="25" t="str">
        <f>VLOOKUP(C4300,Products!$A$2:$B$322,2,0)</f>
        <v>Trek Fuel EX 9.8 27.5 Plus - 2017</v>
      </c>
      <c r="E4300" s="21">
        <f>VLOOKUP(C4300,Products!$A$2:$D$322,4,0)</f>
        <v>6</v>
      </c>
      <c r="F4300" s="19" t="str">
        <f>VLOOKUP(E4300,[1]categories!$A$2:$B$8,2,0)</f>
        <v>Mountain Bikes</v>
      </c>
      <c r="G4300" s="7">
        <v>1</v>
      </c>
      <c r="H4300" s="9">
        <v>5299.99</v>
      </c>
      <c r="I4300" s="9">
        <v>7.0000000000000007E-2</v>
      </c>
      <c r="J4300" s="3">
        <f>(H4300*G4300)-I4300</f>
        <v>5299.92</v>
      </c>
    </row>
    <row r="4301" spans="1:10" x14ac:dyDescent="0.25">
      <c r="A4301" s="22">
        <v>1476</v>
      </c>
      <c r="B4301" s="21">
        <v>4</v>
      </c>
      <c r="C4301" s="21">
        <v>191</v>
      </c>
      <c r="D4301" s="25" t="str">
        <f>VLOOKUP(C4301,Products!$A$2:$B$322,2,0)</f>
        <v>Electra Loft Go! 8i - 2018</v>
      </c>
      <c r="E4301" s="21">
        <f>VLOOKUP(C4301,Products!$A$2:$D$322,4,0)</f>
        <v>5</v>
      </c>
      <c r="F4301" s="19" t="str">
        <f>VLOOKUP(E4301,[1]categories!$A$2:$B$8,2,0)</f>
        <v>Electric Bikes</v>
      </c>
      <c r="G4301" s="7">
        <v>1</v>
      </c>
      <c r="H4301" s="9">
        <v>2799.99</v>
      </c>
      <c r="I4301" s="9">
        <v>0.1</v>
      </c>
      <c r="J4301" s="3">
        <f>(H4301*G4301)-I4301</f>
        <v>2799.89</v>
      </c>
    </row>
    <row r="4302" spans="1:10" x14ac:dyDescent="0.25">
      <c r="A4302" s="22">
        <v>1476</v>
      </c>
      <c r="B4302" s="21">
        <v>2</v>
      </c>
      <c r="C4302" s="21">
        <v>91</v>
      </c>
      <c r="D4302" s="25" t="str">
        <f>VLOOKUP(C4302,Products!$A$2:$B$322,2,0)</f>
        <v>Trek Precaliber 24 (21-Speed) - Girls - 2017</v>
      </c>
      <c r="E4302" s="21">
        <f>VLOOKUP(C4302,Products!$A$2:$D$322,4,0)</f>
        <v>1</v>
      </c>
      <c r="F4302" s="19" t="str">
        <f>VLOOKUP(E4302,[1]categories!$A$2:$B$8,2,0)</f>
        <v>Children Bicycles</v>
      </c>
      <c r="G4302" s="7">
        <v>2</v>
      </c>
      <c r="H4302" s="9">
        <v>349.99</v>
      </c>
      <c r="I4302" s="9">
        <v>7.0000000000000007E-2</v>
      </c>
      <c r="J4302" s="3">
        <f>(H4302*G4302)-I4302</f>
        <v>699.91</v>
      </c>
    </row>
    <row r="4303" spans="1:10" x14ac:dyDescent="0.25">
      <c r="A4303" s="22">
        <v>1476</v>
      </c>
      <c r="B4303" s="21">
        <v>5</v>
      </c>
      <c r="C4303" s="21">
        <v>265</v>
      </c>
      <c r="D4303" s="25" t="str">
        <f>VLOOKUP(C4303,Products!$A$2:$B$322,2,0)</f>
        <v>Strider Strider 20 Sport - 2018</v>
      </c>
      <c r="E4303" s="21">
        <f>VLOOKUP(C4303,Products!$A$2:$D$322,4,0)</f>
        <v>1</v>
      </c>
      <c r="F4303" s="19" t="str">
        <f>VLOOKUP(E4303,[1]categories!$A$2:$B$8,2,0)</f>
        <v>Children Bicycles</v>
      </c>
      <c r="G4303" s="7">
        <v>2</v>
      </c>
      <c r="H4303" s="9">
        <v>289.99</v>
      </c>
      <c r="I4303" s="9">
        <v>0.1</v>
      </c>
      <c r="J4303" s="3">
        <f>(H4303*G4303)-I4303</f>
        <v>579.88</v>
      </c>
    </row>
    <row r="4304" spans="1:10" x14ac:dyDescent="0.25">
      <c r="A4304" s="22">
        <v>1477</v>
      </c>
      <c r="B4304" s="21">
        <v>1</v>
      </c>
      <c r="C4304" s="21">
        <v>210</v>
      </c>
      <c r="D4304" s="25" t="str">
        <f>VLOOKUP(C4304,Products!$A$2:$B$322,2,0)</f>
        <v>Surly Straggler - 2018</v>
      </c>
      <c r="E4304" s="21">
        <f>VLOOKUP(C4304,Products!$A$2:$D$322,4,0)</f>
        <v>4</v>
      </c>
      <c r="F4304" s="19" t="str">
        <f>VLOOKUP(E4304,[1]categories!$A$2:$B$8,2,0)</f>
        <v>Cyclocross Bicycles</v>
      </c>
      <c r="G4304" s="7">
        <v>2</v>
      </c>
      <c r="H4304" s="9">
        <v>1549</v>
      </c>
      <c r="I4304" s="9">
        <v>0.2</v>
      </c>
      <c r="J4304" s="3">
        <f>(H4304*G4304)-I4304</f>
        <v>3097.8</v>
      </c>
    </row>
    <row r="4305" spans="1:10" x14ac:dyDescent="0.25">
      <c r="A4305" s="22">
        <v>1478</v>
      </c>
      <c r="B4305" s="21">
        <v>2</v>
      </c>
      <c r="C4305" s="21">
        <v>123</v>
      </c>
      <c r="D4305" s="25" t="str">
        <f>VLOOKUP(C4305,Products!$A$2:$B$322,2,0)</f>
        <v>Trek Farley Carbon Frameset - 2018</v>
      </c>
      <c r="E4305" s="21">
        <f>VLOOKUP(C4305,Products!$A$2:$D$322,4,0)</f>
        <v>6</v>
      </c>
      <c r="F4305" s="19" t="str">
        <f>VLOOKUP(E4305,[1]categories!$A$2:$B$8,2,0)</f>
        <v>Mountain Bikes</v>
      </c>
      <c r="G4305" s="7">
        <v>1</v>
      </c>
      <c r="H4305" s="9">
        <v>999.99</v>
      </c>
      <c r="I4305" s="9">
        <v>0.2</v>
      </c>
      <c r="J4305" s="3">
        <f>(H4305*G4305)-I4305</f>
        <v>999.79</v>
      </c>
    </row>
    <row r="4306" spans="1:10" x14ac:dyDescent="0.25">
      <c r="A4306" s="22">
        <v>1478</v>
      </c>
      <c r="B4306" s="21">
        <v>1</v>
      </c>
      <c r="C4306" s="21">
        <v>100</v>
      </c>
      <c r="D4306" s="25" t="str">
        <f>VLOOKUP(C4306,Products!$A$2:$B$322,2,0)</f>
        <v>Electra Townie 3i EQ (20-inch) - Boys' - 2017</v>
      </c>
      <c r="E4306" s="21">
        <f>VLOOKUP(C4306,Products!$A$2:$D$322,4,0)</f>
        <v>1</v>
      </c>
      <c r="F4306" s="19" t="str">
        <f>VLOOKUP(E4306,[1]categories!$A$2:$B$8,2,0)</f>
        <v>Children Bicycles</v>
      </c>
      <c r="G4306" s="7">
        <v>2</v>
      </c>
      <c r="H4306" s="9">
        <v>489.99</v>
      </c>
      <c r="I4306" s="9">
        <v>0.1</v>
      </c>
      <c r="J4306" s="3">
        <f>(H4306*G4306)-I4306</f>
        <v>979.88</v>
      </c>
    </row>
    <row r="4307" spans="1:10" x14ac:dyDescent="0.25">
      <c r="A4307" s="22">
        <v>1479</v>
      </c>
      <c r="B4307" s="21">
        <v>1</v>
      </c>
      <c r="C4307" s="21">
        <v>252</v>
      </c>
      <c r="D4307" s="25" t="str">
        <f>VLOOKUP(C4307,Products!$A$2:$B$322,2,0)</f>
        <v>Electra Townie Commute Go! Ladies' - 2018</v>
      </c>
      <c r="E4307" s="21">
        <f>VLOOKUP(C4307,Products!$A$2:$D$322,4,0)</f>
        <v>3</v>
      </c>
      <c r="F4307" s="19" t="str">
        <f>VLOOKUP(E4307,[1]categories!$A$2:$B$8,2,0)</f>
        <v>Cruisers Bicycles</v>
      </c>
      <c r="G4307" s="7">
        <v>1</v>
      </c>
      <c r="H4307" s="9">
        <v>2999.99</v>
      </c>
      <c r="I4307" s="9">
        <v>0.05</v>
      </c>
      <c r="J4307" s="3">
        <f>(H4307*G4307)-I4307</f>
        <v>2999.9399999999996</v>
      </c>
    </row>
    <row r="4308" spans="1:10" x14ac:dyDescent="0.25">
      <c r="A4308" s="22">
        <v>1479</v>
      </c>
      <c r="B4308" s="21">
        <v>2</v>
      </c>
      <c r="C4308" s="21">
        <v>256</v>
      </c>
      <c r="D4308" s="25" t="str">
        <f>VLOOKUP(C4308,Products!$A$2:$B$322,2,0)</f>
        <v>Electra Townie Commute 27D - 2018</v>
      </c>
      <c r="E4308" s="21">
        <f>VLOOKUP(C4308,Products!$A$2:$D$322,4,0)</f>
        <v>3</v>
      </c>
      <c r="F4308" s="19" t="str">
        <f>VLOOKUP(E4308,[1]categories!$A$2:$B$8,2,0)</f>
        <v>Cruisers Bicycles</v>
      </c>
      <c r="G4308" s="7">
        <v>1</v>
      </c>
      <c r="H4308" s="9">
        <v>899.99</v>
      </c>
      <c r="I4308" s="9">
        <v>0.1</v>
      </c>
      <c r="J4308" s="3">
        <f>(H4308*G4308)-I4308</f>
        <v>899.89</v>
      </c>
    </row>
    <row r="4309" spans="1:10" x14ac:dyDescent="0.25">
      <c r="A4309" s="22">
        <v>1480</v>
      </c>
      <c r="B4309" s="21">
        <v>4</v>
      </c>
      <c r="C4309" s="21">
        <v>225</v>
      </c>
      <c r="D4309" s="25" t="str">
        <f>VLOOKUP(C4309,Products!$A$2:$B$322,2,0)</f>
        <v>Electra Delivery 3i - 2016/2017/2018</v>
      </c>
      <c r="E4309" s="21">
        <f>VLOOKUP(C4309,Products!$A$2:$D$322,4,0)</f>
        <v>3</v>
      </c>
      <c r="F4309" s="19" t="str">
        <f>VLOOKUP(E4309,[1]categories!$A$2:$B$8,2,0)</f>
        <v>Cruisers Bicycles</v>
      </c>
      <c r="G4309" s="7">
        <v>2</v>
      </c>
      <c r="H4309" s="9">
        <v>959.99</v>
      </c>
      <c r="I4309" s="9">
        <v>7.0000000000000007E-2</v>
      </c>
      <c r="J4309" s="3">
        <f>(H4309*G4309)-I4309</f>
        <v>1919.91</v>
      </c>
    </row>
    <row r="4310" spans="1:10" x14ac:dyDescent="0.25">
      <c r="A4310" s="22">
        <v>1480</v>
      </c>
      <c r="B4310" s="21">
        <v>1</v>
      </c>
      <c r="C4310" s="21">
        <v>308</v>
      </c>
      <c r="D4310" s="25" t="str">
        <f>VLOOKUP(C4310,Products!$A$2:$B$322,2,0)</f>
        <v>Electra Townie Balloon 8D EQ Ladies' - 2016/2017/2018</v>
      </c>
      <c r="E4310" s="21">
        <f>VLOOKUP(C4310,Products!$A$2:$D$322,4,0)</f>
        <v>2</v>
      </c>
      <c r="F4310" s="19" t="str">
        <f>VLOOKUP(E4310,[1]categories!$A$2:$B$8,2,0)</f>
        <v>Comfort Bicycles</v>
      </c>
      <c r="G4310" s="7">
        <v>2</v>
      </c>
      <c r="H4310" s="9">
        <v>749.99</v>
      </c>
      <c r="I4310" s="9">
        <v>0.1</v>
      </c>
      <c r="J4310" s="3">
        <f>(H4310*G4310)-I4310</f>
        <v>1499.88</v>
      </c>
    </row>
    <row r="4311" spans="1:10" x14ac:dyDescent="0.25">
      <c r="A4311" s="22">
        <v>1480</v>
      </c>
      <c r="B4311" s="21">
        <v>2</v>
      </c>
      <c r="C4311" s="21">
        <v>82</v>
      </c>
      <c r="D4311" s="25" t="str">
        <f>VLOOKUP(C4311,Products!$A$2:$B$322,2,0)</f>
        <v>Electra Amsterdam Original 3i Ladies' - 2017</v>
      </c>
      <c r="E4311" s="21">
        <f>VLOOKUP(C4311,Products!$A$2:$D$322,4,0)</f>
        <v>3</v>
      </c>
      <c r="F4311" s="19" t="str">
        <f>VLOOKUP(E4311,[1]categories!$A$2:$B$8,2,0)</f>
        <v>Cruisers Bicycles</v>
      </c>
      <c r="G4311" s="7">
        <v>2</v>
      </c>
      <c r="H4311" s="9">
        <v>659.99</v>
      </c>
      <c r="I4311" s="9">
        <v>0.1</v>
      </c>
      <c r="J4311" s="3">
        <f>(H4311*G4311)-I4311</f>
        <v>1319.88</v>
      </c>
    </row>
    <row r="4312" spans="1:10" x14ac:dyDescent="0.25">
      <c r="A4312" s="22">
        <v>1480</v>
      </c>
      <c r="B4312" s="21">
        <v>3</v>
      </c>
      <c r="C4312" s="21">
        <v>92</v>
      </c>
      <c r="D4312" s="25" t="str">
        <f>VLOOKUP(C4312,Products!$A$2:$B$322,2,0)</f>
        <v>Haro Shredder 20 - 2017</v>
      </c>
      <c r="E4312" s="21">
        <f>VLOOKUP(C4312,Products!$A$2:$D$322,4,0)</f>
        <v>1</v>
      </c>
      <c r="F4312" s="19" t="str">
        <f>VLOOKUP(E4312,[1]categories!$A$2:$B$8,2,0)</f>
        <v>Children Bicycles</v>
      </c>
      <c r="G4312" s="7">
        <v>2</v>
      </c>
      <c r="H4312" s="9">
        <v>209.99</v>
      </c>
      <c r="I4312" s="9">
        <v>7.0000000000000007E-2</v>
      </c>
      <c r="J4312" s="3">
        <f>(H4312*G4312)-I4312</f>
        <v>419.91</v>
      </c>
    </row>
    <row r="4313" spans="1:10" x14ac:dyDescent="0.25">
      <c r="A4313" s="22">
        <v>1481</v>
      </c>
      <c r="B4313" s="21">
        <v>1</v>
      </c>
      <c r="C4313" s="21">
        <v>53</v>
      </c>
      <c r="D4313" s="25" t="str">
        <f>VLOOKUP(C4313,Products!$A$2:$B$322,2,0)</f>
        <v>Surly Ogre Frameset - 2017</v>
      </c>
      <c r="E4313" s="21">
        <f>VLOOKUP(C4313,Products!$A$2:$D$322,4,0)</f>
        <v>7</v>
      </c>
      <c r="F4313" s="19" t="str">
        <f>VLOOKUP(E4313,[1]categories!$A$2:$B$8,2,0)</f>
        <v>Road Bikes</v>
      </c>
      <c r="G4313" s="7">
        <v>2</v>
      </c>
      <c r="H4313" s="9">
        <v>749.99</v>
      </c>
      <c r="I4313" s="9">
        <v>7.0000000000000007E-2</v>
      </c>
      <c r="J4313" s="3">
        <f>(H4313*G4313)-I4313</f>
        <v>1499.91</v>
      </c>
    </row>
    <row r="4314" spans="1:10" x14ac:dyDescent="0.25">
      <c r="A4314" s="22">
        <v>1481</v>
      </c>
      <c r="B4314" s="21">
        <v>2</v>
      </c>
      <c r="C4314" s="21">
        <v>130</v>
      </c>
      <c r="D4314" s="25" t="str">
        <f>VLOOKUP(C4314,Products!$A$2:$B$322,2,0)</f>
        <v>Trek Stache Carbon Frameset - 2018</v>
      </c>
      <c r="E4314" s="21">
        <f>VLOOKUP(C4314,Products!$A$2:$D$322,4,0)</f>
        <v>6</v>
      </c>
      <c r="F4314" s="19" t="str">
        <f>VLOOKUP(E4314,[1]categories!$A$2:$B$8,2,0)</f>
        <v>Mountain Bikes</v>
      </c>
      <c r="G4314" s="7">
        <v>1</v>
      </c>
      <c r="H4314" s="9">
        <v>919.99</v>
      </c>
      <c r="I4314" s="9">
        <v>0.1</v>
      </c>
      <c r="J4314" s="3">
        <f>(H4314*G4314)-I4314</f>
        <v>919.89</v>
      </c>
    </row>
    <row r="4315" spans="1:10" x14ac:dyDescent="0.25">
      <c r="A4315" s="22">
        <v>1482</v>
      </c>
      <c r="B4315" s="21">
        <v>5</v>
      </c>
      <c r="C4315" s="21">
        <v>205</v>
      </c>
      <c r="D4315" s="25" t="str">
        <f>VLOOKUP(C4315,Products!$A$2:$B$322,2,0)</f>
        <v>Trek Super Commuter+ 8S - 2018</v>
      </c>
      <c r="E4315" s="21">
        <f>VLOOKUP(C4315,Products!$A$2:$D$322,4,0)</f>
        <v>5</v>
      </c>
      <c r="F4315" s="19" t="str">
        <f>VLOOKUP(E4315,[1]categories!$A$2:$B$8,2,0)</f>
        <v>Electric Bikes</v>
      </c>
      <c r="G4315" s="7">
        <v>2</v>
      </c>
      <c r="H4315" s="9">
        <v>4999.99</v>
      </c>
      <c r="I4315" s="9">
        <v>0.05</v>
      </c>
      <c r="J4315" s="3">
        <f>(H4315*G4315)-I4315</f>
        <v>9999.93</v>
      </c>
    </row>
    <row r="4316" spans="1:10" x14ac:dyDescent="0.25">
      <c r="A4316" s="22">
        <v>1482</v>
      </c>
      <c r="B4316" s="21">
        <v>3</v>
      </c>
      <c r="C4316" s="21">
        <v>58</v>
      </c>
      <c r="D4316" s="25" t="str">
        <f>VLOOKUP(C4316,Products!$A$2:$B$322,2,0)</f>
        <v>Trek Madone 9.2 - 2017</v>
      </c>
      <c r="E4316" s="21">
        <f>VLOOKUP(C4316,Products!$A$2:$D$322,4,0)</f>
        <v>7</v>
      </c>
      <c r="F4316" s="19" t="str">
        <f>VLOOKUP(E4316,[1]categories!$A$2:$B$8,2,0)</f>
        <v>Road Bikes</v>
      </c>
      <c r="G4316" s="7">
        <v>2</v>
      </c>
      <c r="H4316" s="9">
        <v>4999.99</v>
      </c>
      <c r="I4316" s="9">
        <v>7.0000000000000007E-2</v>
      </c>
      <c r="J4316" s="3">
        <f>(H4316*G4316)-I4316</f>
        <v>9999.91</v>
      </c>
    </row>
    <row r="4317" spans="1:10" x14ac:dyDescent="0.25">
      <c r="A4317" s="22">
        <v>1482</v>
      </c>
      <c r="B4317" s="21">
        <v>4</v>
      </c>
      <c r="C4317" s="21">
        <v>40</v>
      </c>
      <c r="D4317" s="25" t="str">
        <f>VLOOKUP(C4317,Products!$A$2:$B$322,2,0)</f>
        <v>Trek Fuel EX 9.8 29 - 2017</v>
      </c>
      <c r="E4317" s="21">
        <f>VLOOKUP(C4317,Products!$A$2:$D$322,4,0)</f>
        <v>6</v>
      </c>
      <c r="F4317" s="19" t="str">
        <f>VLOOKUP(E4317,[1]categories!$A$2:$B$8,2,0)</f>
        <v>Mountain Bikes</v>
      </c>
      <c r="G4317" s="7">
        <v>1</v>
      </c>
      <c r="H4317" s="9">
        <v>4999.99</v>
      </c>
      <c r="I4317" s="9">
        <v>0.05</v>
      </c>
      <c r="J4317" s="3">
        <f>(H4317*G4317)-I4317</f>
        <v>4999.9399999999996</v>
      </c>
    </row>
    <row r="4318" spans="1:10" x14ac:dyDescent="0.25">
      <c r="A4318" s="22">
        <v>1482</v>
      </c>
      <c r="B4318" s="21">
        <v>1</v>
      </c>
      <c r="C4318" s="21">
        <v>48</v>
      </c>
      <c r="D4318" s="25" t="str">
        <f>VLOOKUP(C4318,Products!$A$2:$B$322,2,0)</f>
        <v>Trek Emonda S 4 - 2017</v>
      </c>
      <c r="E4318" s="21">
        <f>VLOOKUP(C4318,Products!$A$2:$D$322,4,0)</f>
        <v>7</v>
      </c>
      <c r="F4318" s="19" t="str">
        <f>VLOOKUP(E4318,[1]categories!$A$2:$B$8,2,0)</f>
        <v>Road Bikes</v>
      </c>
      <c r="G4318" s="7">
        <v>1</v>
      </c>
      <c r="H4318" s="9">
        <v>1499.99</v>
      </c>
      <c r="I4318" s="9">
        <v>0.1</v>
      </c>
      <c r="J4318" s="3">
        <f>(H4318*G4318)-I4318</f>
        <v>1499.89</v>
      </c>
    </row>
    <row r="4319" spans="1:10" x14ac:dyDescent="0.25">
      <c r="A4319" s="22">
        <v>1482</v>
      </c>
      <c r="B4319" s="21">
        <v>2</v>
      </c>
      <c r="C4319" s="21">
        <v>113</v>
      </c>
      <c r="D4319" s="25" t="str">
        <f>VLOOKUP(C4319,Products!$A$2:$B$322,2,0)</f>
        <v>Trek Marlin 5 - 2018</v>
      </c>
      <c r="E4319" s="21">
        <f>VLOOKUP(C4319,Products!$A$2:$D$322,4,0)</f>
        <v>6</v>
      </c>
      <c r="F4319" s="19" t="str">
        <f>VLOOKUP(E4319,[1]categories!$A$2:$B$8,2,0)</f>
        <v>Mountain Bikes</v>
      </c>
      <c r="G4319" s="7">
        <v>1</v>
      </c>
      <c r="H4319" s="9">
        <v>489.99</v>
      </c>
      <c r="I4319" s="9">
        <v>0.05</v>
      </c>
      <c r="J4319" s="3">
        <f>(H4319*G4319)-I4319</f>
        <v>489.94</v>
      </c>
    </row>
    <row r="4320" spans="1:10" x14ac:dyDescent="0.25">
      <c r="A4320" s="22">
        <v>1483</v>
      </c>
      <c r="B4320" s="21">
        <v>2</v>
      </c>
      <c r="C4320" s="21">
        <v>226</v>
      </c>
      <c r="D4320" s="25" t="str">
        <f>VLOOKUP(C4320,Products!$A$2:$B$322,2,0)</f>
        <v>Electra Townie Original 21D EQ - 2017/2018</v>
      </c>
      <c r="E4320" s="21">
        <f>VLOOKUP(C4320,Products!$A$2:$D$322,4,0)</f>
        <v>3</v>
      </c>
      <c r="F4320" s="19" t="str">
        <f>VLOOKUP(E4320,[1]categories!$A$2:$B$8,2,0)</f>
        <v>Cruisers Bicycles</v>
      </c>
      <c r="G4320" s="7">
        <v>2</v>
      </c>
      <c r="H4320" s="9">
        <v>679.99</v>
      </c>
      <c r="I4320" s="9">
        <v>7.0000000000000007E-2</v>
      </c>
      <c r="J4320" s="3">
        <f>(H4320*G4320)-I4320</f>
        <v>1359.91</v>
      </c>
    </row>
    <row r="4321" spans="1:10" x14ac:dyDescent="0.25">
      <c r="A4321" s="22">
        <v>1483</v>
      </c>
      <c r="B4321" s="21">
        <v>1</v>
      </c>
      <c r="C4321" s="21">
        <v>280</v>
      </c>
      <c r="D4321" s="25" t="str">
        <f>VLOOKUP(C4321,Products!$A$2:$B$322,2,0)</f>
        <v>Trek Superfly 24 - 2017/2018</v>
      </c>
      <c r="E4321" s="21">
        <f>VLOOKUP(C4321,Products!$A$2:$D$322,4,0)</f>
        <v>1</v>
      </c>
      <c r="F4321" s="19" t="str">
        <f>VLOOKUP(E4321,[1]categories!$A$2:$B$8,2,0)</f>
        <v>Children Bicycles</v>
      </c>
      <c r="G4321" s="7">
        <v>1</v>
      </c>
      <c r="H4321" s="9">
        <v>489.99</v>
      </c>
      <c r="I4321" s="9">
        <v>0.05</v>
      </c>
      <c r="J4321" s="3">
        <f>(H4321*G4321)-I4321</f>
        <v>489.94</v>
      </c>
    </row>
    <row r="4322" spans="1:10" x14ac:dyDescent="0.25">
      <c r="A4322" s="22">
        <v>1484</v>
      </c>
      <c r="B4322" s="21">
        <v>2</v>
      </c>
      <c r="C4322" s="21">
        <v>49</v>
      </c>
      <c r="D4322" s="25" t="str">
        <f>VLOOKUP(C4322,Products!$A$2:$B$322,2,0)</f>
        <v>Trek Domane SL 6 - 2017</v>
      </c>
      <c r="E4322" s="21">
        <f>VLOOKUP(C4322,Products!$A$2:$D$322,4,0)</f>
        <v>7</v>
      </c>
      <c r="F4322" s="19" t="str">
        <f>VLOOKUP(E4322,[1]categories!$A$2:$B$8,2,0)</f>
        <v>Road Bikes</v>
      </c>
      <c r="G4322" s="7">
        <v>2</v>
      </c>
      <c r="H4322" s="9">
        <v>3499.99</v>
      </c>
      <c r="I4322" s="9">
        <v>0.2</v>
      </c>
      <c r="J4322" s="3">
        <f>(H4322*G4322)-I4322</f>
        <v>6999.78</v>
      </c>
    </row>
    <row r="4323" spans="1:10" x14ac:dyDescent="0.25">
      <c r="A4323" s="22">
        <v>1484</v>
      </c>
      <c r="B4323" s="21">
        <v>3</v>
      </c>
      <c r="C4323" s="21">
        <v>304</v>
      </c>
      <c r="D4323" s="25" t="str">
        <f>VLOOKUP(C4323,Products!$A$2:$B$322,2,0)</f>
        <v>Electra Townie Original 21D EQ - 2017/2018</v>
      </c>
      <c r="E4323" s="21">
        <f>VLOOKUP(C4323,Products!$A$2:$D$322,4,0)</f>
        <v>2</v>
      </c>
      <c r="F4323" s="19" t="str">
        <f>VLOOKUP(E4323,[1]categories!$A$2:$B$8,2,0)</f>
        <v>Comfort Bicycles</v>
      </c>
      <c r="G4323" s="7">
        <v>2</v>
      </c>
      <c r="H4323" s="9">
        <v>679.99</v>
      </c>
      <c r="I4323" s="9">
        <v>0.05</v>
      </c>
      <c r="J4323" s="3">
        <f>(H4323*G4323)-I4323</f>
        <v>1359.93</v>
      </c>
    </row>
    <row r="4324" spans="1:10" x14ac:dyDescent="0.25">
      <c r="A4324" s="22">
        <v>1484</v>
      </c>
      <c r="B4324" s="21">
        <v>1</v>
      </c>
      <c r="C4324" s="21">
        <v>295</v>
      </c>
      <c r="D4324" s="25" t="str">
        <f>VLOOKUP(C4324,Products!$A$2:$B$322,2,0)</f>
        <v>Electra Treasure 1 20" - 2018</v>
      </c>
      <c r="E4324" s="21">
        <f>VLOOKUP(C4324,Products!$A$2:$D$322,4,0)</f>
        <v>1</v>
      </c>
      <c r="F4324" s="19" t="str">
        <f>VLOOKUP(E4324,[1]categories!$A$2:$B$8,2,0)</f>
        <v>Children Bicycles</v>
      </c>
      <c r="G4324" s="7">
        <v>2</v>
      </c>
      <c r="H4324" s="9">
        <v>319.99</v>
      </c>
      <c r="I4324" s="9">
        <v>7.0000000000000007E-2</v>
      </c>
      <c r="J4324" s="3">
        <f>(H4324*G4324)-I4324</f>
        <v>639.91</v>
      </c>
    </row>
    <row r="4325" spans="1:10" x14ac:dyDescent="0.25">
      <c r="A4325" s="22">
        <v>1485</v>
      </c>
      <c r="B4325" s="21">
        <v>1</v>
      </c>
      <c r="C4325" s="21">
        <v>122</v>
      </c>
      <c r="D4325" s="25" t="str">
        <f>VLOOKUP(C4325,Products!$A$2:$B$322,2,0)</f>
        <v>Surly Troll Frameset - 2018</v>
      </c>
      <c r="E4325" s="21">
        <f>VLOOKUP(C4325,Products!$A$2:$D$322,4,0)</f>
        <v>6</v>
      </c>
      <c r="F4325" s="19" t="str">
        <f>VLOOKUP(E4325,[1]categories!$A$2:$B$8,2,0)</f>
        <v>Mountain Bikes</v>
      </c>
      <c r="G4325" s="7">
        <v>2</v>
      </c>
      <c r="H4325" s="9">
        <v>2499.9899999999998</v>
      </c>
      <c r="I4325" s="9">
        <v>0.2</v>
      </c>
      <c r="J4325" s="3">
        <f>(H4325*G4325)-I4325</f>
        <v>4999.78</v>
      </c>
    </row>
    <row r="4326" spans="1:10" x14ac:dyDescent="0.25">
      <c r="A4326" s="22">
        <v>1485</v>
      </c>
      <c r="B4326" s="21">
        <v>2</v>
      </c>
      <c r="C4326" s="21">
        <v>276</v>
      </c>
      <c r="D4326" s="25" t="str">
        <f>VLOOKUP(C4326,Products!$A$2:$B$322,2,0)</f>
        <v>Trek Precaliber 24 (7-Speed) - Boys - 2018</v>
      </c>
      <c r="E4326" s="21">
        <f>VLOOKUP(C4326,Products!$A$2:$D$322,4,0)</f>
        <v>1</v>
      </c>
      <c r="F4326" s="19" t="str">
        <f>VLOOKUP(E4326,[1]categories!$A$2:$B$8,2,0)</f>
        <v>Children Bicycles</v>
      </c>
      <c r="G4326" s="7">
        <v>1</v>
      </c>
      <c r="H4326" s="9">
        <v>319.99</v>
      </c>
      <c r="I4326" s="9">
        <v>0.2</v>
      </c>
      <c r="J4326" s="3">
        <f>(H4326*G4326)-I4326</f>
        <v>319.79000000000002</v>
      </c>
    </row>
    <row r="4327" spans="1:10" x14ac:dyDescent="0.25">
      <c r="A4327" s="22">
        <v>1486</v>
      </c>
      <c r="B4327" s="21">
        <v>1</v>
      </c>
      <c r="C4327" s="21">
        <v>60</v>
      </c>
      <c r="D4327" s="25" t="str">
        <f>VLOOKUP(C4327,Products!$A$2:$B$322,2,0)</f>
        <v>Sun Bicycles ElectroLite - 2017</v>
      </c>
      <c r="E4327" s="21">
        <f>VLOOKUP(C4327,Products!$A$2:$D$322,4,0)</f>
        <v>5</v>
      </c>
      <c r="F4327" s="19" t="str">
        <f>VLOOKUP(E4327,[1]categories!$A$2:$B$8,2,0)</f>
        <v>Electric Bikes</v>
      </c>
      <c r="G4327" s="7">
        <v>2</v>
      </c>
      <c r="H4327" s="9">
        <v>1559.99</v>
      </c>
      <c r="I4327" s="9">
        <v>0.05</v>
      </c>
      <c r="J4327" s="3">
        <f>(H4327*G4327)-I4327</f>
        <v>3119.93</v>
      </c>
    </row>
    <row r="4328" spans="1:10" x14ac:dyDescent="0.25">
      <c r="A4328" s="22">
        <v>1486</v>
      </c>
      <c r="B4328" s="21">
        <v>2</v>
      </c>
      <c r="C4328" s="21">
        <v>98</v>
      </c>
      <c r="D4328" s="25" t="str">
        <f>VLOOKUP(C4328,Products!$A$2:$B$322,2,0)</f>
        <v>Electra Straight 8 3i (20-inch) - Boy's - 2017</v>
      </c>
      <c r="E4328" s="21">
        <f>VLOOKUP(C4328,Products!$A$2:$D$322,4,0)</f>
        <v>1</v>
      </c>
      <c r="F4328" s="19" t="str">
        <f>VLOOKUP(E4328,[1]categories!$A$2:$B$8,2,0)</f>
        <v>Children Bicycles</v>
      </c>
      <c r="G4328" s="7">
        <v>1</v>
      </c>
      <c r="H4328" s="9">
        <v>489.99</v>
      </c>
      <c r="I4328" s="9">
        <v>0.05</v>
      </c>
      <c r="J4328" s="3">
        <f>(H4328*G4328)-I4328</f>
        <v>489.94</v>
      </c>
    </row>
    <row r="4329" spans="1:10" x14ac:dyDescent="0.25">
      <c r="A4329" s="22">
        <v>1486</v>
      </c>
      <c r="B4329" s="21">
        <v>3</v>
      </c>
      <c r="C4329" s="21">
        <v>113</v>
      </c>
      <c r="D4329" s="25" t="str">
        <f>VLOOKUP(C4329,Products!$A$2:$B$322,2,0)</f>
        <v>Trek Marlin 5 - 2018</v>
      </c>
      <c r="E4329" s="21">
        <f>VLOOKUP(C4329,Products!$A$2:$D$322,4,0)</f>
        <v>6</v>
      </c>
      <c r="F4329" s="19" t="str">
        <f>VLOOKUP(E4329,[1]categories!$A$2:$B$8,2,0)</f>
        <v>Mountain Bikes</v>
      </c>
      <c r="G4329" s="7">
        <v>1</v>
      </c>
      <c r="H4329" s="9">
        <v>489.99</v>
      </c>
      <c r="I4329" s="9">
        <v>0.1</v>
      </c>
      <c r="J4329" s="3">
        <f>(H4329*G4329)-I4329</f>
        <v>489.89</v>
      </c>
    </row>
    <row r="4330" spans="1:10" x14ac:dyDescent="0.25">
      <c r="A4330" s="22">
        <v>1486</v>
      </c>
      <c r="B4330" s="21">
        <v>4</v>
      </c>
      <c r="C4330" s="21">
        <v>269</v>
      </c>
      <c r="D4330" s="25" t="str">
        <f>VLOOKUP(C4330,Products!$A$2:$B$322,2,0)</f>
        <v>Trek Precaliber 12 Boy's - 2018</v>
      </c>
      <c r="E4330" s="21">
        <f>VLOOKUP(C4330,Products!$A$2:$D$322,4,0)</f>
        <v>1</v>
      </c>
      <c r="F4330" s="19" t="str">
        <f>VLOOKUP(E4330,[1]categories!$A$2:$B$8,2,0)</f>
        <v>Children Bicycles</v>
      </c>
      <c r="G4330" s="7">
        <v>1</v>
      </c>
      <c r="H4330" s="9">
        <v>199.99</v>
      </c>
      <c r="I4330" s="9">
        <v>0.1</v>
      </c>
      <c r="J4330" s="3">
        <f>(H4330*G4330)-I4330</f>
        <v>199.89000000000001</v>
      </c>
    </row>
    <row r="4331" spans="1:10" x14ac:dyDescent="0.25">
      <c r="A4331" s="22">
        <v>1487</v>
      </c>
      <c r="B4331" s="21">
        <v>1</v>
      </c>
      <c r="C4331" s="21">
        <v>160</v>
      </c>
      <c r="D4331" s="25" t="str">
        <f>VLOOKUP(C4331,Products!$A$2:$B$322,2,0)</f>
        <v>Trek Emonda SLR 6 - 2018</v>
      </c>
      <c r="E4331" s="21">
        <f>VLOOKUP(C4331,Products!$A$2:$D$322,4,0)</f>
        <v>7</v>
      </c>
      <c r="F4331" s="19" t="str">
        <f>VLOOKUP(E4331,[1]categories!$A$2:$B$8,2,0)</f>
        <v>Road Bikes</v>
      </c>
      <c r="G4331" s="7">
        <v>1</v>
      </c>
      <c r="H4331" s="9">
        <v>4499.99</v>
      </c>
      <c r="I4331" s="9">
        <v>7.0000000000000007E-2</v>
      </c>
      <c r="J4331" s="3">
        <f>(H4331*G4331)-I4331</f>
        <v>4499.92</v>
      </c>
    </row>
    <row r="4332" spans="1:10" x14ac:dyDescent="0.25">
      <c r="A4332" s="22">
        <v>1487</v>
      </c>
      <c r="B4332" s="21">
        <v>2</v>
      </c>
      <c r="C4332" s="21">
        <v>151</v>
      </c>
      <c r="D4332" s="25" t="str">
        <f>VLOOKUP(C4332,Products!$A$2:$B$322,2,0)</f>
        <v>Trek Domane ALR 4 Disc Women's - 2018</v>
      </c>
      <c r="E4332" s="21">
        <f>VLOOKUP(C4332,Products!$A$2:$D$322,4,0)</f>
        <v>7</v>
      </c>
      <c r="F4332" s="19" t="str">
        <f>VLOOKUP(E4332,[1]categories!$A$2:$B$8,2,0)</f>
        <v>Road Bikes</v>
      </c>
      <c r="G4332" s="7">
        <v>2</v>
      </c>
      <c r="H4332" s="9">
        <v>1549.99</v>
      </c>
      <c r="I4332" s="9">
        <v>0.2</v>
      </c>
      <c r="J4332" s="3">
        <f>(H4332*G4332)-I4332</f>
        <v>3099.78</v>
      </c>
    </row>
    <row r="4333" spans="1:10" x14ac:dyDescent="0.25">
      <c r="A4333" s="22">
        <v>1487</v>
      </c>
      <c r="B4333" s="21">
        <v>3</v>
      </c>
      <c r="C4333" s="21">
        <v>198</v>
      </c>
      <c r="D4333" s="25" t="str">
        <f>VLOOKUP(C4333,Products!$A$2:$B$322,2,0)</f>
        <v>Electra Townie Commute Go! - 2018</v>
      </c>
      <c r="E4333" s="21">
        <f>VLOOKUP(C4333,Products!$A$2:$D$322,4,0)</f>
        <v>5</v>
      </c>
      <c r="F4333" s="19" t="str">
        <f>VLOOKUP(E4333,[1]categories!$A$2:$B$8,2,0)</f>
        <v>Electric Bikes</v>
      </c>
      <c r="G4333" s="7">
        <v>1</v>
      </c>
      <c r="H4333" s="9">
        <v>2999.99</v>
      </c>
      <c r="I4333" s="9">
        <v>0.05</v>
      </c>
      <c r="J4333" s="3">
        <f>(H4333*G4333)-I4333</f>
        <v>2999.9399999999996</v>
      </c>
    </row>
    <row r="4334" spans="1:10" x14ac:dyDescent="0.25">
      <c r="A4334" s="22">
        <v>1487</v>
      </c>
      <c r="B4334" s="21">
        <v>4</v>
      </c>
      <c r="C4334" s="21">
        <v>196</v>
      </c>
      <c r="D4334" s="25" t="str">
        <f>VLOOKUP(C4334,Products!$A$2:$B$322,2,0)</f>
        <v>Trek Verve+ - 2018</v>
      </c>
      <c r="E4334" s="21">
        <f>VLOOKUP(C4334,Products!$A$2:$D$322,4,0)</f>
        <v>5</v>
      </c>
      <c r="F4334" s="19" t="str">
        <f>VLOOKUP(E4334,[1]categories!$A$2:$B$8,2,0)</f>
        <v>Electric Bikes</v>
      </c>
      <c r="G4334" s="7">
        <v>1</v>
      </c>
      <c r="H4334" s="9">
        <v>2299.9899999999998</v>
      </c>
      <c r="I4334" s="9">
        <v>0.05</v>
      </c>
      <c r="J4334" s="3">
        <f>(H4334*G4334)-I4334</f>
        <v>2299.9399999999996</v>
      </c>
    </row>
    <row r="4335" spans="1:10" x14ac:dyDescent="0.25">
      <c r="A4335" s="22">
        <v>1487</v>
      </c>
      <c r="B4335" s="21">
        <v>5</v>
      </c>
      <c r="C4335" s="21">
        <v>96</v>
      </c>
      <c r="D4335" s="25" t="str">
        <f>VLOOKUP(C4335,Products!$A$2:$B$322,2,0)</f>
        <v>Electra Moto 3i (20-inch) - Boy's - 2017</v>
      </c>
      <c r="E4335" s="21">
        <f>VLOOKUP(C4335,Products!$A$2:$D$322,4,0)</f>
        <v>1</v>
      </c>
      <c r="F4335" s="19" t="str">
        <f>VLOOKUP(E4335,[1]categories!$A$2:$B$8,2,0)</f>
        <v>Children Bicycles</v>
      </c>
      <c r="G4335" s="7">
        <v>2</v>
      </c>
      <c r="H4335" s="9">
        <v>349.99</v>
      </c>
      <c r="I4335" s="9">
        <v>0.2</v>
      </c>
      <c r="J4335" s="3">
        <f>(H4335*G4335)-I4335</f>
        <v>699.78</v>
      </c>
    </row>
    <row r="4336" spans="1:10" x14ac:dyDescent="0.25">
      <c r="A4336" s="22">
        <v>1488</v>
      </c>
      <c r="B4336" s="21">
        <v>2</v>
      </c>
      <c r="C4336" s="21">
        <v>122</v>
      </c>
      <c r="D4336" s="25" t="str">
        <f>VLOOKUP(C4336,Products!$A$2:$B$322,2,0)</f>
        <v>Surly Troll Frameset - 2018</v>
      </c>
      <c r="E4336" s="21">
        <f>VLOOKUP(C4336,Products!$A$2:$D$322,4,0)</f>
        <v>6</v>
      </c>
      <c r="F4336" s="19" t="str">
        <f>VLOOKUP(E4336,[1]categories!$A$2:$B$8,2,0)</f>
        <v>Mountain Bikes</v>
      </c>
      <c r="G4336" s="7">
        <v>1</v>
      </c>
      <c r="H4336" s="9">
        <v>2499.9899999999998</v>
      </c>
      <c r="I4336" s="9">
        <v>7.0000000000000007E-2</v>
      </c>
      <c r="J4336" s="3">
        <f>(H4336*G4336)-I4336</f>
        <v>2499.9199999999996</v>
      </c>
    </row>
    <row r="4337" spans="1:10" x14ac:dyDescent="0.25">
      <c r="A4337" s="22">
        <v>1488</v>
      </c>
      <c r="B4337" s="21">
        <v>1</v>
      </c>
      <c r="C4337" s="21">
        <v>42</v>
      </c>
      <c r="D4337" s="25" t="str">
        <f>VLOOKUP(C4337,Products!$A$2:$B$322,2,0)</f>
        <v>Trek Fuel EX 5 27.5 Plus - 2017</v>
      </c>
      <c r="E4337" s="21">
        <f>VLOOKUP(C4337,Products!$A$2:$D$322,4,0)</f>
        <v>6</v>
      </c>
      <c r="F4337" s="19" t="str">
        <f>VLOOKUP(E4337,[1]categories!$A$2:$B$8,2,0)</f>
        <v>Mountain Bikes</v>
      </c>
      <c r="G4337" s="7">
        <v>1</v>
      </c>
      <c r="H4337" s="9">
        <v>2299.9899999999998</v>
      </c>
      <c r="I4337" s="9">
        <v>7.0000000000000007E-2</v>
      </c>
      <c r="J4337" s="3">
        <f>(H4337*G4337)-I4337</f>
        <v>2299.9199999999996</v>
      </c>
    </row>
    <row r="4338" spans="1:10" x14ac:dyDescent="0.25">
      <c r="A4338" s="22">
        <v>1489</v>
      </c>
      <c r="B4338" s="21">
        <v>1</v>
      </c>
      <c r="C4338" s="21">
        <v>198</v>
      </c>
      <c r="D4338" s="25" t="str">
        <f>VLOOKUP(C4338,Products!$A$2:$B$322,2,0)</f>
        <v>Electra Townie Commute Go! - 2018</v>
      </c>
      <c r="E4338" s="21">
        <f>VLOOKUP(C4338,Products!$A$2:$D$322,4,0)</f>
        <v>5</v>
      </c>
      <c r="F4338" s="19" t="str">
        <f>VLOOKUP(E4338,[1]categories!$A$2:$B$8,2,0)</f>
        <v>Electric Bikes</v>
      </c>
      <c r="G4338" s="7">
        <v>1</v>
      </c>
      <c r="H4338" s="9">
        <v>2999.99</v>
      </c>
      <c r="I4338" s="9">
        <v>0.2</v>
      </c>
      <c r="J4338" s="3">
        <f>(H4338*G4338)-I4338</f>
        <v>2999.79</v>
      </c>
    </row>
    <row r="4339" spans="1:10" x14ac:dyDescent="0.25">
      <c r="A4339" s="22">
        <v>1489</v>
      </c>
      <c r="B4339" s="21">
        <v>3</v>
      </c>
      <c r="C4339" s="21">
        <v>52</v>
      </c>
      <c r="D4339" s="25" t="str">
        <f>VLOOKUP(C4339,Products!$A$2:$B$322,2,0)</f>
        <v>Surly Steamroller - 2017</v>
      </c>
      <c r="E4339" s="21">
        <f>VLOOKUP(C4339,Products!$A$2:$D$322,4,0)</f>
        <v>7</v>
      </c>
      <c r="F4339" s="19" t="str">
        <f>VLOOKUP(E4339,[1]categories!$A$2:$B$8,2,0)</f>
        <v>Road Bikes</v>
      </c>
      <c r="G4339" s="7">
        <v>1</v>
      </c>
      <c r="H4339" s="9">
        <v>875.99</v>
      </c>
      <c r="I4339" s="9">
        <v>0.1</v>
      </c>
      <c r="J4339" s="3">
        <f>(H4339*G4339)-I4339</f>
        <v>875.89</v>
      </c>
    </row>
    <row r="4340" spans="1:10" x14ac:dyDescent="0.25">
      <c r="A4340" s="22">
        <v>1489</v>
      </c>
      <c r="B4340" s="21">
        <v>2</v>
      </c>
      <c r="C4340" s="21">
        <v>282</v>
      </c>
      <c r="D4340" s="25" t="str">
        <f>VLOOKUP(C4340,Products!$A$2:$B$322,2,0)</f>
        <v>Electra Cyclosaurus 1 (16-inch) - Boy's - 2018</v>
      </c>
      <c r="E4340" s="21">
        <f>VLOOKUP(C4340,Products!$A$2:$D$322,4,0)</f>
        <v>1</v>
      </c>
      <c r="F4340" s="19" t="str">
        <f>VLOOKUP(E4340,[1]categories!$A$2:$B$8,2,0)</f>
        <v>Children Bicycles</v>
      </c>
      <c r="G4340" s="7">
        <v>2</v>
      </c>
      <c r="H4340" s="9">
        <v>279.99</v>
      </c>
      <c r="I4340" s="9">
        <v>0.2</v>
      </c>
      <c r="J4340" s="3">
        <f>(H4340*G4340)-I4340</f>
        <v>559.78</v>
      </c>
    </row>
    <row r="4341" spans="1:10" x14ac:dyDescent="0.25">
      <c r="A4341" s="22">
        <v>1490</v>
      </c>
      <c r="B4341" s="21">
        <v>2</v>
      </c>
      <c r="C4341" s="21">
        <v>254</v>
      </c>
      <c r="D4341" s="25" t="str">
        <f>VLOOKUP(C4341,Products!$A$2:$B$322,2,0)</f>
        <v>Electra Townie Balloon 3i EQ - 2017/2018</v>
      </c>
      <c r="E4341" s="21">
        <f>VLOOKUP(C4341,Products!$A$2:$D$322,4,0)</f>
        <v>3</v>
      </c>
      <c r="F4341" s="19" t="str">
        <f>VLOOKUP(E4341,[1]categories!$A$2:$B$8,2,0)</f>
        <v>Cruisers Bicycles</v>
      </c>
      <c r="G4341" s="7">
        <v>1</v>
      </c>
      <c r="H4341" s="9">
        <v>749.99</v>
      </c>
      <c r="I4341" s="9">
        <v>0.1</v>
      </c>
      <c r="J4341" s="3">
        <f>(H4341*G4341)-I4341</f>
        <v>749.89</v>
      </c>
    </row>
    <row r="4342" spans="1:10" x14ac:dyDescent="0.25">
      <c r="A4342" s="22">
        <v>1490</v>
      </c>
      <c r="B4342" s="21">
        <v>3</v>
      </c>
      <c r="C4342" s="21">
        <v>218</v>
      </c>
      <c r="D4342" s="25" t="str">
        <f>VLOOKUP(C4342,Products!$A$2:$B$322,2,0)</f>
        <v>Electra Cruiser 7D - 2016/2017/2018</v>
      </c>
      <c r="E4342" s="21">
        <f>VLOOKUP(C4342,Products!$A$2:$D$322,4,0)</f>
        <v>3</v>
      </c>
      <c r="F4342" s="19" t="str">
        <f>VLOOKUP(E4342,[1]categories!$A$2:$B$8,2,0)</f>
        <v>Cruisers Bicycles</v>
      </c>
      <c r="G4342" s="7">
        <v>1</v>
      </c>
      <c r="H4342" s="9">
        <v>319.99</v>
      </c>
      <c r="I4342" s="9">
        <v>0.05</v>
      </c>
      <c r="J4342" s="3">
        <f>(H4342*G4342)-I4342</f>
        <v>319.94</v>
      </c>
    </row>
    <row r="4343" spans="1:10" x14ac:dyDescent="0.25">
      <c r="A4343" s="22">
        <v>1490</v>
      </c>
      <c r="B4343" s="21">
        <v>1</v>
      </c>
      <c r="C4343" s="21">
        <v>99</v>
      </c>
      <c r="D4343" s="25" t="str">
        <f>VLOOKUP(C4343,Products!$A$2:$B$322,2,0)</f>
        <v>Electra Sugar Skulls 1 (20-inch) - Girl's - 2017</v>
      </c>
      <c r="E4343" s="21">
        <f>VLOOKUP(C4343,Products!$A$2:$D$322,4,0)</f>
        <v>1</v>
      </c>
      <c r="F4343" s="19" t="str">
        <f>VLOOKUP(E4343,[1]categories!$A$2:$B$8,2,0)</f>
        <v>Children Bicycles</v>
      </c>
      <c r="G4343" s="7">
        <v>1</v>
      </c>
      <c r="H4343" s="9">
        <v>299.99</v>
      </c>
      <c r="I4343" s="9">
        <v>0.1</v>
      </c>
      <c r="J4343" s="3">
        <f>(H4343*G4343)-I4343</f>
        <v>299.89</v>
      </c>
    </row>
    <row r="4344" spans="1:10" x14ac:dyDescent="0.25">
      <c r="A4344" s="22">
        <v>1491</v>
      </c>
      <c r="B4344" s="21">
        <v>4</v>
      </c>
      <c r="C4344" s="21">
        <v>139</v>
      </c>
      <c r="D4344" s="25" t="str">
        <f>VLOOKUP(C4344,Products!$A$2:$B$322,2,0)</f>
        <v>Trek Remedy 7 27.5 - 2018</v>
      </c>
      <c r="E4344" s="21">
        <f>VLOOKUP(C4344,Products!$A$2:$D$322,4,0)</f>
        <v>6</v>
      </c>
      <c r="F4344" s="19" t="str">
        <f>VLOOKUP(E4344,[1]categories!$A$2:$B$8,2,0)</f>
        <v>Mountain Bikes</v>
      </c>
      <c r="G4344" s="7">
        <v>2</v>
      </c>
      <c r="H4344" s="9">
        <v>2999.99</v>
      </c>
      <c r="I4344" s="9">
        <v>7.0000000000000007E-2</v>
      </c>
      <c r="J4344" s="3">
        <f>(H4344*G4344)-I4344</f>
        <v>5999.91</v>
      </c>
    </row>
    <row r="4345" spans="1:10" x14ac:dyDescent="0.25">
      <c r="A4345" s="22">
        <v>1491</v>
      </c>
      <c r="B4345" s="21">
        <v>3</v>
      </c>
      <c r="C4345" s="21">
        <v>60</v>
      </c>
      <c r="D4345" s="25" t="str">
        <f>VLOOKUP(C4345,Products!$A$2:$B$322,2,0)</f>
        <v>Sun Bicycles ElectroLite - 2017</v>
      </c>
      <c r="E4345" s="21">
        <f>VLOOKUP(C4345,Products!$A$2:$D$322,4,0)</f>
        <v>5</v>
      </c>
      <c r="F4345" s="19" t="str">
        <f>VLOOKUP(E4345,[1]categories!$A$2:$B$8,2,0)</f>
        <v>Electric Bikes</v>
      </c>
      <c r="G4345" s="7">
        <v>2</v>
      </c>
      <c r="H4345" s="9">
        <v>1559.99</v>
      </c>
      <c r="I4345" s="9">
        <v>7.0000000000000007E-2</v>
      </c>
      <c r="J4345" s="3">
        <f>(H4345*G4345)-I4345</f>
        <v>3119.91</v>
      </c>
    </row>
    <row r="4346" spans="1:10" x14ac:dyDescent="0.25">
      <c r="A4346" s="22">
        <v>1491</v>
      </c>
      <c r="B4346" s="21">
        <v>1</v>
      </c>
      <c r="C4346" s="21">
        <v>95</v>
      </c>
      <c r="D4346" s="25" t="str">
        <f>VLOOKUP(C4346,Products!$A$2:$B$322,2,0)</f>
        <v>Electra Girl's Hawaii 1 16" - 2017</v>
      </c>
      <c r="E4346" s="21">
        <f>VLOOKUP(C4346,Products!$A$2:$D$322,4,0)</f>
        <v>1</v>
      </c>
      <c r="F4346" s="19" t="str">
        <f>VLOOKUP(E4346,[1]categories!$A$2:$B$8,2,0)</f>
        <v>Children Bicycles</v>
      </c>
      <c r="G4346" s="7">
        <v>2</v>
      </c>
      <c r="H4346" s="9">
        <v>299.99</v>
      </c>
      <c r="I4346" s="9">
        <v>0.2</v>
      </c>
      <c r="J4346" s="3">
        <f>(H4346*G4346)-I4346</f>
        <v>599.78</v>
      </c>
    </row>
    <row r="4347" spans="1:10" x14ac:dyDescent="0.25">
      <c r="A4347" s="22">
        <v>1491</v>
      </c>
      <c r="B4347" s="21">
        <v>2</v>
      </c>
      <c r="C4347" s="21">
        <v>302</v>
      </c>
      <c r="D4347" s="25" t="str">
        <f>VLOOKUP(C4347,Products!$A$2:$B$322,2,0)</f>
        <v>Electra Townie Original 1 - 2018</v>
      </c>
      <c r="E4347" s="21">
        <f>VLOOKUP(C4347,Products!$A$2:$D$322,4,0)</f>
        <v>2</v>
      </c>
      <c r="F4347" s="19" t="str">
        <f>VLOOKUP(E4347,[1]categories!$A$2:$B$8,2,0)</f>
        <v>Comfort Bicycles</v>
      </c>
      <c r="G4347" s="7">
        <v>1</v>
      </c>
      <c r="H4347" s="9">
        <v>449.99</v>
      </c>
      <c r="I4347" s="9">
        <v>0.05</v>
      </c>
      <c r="J4347" s="3">
        <f>(H4347*G4347)-I4347</f>
        <v>449.94</v>
      </c>
    </row>
    <row r="4348" spans="1:10" x14ac:dyDescent="0.25">
      <c r="A4348" s="22">
        <v>1492</v>
      </c>
      <c r="B4348" s="21">
        <v>1</v>
      </c>
      <c r="C4348" s="21">
        <v>37</v>
      </c>
      <c r="D4348" s="25" t="str">
        <f>VLOOKUP(C4348,Products!$A$2:$B$322,2,0)</f>
        <v>Haro Flightline One ST - 2017</v>
      </c>
      <c r="E4348" s="21">
        <f>VLOOKUP(C4348,Products!$A$2:$D$322,4,0)</f>
        <v>6</v>
      </c>
      <c r="F4348" s="19" t="str">
        <f>VLOOKUP(E4348,[1]categories!$A$2:$B$8,2,0)</f>
        <v>Mountain Bikes</v>
      </c>
      <c r="G4348" s="7">
        <v>2</v>
      </c>
      <c r="H4348" s="9">
        <v>379.99</v>
      </c>
      <c r="I4348" s="9">
        <v>0.1</v>
      </c>
      <c r="J4348" s="3">
        <f>(H4348*G4348)-I4348</f>
        <v>759.88</v>
      </c>
    </row>
    <row r="4349" spans="1:10" x14ac:dyDescent="0.25">
      <c r="A4349" s="22">
        <v>1493</v>
      </c>
      <c r="B4349" s="21">
        <v>1</v>
      </c>
      <c r="C4349" s="21">
        <v>230</v>
      </c>
      <c r="D4349" s="25" t="str">
        <f>VLOOKUP(C4349,Products!$A$2:$B$322,2,0)</f>
        <v>Electra Cruiser Lux 1 Ladies' - 2018</v>
      </c>
      <c r="E4349" s="21">
        <f>VLOOKUP(C4349,Products!$A$2:$D$322,4,0)</f>
        <v>3</v>
      </c>
      <c r="F4349" s="19" t="str">
        <f>VLOOKUP(E4349,[1]categories!$A$2:$B$8,2,0)</f>
        <v>Cruisers Bicycles</v>
      </c>
      <c r="G4349" s="7">
        <v>1</v>
      </c>
      <c r="H4349" s="9">
        <v>429.99</v>
      </c>
      <c r="I4349" s="9">
        <v>0.1</v>
      </c>
      <c r="J4349" s="3">
        <f>(H4349*G4349)-I4349</f>
        <v>429.89</v>
      </c>
    </row>
    <row r="4350" spans="1:10" x14ac:dyDescent="0.25">
      <c r="A4350" s="22">
        <v>1494</v>
      </c>
      <c r="B4350" s="21">
        <v>2</v>
      </c>
      <c r="C4350" s="21">
        <v>178</v>
      </c>
      <c r="D4350" s="25" t="str">
        <f>VLOOKUP(C4350,Products!$A$2:$B$322,2,0)</f>
        <v>Trek Domane AL 2 - 2018</v>
      </c>
      <c r="E4350" s="21">
        <f>VLOOKUP(C4350,Products!$A$2:$D$322,4,0)</f>
        <v>7</v>
      </c>
      <c r="F4350" s="19" t="str">
        <f>VLOOKUP(E4350,[1]categories!$A$2:$B$8,2,0)</f>
        <v>Road Bikes</v>
      </c>
      <c r="G4350" s="7">
        <v>2</v>
      </c>
      <c r="H4350" s="9">
        <v>749.99</v>
      </c>
      <c r="I4350" s="9">
        <v>0.2</v>
      </c>
      <c r="J4350" s="3">
        <f>(H4350*G4350)-I4350</f>
        <v>1499.78</v>
      </c>
    </row>
    <row r="4351" spans="1:10" x14ac:dyDescent="0.25">
      <c r="A4351" s="22">
        <v>1494</v>
      </c>
      <c r="B4351" s="21">
        <v>1</v>
      </c>
      <c r="C4351" s="21">
        <v>230</v>
      </c>
      <c r="D4351" s="25" t="str">
        <f>VLOOKUP(C4351,Products!$A$2:$B$322,2,0)</f>
        <v>Electra Cruiser Lux 1 Ladies' - 2018</v>
      </c>
      <c r="E4351" s="21">
        <f>VLOOKUP(C4351,Products!$A$2:$D$322,4,0)</f>
        <v>3</v>
      </c>
      <c r="F4351" s="19" t="str">
        <f>VLOOKUP(E4351,[1]categories!$A$2:$B$8,2,0)</f>
        <v>Cruisers Bicycles</v>
      </c>
      <c r="G4351" s="7">
        <v>2</v>
      </c>
      <c r="H4351" s="9">
        <v>429.99</v>
      </c>
      <c r="I4351" s="9">
        <v>0.1</v>
      </c>
      <c r="J4351" s="3">
        <f>(H4351*G4351)-I4351</f>
        <v>859.88</v>
      </c>
    </row>
    <row r="4352" spans="1:10" x14ac:dyDescent="0.25">
      <c r="A4352" s="22">
        <v>1494</v>
      </c>
      <c r="B4352" s="21">
        <v>3</v>
      </c>
      <c r="C4352" s="21">
        <v>264</v>
      </c>
      <c r="D4352" s="25" t="str">
        <f>VLOOKUP(C4352,Products!$A$2:$B$322,2,0)</f>
        <v>Strider Sport 16 - 2018</v>
      </c>
      <c r="E4352" s="21">
        <f>VLOOKUP(C4352,Products!$A$2:$D$322,4,0)</f>
        <v>1</v>
      </c>
      <c r="F4352" s="19" t="str">
        <f>VLOOKUP(E4352,[1]categories!$A$2:$B$8,2,0)</f>
        <v>Children Bicycles</v>
      </c>
      <c r="G4352" s="7">
        <v>2</v>
      </c>
      <c r="H4352" s="9">
        <v>249.99</v>
      </c>
      <c r="I4352" s="9">
        <v>0.05</v>
      </c>
      <c r="J4352" s="3">
        <f>(H4352*G4352)-I4352</f>
        <v>499.93</v>
      </c>
    </row>
    <row r="4353" spans="1:10" x14ac:dyDescent="0.25">
      <c r="A4353" s="22">
        <v>1495</v>
      </c>
      <c r="B4353" s="21">
        <v>3</v>
      </c>
      <c r="C4353" s="21">
        <v>137</v>
      </c>
      <c r="D4353" s="25" t="str">
        <f>VLOOKUP(C4353,Products!$A$2:$B$322,2,0)</f>
        <v>Heller Shagamaw GX1 - 2018</v>
      </c>
      <c r="E4353" s="21">
        <f>VLOOKUP(C4353,Products!$A$2:$D$322,4,0)</f>
        <v>6</v>
      </c>
      <c r="F4353" s="19" t="str">
        <f>VLOOKUP(E4353,[1]categories!$A$2:$B$8,2,0)</f>
        <v>Mountain Bikes</v>
      </c>
      <c r="G4353" s="7">
        <v>1</v>
      </c>
      <c r="H4353" s="9">
        <v>2599</v>
      </c>
      <c r="I4353" s="9">
        <v>0.1</v>
      </c>
      <c r="J4353" s="3">
        <f>(H4353*G4353)-I4353</f>
        <v>2598.9</v>
      </c>
    </row>
    <row r="4354" spans="1:10" x14ac:dyDescent="0.25">
      <c r="A4354" s="22">
        <v>1495</v>
      </c>
      <c r="B4354" s="21">
        <v>2</v>
      </c>
      <c r="C4354" s="21">
        <v>308</v>
      </c>
      <c r="D4354" s="25" t="str">
        <f>VLOOKUP(C4354,Products!$A$2:$B$322,2,0)</f>
        <v>Electra Townie Balloon 8D EQ Ladies' - 2016/2017/2018</v>
      </c>
      <c r="E4354" s="21">
        <f>VLOOKUP(C4354,Products!$A$2:$D$322,4,0)</f>
        <v>2</v>
      </c>
      <c r="F4354" s="19" t="str">
        <f>VLOOKUP(E4354,[1]categories!$A$2:$B$8,2,0)</f>
        <v>Comfort Bicycles</v>
      </c>
      <c r="G4354" s="7">
        <v>2</v>
      </c>
      <c r="H4354" s="9">
        <v>749.99</v>
      </c>
      <c r="I4354" s="9">
        <v>0.2</v>
      </c>
      <c r="J4354" s="3">
        <f>(H4354*G4354)-I4354</f>
        <v>1499.78</v>
      </c>
    </row>
    <row r="4355" spans="1:10" x14ac:dyDescent="0.25">
      <c r="A4355" s="22">
        <v>1495</v>
      </c>
      <c r="B4355" s="21">
        <v>1</v>
      </c>
      <c r="C4355" s="21">
        <v>292</v>
      </c>
      <c r="D4355" s="25" t="str">
        <f>VLOOKUP(C4355,Products!$A$2:$B$322,2,0)</f>
        <v>Electra Sweet Ride 3i (20-inch) - Girls' - 2018</v>
      </c>
      <c r="E4355" s="21">
        <f>VLOOKUP(C4355,Products!$A$2:$D$322,4,0)</f>
        <v>1</v>
      </c>
      <c r="F4355" s="19" t="str">
        <f>VLOOKUP(E4355,[1]categories!$A$2:$B$8,2,0)</f>
        <v>Children Bicycles</v>
      </c>
      <c r="G4355" s="7">
        <v>2</v>
      </c>
      <c r="H4355" s="9">
        <v>369.99</v>
      </c>
      <c r="I4355" s="9">
        <v>0.05</v>
      </c>
      <c r="J4355" s="3">
        <f>(H4355*G4355)-I4355</f>
        <v>739.93000000000006</v>
      </c>
    </row>
    <row r="4356" spans="1:10" x14ac:dyDescent="0.25">
      <c r="A4356" s="22">
        <v>1496</v>
      </c>
      <c r="B4356" s="21">
        <v>5</v>
      </c>
      <c r="C4356" s="21">
        <v>225</v>
      </c>
      <c r="D4356" s="25" t="str">
        <f>VLOOKUP(C4356,Products!$A$2:$B$322,2,0)</f>
        <v>Electra Delivery 3i - 2016/2017/2018</v>
      </c>
      <c r="E4356" s="21">
        <f>VLOOKUP(C4356,Products!$A$2:$D$322,4,0)</f>
        <v>3</v>
      </c>
      <c r="F4356" s="19" t="str">
        <f>VLOOKUP(E4356,[1]categories!$A$2:$B$8,2,0)</f>
        <v>Cruisers Bicycles</v>
      </c>
      <c r="G4356" s="7">
        <v>2</v>
      </c>
      <c r="H4356" s="9">
        <v>959.99</v>
      </c>
      <c r="I4356" s="9">
        <v>0.2</v>
      </c>
      <c r="J4356" s="3">
        <f>(H4356*G4356)-I4356</f>
        <v>1919.78</v>
      </c>
    </row>
    <row r="4357" spans="1:10" x14ac:dyDescent="0.25">
      <c r="A4357" s="22">
        <v>1496</v>
      </c>
      <c r="B4357" s="21">
        <v>3</v>
      </c>
      <c r="C4357" s="21">
        <v>224</v>
      </c>
      <c r="D4357" s="25" t="str">
        <f>VLOOKUP(C4357,Products!$A$2:$B$322,2,0)</f>
        <v>Electra Cruiser Lux 7D - 2018</v>
      </c>
      <c r="E4357" s="21">
        <f>VLOOKUP(C4357,Products!$A$2:$D$322,4,0)</f>
        <v>3</v>
      </c>
      <c r="F4357" s="19" t="str">
        <f>VLOOKUP(E4357,[1]categories!$A$2:$B$8,2,0)</f>
        <v>Cruisers Bicycles</v>
      </c>
      <c r="G4357" s="7">
        <v>2</v>
      </c>
      <c r="H4357" s="9">
        <v>479.99</v>
      </c>
      <c r="I4357" s="9">
        <v>0.05</v>
      </c>
      <c r="J4357" s="3">
        <f>(H4357*G4357)-I4357</f>
        <v>959.93000000000006</v>
      </c>
    </row>
    <row r="4358" spans="1:10" x14ac:dyDescent="0.25">
      <c r="A4358" s="22">
        <v>1496</v>
      </c>
      <c r="B4358" s="21">
        <v>2</v>
      </c>
      <c r="C4358" s="21">
        <v>214</v>
      </c>
      <c r="D4358" s="25" t="str">
        <f>VLOOKUP(C4358,Products!$A$2:$B$322,2,0)</f>
        <v>Electra Tiger Shark 3i - 2018</v>
      </c>
      <c r="E4358" s="21">
        <f>VLOOKUP(C4358,Products!$A$2:$D$322,4,0)</f>
        <v>3</v>
      </c>
      <c r="F4358" s="19" t="str">
        <f>VLOOKUP(E4358,[1]categories!$A$2:$B$8,2,0)</f>
        <v>Cruisers Bicycles</v>
      </c>
      <c r="G4358" s="7">
        <v>1</v>
      </c>
      <c r="H4358" s="9">
        <v>899.99</v>
      </c>
      <c r="I4358" s="9">
        <v>7.0000000000000007E-2</v>
      </c>
      <c r="J4358" s="3">
        <f>(H4358*G4358)-I4358</f>
        <v>899.92</v>
      </c>
    </row>
    <row r="4359" spans="1:10" x14ac:dyDescent="0.25">
      <c r="A4359" s="22">
        <v>1496</v>
      </c>
      <c r="B4359" s="21">
        <v>1</v>
      </c>
      <c r="C4359" s="21">
        <v>248</v>
      </c>
      <c r="D4359" s="25" t="str">
        <f>VLOOKUP(C4359,Products!$A$2:$B$322,2,0)</f>
        <v>Electra Townie Original 7D EQ Ladies' - 2017/2018</v>
      </c>
      <c r="E4359" s="21">
        <f>VLOOKUP(C4359,Products!$A$2:$D$322,4,0)</f>
        <v>3</v>
      </c>
      <c r="F4359" s="19" t="str">
        <f>VLOOKUP(E4359,[1]categories!$A$2:$B$8,2,0)</f>
        <v>Cruisers Bicycles</v>
      </c>
      <c r="G4359" s="7">
        <v>1</v>
      </c>
      <c r="H4359" s="9">
        <v>599.99</v>
      </c>
      <c r="I4359" s="9">
        <v>7.0000000000000007E-2</v>
      </c>
      <c r="J4359" s="3">
        <f>(H4359*G4359)-I4359</f>
        <v>599.91999999999996</v>
      </c>
    </row>
    <row r="4360" spans="1:10" x14ac:dyDescent="0.25">
      <c r="A4360" s="22">
        <v>1496</v>
      </c>
      <c r="B4360" s="21">
        <v>4</v>
      </c>
      <c r="C4360" s="21">
        <v>302</v>
      </c>
      <c r="D4360" s="25" t="str">
        <f>VLOOKUP(C4360,Products!$A$2:$B$322,2,0)</f>
        <v>Electra Townie Original 1 - 2018</v>
      </c>
      <c r="E4360" s="21">
        <f>VLOOKUP(C4360,Products!$A$2:$D$322,4,0)</f>
        <v>2</v>
      </c>
      <c r="F4360" s="19" t="str">
        <f>VLOOKUP(E4360,[1]categories!$A$2:$B$8,2,0)</f>
        <v>Comfort Bicycles</v>
      </c>
      <c r="G4360" s="7">
        <v>1</v>
      </c>
      <c r="H4360" s="9">
        <v>449.99</v>
      </c>
      <c r="I4360" s="9">
        <v>0.05</v>
      </c>
      <c r="J4360" s="3">
        <f>(H4360*G4360)-I4360</f>
        <v>449.94</v>
      </c>
    </row>
    <row r="4361" spans="1:10" x14ac:dyDescent="0.25">
      <c r="A4361" s="22">
        <v>1497</v>
      </c>
      <c r="B4361" s="21">
        <v>3</v>
      </c>
      <c r="C4361" s="21">
        <v>204</v>
      </c>
      <c r="D4361" s="25" t="str">
        <f>VLOOKUP(C4361,Products!$A$2:$B$322,2,0)</f>
        <v>Trek Super Commuter+ 7 - 2018</v>
      </c>
      <c r="E4361" s="21">
        <f>VLOOKUP(C4361,Products!$A$2:$D$322,4,0)</f>
        <v>5</v>
      </c>
      <c r="F4361" s="19" t="str">
        <f>VLOOKUP(E4361,[1]categories!$A$2:$B$8,2,0)</f>
        <v>Electric Bikes</v>
      </c>
      <c r="G4361" s="7">
        <v>2</v>
      </c>
      <c r="H4361" s="9">
        <v>3599.99</v>
      </c>
      <c r="I4361" s="9">
        <v>7.0000000000000007E-2</v>
      </c>
      <c r="J4361" s="3">
        <f>(H4361*G4361)-I4361</f>
        <v>7199.91</v>
      </c>
    </row>
    <row r="4362" spans="1:10" x14ac:dyDescent="0.25">
      <c r="A4362" s="22">
        <v>1497</v>
      </c>
      <c r="B4362" s="21">
        <v>2</v>
      </c>
      <c r="C4362" s="21">
        <v>198</v>
      </c>
      <c r="D4362" s="25" t="str">
        <f>VLOOKUP(C4362,Products!$A$2:$B$322,2,0)</f>
        <v>Electra Townie Commute Go! - 2018</v>
      </c>
      <c r="E4362" s="21">
        <f>VLOOKUP(C4362,Products!$A$2:$D$322,4,0)</f>
        <v>5</v>
      </c>
      <c r="F4362" s="19" t="str">
        <f>VLOOKUP(E4362,[1]categories!$A$2:$B$8,2,0)</f>
        <v>Electric Bikes</v>
      </c>
      <c r="G4362" s="7">
        <v>2</v>
      </c>
      <c r="H4362" s="9">
        <v>2999.99</v>
      </c>
      <c r="I4362" s="9">
        <v>0.1</v>
      </c>
      <c r="J4362" s="3">
        <f>(H4362*G4362)-I4362</f>
        <v>5999.8799999999992</v>
      </c>
    </row>
    <row r="4363" spans="1:10" x14ac:dyDescent="0.25">
      <c r="A4363" s="22">
        <v>1497</v>
      </c>
      <c r="B4363" s="21">
        <v>1</v>
      </c>
      <c r="C4363" s="21">
        <v>141</v>
      </c>
      <c r="D4363" s="25" t="str">
        <f>VLOOKUP(C4363,Products!$A$2:$B$322,2,0)</f>
        <v>Trek Stache 5 - 2018</v>
      </c>
      <c r="E4363" s="21">
        <f>VLOOKUP(C4363,Products!$A$2:$D$322,4,0)</f>
        <v>6</v>
      </c>
      <c r="F4363" s="19" t="str">
        <f>VLOOKUP(E4363,[1]categories!$A$2:$B$8,2,0)</f>
        <v>Mountain Bikes</v>
      </c>
      <c r="G4363" s="7">
        <v>2</v>
      </c>
      <c r="H4363" s="9">
        <v>1599.99</v>
      </c>
      <c r="I4363" s="9">
        <v>0.2</v>
      </c>
      <c r="J4363" s="3">
        <f>(H4363*G4363)-I4363</f>
        <v>3199.78</v>
      </c>
    </row>
    <row r="4364" spans="1:10" x14ac:dyDescent="0.25">
      <c r="A4364" s="22">
        <v>1498</v>
      </c>
      <c r="B4364" s="21">
        <v>1</v>
      </c>
      <c r="C4364" s="21">
        <v>172</v>
      </c>
      <c r="D4364" s="25" t="str">
        <f>VLOOKUP(C4364,Products!$A$2:$B$322,2,0)</f>
        <v>Trek Domane ALR Disc Frameset - 2018</v>
      </c>
      <c r="E4364" s="21">
        <f>VLOOKUP(C4364,Products!$A$2:$D$322,4,0)</f>
        <v>7</v>
      </c>
      <c r="F4364" s="19" t="str">
        <f>VLOOKUP(E4364,[1]categories!$A$2:$B$8,2,0)</f>
        <v>Road Bikes</v>
      </c>
      <c r="G4364" s="7">
        <v>1</v>
      </c>
      <c r="H4364" s="9">
        <v>3199.99</v>
      </c>
      <c r="I4364" s="9">
        <v>0.05</v>
      </c>
      <c r="J4364" s="3">
        <f>(H4364*G4364)-I4364</f>
        <v>3199.9399999999996</v>
      </c>
    </row>
    <row r="4365" spans="1:10" x14ac:dyDescent="0.25">
      <c r="A4365" s="22">
        <v>1498</v>
      </c>
      <c r="B4365" s="21">
        <v>2</v>
      </c>
      <c r="C4365" s="21">
        <v>260</v>
      </c>
      <c r="D4365" s="25" t="str">
        <f>VLOOKUP(C4365,Products!$A$2:$B$322,2,0)</f>
        <v>Electra Townie Balloon 3i EQ Ladies' - 2018</v>
      </c>
      <c r="E4365" s="21">
        <f>VLOOKUP(C4365,Products!$A$2:$D$322,4,0)</f>
        <v>3</v>
      </c>
      <c r="F4365" s="19" t="str">
        <f>VLOOKUP(E4365,[1]categories!$A$2:$B$8,2,0)</f>
        <v>Cruisers Bicycles</v>
      </c>
      <c r="G4365" s="7">
        <v>2</v>
      </c>
      <c r="H4365" s="9">
        <v>799.99</v>
      </c>
      <c r="I4365" s="9">
        <v>7.0000000000000007E-2</v>
      </c>
      <c r="J4365" s="3">
        <f>(H4365*G4365)-I4365</f>
        <v>1599.91</v>
      </c>
    </row>
    <row r="4366" spans="1:10" x14ac:dyDescent="0.25">
      <c r="A4366" s="22">
        <v>1499</v>
      </c>
      <c r="B4366" s="21">
        <v>5</v>
      </c>
      <c r="C4366" s="21">
        <v>171</v>
      </c>
      <c r="D4366" s="25" t="str">
        <f>VLOOKUP(C4366,Products!$A$2:$B$322,2,0)</f>
        <v>Trek Domane SL 6 - 2018</v>
      </c>
      <c r="E4366" s="21">
        <f>VLOOKUP(C4366,Products!$A$2:$D$322,4,0)</f>
        <v>7</v>
      </c>
      <c r="F4366" s="19" t="str">
        <f>VLOOKUP(E4366,[1]categories!$A$2:$B$8,2,0)</f>
        <v>Road Bikes</v>
      </c>
      <c r="G4366" s="7">
        <v>2</v>
      </c>
      <c r="H4366" s="9">
        <v>3199.99</v>
      </c>
      <c r="I4366" s="9">
        <v>0.1</v>
      </c>
      <c r="J4366" s="3">
        <f>(H4366*G4366)-I4366</f>
        <v>6399.8799999999992</v>
      </c>
    </row>
    <row r="4367" spans="1:10" x14ac:dyDescent="0.25">
      <c r="A4367" s="22">
        <v>1499</v>
      </c>
      <c r="B4367" s="21">
        <v>2</v>
      </c>
      <c r="C4367" s="21">
        <v>208</v>
      </c>
      <c r="D4367" s="25" t="str">
        <f>VLOOKUP(C4367,Products!$A$2:$B$322,2,0)</f>
        <v>Trek Crockett 5 Disc - 2018</v>
      </c>
      <c r="E4367" s="21">
        <f>VLOOKUP(C4367,Products!$A$2:$D$322,4,0)</f>
        <v>4</v>
      </c>
      <c r="F4367" s="19" t="str">
        <f>VLOOKUP(E4367,[1]categories!$A$2:$B$8,2,0)</f>
        <v>Cyclocross Bicycles</v>
      </c>
      <c r="G4367" s="7">
        <v>1</v>
      </c>
      <c r="H4367" s="9">
        <v>1799.99</v>
      </c>
      <c r="I4367" s="9">
        <v>7.0000000000000007E-2</v>
      </c>
      <c r="J4367" s="3">
        <f>(H4367*G4367)-I4367</f>
        <v>1799.92</v>
      </c>
    </row>
    <row r="4368" spans="1:10" x14ac:dyDescent="0.25">
      <c r="A4368" s="22">
        <v>1499</v>
      </c>
      <c r="B4368" s="21">
        <v>4</v>
      </c>
      <c r="C4368" s="21">
        <v>2</v>
      </c>
      <c r="D4368" s="25" t="str">
        <f>VLOOKUP(C4368,Products!$A$2:$B$322,2,0)</f>
        <v>Ritchey Timberwolf Frameset - 2016</v>
      </c>
      <c r="E4368" s="21">
        <f>VLOOKUP(C4368,Products!$A$2:$D$322,4,0)</f>
        <v>6</v>
      </c>
      <c r="F4368" s="19" t="str">
        <f>VLOOKUP(E4368,[1]categories!$A$2:$B$8,2,0)</f>
        <v>Mountain Bikes</v>
      </c>
      <c r="G4368" s="7">
        <v>1</v>
      </c>
      <c r="H4368" s="9">
        <v>749.99</v>
      </c>
      <c r="I4368" s="9">
        <v>0.05</v>
      </c>
      <c r="J4368" s="3">
        <f>(H4368*G4368)-I4368</f>
        <v>749.94</v>
      </c>
    </row>
    <row r="4369" spans="1:10" x14ac:dyDescent="0.25">
      <c r="A4369" s="22">
        <v>1499</v>
      </c>
      <c r="B4369" s="21">
        <v>1</v>
      </c>
      <c r="C4369" s="21">
        <v>110</v>
      </c>
      <c r="D4369" s="25" t="str">
        <f>VLOOKUP(C4369,Products!$A$2:$B$322,2,0)</f>
        <v>Sun Bicycles Drifter 7 - 2017</v>
      </c>
      <c r="E4369" s="21">
        <f>VLOOKUP(C4369,Products!$A$2:$D$322,4,0)</f>
        <v>2</v>
      </c>
      <c r="F4369" s="19" t="str">
        <f>VLOOKUP(E4369,[1]categories!$A$2:$B$8,2,0)</f>
        <v>Comfort Bicycles</v>
      </c>
      <c r="G4369" s="7">
        <v>1</v>
      </c>
      <c r="H4369" s="9">
        <v>470.99</v>
      </c>
      <c r="I4369" s="9">
        <v>0.05</v>
      </c>
      <c r="J4369" s="3">
        <f>(H4369*G4369)-I4369</f>
        <v>470.94</v>
      </c>
    </row>
    <row r="4370" spans="1:10" x14ac:dyDescent="0.25">
      <c r="A4370" s="22">
        <v>1499</v>
      </c>
      <c r="B4370" s="21">
        <v>3</v>
      </c>
      <c r="C4370" s="21">
        <v>268</v>
      </c>
      <c r="D4370" s="25" t="str">
        <f>VLOOKUP(C4370,Products!$A$2:$B$322,2,0)</f>
        <v>Trek Kickster - 2018</v>
      </c>
      <c r="E4370" s="21">
        <f>VLOOKUP(C4370,Products!$A$2:$D$322,4,0)</f>
        <v>1</v>
      </c>
      <c r="F4370" s="19" t="str">
        <f>VLOOKUP(E4370,[1]categories!$A$2:$B$8,2,0)</f>
        <v>Children Bicycles</v>
      </c>
      <c r="G4370" s="7">
        <v>2</v>
      </c>
      <c r="H4370" s="9">
        <v>159.99</v>
      </c>
      <c r="I4370" s="9">
        <v>0.05</v>
      </c>
      <c r="J4370" s="3">
        <f>(H4370*G4370)-I4370</f>
        <v>319.93</v>
      </c>
    </row>
    <row r="4371" spans="1:10" x14ac:dyDescent="0.25">
      <c r="A4371" s="22">
        <v>1500</v>
      </c>
      <c r="B4371" s="21">
        <v>1</v>
      </c>
      <c r="C4371" s="21">
        <v>41</v>
      </c>
      <c r="D4371" s="25" t="str">
        <f>VLOOKUP(C4371,Products!$A$2:$B$322,2,0)</f>
        <v>Haro Shift R3 - 2017</v>
      </c>
      <c r="E4371" s="21">
        <f>VLOOKUP(C4371,Products!$A$2:$D$322,4,0)</f>
        <v>6</v>
      </c>
      <c r="F4371" s="19" t="str">
        <f>VLOOKUP(E4371,[1]categories!$A$2:$B$8,2,0)</f>
        <v>Mountain Bikes</v>
      </c>
      <c r="G4371" s="7">
        <v>2</v>
      </c>
      <c r="H4371" s="9">
        <v>1469.99</v>
      </c>
      <c r="I4371" s="9">
        <v>7.0000000000000007E-2</v>
      </c>
      <c r="J4371" s="3">
        <f>(H4371*G4371)-I4371</f>
        <v>2939.91</v>
      </c>
    </row>
    <row r="4372" spans="1:10" x14ac:dyDescent="0.25">
      <c r="A4372" s="22">
        <v>1500</v>
      </c>
      <c r="B4372" s="21">
        <v>2</v>
      </c>
      <c r="C4372" s="21">
        <v>293</v>
      </c>
      <c r="D4372" s="25" t="str">
        <f>VLOOKUP(C4372,Products!$A$2:$B$322,2,0)</f>
        <v>Electra Tiger Shark 1 (20-inch) - Boys' - 2018</v>
      </c>
      <c r="E4372" s="21">
        <f>VLOOKUP(C4372,Products!$A$2:$D$322,4,0)</f>
        <v>1</v>
      </c>
      <c r="F4372" s="19" t="str">
        <f>VLOOKUP(E4372,[1]categories!$A$2:$B$8,2,0)</f>
        <v>Children Bicycles</v>
      </c>
      <c r="G4372" s="7">
        <v>1</v>
      </c>
      <c r="H4372" s="9">
        <v>319.99</v>
      </c>
      <c r="I4372" s="9">
        <v>7.0000000000000007E-2</v>
      </c>
      <c r="J4372" s="3">
        <f>(H4372*G4372)-I4372</f>
        <v>319.92</v>
      </c>
    </row>
    <row r="4373" spans="1:10" x14ac:dyDescent="0.25">
      <c r="A4373" s="22">
        <v>1501</v>
      </c>
      <c r="B4373" s="21">
        <v>5</v>
      </c>
      <c r="C4373" s="21">
        <v>210</v>
      </c>
      <c r="D4373" s="25" t="str">
        <f>VLOOKUP(C4373,Products!$A$2:$B$322,2,0)</f>
        <v>Surly Straggler - 2018</v>
      </c>
      <c r="E4373" s="21">
        <f>VLOOKUP(C4373,Products!$A$2:$D$322,4,0)</f>
        <v>4</v>
      </c>
      <c r="F4373" s="19" t="str">
        <f>VLOOKUP(E4373,[1]categories!$A$2:$B$8,2,0)</f>
        <v>Cyclocross Bicycles</v>
      </c>
      <c r="G4373" s="7">
        <v>1</v>
      </c>
      <c r="H4373" s="9">
        <v>1549</v>
      </c>
      <c r="I4373" s="9">
        <v>0.05</v>
      </c>
      <c r="J4373" s="3">
        <f>(H4373*G4373)-I4373</f>
        <v>1548.95</v>
      </c>
    </row>
    <row r="4374" spans="1:10" x14ac:dyDescent="0.25">
      <c r="A4374" s="22">
        <v>1501</v>
      </c>
      <c r="B4374" s="21">
        <v>2</v>
      </c>
      <c r="C4374" s="21">
        <v>219</v>
      </c>
      <c r="D4374" s="25" t="str">
        <f>VLOOKUP(C4374,Products!$A$2:$B$322,2,0)</f>
        <v>Electra Moto 3i - 2018</v>
      </c>
      <c r="E4374" s="21">
        <f>VLOOKUP(C4374,Products!$A$2:$D$322,4,0)</f>
        <v>3</v>
      </c>
      <c r="F4374" s="19" t="str">
        <f>VLOOKUP(E4374,[1]categories!$A$2:$B$8,2,0)</f>
        <v>Cruisers Bicycles</v>
      </c>
      <c r="G4374" s="7">
        <v>1</v>
      </c>
      <c r="H4374" s="9">
        <v>639.99</v>
      </c>
      <c r="I4374" s="9">
        <v>7.0000000000000007E-2</v>
      </c>
      <c r="J4374" s="3">
        <f>(H4374*G4374)-I4374</f>
        <v>639.91999999999996</v>
      </c>
    </row>
    <row r="4375" spans="1:10" x14ac:dyDescent="0.25">
      <c r="A4375" s="22">
        <v>1501</v>
      </c>
      <c r="B4375" s="21">
        <v>1</v>
      </c>
      <c r="C4375" s="21">
        <v>248</v>
      </c>
      <c r="D4375" s="25" t="str">
        <f>VLOOKUP(C4375,Products!$A$2:$B$322,2,0)</f>
        <v>Electra Townie Original 7D EQ Ladies' - 2017/2018</v>
      </c>
      <c r="E4375" s="21">
        <f>VLOOKUP(C4375,Products!$A$2:$D$322,4,0)</f>
        <v>3</v>
      </c>
      <c r="F4375" s="19" t="str">
        <f>VLOOKUP(E4375,[1]categories!$A$2:$B$8,2,0)</f>
        <v>Cruisers Bicycles</v>
      </c>
      <c r="G4375" s="7">
        <v>1</v>
      </c>
      <c r="H4375" s="9">
        <v>599.99</v>
      </c>
      <c r="I4375" s="9">
        <v>0.05</v>
      </c>
      <c r="J4375" s="3">
        <f>(H4375*G4375)-I4375</f>
        <v>599.94000000000005</v>
      </c>
    </row>
    <row r="4376" spans="1:10" x14ac:dyDescent="0.25">
      <c r="A4376" s="22">
        <v>1501</v>
      </c>
      <c r="B4376" s="21">
        <v>3</v>
      </c>
      <c r="C4376" s="21">
        <v>15</v>
      </c>
      <c r="D4376" s="25" t="str">
        <f>VLOOKUP(C4376,Products!$A$2:$B$322,2,0)</f>
        <v>Electra Moto 1 - 2016</v>
      </c>
      <c r="E4376" s="21">
        <f>VLOOKUP(C4376,Products!$A$2:$D$322,4,0)</f>
        <v>3</v>
      </c>
      <c r="F4376" s="19" t="str">
        <f>VLOOKUP(E4376,[1]categories!$A$2:$B$8,2,0)</f>
        <v>Cruisers Bicycles</v>
      </c>
      <c r="G4376" s="7">
        <v>1</v>
      </c>
      <c r="H4376" s="9">
        <v>529.99</v>
      </c>
      <c r="I4376" s="9">
        <v>0.05</v>
      </c>
      <c r="J4376" s="3">
        <f>(H4376*G4376)-I4376</f>
        <v>529.94000000000005</v>
      </c>
    </row>
    <row r="4377" spans="1:10" x14ac:dyDescent="0.25">
      <c r="A4377" s="22">
        <v>1501</v>
      </c>
      <c r="B4377" s="21">
        <v>4</v>
      </c>
      <c r="C4377" s="21">
        <v>67</v>
      </c>
      <c r="D4377" s="25" t="str">
        <f>VLOOKUP(C4377,Products!$A$2:$B$322,2,0)</f>
        <v>Sun Bicycles Revolutions 24 - Girl's - 2017</v>
      </c>
      <c r="E4377" s="21">
        <f>VLOOKUP(C4377,Products!$A$2:$D$322,4,0)</f>
        <v>3</v>
      </c>
      <c r="F4377" s="19" t="str">
        <f>VLOOKUP(E4377,[1]categories!$A$2:$B$8,2,0)</f>
        <v>Cruisers Bicycles</v>
      </c>
      <c r="G4377" s="7">
        <v>1</v>
      </c>
      <c r="H4377" s="9">
        <v>250.99</v>
      </c>
      <c r="I4377" s="9">
        <v>0.2</v>
      </c>
      <c r="J4377" s="3">
        <f>(H4377*G4377)-I4377</f>
        <v>250.79000000000002</v>
      </c>
    </row>
    <row r="4378" spans="1:10" x14ac:dyDescent="0.25">
      <c r="A4378" s="22">
        <v>1502</v>
      </c>
      <c r="B4378" s="21">
        <v>3</v>
      </c>
      <c r="C4378" s="21">
        <v>26</v>
      </c>
      <c r="D4378" s="25" t="str">
        <f>VLOOKUP(C4378,Products!$A$2:$B$322,2,0)</f>
        <v>Electra Townie Original 7D EQ - 2016</v>
      </c>
      <c r="E4378" s="21">
        <f>VLOOKUP(C4378,Products!$A$2:$D$322,4,0)</f>
        <v>2</v>
      </c>
      <c r="F4378" s="19" t="str">
        <f>VLOOKUP(E4378,[1]categories!$A$2:$B$8,2,0)</f>
        <v>Comfort Bicycles</v>
      </c>
      <c r="G4378" s="7">
        <v>2</v>
      </c>
      <c r="H4378" s="9">
        <v>599.99</v>
      </c>
      <c r="I4378" s="9">
        <v>7.0000000000000007E-2</v>
      </c>
      <c r="J4378" s="3">
        <f>(H4378*G4378)-I4378</f>
        <v>1199.9100000000001</v>
      </c>
    </row>
    <row r="4379" spans="1:10" x14ac:dyDescent="0.25">
      <c r="A4379" s="22">
        <v>1502</v>
      </c>
      <c r="B4379" s="21">
        <v>1</v>
      </c>
      <c r="C4379" s="21">
        <v>231</v>
      </c>
      <c r="D4379" s="25" t="str">
        <f>VLOOKUP(C4379,Products!$A$2:$B$322,2,0)</f>
        <v>Electra Cruiser Lux 3i Ladies' - 2018</v>
      </c>
      <c r="E4379" s="21">
        <f>VLOOKUP(C4379,Products!$A$2:$D$322,4,0)</f>
        <v>3</v>
      </c>
      <c r="F4379" s="19" t="str">
        <f>VLOOKUP(E4379,[1]categories!$A$2:$B$8,2,0)</f>
        <v>Cruisers Bicycles</v>
      </c>
      <c r="G4379" s="7">
        <v>2</v>
      </c>
      <c r="H4379" s="9">
        <v>529.99</v>
      </c>
      <c r="I4379" s="9">
        <v>0.2</v>
      </c>
      <c r="J4379" s="3">
        <f>(H4379*G4379)-I4379</f>
        <v>1059.78</v>
      </c>
    </row>
    <row r="4380" spans="1:10" x14ac:dyDescent="0.25">
      <c r="A4380" s="22">
        <v>1502</v>
      </c>
      <c r="B4380" s="21">
        <v>5</v>
      </c>
      <c r="C4380" s="21">
        <v>255</v>
      </c>
      <c r="D4380" s="25" t="str">
        <f>VLOOKUP(C4380,Products!$A$2:$B$322,2,0)</f>
        <v>Electra Townie Balloon 7i EQ Ladies' - 2017/2018</v>
      </c>
      <c r="E4380" s="21">
        <f>VLOOKUP(C4380,Products!$A$2:$D$322,4,0)</f>
        <v>3</v>
      </c>
      <c r="F4380" s="19" t="str">
        <f>VLOOKUP(E4380,[1]categories!$A$2:$B$8,2,0)</f>
        <v>Cruisers Bicycles</v>
      </c>
      <c r="G4380" s="7">
        <v>1</v>
      </c>
      <c r="H4380" s="9">
        <v>899.99</v>
      </c>
      <c r="I4380" s="9">
        <v>7.0000000000000007E-2</v>
      </c>
      <c r="J4380" s="3">
        <f>(H4380*G4380)-I4380</f>
        <v>899.92</v>
      </c>
    </row>
    <row r="4381" spans="1:10" x14ac:dyDescent="0.25">
      <c r="A4381" s="22">
        <v>1502</v>
      </c>
      <c r="B4381" s="21">
        <v>2</v>
      </c>
      <c r="C4381" s="21">
        <v>19</v>
      </c>
      <c r="D4381" s="25" t="str">
        <f>VLOOKUP(C4381,Products!$A$2:$B$322,2,0)</f>
        <v>Pure Cycles William 3-Speed - 2016</v>
      </c>
      <c r="E4381" s="21">
        <f>VLOOKUP(C4381,Products!$A$2:$D$322,4,0)</f>
        <v>3</v>
      </c>
      <c r="F4381" s="19" t="str">
        <f>VLOOKUP(E4381,[1]categories!$A$2:$B$8,2,0)</f>
        <v>Cruisers Bicycles</v>
      </c>
      <c r="G4381" s="7">
        <v>2</v>
      </c>
      <c r="H4381" s="9">
        <v>449</v>
      </c>
      <c r="I4381" s="9">
        <v>7.0000000000000007E-2</v>
      </c>
      <c r="J4381" s="3">
        <f>(H4381*G4381)-I4381</f>
        <v>897.93</v>
      </c>
    </row>
    <row r="4382" spans="1:10" x14ac:dyDescent="0.25">
      <c r="A4382" s="22">
        <v>1502</v>
      </c>
      <c r="B4382" s="21">
        <v>4</v>
      </c>
      <c r="C4382" s="21">
        <v>268</v>
      </c>
      <c r="D4382" s="25" t="str">
        <f>VLOOKUP(C4382,Products!$A$2:$B$322,2,0)</f>
        <v>Trek Kickster - 2018</v>
      </c>
      <c r="E4382" s="21">
        <f>VLOOKUP(C4382,Products!$A$2:$D$322,4,0)</f>
        <v>1</v>
      </c>
      <c r="F4382" s="19" t="str">
        <f>VLOOKUP(E4382,[1]categories!$A$2:$B$8,2,0)</f>
        <v>Children Bicycles</v>
      </c>
      <c r="G4382" s="7">
        <v>1</v>
      </c>
      <c r="H4382" s="9">
        <v>159.99</v>
      </c>
      <c r="I4382" s="9">
        <v>0.2</v>
      </c>
      <c r="J4382" s="3">
        <f>(H4382*G4382)-I4382</f>
        <v>159.79000000000002</v>
      </c>
    </row>
    <row r="4383" spans="1:10" x14ac:dyDescent="0.25">
      <c r="A4383" s="22">
        <v>1503</v>
      </c>
      <c r="B4383" s="21">
        <v>1</v>
      </c>
      <c r="C4383" s="21">
        <v>217</v>
      </c>
      <c r="D4383" s="25" t="str">
        <f>VLOOKUP(C4383,Products!$A$2:$B$322,2,0)</f>
        <v>Electra Straight 8 3i - 2018</v>
      </c>
      <c r="E4383" s="21">
        <f>VLOOKUP(C4383,Products!$A$2:$D$322,4,0)</f>
        <v>3</v>
      </c>
      <c r="F4383" s="19" t="str">
        <f>VLOOKUP(E4383,[1]categories!$A$2:$B$8,2,0)</f>
        <v>Cruisers Bicycles</v>
      </c>
      <c r="G4383" s="7">
        <v>1</v>
      </c>
      <c r="H4383" s="9">
        <v>909.99</v>
      </c>
      <c r="I4383" s="9">
        <v>0.1</v>
      </c>
      <c r="J4383" s="3">
        <f>(H4383*G4383)-I4383</f>
        <v>909.89</v>
      </c>
    </row>
    <row r="4384" spans="1:10" x14ac:dyDescent="0.25">
      <c r="A4384" s="22">
        <v>1503</v>
      </c>
      <c r="B4384" s="21">
        <v>2</v>
      </c>
      <c r="C4384" s="21">
        <v>302</v>
      </c>
      <c r="D4384" s="25" t="str">
        <f>VLOOKUP(C4384,Products!$A$2:$B$322,2,0)</f>
        <v>Electra Townie Original 1 - 2018</v>
      </c>
      <c r="E4384" s="21">
        <f>VLOOKUP(C4384,Products!$A$2:$D$322,4,0)</f>
        <v>2</v>
      </c>
      <c r="F4384" s="19" t="str">
        <f>VLOOKUP(E4384,[1]categories!$A$2:$B$8,2,0)</f>
        <v>Comfort Bicycles</v>
      </c>
      <c r="G4384" s="7">
        <v>2</v>
      </c>
      <c r="H4384" s="9">
        <v>449.99</v>
      </c>
      <c r="I4384" s="9">
        <v>0.05</v>
      </c>
      <c r="J4384" s="3">
        <f>(H4384*G4384)-I4384</f>
        <v>899.93000000000006</v>
      </c>
    </row>
    <row r="4385" spans="1:10" x14ac:dyDescent="0.25">
      <c r="A4385" s="22">
        <v>1504</v>
      </c>
      <c r="B4385" s="21">
        <v>1</v>
      </c>
      <c r="C4385" s="21">
        <v>276</v>
      </c>
      <c r="D4385" s="25" t="str">
        <f>VLOOKUP(C4385,Products!$A$2:$B$322,2,0)</f>
        <v>Trek Precaliber 24 (7-Speed) - Boys - 2018</v>
      </c>
      <c r="E4385" s="21">
        <f>VLOOKUP(C4385,Products!$A$2:$D$322,4,0)</f>
        <v>1</v>
      </c>
      <c r="F4385" s="19" t="str">
        <f>VLOOKUP(E4385,[1]categories!$A$2:$B$8,2,0)</f>
        <v>Children Bicycles</v>
      </c>
      <c r="G4385" s="7">
        <v>1</v>
      </c>
      <c r="H4385" s="9">
        <v>319.99</v>
      </c>
      <c r="I4385" s="9">
        <v>7.0000000000000007E-2</v>
      </c>
      <c r="J4385" s="3">
        <f>(H4385*G4385)-I4385</f>
        <v>319.92</v>
      </c>
    </row>
    <row r="4386" spans="1:10" x14ac:dyDescent="0.25">
      <c r="A4386" s="22">
        <v>1505</v>
      </c>
      <c r="B4386" s="21">
        <v>3</v>
      </c>
      <c r="C4386" s="21">
        <v>43</v>
      </c>
      <c r="D4386" s="25" t="str">
        <f>VLOOKUP(C4386,Products!$A$2:$B$322,2,0)</f>
        <v>Trek Fuel EX 9.8 27.5 Plus - 2017</v>
      </c>
      <c r="E4386" s="21">
        <f>VLOOKUP(C4386,Products!$A$2:$D$322,4,0)</f>
        <v>6</v>
      </c>
      <c r="F4386" s="19" t="str">
        <f>VLOOKUP(E4386,[1]categories!$A$2:$B$8,2,0)</f>
        <v>Mountain Bikes</v>
      </c>
      <c r="G4386" s="7">
        <v>2</v>
      </c>
      <c r="H4386" s="9">
        <v>5299.99</v>
      </c>
      <c r="I4386" s="9">
        <v>0.05</v>
      </c>
      <c r="J4386" s="3">
        <f>(H4386*G4386)-I4386</f>
        <v>10599.93</v>
      </c>
    </row>
    <row r="4387" spans="1:10" x14ac:dyDescent="0.25">
      <c r="A4387" s="22">
        <v>1505</v>
      </c>
      <c r="B4387" s="21">
        <v>2</v>
      </c>
      <c r="C4387" s="21">
        <v>24</v>
      </c>
      <c r="D4387" s="25" t="str">
        <f>VLOOKUP(C4387,Products!$A$2:$B$322,2,0)</f>
        <v>Electra Townie Original 21D - 2016</v>
      </c>
      <c r="E4387" s="21">
        <f>VLOOKUP(C4387,Products!$A$2:$D$322,4,0)</f>
        <v>2</v>
      </c>
      <c r="F4387" s="19" t="str">
        <f>VLOOKUP(E4387,[1]categories!$A$2:$B$8,2,0)</f>
        <v>Comfort Bicycles</v>
      </c>
      <c r="G4387" s="7">
        <v>2</v>
      </c>
      <c r="H4387" s="9">
        <v>549.99</v>
      </c>
      <c r="I4387" s="9">
        <v>7.0000000000000007E-2</v>
      </c>
      <c r="J4387" s="3">
        <f>(H4387*G4387)-I4387</f>
        <v>1099.9100000000001</v>
      </c>
    </row>
    <row r="4388" spans="1:10" x14ac:dyDescent="0.25">
      <c r="A4388" s="22">
        <v>1505</v>
      </c>
      <c r="B4388" s="21">
        <v>1</v>
      </c>
      <c r="C4388" s="21">
        <v>223</v>
      </c>
      <c r="D4388" s="25" t="str">
        <f>VLOOKUP(C4388,Products!$A$2:$B$322,2,0)</f>
        <v>Electra Cruiser Lux 3i - 2018</v>
      </c>
      <c r="E4388" s="21">
        <f>VLOOKUP(C4388,Products!$A$2:$D$322,4,0)</f>
        <v>3</v>
      </c>
      <c r="F4388" s="19" t="str">
        <f>VLOOKUP(E4388,[1]categories!$A$2:$B$8,2,0)</f>
        <v>Cruisers Bicycles</v>
      </c>
      <c r="G4388" s="7">
        <v>2</v>
      </c>
      <c r="H4388" s="9">
        <v>529.99</v>
      </c>
      <c r="I4388" s="9">
        <v>0.05</v>
      </c>
      <c r="J4388" s="3">
        <f>(H4388*G4388)-I4388</f>
        <v>1059.93</v>
      </c>
    </row>
    <row r="4389" spans="1:10" x14ac:dyDescent="0.25">
      <c r="A4389" s="22">
        <v>1506</v>
      </c>
      <c r="B4389" s="21">
        <v>3</v>
      </c>
      <c r="C4389" s="21">
        <v>149</v>
      </c>
      <c r="D4389" s="25" t="str">
        <f>VLOOKUP(C4389,Products!$A$2:$B$322,2,0)</f>
        <v>Trek Domane SLR 8 Disc - 2018</v>
      </c>
      <c r="E4389" s="21">
        <f>VLOOKUP(C4389,Products!$A$2:$D$322,4,0)</f>
        <v>7</v>
      </c>
      <c r="F4389" s="19" t="str">
        <f>VLOOKUP(E4389,[1]categories!$A$2:$B$8,2,0)</f>
        <v>Road Bikes</v>
      </c>
      <c r="G4389" s="7">
        <v>2</v>
      </c>
      <c r="H4389" s="9">
        <v>7499.99</v>
      </c>
      <c r="I4389" s="9">
        <v>0.05</v>
      </c>
      <c r="J4389" s="3">
        <f>(H4389*G4389)-I4389</f>
        <v>14999.93</v>
      </c>
    </row>
    <row r="4390" spans="1:10" x14ac:dyDescent="0.25">
      <c r="A4390" s="22">
        <v>1506</v>
      </c>
      <c r="B4390" s="21">
        <v>2</v>
      </c>
      <c r="C4390" s="21">
        <v>153</v>
      </c>
      <c r="D4390" s="25" t="str">
        <f>VLOOKUP(C4390,Products!$A$2:$B$322,2,0)</f>
        <v>Trek Domane SL 7 Women's - 2018</v>
      </c>
      <c r="E4390" s="21">
        <f>VLOOKUP(C4390,Products!$A$2:$D$322,4,0)</f>
        <v>7</v>
      </c>
      <c r="F4390" s="19" t="str">
        <f>VLOOKUP(E4390,[1]categories!$A$2:$B$8,2,0)</f>
        <v>Road Bikes</v>
      </c>
      <c r="G4390" s="7">
        <v>2</v>
      </c>
      <c r="H4390" s="9">
        <v>4999.99</v>
      </c>
      <c r="I4390" s="9">
        <v>0.2</v>
      </c>
      <c r="J4390" s="3">
        <f>(H4390*G4390)-I4390</f>
        <v>9999.7799999999988</v>
      </c>
    </row>
    <row r="4391" spans="1:10" x14ac:dyDescent="0.25">
      <c r="A4391" s="22">
        <v>1506</v>
      </c>
      <c r="B4391" s="21">
        <v>1</v>
      </c>
      <c r="C4391" s="21">
        <v>184</v>
      </c>
      <c r="D4391" s="25" t="str">
        <f>VLOOKUP(C4391,Products!$A$2:$B$322,2,0)</f>
        <v>Trek Domane SL 6 Disc - 2018</v>
      </c>
      <c r="E4391" s="21">
        <f>VLOOKUP(C4391,Products!$A$2:$D$322,4,0)</f>
        <v>7</v>
      </c>
      <c r="F4391" s="19" t="str">
        <f>VLOOKUP(E4391,[1]categories!$A$2:$B$8,2,0)</f>
        <v>Road Bikes</v>
      </c>
      <c r="G4391" s="7">
        <v>1</v>
      </c>
      <c r="H4391" s="9">
        <v>3499.99</v>
      </c>
      <c r="I4391" s="9">
        <v>0.05</v>
      </c>
      <c r="J4391" s="3">
        <f>(H4391*G4391)-I4391</f>
        <v>3499.9399999999996</v>
      </c>
    </row>
    <row r="4392" spans="1:10" x14ac:dyDescent="0.25">
      <c r="A4392" s="22">
        <v>1507</v>
      </c>
      <c r="B4392" s="21">
        <v>2</v>
      </c>
      <c r="C4392" s="21">
        <v>11</v>
      </c>
      <c r="D4392" s="25" t="str">
        <f>VLOOKUP(C4392,Products!$A$2:$B$322,2,0)</f>
        <v>Surly Straggler 650b - 2016</v>
      </c>
      <c r="E4392" s="21">
        <f>VLOOKUP(C4392,Products!$A$2:$D$322,4,0)</f>
        <v>4</v>
      </c>
      <c r="F4392" s="19" t="str">
        <f>VLOOKUP(E4392,[1]categories!$A$2:$B$8,2,0)</f>
        <v>Cyclocross Bicycles</v>
      </c>
      <c r="G4392" s="7">
        <v>2</v>
      </c>
      <c r="H4392" s="9">
        <v>1680.99</v>
      </c>
      <c r="I4392" s="9">
        <v>0.1</v>
      </c>
      <c r="J4392" s="3">
        <f>(H4392*G4392)-I4392</f>
        <v>3361.88</v>
      </c>
    </row>
    <row r="4393" spans="1:10" x14ac:dyDescent="0.25">
      <c r="A4393" s="22">
        <v>1507</v>
      </c>
      <c r="B4393" s="21">
        <v>1</v>
      </c>
      <c r="C4393" s="21">
        <v>39</v>
      </c>
      <c r="D4393" s="25" t="str">
        <f>VLOOKUP(C4393,Products!$A$2:$B$322,2,0)</f>
        <v>Trek Stache 5 - 2017</v>
      </c>
      <c r="E4393" s="21">
        <f>VLOOKUP(C4393,Products!$A$2:$D$322,4,0)</f>
        <v>6</v>
      </c>
      <c r="F4393" s="19" t="str">
        <f>VLOOKUP(E4393,[1]categories!$A$2:$B$8,2,0)</f>
        <v>Mountain Bikes</v>
      </c>
      <c r="G4393" s="7">
        <v>2</v>
      </c>
      <c r="H4393" s="9">
        <v>1499.99</v>
      </c>
      <c r="I4393" s="9">
        <v>0.2</v>
      </c>
      <c r="J4393" s="3">
        <f>(H4393*G4393)-I4393</f>
        <v>2999.78</v>
      </c>
    </row>
    <row r="4394" spans="1:10" x14ac:dyDescent="0.25">
      <c r="A4394" s="22">
        <v>1507</v>
      </c>
      <c r="B4394" s="21">
        <v>3</v>
      </c>
      <c r="C4394" s="21">
        <v>259</v>
      </c>
      <c r="D4394" s="25" t="str">
        <f>VLOOKUP(C4394,Products!$A$2:$B$322,2,0)</f>
        <v>Electra Amsterdam Royal 8i Ladies - 2018</v>
      </c>
      <c r="E4394" s="21">
        <f>VLOOKUP(C4394,Products!$A$2:$D$322,4,0)</f>
        <v>3</v>
      </c>
      <c r="F4394" s="19" t="str">
        <f>VLOOKUP(E4394,[1]categories!$A$2:$B$8,2,0)</f>
        <v>Cruisers Bicycles</v>
      </c>
      <c r="G4394" s="7">
        <v>1</v>
      </c>
      <c r="H4394" s="9">
        <v>1199.99</v>
      </c>
      <c r="I4394" s="9">
        <v>7.0000000000000007E-2</v>
      </c>
      <c r="J4394" s="3">
        <f>(H4394*G4394)-I4394</f>
        <v>1199.92</v>
      </c>
    </row>
    <row r="4395" spans="1:10" x14ac:dyDescent="0.25">
      <c r="A4395" s="22">
        <v>1507</v>
      </c>
      <c r="B4395" s="21">
        <v>5</v>
      </c>
      <c r="C4395" s="21">
        <v>293</v>
      </c>
      <c r="D4395" s="25" t="str">
        <f>VLOOKUP(C4395,Products!$A$2:$B$322,2,0)</f>
        <v>Electra Tiger Shark 1 (20-inch) - Boys' - 2018</v>
      </c>
      <c r="E4395" s="21">
        <f>VLOOKUP(C4395,Products!$A$2:$D$322,4,0)</f>
        <v>1</v>
      </c>
      <c r="F4395" s="19" t="str">
        <f>VLOOKUP(E4395,[1]categories!$A$2:$B$8,2,0)</f>
        <v>Children Bicycles</v>
      </c>
      <c r="G4395" s="7">
        <v>2</v>
      </c>
      <c r="H4395" s="9">
        <v>319.99</v>
      </c>
      <c r="I4395" s="9">
        <v>0.05</v>
      </c>
      <c r="J4395" s="3">
        <f>(H4395*G4395)-I4395</f>
        <v>639.93000000000006</v>
      </c>
    </row>
    <row r="4396" spans="1:10" x14ac:dyDescent="0.25">
      <c r="A4396" s="22">
        <v>1507</v>
      </c>
      <c r="B4396" s="21">
        <v>4</v>
      </c>
      <c r="C4396" s="21">
        <v>281</v>
      </c>
      <c r="D4396" s="25" t="str">
        <f>VLOOKUP(C4396,Products!$A$2:$B$322,2,0)</f>
        <v>Electra Cruiser 7D (24-Inch) Ladies' - 2016/2018</v>
      </c>
      <c r="E4396" s="21">
        <f>VLOOKUP(C4396,Products!$A$2:$D$322,4,0)</f>
        <v>1</v>
      </c>
      <c r="F4396" s="19" t="str">
        <f>VLOOKUP(E4396,[1]categories!$A$2:$B$8,2,0)</f>
        <v>Children Bicycles</v>
      </c>
      <c r="G4396" s="7">
        <v>1</v>
      </c>
      <c r="H4396" s="9">
        <v>319.99</v>
      </c>
      <c r="I4396" s="9">
        <v>7.0000000000000007E-2</v>
      </c>
      <c r="J4396" s="3">
        <f>(H4396*G4396)-I4396</f>
        <v>319.92</v>
      </c>
    </row>
    <row r="4397" spans="1:10" x14ac:dyDescent="0.25">
      <c r="A4397" s="22">
        <v>1508</v>
      </c>
      <c r="B4397" s="21">
        <v>3</v>
      </c>
      <c r="C4397" s="21">
        <v>52</v>
      </c>
      <c r="D4397" s="25" t="str">
        <f>VLOOKUP(C4397,Products!$A$2:$B$322,2,0)</f>
        <v>Surly Steamroller - 2017</v>
      </c>
      <c r="E4397" s="21">
        <f>VLOOKUP(C4397,Products!$A$2:$D$322,4,0)</f>
        <v>7</v>
      </c>
      <c r="F4397" s="19" t="str">
        <f>VLOOKUP(E4397,[1]categories!$A$2:$B$8,2,0)</f>
        <v>Road Bikes</v>
      </c>
      <c r="G4397" s="7">
        <v>2</v>
      </c>
      <c r="H4397" s="9">
        <v>875.99</v>
      </c>
      <c r="I4397" s="9">
        <v>0.05</v>
      </c>
      <c r="J4397" s="3">
        <f>(H4397*G4397)-I4397</f>
        <v>1751.93</v>
      </c>
    </row>
    <row r="4398" spans="1:10" x14ac:dyDescent="0.25">
      <c r="A4398" s="22">
        <v>1508</v>
      </c>
      <c r="B4398" s="21">
        <v>2</v>
      </c>
      <c r="C4398" s="21">
        <v>109</v>
      </c>
      <c r="D4398" s="25" t="str">
        <f>VLOOKUP(C4398,Products!$A$2:$B$322,2,0)</f>
        <v>Sun Bicycles Cruz 7 - Women's - 2017</v>
      </c>
      <c r="E4398" s="21">
        <f>VLOOKUP(C4398,Products!$A$2:$D$322,4,0)</f>
        <v>2</v>
      </c>
      <c r="F4398" s="19" t="str">
        <f>VLOOKUP(E4398,[1]categories!$A$2:$B$8,2,0)</f>
        <v>Comfort Bicycles</v>
      </c>
      <c r="G4398" s="7">
        <v>1</v>
      </c>
      <c r="H4398" s="9">
        <v>416.99</v>
      </c>
      <c r="I4398" s="9">
        <v>0.1</v>
      </c>
      <c r="J4398" s="3">
        <f>(H4398*G4398)-I4398</f>
        <v>416.89</v>
      </c>
    </row>
    <row r="4399" spans="1:10" x14ac:dyDescent="0.25">
      <c r="A4399" s="22">
        <v>1508</v>
      </c>
      <c r="B4399" s="21">
        <v>1</v>
      </c>
      <c r="C4399" s="21">
        <v>37</v>
      </c>
      <c r="D4399" s="25" t="str">
        <f>VLOOKUP(C4399,Products!$A$2:$B$322,2,0)</f>
        <v>Haro Flightline One ST - 2017</v>
      </c>
      <c r="E4399" s="21">
        <f>VLOOKUP(C4399,Products!$A$2:$D$322,4,0)</f>
        <v>6</v>
      </c>
      <c r="F4399" s="19" t="str">
        <f>VLOOKUP(E4399,[1]categories!$A$2:$B$8,2,0)</f>
        <v>Mountain Bikes</v>
      </c>
      <c r="G4399" s="7">
        <v>1</v>
      </c>
      <c r="H4399" s="9">
        <v>379.99</v>
      </c>
      <c r="I4399" s="9">
        <v>0.2</v>
      </c>
      <c r="J4399" s="3">
        <f>(H4399*G4399)-I4399</f>
        <v>379.79</v>
      </c>
    </row>
    <row r="4400" spans="1:10" x14ac:dyDescent="0.25">
      <c r="A4400" s="22">
        <v>1508</v>
      </c>
      <c r="B4400" s="21">
        <v>4</v>
      </c>
      <c r="C4400" s="21">
        <v>88</v>
      </c>
      <c r="D4400" s="25" t="str">
        <f>VLOOKUP(C4400,Products!$A$2:$B$322,2,0)</f>
        <v>Trek Precaliber 12 Girls - 2017</v>
      </c>
      <c r="E4400" s="21">
        <f>VLOOKUP(C4400,Products!$A$2:$D$322,4,0)</f>
        <v>1</v>
      </c>
      <c r="F4400" s="19" t="str">
        <f>VLOOKUP(E4400,[1]categories!$A$2:$B$8,2,0)</f>
        <v>Children Bicycles</v>
      </c>
      <c r="G4400" s="7">
        <v>1</v>
      </c>
      <c r="H4400" s="9">
        <v>189.99</v>
      </c>
      <c r="I4400" s="9">
        <v>0.05</v>
      </c>
      <c r="J4400" s="3">
        <f>(H4400*G4400)-I4400</f>
        <v>189.94</v>
      </c>
    </row>
    <row r="4401" spans="1:10" x14ac:dyDescent="0.25">
      <c r="A4401" s="22">
        <v>1509</v>
      </c>
      <c r="B4401" s="21">
        <v>1</v>
      </c>
      <c r="C4401" s="21">
        <v>215</v>
      </c>
      <c r="D4401" s="25" t="str">
        <f>VLOOKUP(C4401,Products!$A$2:$B$322,2,0)</f>
        <v>Electra Queen of Hearts 3i - 2018</v>
      </c>
      <c r="E4401" s="21">
        <f>VLOOKUP(C4401,Products!$A$2:$D$322,4,0)</f>
        <v>3</v>
      </c>
      <c r="F4401" s="19" t="str">
        <f>VLOOKUP(E4401,[1]categories!$A$2:$B$8,2,0)</f>
        <v>Cruisers Bicycles</v>
      </c>
      <c r="G4401" s="7">
        <v>2</v>
      </c>
      <c r="H4401" s="9">
        <v>749.99</v>
      </c>
      <c r="I4401" s="9">
        <v>7.0000000000000007E-2</v>
      </c>
      <c r="J4401" s="3">
        <f>(H4401*G4401)-I4401</f>
        <v>1499.91</v>
      </c>
    </row>
    <row r="4402" spans="1:10" x14ac:dyDescent="0.25">
      <c r="A4402" s="22">
        <v>1510</v>
      </c>
      <c r="B4402" s="21">
        <v>1</v>
      </c>
      <c r="C4402" s="21">
        <v>142</v>
      </c>
      <c r="D4402" s="25" t="str">
        <f>VLOOKUP(C4402,Products!$A$2:$B$322,2,0)</f>
        <v>Trek Fuel EX 8 29 XT - 2018</v>
      </c>
      <c r="E4402" s="21">
        <f>VLOOKUP(C4402,Products!$A$2:$D$322,4,0)</f>
        <v>6</v>
      </c>
      <c r="F4402" s="19" t="str">
        <f>VLOOKUP(E4402,[1]categories!$A$2:$B$8,2,0)</f>
        <v>Mountain Bikes</v>
      </c>
      <c r="G4402" s="7">
        <v>2</v>
      </c>
      <c r="H4402" s="9">
        <v>3199.99</v>
      </c>
      <c r="I4402" s="9">
        <v>0.05</v>
      </c>
      <c r="J4402" s="3">
        <f>(H4402*G4402)-I4402</f>
        <v>6399.9299999999994</v>
      </c>
    </row>
    <row r="4403" spans="1:10" x14ac:dyDescent="0.25">
      <c r="A4403" s="22">
        <v>1510</v>
      </c>
      <c r="B4403" s="21">
        <v>3</v>
      </c>
      <c r="C4403" s="21">
        <v>251</v>
      </c>
      <c r="D4403" s="25" t="str">
        <f>VLOOKUP(C4403,Products!$A$2:$B$322,2,0)</f>
        <v>Electra Townie Commute Go! - 2018</v>
      </c>
      <c r="E4403" s="21">
        <f>VLOOKUP(C4403,Products!$A$2:$D$322,4,0)</f>
        <v>3</v>
      </c>
      <c r="F4403" s="19" t="str">
        <f>VLOOKUP(E4403,[1]categories!$A$2:$B$8,2,0)</f>
        <v>Cruisers Bicycles</v>
      </c>
      <c r="G4403" s="7">
        <v>2</v>
      </c>
      <c r="H4403" s="9">
        <v>2999.99</v>
      </c>
      <c r="I4403" s="9">
        <v>0.1</v>
      </c>
      <c r="J4403" s="3">
        <f>(H4403*G4403)-I4403</f>
        <v>5999.8799999999992</v>
      </c>
    </row>
    <row r="4404" spans="1:10" x14ac:dyDescent="0.25">
      <c r="A4404" s="22">
        <v>1510</v>
      </c>
      <c r="B4404" s="21">
        <v>5</v>
      </c>
      <c r="C4404" s="21">
        <v>137</v>
      </c>
      <c r="D4404" s="25" t="str">
        <f>VLOOKUP(C4404,Products!$A$2:$B$322,2,0)</f>
        <v>Heller Shagamaw GX1 - 2018</v>
      </c>
      <c r="E4404" s="21">
        <f>VLOOKUP(C4404,Products!$A$2:$D$322,4,0)</f>
        <v>6</v>
      </c>
      <c r="F4404" s="19" t="str">
        <f>VLOOKUP(E4404,[1]categories!$A$2:$B$8,2,0)</f>
        <v>Mountain Bikes</v>
      </c>
      <c r="G4404" s="7">
        <v>1</v>
      </c>
      <c r="H4404" s="9">
        <v>2599</v>
      </c>
      <c r="I4404" s="9">
        <v>0.05</v>
      </c>
      <c r="J4404" s="3">
        <f>(H4404*G4404)-I4404</f>
        <v>2598.9499999999998</v>
      </c>
    </row>
    <row r="4405" spans="1:10" x14ac:dyDescent="0.25">
      <c r="A4405" s="22">
        <v>1510</v>
      </c>
      <c r="B4405" s="21">
        <v>4</v>
      </c>
      <c r="C4405" s="21">
        <v>220</v>
      </c>
      <c r="D4405" s="25" t="str">
        <f>VLOOKUP(C4405,Products!$A$2:$B$322,2,0)</f>
        <v>Electra Cruiser 1 Ladies' - 2018</v>
      </c>
      <c r="E4405" s="21">
        <f>VLOOKUP(C4405,Products!$A$2:$D$322,4,0)</f>
        <v>3</v>
      </c>
      <c r="F4405" s="19" t="str">
        <f>VLOOKUP(E4405,[1]categories!$A$2:$B$8,2,0)</f>
        <v>Cruisers Bicycles</v>
      </c>
      <c r="G4405" s="7">
        <v>2</v>
      </c>
      <c r="H4405" s="9">
        <v>269.99</v>
      </c>
      <c r="I4405" s="9">
        <v>0.1</v>
      </c>
      <c r="J4405" s="3">
        <f>(H4405*G4405)-I4405</f>
        <v>539.88</v>
      </c>
    </row>
    <row r="4406" spans="1:10" x14ac:dyDescent="0.25">
      <c r="A4406" s="22">
        <v>1510</v>
      </c>
      <c r="B4406" s="21">
        <v>2</v>
      </c>
      <c r="C4406" s="21">
        <v>68</v>
      </c>
      <c r="D4406" s="25" t="str">
        <f>VLOOKUP(C4406,Products!$A$2:$B$322,2,0)</f>
        <v>Sun Bicycles Cruz 3 - 2017</v>
      </c>
      <c r="E4406" s="21">
        <f>VLOOKUP(C4406,Products!$A$2:$D$322,4,0)</f>
        <v>3</v>
      </c>
      <c r="F4406" s="19" t="str">
        <f>VLOOKUP(E4406,[1]categories!$A$2:$B$8,2,0)</f>
        <v>Cruisers Bicycles</v>
      </c>
      <c r="G4406" s="7">
        <v>1</v>
      </c>
      <c r="H4406" s="9">
        <v>449.99</v>
      </c>
      <c r="I4406" s="9">
        <v>0.1</v>
      </c>
      <c r="J4406" s="3">
        <f>(H4406*G4406)-I4406</f>
        <v>449.89</v>
      </c>
    </row>
    <row r="4407" spans="1:10" x14ac:dyDescent="0.25">
      <c r="A4407" s="22">
        <v>1511</v>
      </c>
      <c r="B4407" s="21">
        <v>1</v>
      </c>
      <c r="C4407" s="21">
        <v>144</v>
      </c>
      <c r="D4407" s="25" t="str">
        <f>VLOOKUP(C4407,Products!$A$2:$B$322,2,0)</f>
        <v>Trek Domane ALR 4 Disc - 2018</v>
      </c>
      <c r="E4407" s="21">
        <f>VLOOKUP(C4407,Products!$A$2:$D$322,4,0)</f>
        <v>7</v>
      </c>
      <c r="F4407" s="19" t="str">
        <f>VLOOKUP(E4407,[1]categories!$A$2:$B$8,2,0)</f>
        <v>Road Bikes</v>
      </c>
      <c r="G4407" s="7">
        <v>2</v>
      </c>
      <c r="H4407" s="9">
        <v>1549.99</v>
      </c>
      <c r="I4407" s="9">
        <v>0.2</v>
      </c>
      <c r="J4407" s="3">
        <f>(H4407*G4407)-I4407</f>
        <v>3099.78</v>
      </c>
    </row>
    <row r="4408" spans="1:10" x14ac:dyDescent="0.25">
      <c r="A4408" s="22">
        <v>1511</v>
      </c>
      <c r="B4408" s="21">
        <v>5</v>
      </c>
      <c r="C4408" s="21">
        <v>124</v>
      </c>
      <c r="D4408" s="25" t="str">
        <f>VLOOKUP(C4408,Products!$A$2:$B$322,2,0)</f>
        <v>Surly Krampus - 2018</v>
      </c>
      <c r="E4408" s="21">
        <f>VLOOKUP(C4408,Products!$A$2:$D$322,4,0)</f>
        <v>6</v>
      </c>
      <c r="F4408" s="19" t="str">
        <f>VLOOKUP(E4408,[1]categories!$A$2:$B$8,2,0)</f>
        <v>Mountain Bikes</v>
      </c>
      <c r="G4408" s="7">
        <v>2</v>
      </c>
      <c r="H4408" s="9">
        <v>1499</v>
      </c>
      <c r="I4408" s="9">
        <v>0.2</v>
      </c>
      <c r="J4408" s="3">
        <f>(H4408*G4408)-I4408</f>
        <v>2997.8</v>
      </c>
    </row>
    <row r="4409" spans="1:10" x14ac:dyDescent="0.25">
      <c r="A4409" s="22">
        <v>1511</v>
      </c>
      <c r="B4409" s="21">
        <v>4</v>
      </c>
      <c r="C4409" s="21">
        <v>41</v>
      </c>
      <c r="D4409" s="25" t="str">
        <f>VLOOKUP(C4409,Products!$A$2:$B$322,2,0)</f>
        <v>Haro Shift R3 - 2017</v>
      </c>
      <c r="E4409" s="21">
        <f>VLOOKUP(C4409,Products!$A$2:$D$322,4,0)</f>
        <v>6</v>
      </c>
      <c r="F4409" s="19" t="str">
        <f>VLOOKUP(E4409,[1]categories!$A$2:$B$8,2,0)</f>
        <v>Mountain Bikes</v>
      </c>
      <c r="G4409" s="7">
        <v>1</v>
      </c>
      <c r="H4409" s="9">
        <v>1469.99</v>
      </c>
      <c r="I4409" s="9">
        <v>0.05</v>
      </c>
      <c r="J4409" s="3">
        <f>(H4409*G4409)-I4409</f>
        <v>1469.94</v>
      </c>
    </row>
    <row r="4410" spans="1:10" x14ac:dyDescent="0.25">
      <c r="A4410" s="22">
        <v>1511</v>
      </c>
      <c r="B4410" s="21">
        <v>3</v>
      </c>
      <c r="C4410" s="21">
        <v>17</v>
      </c>
      <c r="D4410" s="25" t="str">
        <f>VLOOKUP(C4410,Products!$A$2:$B$322,2,0)</f>
        <v>Pure Cycles Vine 8-Speed - 2016</v>
      </c>
      <c r="E4410" s="21">
        <f>VLOOKUP(C4410,Products!$A$2:$D$322,4,0)</f>
        <v>3</v>
      </c>
      <c r="F4410" s="19" t="str">
        <f>VLOOKUP(E4410,[1]categories!$A$2:$B$8,2,0)</f>
        <v>Cruisers Bicycles</v>
      </c>
      <c r="G4410" s="7">
        <v>2</v>
      </c>
      <c r="H4410" s="9">
        <v>429</v>
      </c>
      <c r="I4410" s="9">
        <v>7.0000000000000007E-2</v>
      </c>
      <c r="J4410" s="3">
        <f>(H4410*G4410)-I4410</f>
        <v>857.93</v>
      </c>
    </row>
    <row r="4411" spans="1:10" x14ac:dyDescent="0.25">
      <c r="A4411" s="22">
        <v>1511</v>
      </c>
      <c r="B4411" s="21">
        <v>2</v>
      </c>
      <c r="C4411" s="21">
        <v>288</v>
      </c>
      <c r="D4411" s="25" t="str">
        <f>VLOOKUP(C4411,Products!$A$2:$B$322,2,0)</f>
        <v>Electra Straight 8 1 (20-inch) - Boy's - 2018</v>
      </c>
      <c r="E4411" s="21">
        <f>VLOOKUP(C4411,Products!$A$2:$D$322,4,0)</f>
        <v>1</v>
      </c>
      <c r="F4411" s="19" t="str">
        <f>VLOOKUP(E4411,[1]categories!$A$2:$B$8,2,0)</f>
        <v>Children Bicycles</v>
      </c>
      <c r="G4411" s="7">
        <v>1</v>
      </c>
      <c r="H4411" s="9">
        <v>389.99</v>
      </c>
      <c r="I4411" s="9">
        <v>7.0000000000000007E-2</v>
      </c>
      <c r="J4411" s="3">
        <f>(H4411*G4411)-I4411</f>
        <v>389.92</v>
      </c>
    </row>
    <row r="4412" spans="1:10" x14ac:dyDescent="0.25">
      <c r="A4412" s="22">
        <v>1512</v>
      </c>
      <c r="B4412" s="21">
        <v>1</v>
      </c>
      <c r="C4412" s="21">
        <v>217</v>
      </c>
      <c r="D4412" s="25" t="str">
        <f>VLOOKUP(C4412,Products!$A$2:$B$322,2,0)</f>
        <v>Electra Straight 8 3i - 2018</v>
      </c>
      <c r="E4412" s="21">
        <f>VLOOKUP(C4412,Products!$A$2:$D$322,4,0)</f>
        <v>3</v>
      </c>
      <c r="F4412" s="19" t="str">
        <f>VLOOKUP(E4412,[1]categories!$A$2:$B$8,2,0)</f>
        <v>Cruisers Bicycles</v>
      </c>
      <c r="G4412" s="7">
        <v>1</v>
      </c>
      <c r="H4412" s="9">
        <v>909.99</v>
      </c>
      <c r="I4412" s="9">
        <v>7.0000000000000007E-2</v>
      </c>
      <c r="J4412" s="3">
        <f>(H4412*G4412)-I4412</f>
        <v>909.92</v>
      </c>
    </row>
    <row r="4413" spans="1:10" x14ac:dyDescent="0.25">
      <c r="A4413" s="22">
        <v>1513</v>
      </c>
      <c r="B4413" s="21">
        <v>2</v>
      </c>
      <c r="C4413" s="21">
        <v>61</v>
      </c>
      <c r="D4413" s="25" t="str">
        <f>VLOOKUP(C4413,Products!$A$2:$B$322,2,0)</f>
        <v>Trek Powerfly 8 FS Plus - 2017</v>
      </c>
      <c r="E4413" s="21">
        <f>VLOOKUP(C4413,Products!$A$2:$D$322,4,0)</f>
        <v>5</v>
      </c>
      <c r="F4413" s="19" t="str">
        <f>VLOOKUP(E4413,[1]categories!$A$2:$B$8,2,0)</f>
        <v>Electric Bikes</v>
      </c>
      <c r="G4413" s="7">
        <v>2</v>
      </c>
      <c r="H4413" s="9">
        <v>4999.99</v>
      </c>
      <c r="I4413" s="9">
        <v>0.05</v>
      </c>
      <c r="J4413" s="3">
        <f>(H4413*G4413)-I4413</f>
        <v>9999.93</v>
      </c>
    </row>
    <row r="4414" spans="1:10" x14ac:dyDescent="0.25">
      <c r="A4414" s="22">
        <v>1513</v>
      </c>
      <c r="B4414" s="21">
        <v>3</v>
      </c>
      <c r="C4414" s="21">
        <v>159</v>
      </c>
      <c r="D4414" s="25" t="str">
        <f>VLOOKUP(C4414,Products!$A$2:$B$322,2,0)</f>
        <v>Trek Emonda ALR 6 - 2018</v>
      </c>
      <c r="E4414" s="21">
        <f>VLOOKUP(C4414,Products!$A$2:$D$322,4,0)</f>
        <v>7</v>
      </c>
      <c r="F4414" s="19" t="str">
        <f>VLOOKUP(E4414,[1]categories!$A$2:$B$8,2,0)</f>
        <v>Road Bikes</v>
      </c>
      <c r="G4414" s="7">
        <v>2</v>
      </c>
      <c r="H4414" s="9">
        <v>2299.9899999999998</v>
      </c>
      <c r="I4414" s="9">
        <v>0.05</v>
      </c>
      <c r="J4414" s="3">
        <f>(H4414*G4414)-I4414</f>
        <v>4599.9299999999994</v>
      </c>
    </row>
    <row r="4415" spans="1:10" x14ac:dyDescent="0.25">
      <c r="A4415" s="22">
        <v>1513</v>
      </c>
      <c r="B4415" s="21">
        <v>1</v>
      </c>
      <c r="C4415" s="21">
        <v>166</v>
      </c>
      <c r="D4415" s="25" t="str">
        <f>VLOOKUP(C4415,Products!$A$2:$B$322,2,0)</f>
        <v>Trek Domane AL 2 Women's - 2018</v>
      </c>
      <c r="E4415" s="21">
        <f>VLOOKUP(C4415,Products!$A$2:$D$322,4,0)</f>
        <v>7</v>
      </c>
      <c r="F4415" s="19" t="str">
        <f>VLOOKUP(E4415,[1]categories!$A$2:$B$8,2,0)</f>
        <v>Road Bikes</v>
      </c>
      <c r="G4415" s="7">
        <v>1</v>
      </c>
      <c r="H4415" s="9">
        <v>749.99</v>
      </c>
      <c r="I4415" s="9">
        <v>0.1</v>
      </c>
      <c r="J4415" s="3">
        <f>(H4415*G4415)-I4415</f>
        <v>749.89</v>
      </c>
    </row>
    <row r="4416" spans="1:10" x14ac:dyDescent="0.25">
      <c r="A4416" s="22">
        <v>1514</v>
      </c>
      <c r="B4416" s="21">
        <v>2</v>
      </c>
      <c r="C4416" s="21">
        <v>203</v>
      </c>
      <c r="D4416" s="25" t="str">
        <f>VLOOKUP(C4416,Products!$A$2:$B$322,2,0)</f>
        <v>Trek Powerfly 7 FS - 2018</v>
      </c>
      <c r="E4416" s="21">
        <f>VLOOKUP(C4416,Products!$A$2:$D$322,4,0)</f>
        <v>5</v>
      </c>
      <c r="F4416" s="19" t="str">
        <f>VLOOKUP(E4416,[1]categories!$A$2:$B$8,2,0)</f>
        <v>Electric Bikes</v>
      </c>
      <c r="G4416" s="7">
        <v>2</v>
      </c>
      <c r="H4416" s="9">
        <v>4999.99</v>
      </c>
      <c r="I4416" s="9">
        <v>0.05</v>
      </c>
      <c r="J4416" s="3">
        <f>(H4416*G4416)-I4416</f>
        <v>9999.93</v>
      </c>
    </row>
    <row r="4417" spans="1:10" x14ac:dyDescent="0.25">
      <c r="A4417" s="22">
        <v>1514</v>
      </c>
      <c r="B4417" s="21">
        <v>1</v>
      </c>
      <c r="C4417" s="21">
        <v>240</v>
      </c>
      <c r="D4417" s="25" t="str">
        <f>VLOOKUP(C4417,Products!$A$2:$B$322,2,0)</f>
        <v>Electra Townie Commute 27D Ladies - 2018</v>
      </c>
      <c r="E4417" s="21">
        <f>VLOOKUP(C4417,Products!$A$2:$D$322,4,0)</f>
        <v>3</v>
      </c>
      <c r="F4417" s="19" t="str">
        <f>VLOOKUP(E4417,[1]categories!$A$2:$B$8,2,0)</f>
        <v>Cruisers Bicycles</v>
      </c>
      <c r="G4417" s="7">
        <v>2</v>
      </c>
      <c r="H4417" s="9">
        <v>899.99</v>
      </c>
      <c r="I4417" s="9">
        <v>0.1</v>
      </c>
      <c r="J4417" s="3">
        <f>(H4417*G4417)-I4417</f>
        <v>1799.88</v>
      </c>
    </row>
    <row r="4418" spans="1:10" x14ac:dyDescent="0.25">
      <c r="A4418" s="22">
        <v>1515</v>
      </c>
      <c r="B4418" s="21">
        <v>2</v>
      </c>
      <c r="C4418" s="21">
        <v>202</v>
      </c>
      <c r="D4418" s="25" t="str">
        <f>VLOOKUP(C4418,Products!$A$2:$B$322,2,0)</f>
        <v>Trek Powerfly 5 Women's - 2018</v>
      </c>
      <c r="E4418" s="21">
        <f>VLOOKUP(C4418,Products!$A$2:$D$322,4,0)</f>
        <v>5</v>
      </c>
      <c r="F4418" s="19" t="str">
        <f>VLOOKUP(E4418,[1]categories!$A$2:$B$8,2,0)</f>
        <v>Electric Bikes</v>
      </c>
      <c r="G4418" s="7">
        <v>2</v>
      </c>
      <c r="H4418" s="9">
        <v>3499.99</v>
      </c>
      <c r="I4418" s="9">
        <v>0.1</v>
      </c>
      <c r="J4418" s="3">
        <f>(H4418*G4418)-I4418</f>
        <v>6999.8799999999992</v>
      </c>
    </row>
    <row r="4419" spans="1:10" x14ac:dyDescent="0.25">
      <c r="A4419" s="22">
        <v>1515</v>
      </c>
      <c r="B4419" s="21">
        <v>4</v>
      </c>
      <c r="C4419" s="21">
        <v>40</v>
      </c>
      <c r="D4419" s="25" t="str">
        <f>VLOOKUP(C4419,Products!$A$2:$B$322,2,0)</f>
        <v>Trek Fuel EX 9.8 29 - 2017</v>
      </c>
      <c r="E4419" s="21">
        <f>VLOOKUP(C4419,Products!$A$2:$D$322,4,0)</f>
        <v>6</v>
      </c>
      <c r="F4419" s="19" t="str">
        <f>VLOOKUP(E4419,[1]categories!$A$2:$B$8,2,0)</f>
        <v>Mountain Bikes</v>
      </c>
      <c r="G4419" s="7">
        <v>1</v>
      </c>
      <c r="H4419" s="9">
        <v>4999.99</v>
      </c>
      <c r="I4419" s="9">
        <v>0.1</v>
      </c>
      <c r="J4419" s="3">
        <f>(H4419*G4419)-I4419</f>
        <v>4999.8899999999994</v>
      </c>
    </row>
    <row r="4420" spans="1:10" x14ac:dyDescent="0.25">
      <c r="A4420" s="22">
        <v>1515</v>
      </c>
      <c r="B4420" s="21">
        <v>1</v>
      </c>
      <c r="C4420" s="21">
        <v>27</v>
      </c>
      <c r="D4420" s="25" t="str">
        <f>VLOOKUP(C4420,Products!$A$2:$B$322,2,0)</f>
        <v>Surly Big Dummy Frameset - 2017</v>
      </c>
      <c r="E4420" s="21">
        <f>VLOOKUP(C4420,Products!$A$2:$D$322,4,0)</f>
        <v>6</v>
      </c>
      <c r="F4420" s="19" t="str">
        <f>VLOOKUP(E4420,[1]categories!$A$2:$B$8,2,0)</f>
        <v>Mountain Bikes</v>
      </c>
      <c r="G4420" s="7">
        <v>2</v>
      </c>
      <c r="H4420" s="9">
        <v>999.99</v>
      </c>
      <c r="I4420" s="9">
        <v>0.2</v>
      </c>
      <c r="J4420" s="3">
        <f>(H4420*G4420)-I4420</f>
        <v>1999.78</v>
      </c>
    </row>
    <row r="4421" spans="1:10" x14ac:dyDescent="0.25">
      <c r="A4421" s="22">
        <v>1515</v>
      </c>
      <c r="B4421" s="21">
        <v>5</v>
      </c>
      <c r="C4421" s="21">
        <v>158</v>
      </c>
      <c r="D4421" s="25" t="str">
        <f>VLOOKUP(C4421,Products!$A$2:$B$322,2,0)</f>
        <v>Trek CrossRip 1 - 2018</v>
      </c>
      <c r="E4421" s="21">
        <f>VLOOKUP(C4421,Products!$A$2:$D$322,4,0)</f>
        <v>7</v>
      </c>
      <c r="F4421" s="19" t="str">
        <f>VLOOKUP(E4421,[1]categories!$A$2:$B$8,2,0)</f>
        <v>Road Bikes</v>
      </c>
      <c r="G4421" s="7">
        <v>2</v>
      </c>
      <c r="H4421" s="9">
        <v>959.99</v>
      </c>
      <c r="I4421" s="9">
        <v>0.2</v>
      </c>
      <c r="J4421" s="3">
        <f>(H4421*G4421)-I4421</f>
        <v>1919.78</v>
      </c>
    </row>
    <row r="4422" spans="1:10" x14ac:dyDescent="0.25">
      <c r="A4422" s="22">
        <v>1515</v>
      </c>
      <c r="B4422" s="21">
        <v>3</v>
      </c>
      <c r="C4422" s="21">
        <v>310</v>
      </c>
      <c r="D4422" s="25" t="str">
        <f>VLOOKUP(C4422,Products!$A$2:$B$322,2,0)</f>
        <v>Electra Townie Commute 27D Ladies - 2018</v>
      </c>
      <c r="E4422" s="21">
        <f>VLOOKUP(C4422,Products!$A$2:$D$322,4,0)</f>
        <v>2</v>
      </c>
      <c r="F4422" s="19" t="str">
        <f>VLOOKUP(E4422,[1]categories!$A$2:$B$8,2,0)</f>
        <v>Comfort Bicycles</v>
      </c>
      <c r="G4422" s="7">
        <v>2</v>
      </c>
      <c r="H4422" s="9">
        <v>899.99</v>
      </c>
      <c r="I4422" s="9">
        <v>0.05</v>
      </c>
      <c r="J4422" s="3">
        <f>(H4422*G4422)-I4422</f>
        <v>1799.93</v>
      </c>
    </row>
    <row r="4423" spans="1:10" x14ac:dyDescent="0.25">
      <c r="A4423" s="22">
        <v>1516</v>
      </c>
      <c r="B4423" s="21">
        <v>1</v>
      </c>
      <c r="C4423" s="21">
        <v>172</v>
      </c>
      <c r="D4423" s="25" t="str">
        <f>VLOOKUP(C4423,Products!$A$2:$B$322,2,0)</f>
        <v>Trek Domane ALR Disc Frameset - 2018</v>
      </c>
      <c r="E4423" s="21">
        <f>VLOOKUP(C4423,Products!$A$2:$D$322,4,0)</f>
        <v>7</v>
      </c>
      <c r="F4423" s="19" t="str">
        <f>VLOOKUP(E4423,[1]categories!$A$2:$B$8,2,0)</f>
        <v>Road Bikes</v>
      </c>
      <c r="G4423" s="7">
        <v>2</v>
      </c>
      <c r="H4423" s="9">
        <v>3199.99</v>
      </c>
      <c r="I4423" s="9">
        <v>0.1</v>
      </c>
      <c r="J4423" s="3">
        <f>(H4423*G4423)-I4423</f>
        <v>6399.8799999999992</v>
      </c>
    </row>
    <row r="4424" spans="1:10" x14ac:dyDescent="0.25">
      <c r="A4424" s="22">
        <v>1516</v>
      </c>
      <c r="B4424" s="21">
        <v>3</v>
      </c>
      <c r="C4424" s="21">
        <v>196</v>
      </c>
      <c r="D4424" s="25" t="str">
        <f>VLOOKUP(C4424,Products!$A$2:$B$322,2,0)</f>
        <v>Trek Verve+ - 2018</v>
      </c>
      <c r="E4424" s="21">
        <f>VLOOKUP(C4424,Products!$A$2:$D$322,4,0)</f>
        <v>5</v>
      </c>
      <c r="F4424" s="19" t="str">
        <f>VLOOKUP(E4424,[1]categories!$A$2:$B$8,2,0)</f>
        <v>Electric Bikes</v>
      </c>
      <c r="G4424" s="7">
        <v>2</v>
      </c>
      <c r="H4424" s="9">
        <v>2299.9899999999998</v>
      </c>
      <c r="I4424" s="9">
        <v>0.2</v>
      </c>
      <c r="J4424" s="3">
        <f>(H4424*G4424)-I4424</f>
        <v>4599.78</v>
      </c>
    </row>
    <row r="4425" spans="1:10" x14ac:dyDescent="0.25">
      <c r="A4425" s="22">
        <v>1516</v>
      </c>
      <c r="B4425" s="21">
        <v>2</v>
      </c>
      <c r="C4425" s="21">
        <v>253</v>
      </c>
      <c r="D4425" s="25" t="str">
        <f>VLOOKUP(C4425,Products!$A$2:$B$322,2,0)</f>
        <v>Electra Townie Go! 8i Ladies' - 2018</v>
      </c>
      <c r="E4425" s="21">
        <f>VLOOKUP(C4425,Products!$A$2:$D$322,4,0)</f>
        <v>3</v>
      </c>
      <c r="F4425" s="19" t="str">
        <f>VLOOKUP(E4425,[1]categories!$A$2:$B$8,2,0)</f>
        <v>Cruisers Bicycles</v>
      </c>
      <c r="G4425" s="7">
        <v>1</v>
      </c>
      <c r="H4425" s="9">
        <v>2599.9899999999998</v>
      </c>
      <c r="I4425" s="9">
        <v>0.1</v>
      </c>
      <c r="J4425" s="3">
        <f>(H4425*G4425)-I4425</f>
        <v>2599.89</v>
      </c>
    </row>
    <row r="4426" spans="1:10" x14ac:dyDescent="0.25">
      <c r="A4426" s="22">
        <v>1516</v>
      </c>
      <c r="B4426" s="21">
        <v>4</v>
      </c>
      <c r="C4426" s="21">
        <v>259</v>
      </c>
      <c r="D4426" s="25" t="str">
        <f>VLOOKUP(C4426,Products!$A$2:$B$322,2,0)</f>
        <v>Electra Amsterdam Royal 8i Ladies - 2018</v>
      </c>
      <c r="E4426" s="21">
        <f>VLOOKUP(C4426,Products!$A$2:$D$322,4,0)</f>
        <v>3</v>
      </c>
      <c r="F4426" s="19" t="str">
        <f>VLOOKUP(E4426,[1]categories!$A$2:$B$8,2,0)</f>
        <v>Cruisers Bicycles</v>
      </c>
      <c r="G4426" s="7">
        <v>2</v>
      </c>
      <c r="H4426" s="9">
        <v>1199.99</v>
      </c>
      <c r="I4426" s="9">
        <v>0.2</v>
      </c>
      <c r="J4426" s="3">
        <f>(H4426*G4426)-I4426</f>
        <v>2399.7800000000002</v>
      </c>
    </row>
    <row r="4427" spans="1:10" x14ac:dyDescent="0.25">
      <c r="A4427" s="22">
        <v>1516</v>
      </c>
      <c r="B4427" s="21">
        <v>5</v>
      </c>
      <c r="C4427" s="21">
        <v>271</v>
      </c>
      <c r="D4427" s="25" t="str">
        <f>VLOOKUP(C4427,Products!$A$2:$B$322,2,0)</f>
        <v>Trek Precaliber 16 Girl's - 2018</v>
      </c>
      <c r="E4427" s="21">
        <f>VLOOKUP(C4427,Products!$A$2:$D$322,4,0)</f>
        <v>1</v>
      </c>
      <c r="F4427" s="19" t="str">
        <f>VLOOKUP(E4427,[1]categories!$A$2:$B$8,2,0)</f>
        <v>Children Bicycles</v>
      </c>
      <c r="G4427" s="7">
        <v>2</v>
      </c>
      <c r="H4427" s="9">
        <v>209.99</v>
      </c>
      <c r="I4427" s="9">
        <v>0.2</v>
      </c>
      <c r="J4427" s="3">
        <f>(H4427*G4427)-I4427</f>
        <v>419.78000000000003</v>
      </c>
    </row>
    <row r="4428" spans="1:10" x14ac:dyDescent="0.25">
      <c r="A4428" s="22">
        <v>1517</v>
      </c>
      <c r="B4428" s="21">
        <v>1</v>
      </c>
      <c r="C4428" s="21">
        <v>303</v>
      </c>
      <c r="D4428" s="25" t="str">
        <f>VLOOKUP(C4428,Products!$A$2:$B$322,2,0)</f>
        <v>Electra Townie Go! 8i - 2017/2018</v>
      </c>
      <c r="E4428" s="21">
        <f>VLOOKUP(C4428,Products!$A$2:$D$322,4,0)</f>
        <v>2</v>
      </c>
      <c r="F4428" s="19" t="str">
        <f>VLOOKUP(E4428,[1]categories!$A$2:$B$8,2,0)</f>
        <v>Comfort Bicycles</v>
      </c>
      <c r="G4428" s="7">
        <v>2</v>
      </c>
      <c r="H4428" s="9">
        <v>2599.9899999999998</v>
      </c>
      <c r="I4428" s="9">
        <v>7.0000000000000007E-2</v>
      </c>
      <c r="J4428" s="3">
        <f>(H4428*G4428)-I4428</f>
        <v>5199.91</v>
      </c>
    </row>
    <row r="4429" spans="1:10" x14ac:dyDescent="0.25">
      <c r="A4429" s="22">
        <v>1517</v>
      </c>
      <c r="B4429" s="21">
        <v>2</v>
      </c>
      <c r="C4429" s="21">
        <v>226</v>
      </c>
      <c r="D4429" s="25" t="str">
        <f>VLOOKUP(C4429,Products!$A$2:$B$322,2,0)</f>
        <v>Electra Townie Original 21D EQ - 2017/2018</v>
      </c>
      <c r="E4429" s="21">
        <f>VLOOKUP(C4429,Products!$A$2:$D$322,4,0)</f>
        <v>3</v>
      </c>
      <c r="F4429" s="19" t="str">
        <f>VLOOKUP(E4429,[1]categories!$A$2:$B$8,2,0)</f>
        <v>Cruisers Bicycles</v>
      </c>
      <c r="G4429" s="7">
        <v>2</v>
      </c>
      <c r="H4429" s="9">
        <v>679.99</v>
      </c>
      <c r="I4429" s="9">
        <v>0.05</v>
      </c>
      <c r="J4429" s="3">
        <f>(H4429*G4429)-I4429</f>
        <v>1359.93</v>
      </c>
    </row>
    <row r="4430" spans="1:10" x14ac:dyDescent="0.25">
      <c r="A4430" s="22">
        <v>1518</v>
      </c>
      <c r="B4430" s="21">
        <v>3</v>
      </c>
      <c r="C4430" s="21">
        <v>252</v>
      </c>
      <c r="D4430" s="25" t="str">
        <f>VLOOKUP(C4430,Products!$A$2:$B$322,2,0)</f>
        <v>Electra Townie Commute Go! Ladies' - 2018</v>
      </c>
      <c r="E4430" s="21">
        <f>VLOOKUP(C4430,Products!$A$2:$D$322,4,0)</f>
        <v>3</v>
      </c>
      <c r="F4430" s="19" t="str">
        <f>VLOOKUP(E4430,[1]categories!$A$2:$B$8,2,0)</f>
        <v>Cruisers Bicycles</v>
      </c>
      <c r="G4430" s="7">
        <v>2</v>
      </c>
      <c r="H4430" s="9">
        <v>2999.99</v>
      </c>
      <c r="I4430" s="9">
        <v>0.05</v>
      </c>
      <c r="J4430" s="3">
        <f>(H4430*G4430)-I4430</f>
        <v>5999.9299999999994</v>
      </c>
    </row>
    <row r="4431" spans="1:10" x14ac:dyDescent="0.25">
      <c r="A4431" s="22">
        <v>1518</v>
      </c>
      <c r="B4431" s="21">
        <v>2</v>
      </c>
      <c r="C4431" s="21">
        <v>182</v>
      </c>
      <c r="D4431" s="25" t="str">
        <f>VLOOKUP(C4431,Products!$A$2:$B$322,2,0)</f>
        <v>Trek Domane SL 5 Disc - 2018</v>
      </c>
      <c r="E4431" s="21">
        <f>VLOOKUP(C4431,Products!$A$2:$D$322,4,0)</f>
        <v>7</v>
      </c>
      <c r="F4431" s="19" t="str">
        <f>VLOOKUP(E4431,[1]categories!$A$2:$B$8,2,0)</f>
        <v>Road Bikes</v>
      </c>
      <c r="G4431" s="7">
        <v>2</v>
      </c>
      <c r="H4431" s="9">
        <v>2499.9899999999998</v>
      </c>
      <c r="I4431" s="9">
        <v>0.05</v>
      </c>
      <c r="J4431" s="3">
        <f>(H4431*G4431)-I4431</f>
        <v>4999.9299999999994</v>
      </c>
    </row>
    <row r="4432" spans="1:10" x14ac:dyDescent="0.25">
      <c r="A4432" s="22">
        <v>1518</v>
      </c>
      <c r="B4432" s="21">
        <v>1</v>
      </c>
      <c r="C4432" s="21">
        <v>304</v>
      </c>
      <c r="D4432" s="25" t="str">
        <f>VLOOKUP(C4432,Products!$A$2:$B$322,2,0)</f>
        <v>Electra Townie Original 21D EQ - 2017/2018</v>
      </c>
      <c r="E4432" s="21">
        <f>VLOOKUP(C4432,Products!$A$2:$D$322,4,0)</f>
        <v>2</v>
      </c>
      <c r="F4432" s="19" t="str">
        <f>VLOOKUP(E4432,[1]categories!$A$2:$B$8,2,0)</f>
        <v>Comfort Bicycles</v>
      </c>
      <c r="G4432" s="7">
        <v>2</v>
      </c>
      <c r="H4432" s="9">
        <v>679.99</v>
      </c>
      <c r="I4432" s="9">
        <v>0.1</v>
      </c>
      <c r="J4432" s="3">
        <f>(H4432*G4432)-I4432</f>
        <v>1359.88</v>
      </c>
    </row>
    <row r="4433" spans="1:10" x14ac:dyDescent="0.25">
      <c r="A4433" s="22">
        <v>1519</v>
      </c>
      <c r="B4433" s="21">
        <v>1</v>
      </c>
      <c r="C4433" s="21">
        <v>150</v>
      </c>
      <c r="D4433" s="25" t="str">
        <f>VLOOKUP(C4433,Products!$A$2:$B$322,2,0)</f>
        <v>Trek Emonda SL 7 - 2018</v>
      </c>
      <c r="E4433" s="21">
        <f>VLOOKUP(C4433,Products!$A$2:$D$322,4,0)</f>
        <v>7</v>
      </c>
      <c r="F4433" s="19" t="str">
        <f>VLOOKUP(E4433,[1]categories!$A$2:$B$8,2,0)</f>
        <v>Road Bikes</v>
      </c>
      <c r="G4433" s="7">
        <v>1</v>
      </c>
      <c r="H4433" s="9">
        <v>4499.99</v>
      </c>
      <c r="I4433" s="9">
        <v>0.2</v>
      </c>
      <c r="J4433" s="3">
        <f>(H4433*G4433)-I4433</f>
        <v>4499.79</v>
      </c>
    </row>
    <row r="4434" spans="1:10" x14ac:dyDescent="0.25">
      <c r="A4434" s="22">
        <v>1519</v>
      </c>
      <c r="B4434" s="21">
        <v>3</v>
      </c>
      <c r="C4434" s="21">
        <v>124</v>
      </c>
      <c r="D4434" s="25" t="str">
        <f>VLOOKUP(C4434,Products!$A$2:$B$322,2,0)</f>
        <v>Surly Krampus - 2018</v>
      </c>
      <c r="E4434" s="21">
        <f>VLOOKUP(C4434,Products!$A$2:$D$322,4,0)</f>
        <v>6</v>
      </c>
      <c r="F4434" s="19" t="str">
        <f>VLOOKUP(E4434,[1]categories!$A$2:$B$8,2,0)</f>
        <v>Mountain Bikes</v>
      </c>
      <c r="G4434" s="7">
        <v>2</v>
      </c>
      <c r="H4434" s="9">
        <v>1499</v>
      </c>
      <c r="I4434" s="9">
        <v>7.0000000000000007E-2</v>
      </c>
      <c r="J4434" s="3">
        <f>(H4434*G4434)-I4434</f>
        <v>2997.93</v>
      </c>
    </row>
    <row r="4435" spans="1:10" x14ac:dyDescent="0.25">
      <c r="A4435" s="22">
        <v>1519</v>
      </c>
      <c r="B4435" s="21">
        <v>2</v>
      </c>
      <c r="C4435" s="21">
        <v>85</v>
      </c>
      <c r="D4435" s="25" t="str">
        <f>VLOOKUP(C4435,Products!$A$2:$B$322,2,0)</f>
        <v>Haro Downtown 16 - 2017</v>
      </c>
      <c r="E4435" s="21">
        <f>VLOOKUP(C4435,Products!$A$2:$D$322,4,0)</f>
        <v>1</v>
      </c>
      <c r="F4435" s="19" t="str">
        <f>VLOOKUP(E4435,[1]categories!$A$2:$B$8,2,0)</f>
        <v>Children Bicycles</v>
      </c>
      <c r="G4435" s="7">
        <v>2</v>
      </c>
      <c r="H4435" s="9">
        <v>329.99</v>
      </c>
      <c r="I4435" s="9">
        <v>0.2</v>
      </c>
      <c r="J4435" s="3">
        <f>(H4435*G4435)-I4435</f>
        <v>659.78</v>
      </c>
    </row>
    <row r="4436" spans="1:10" x14ac:dyDescent="0.25">
      <c r="A4436" s="22">
        <v>1519</v>
      </c>
      <c r="B4436" s="21">
        <v>5</v>
      </c>
      <c r="C4436" s="21">
        <v>265</v>
      </c>
      <c r="D4436" s="25" t="str">
        <f>VLOOKUP(C4436,Products!$A$2:$B$322,2,0)</f>
        <v>Strider Strider 20 Sport - 2018</v>
      </c>
      <c r="E4436" s="21">
        <f>VLOOKUP(C4436,Products!$A$2:$D$322,4,0)</f>
        <v>1</v>
      </c>
      <c r="F4436" s="19" t="str">
        <f>VLOOKUP(E4436,[1]categories!$A$2:$B$8,2,0)</f>
        <v>Children Bicycles</v>
      </c>
      <c r="G4436" s="7">
        <v>2</v>
      </c>
      <c r="H4436" s="9">
        <v>289.99</v>
      </c>
      <c r="I4436" s="9">
        <v>0.05</v>
      </c>
      <c r="J4436" s="3">
        <f>(H4436*G4436)-I4436</f>
        <v>579.93000000000006</v>
      </c>
    </row>
    <row r="4437" spans="1:10" x14ac:dyDescent="0.25">
      <c r="A4437" s="22">
        <v>1519</v>
      </c>
      <c r="B4437" s="21">
        <v>4</v>
      </c>
      <c r="C4437" s="21">
        <v>65</v>
      </c>
      <c r="D4437" s="25" t="str">
        <f>VLOOKUP(C4437,Products!$A$2:$B$322,2,0)</f>
        <v>Sun Bicycles Lil Bolt Type-R - 2017</v>
      </c>
      <c r="E4437" s="21">
        <f>VLOOKUP(C4437,Products!$A$2:$D$322,4,0)</f>
        <v>3</v>
      </c>
      <c r="F4437" s="19" t="str">
        <f>VLOOKUP(E4437,[1]categories!$A$2:$B$8,2,0)</f>
        <v>Cruisers Bicycles</v>
      </c>
      <c r="G4437" s="7">
        <v>1</v>
      </c>
      <c r="H4437" s="9">
        <v>346.99</v>
      </c>
      <c r="I4437" s="9">
        <v>0.2</v>
      </c>
      <c r="J4437" s="3">
        <f>(H4437*G4437)-I4437</f>
        <v>346.79</v>
      </c>
    </row>
    <row r="4438" spans="1:10" x14ac:dyDescent="0.25">
      <c r="A4438" s="22">
        <v>1520</v>
      </c>
      <c r="B4438" s="21">
        <v>2</v>
      </c>
      <c r="C4438" s="21">
        <v>188</v>
      </c>
      <c r="D4438" s="25" t="str">
        <f>VLOOKUP(C4438,Products!$A$2:$B$322,2,0)</f>
        <v>Trek XM700+ Lowstep - 2018</v>
      </c>
      <c r="E4438" s="21">
        <f>VLOOKUP(C4438,Products!$A$2:$D$322,4,0)</f>
        <v>5</v>
      </c>
      <c r="F4438" s="19" t="str">
        <f>VLOOKUP(E4438,[1]categories!$A$2:$B$8,2,0)</f>
        <v>Electric Bikes</v>
      </c>
      <c r="G4438" s="7">
        <v>2</v>
      </c>
      <c r="H4438" s="9">
        <v>3499.99</v>
      </c>
      <c r="I4438" s="9">
        <v>0.2</v>
      </c>
      <c r="J4438" s="3">
        <f>(H4438*G4438)-I4438</f>
        <v>6999.78</v>
      </c>
    </row>
    <row r="4439" spans="1:10" x14ac:dyDescent="0.25">
      <c r="A4439" s="22">
        <v>1520</v>
      </c>
      <c r="B4439" s="21">
        <v>1</v>
      </c>
      <c r="C4439" s="21">
        <v>186</v>
      </c>
      <c r="D4439" s="25" t="str">
        <f>VLOOKUP(C4439,Products!$A$2:$B$322,2,0)</f>
        <v>Trek CrossRip+ - 2018</v>
      </c>
      <c r="E4439" s="21">
        <f>VLOOKUP(C4439,Products!$A$2:$D$322,4,0)</f>
        <v>5</v>
      </c>
      <c r="F4439" s="19" t="str">
        <f>VLOOKUP(E4439,[1]categories!$A$2:$B$8,2,0)</f>
        <v>Electric Bikes</v>
      </c>
      <c r="G4439" s="7">
        <v>1</v>
      </c>
      <c r="H4439" s="9">
        <v>4499.99</v>
      </c>
      <c r="I4439" s="9">
        <v>0.05</v>
      </c>
      <c r="J4439" s="3">
        <f>(H4439*G4439)-I4439</f>
        <v>4499.9399999999996</v>
      </c>
    </row>
    <row r="4440" spans="1:10" x14ac:dyDescent="0.25">
      <c r="A4440" s="22">
        <v>1520</v>
      </c>
      <c r="B4440" s="21">
        <v>3</v>
      </c>
      <c r="C4440" s="21">
        <v>310</v>
      </c>
      <c r="D4440" s="25" t="str">
        <f>VLOOKUP(C4440,Products!$A$2:$B$322,2,0)</f>
        <v>Electra Townie Commute 27D Ladies - 2018</v>
      </c>
      <c r="E4440" s="21">
        <f>VLOOKUP(C4440,Products!$A$2:$D$322,4,0)</f>
        <v>2</v>
      </c>
      <c r="F4440" s="19" t="str">
        <f>VLOOKUP(E4440,[1]categories!$A$2:$B$8,2,0)</f>
        <v>Comfort Bicycles</v>
      </c>
      <c r="G4440" s="7">
        <v>2</v>
      </c>
      <c r="H4440" s="9">
        <v>899.99</v>
      </c>
      <c r="I4440" s="9">
        <v>7.0000000000000007E-2</v>
      </c>
      <c r="J4440" s="3">
        <f>(H4440*G4440)-I4440</f>
        <v>1799.91</v>
      </c>
    </row>
    <row r="4441" spans="1:10" x14ac:dyDescent="0.25">
      <c r="A4441" s="22">
        <v>1520</v>
      </c>
      <c r="B4441" s="21">
        <v>4</v>
      </c>
      <c r="C4441" s="21">
        <v>263</v>
      </c>
      <c r="D4441" s="25" t="str">
        <f>VLOOKUP(C4441,Products!$A$2:$B$322,2,0)</f>
        <v>Strider Classic 12 Balance Bike - 2018</v>
      </c>
      <c r="E4441" s="21">
        <f>VLOOKUP(C4441,Products!$A$2:$D$322,4,0)</f>
        <v>1</v>
      </c>
      <c r="F4441" s="19" t="str">
        <f>VLOOKUP(E4441,[1]categories!$A$2:$B$8,2,0)</f>
        <v>Children Bicycles</v>
      </c>
      <c r="G4441" s="7">
        <v>2</v>
      </c>
      <c r="H4441" s="9">
        <v>89.99</v>
      </c>
      <c r="I4441" s="9">
        <v>0.1</v>
      </c>
      <c r="J4441" s="3">
        <f>(H4441*G4441)-I4441</f>
        <v>179.88</v>
      </c>
    </row>
    <row r="4442" spans="1:10" x14ac:dyDescent="0.25">
      <c r="A4442" s="22">
        <v>1521</v>
      </c>
      <c r="B4442" s="21">
        <v>4</v>
      </c>
      <c r="C4442" s="21">
        <v>135</v>
      </c>
      <c r="D4442" s="25" t="str">
        <f>VLOOKUP(C4442,Products!$A$2:$B$322,2,0)</f>
        <v>Trek X-Caliber Frameset - 2018</v>
      </c>
      <c r="E4442" s="21">
        <f>VLOOKUP(C4442,Products!$A$2:$D$322,4,0)</f>
        <v>6</v>
      </c>
      <c r="F4442" s="19" t="str">
        <f>VLOOKUP(E4442,[1]categories!$A$2:$B$8,2,0)</f>
        <v>Mountain Bikes</v>
      </c>
      <c r="G4442" s="7">
        <v>2</v>
      </c>
      <c r="H4442" s="9">
        <v>1499.99</v>
      </c>
      <c r="I4442" s="9">
        <v>0.2</v>
      </c>
      <c r="J4442" s="3">
        <f>(H4442*G4442)-I4442</f>
        <v>2999.78</v>
      </c>
    </row>
    <row r="4443" spans="1:10" x14ac:dyDescent="0.25">
      <c r="A4443" s="22">
        <v>1521</v>
      </c>
      <c r="B4443" s="21">
        <v>2</v>
      </c>
      <c r="C4443" s="21">
        <v>314</v>
      </c>
      <c r="D4443" s="25" t="str">
        <f>VLOOKUP(C4443,Products!$A$2:$B$322,2,0)</f>
        <v>Electra Townie Original 21D EQ Ladies' - 2018</v>
      </c>
      <c r="E4443" s="21">
        <f>VLOOKUP(C4443,Products!$A$2:$D$322,4,0)</f>
        <v>2</v>
      </c>
      <c r="F4443" s="19" t="str">
        <f>VLOOKUP(E4443,[1]categories!$A$2:$B$8,2,0)</f>
        <v>Comfort Bicycles</v>
      </c>
      <c r="G4443" s="7">
        <v>2</v>
      </c>
      <c r="H4443" s="9">
        <v>679.99</v>
      </c>
      <c r="I4443" s="9">
        <v>0.2</v>
      </c>
      <c r="J4443" s="3">
        <f>(H4443*G4443)-I4443</f>
        <v>1359.78</v>
      </c>
    </row>
    <row r="4444" spans="1:10" x14ac:dyDescent="0.25">
      <c r="A4444" s="22">
        <v>1521</v>
      </c>
      <c r="B4444" s="21">
        <v>3</v>
      </c>
      <c r="C4444" s="21">
        <v>123</v>
      </c>
      <c r="D4444" s="25" t="str">
        <f>VLOOKUP(C4444,Products!$A$2:$B$322,2,0)</f>
        <v>Trek Farley Carbon Frameset - 2018</v>
      </c>
      <c r="E4444" s="21">
        <f>VLOOKUP(C4444,Products!$A$2:$D$322,4,0)</f>
        <v>6</v>
      </c>
      <c r="F4444" s="19" t="str">
        <f>VLOOKUP(E4444,[1]categories!$A$2:$B$8,2,0)</f>
        <v>Mountain Bikes</v>
      </c>
      <c r="G4444" s="7">
        <v>1</v>
      </c>
      <c r="H4444" s="9">
        <v>999.99</v>
      </c>
      <c r="I4444" s="9">
        <v>0.1</v>
      </c>
      <c r="J4444" s="3">
        <f>(H4444*G4444)-I4444</f>
        <v>999.89</v>
      </c>
    </row>
    <row r="4445" spans="1:10" x14ac:dyDescent="0.25">
      <c r="A4445" s="22">
        <v>1521</v>
      </c>
      <c r="B4445" s="21">
        <v>1</v>
      </c>
      <c r="C4445" s="21">
        <v>100</v>
      </c>
      <c r="D4445" s="25" t="str">
        <f>VLOOKUP(C4445,Products!$A$2:$B$322,2,0)</f>
        <v>Electra Townie 3i EQ (20-inch) - Boys' - 2017</v>
      </c>
      <c r="E4445" s="21">
        <f>VLOOKUP(C4445,Products!$A$2:$D$322,4,0)</f>
        <v>1</v>
      </c>
      <c r="F4445" s="19" t="str">
        <f>VLOOKUP(E4445,[1]categories!$A$2:$B$8,2,0)</f>
        <v>Children Bicycles</v>
      </c>
      <c r="G4445" s="7">
        <v>1</v>
      </c>
      <c r="H4445" s="9">
        <v>489.99</v>
      </c>
      <c r="I4445" s="9">
        <v>0.2</v>
      </c>
      <c r="J4445" s="3">
        <f>(H4445*G4445)-I4445</f>
        <v>489.79</v>
      </c>
    </row>
    <row r="4446" spans="1:10" x14ac:dyDescent="0.25">
      <c r="A4446" s="22">
        <v>1522</v>
      </c>
      <c r="B4446" s="21">
        <v>2</v>
      </c>
      <c r="C4446" s="21">
        <v>141</v>
      </c>
      <c r="D4446" s="25" t="str">
        <f>VLOOKUP(C4446,Products!$A$2:$B$322,2,0)</f>
        <v>Trek Stache 5 - 2018</v>
      </c>
      <c r="E4446" s="21">
        <f>VLOOKUP(C4446,Products!$A$2:$D$322,4,0)</f>
        <v>6</v>
      </c>
      <c r="F4446" s="19" t="str">
        <f>VLOOKUP(E4446,[1]categories!$A$2:$B$8,2,0)</f>
        <v>Mountain Bikes</v>
      </c>
      <c r="G4446" s="7">
        <v>1</v>
      </c>
      <c r="H4446" s="9">
        <v>1599.99</v>
      </c>
      <c r="I4446" s="9">
        <v>7.0000000000000007E-2</v>
      </c>
      <c r="J4446" s="3">
        <f>(H4446*G4446)-I4446</f>
        <v>1599.92</v>
      </c>
    </row>
    <row r="4447" spans="1:10" x14ac:dyDescent="0.25">
      <c r="A4447" s="22">
        <v>1522</v>
      </c>
      <c r="B4447" s="21">
        <v>3</v>
      </c>
      <c r="C4447" s="21">
        <v>117</v>
      </c>
      <c r="D4447" s="25" t="str">
        <f>VLOOKUP(C4447,Products!$A$2:$B$322,2,0)</f>
        <v>Trek Ticket S Frame - 2018</v>
      </c>
      <c r="E4447" s="21">
        <f>VLOOKUP(C4447,Products!$A$2:$D$322,4,0)</f>
        <v>6</v>
      </c>
      <c r="F4447" s="19" t="str">
        <f>VLOOKUP(E4447,[1]categories!$A$2:$B$8,2,0)</f>
        <v>Mountain Bikes</v>
      </c>
      <c r="G4447" s="7">
        <v>1</v>
      </c>
      <c r="H4447" s="9">
        <v>1469.99</v>
      </c>
      <c r="I4447" s="9">
        <v>7.0000000000000007E-2</v>
      </c>
      <c r="J4447" s="3">
        <f>(H4447*G4447)-I4447</f>
        <v>1469.92</v>
      </c>
    </row>
    <row r="4448" spans="1:10" x14ac:dyDescent="0.25">
      <c r="A4448" s="22">
        <v>1522</v>
      </c>
      <c r="B4448" s="21">
        <v>1</v>
      </c>
      <c r="C4448" s="21">
        <v>95</v>
      </c>
      <c r="D4448" s="25" t="str">
        <f>VLOOKUP(C4448,Products!$A$2:$B$322,2,0)</f>
        <v>Electra Girl's Hawaii 1 16" - 2017</v>
      </c>
      <c r="E4448" s="21">
        <f>VLOOKUP(C4448,Products!$A$2:$D$322,4,0)</f>
        <v>1</v>
      </c>
      <c r="F4448" s="19" t="str">
        <f>VLOOKUP(E4448,[1]categories!$A$2:$B$8,2,0)</f>
        <v>Children Bicycles</v>
      </c>
      <c r="G4448" s="7">
        <v>1</v>
      </c>
      <c r="H4448" s="9">
        <v>299.99</v>
      </c>
      <c r="I4448" s="9">
        <v>0.1</v>
      </c>
      <c r="J4448" s="3">
        <f>(H4448*G4448)-I4448</f>
        <v>299.89</v>
      </c>
    </row>
    <row r="4449" spans="1:10" x14ac:dyDescent="0.25">
      <c r="A4449" s="22">
        <v>1523</v>
      </c>
      <c r="B4449" s="21">
        <v>1</v>
      </c>
      <c r="C4449" s="21">
        <v>311</v>
      </c>
      <c r="D4449" s="25" t="str">
        <f>VLOOKUP(C4449,Products!$A$2:$B$322,2,0)</f>
        <v>Electra Townie Commute 8D - 2018</v>
      </c>
      <c r="E4449" s="21">
        <f>VLOOKUP(C4449,Products!$A$2:$D$322,4,0)</f>
        <v>2</v>
      </c>
      <c r="F4449" s="19" t="str">
        <f>VLOOKUP(E4449,[1]categories!$A$2:$B$8,2,0)</f>
        <v>Comfort Bicycles</v>
      </c>
      <c r="G4449" s="7">
        <v>2</v>
      </c>
      <c r="H4449" s="9">
        <v>749.99</v>
      </c>
      <c r="I4449" s="9">
        <v>0.2</v>
      </c>
      <c r="J4449" s="3">
        <f>(H4449*G4449)-I4449</f>
        <v>1499.78</v>
      </c>
    </row>
    <row r="4450" spans="1:10" x14ac:dyDescent="0.25">
      <c r="A4450" s="22">
        <v>1524</v>
      </c>
      <c r="B4450" s="21">
        <v>4</v>
      </c>
      <c r="C4450" s="21">
        <v>252</v>
      </c>
      <c r="D4450" s="25" t="str">
        <f>VLOOKUP(C4450,Products!$A$2:$B$322,2,0)</f>
        <v>Electra Townie Commute Go! Ladies' - 2018</v>
      </c>
      <c r="E4450" s="21">
        <f>VLOOKUP(C4450,Products!$A$2:$D$322,4,0)</f>
        <v>3</v>
      </c>
      <c r="F4450" s="19" t="str">
        <f>VLOOKUP(E4450,[1]categories!$A$2:$B$8,2,0)</f>
        <v>Cruisers Bicycles</v>
      </c>
      <c r="G4450" s="7">
        <v>2</v>
      </c>
      <c r="H4450" s="9">
        <v>2999.99</v>
      </c>
      <c r="I4450" s="9">
        <v>0.2</v>
      </c>
      <c r="J4450" s="3">
        <f>(H4450*G4450)-I4450</f>
        <v>5999.78</v>
      </c>
    </row>
    <row r="4451" spans="1:10" x14ac:dyDescent="0.25">
      <c r="A4451" s="22">
        <v>1524</v>
      </c>
      <c r="B4451" s="21">
        <v>1</v>
      </c>
      <c r="C4451" s="21">
        <v>168</v>
      </c>
      <c r="D4451" s="25" t="str">
        <f>VLOOKUP(C4451,Products!$A$2:$B$322,2,0)</f>
        <v>Surly Straggler - 2018</v>
      </c>
      <c r="E4451" s="21">
        <f>VLOOKUP(C4451,Products!$A$2:$D$322,4,0)</f>
        <v>7</v>
      </c>
      <c r="F4451" s="19" t="str">
        <f>VLOOKUP(E4451,[1]categories!$A$2:$B$8,2,0)</f>
        <v>Road Bikes</v>
      </c>
      <c r="G4451" s="7">
        <v>1</v>
      </c>
      <c r="H4451" s="9">
        <v>1549</v>
      </c>
      <c r="I4451" s="9">
        <v>0.1</v>
      </c>
      <c r="J4451" s="3">
        <f>(H4451*G4451)-I4451</f>
        <v>1548.9</v>
      </c>
    </row>
    <row r="4452" spans="1:10" x14ac:dyDescent="0.25">
      <c r="A4452" s="22">
        <v>1524</v>
      </c>
      <c r="B4452" s="21">
        <v>2</v>
      </c>
      <c r="C4452" s="21">
        <v>295</v>
      </c>
      <c r="D4452" s="25" t="str">
        <f>VLOOKUP(C4452,Products!$A$2:$B$322,2,0)</f>
        <v>Electra Treasure 1 20" - 2018</v>
      </c>
      <c r="E4452" s="21">
        <f>VLOOKUP(C4452,Products!$A$2:$D$322,4,0)</f>
        <v>1</v>
      </c>
      <c r="F4452" s="19" t="str">
        <f>VLOOKUP(E4452,[1]categories!$A$2:$B$8,2,0)</f>
        <v>Children Bicycles</v>
      </c>
      <c r="G4452" s="7">
        <v>2</v>
      </c>
      <c r="H4452" s="9">
        <v>319.99</v>
      </c>
      <c r="I4452" s="9">
        <v>0.2</v>
      </c>
      <c r="J4452" s="3">
        <f>(H4452*G4452)-I4452</f>
        <v>639.78</v>
      </c>
    </row>
    <row r="4453" spans="1:10" x14ac:dyDescent="0.25">
      <c r="A4453" s="22">
        <v>1524</v>
      </c>
      <c r="B4453" s="21">
        <v>3</v>
      </c>
      <c r="C4453" s="21">
        <v>313</v>
      </c>
      <c r="D4453" s="25" t="str">
        <f>VLOOKUP(C4453,Products!$A$2:$B$322,2,0)</f>
        <v>Electra Townie Original 1 Ladies' - 2018</v>
      </c>
      <c r="E4453" s="21">
        <f>VLOOKUP(C4453,Products!$A$2:$D$322,4,0)</f>
        <v>2</v>
      </c>
      <c r="F4453" s="19" t="str">
        <f>VLOOKUP(E4453,[1]categories!$A$2:$B$8,2,0)</f>
        <v>Comfort Bicycles</v>
      </c>
      <c r="G4453" s="7">
        <v>1</v>
      </c>
      <c r="H4453" s="9">
        <v>449.99</v>
      </c>
      <c r="I4453" s="9">
        <v>0.2</v>
      </c>
      <c r="J4453" s="3">
        <f>(H4453*G4453)-I4453</f>
        <v>449.79</v>
      </c>
    </row>
    <row r="4454" spans="1:10" x14ac:dyDescent="0.25">
      <c r="A4454" s="22">
        <v>1525</v>
      </c>
      <c r="B4454" s="21">
        <v>1</v>
      </c>
      <c r="C4454" s="21">
        <v>156</v>
      </c>
      <c r="D4454" s="25" t="str">
        <f>VLOOKUP(C4454,Products!$A$2:$B$322,2,0)</f>
        <v>Trek Domane SL Frameset - 2018</v>
      </c>
      <c r="E4454" s="21">
        <f>VLOOKUP(C4454,Products!$A$2:$D$322,4,0)</f>
        <v>7</v>
      </c>
      <c r="F4454" s="19" t="str">
        <f>VLOOKUP(E4454,[1]categories!$A$2:$B$8,2,0)</f>
        <v>Road Bikes</v>
      </c>
      <c r="G4454" s="7">
        <v>1</v>
      </c>
      <c r="H4454" s="9">
        <v>6499.99</v>
      </c>
      <c r="I4454" s="9">
        <v>0.1</v>
      </c>
      <c r="J4454" s="3">
        <f>(H4454*G4454)-I4454</f>
        <v>6499.8899999999994</v>
      </c>
    </row>
    <row r="4455" spans="1:10" x14ac:dyDescent="0.25">
      <c r="A4455" s="22">
        <v>1525</v>
      </c>
      <c r="B4455" s="21">
        <v>3</v>
      </c>
      <c r="C4455" s="21">
        <v>193</v>
      </c>
      <c r="D4455" s="25" t="str">
        <f>VLOOKUP(C4455,Products!$A$2:$B$322,2,0)</f>
        <v>Trek Lift+ - 2018</v>
      </c>
      <c r="E4455" s="21">
        <f>VLOOKUP(C4455,Products!$A$2:$D$322,4,0)</f>
        <v>5</v>
      </c>
      <c r="F4455" s="19" t="str">
        <f>VLOOKUP(E4455,[1]categories!$A$2:$B$8,2,0)</f>
        <v>Electric Bikes</v>
      </c>
      <c r="G4455" s="7">
        <v>1</v>
      </c>
      <c r="H4455" s="9">
        <v>2799.99</v>
      </c>
      <c r="I4455" s="9">
        <v>7.0000000000000007E-2</v>
      </c>
      <c r="J4455" s="3">
        <f>(H4455*G4455)-I4455</f>
        <v>2799.9199999999996</v>
      </c>
    </row>
    <row r="4456" spans="1:10" x14ac:dyDescent="0.25">
      <c r="A4456" s="22">
        <v>1525</v>
      </c>
      <c r="B4456" s="21">
        <v>2</v>
      </c>
      <c r="C4456" s="21">
        <v>163</v>
      </c>
      <c r="D4456" s="25" t="str">
        <f>VLOOKUP(C4456,Products!$A$2:$B$322,2,0)</f>
        <v>Surly Pack Rat - 2018</v>
      </c>
      <c r="E4456" s="21">
        <f>VLOOKUP(C4456,Products!$A$2:$D$322,4,0)</f>
        <v>7</v>
      </c>
      <c r="F4456" s="19" t="str">
        <f>VLOOKUP(E4456,[1]categories!$A$2:$B$8,2,0)</f>
        <v>Road Bikes</v>
      </c>
      <c r="G4456" s="7">
        <v>2</v>
      </c>
      <c r="H4456" s="9">
        <v>1349</v>
      </c>
      <c r="I4456" s="9">
        <v>7.0000000000000007E-2</v>
      </c>
      <c r="J4456" s="3">
        <f>(H4456*G4456)-I4456</f>
        <v>2697.93</v>
      </c>
    </row>
    <row r="4457" spans="1:10" x14ac:dyDescent="0.25">
      <c r="A4457" s="22">
        <v>1526</v>
      </c>
      <c r="B4457" s="21">
        <v>2</v>
      </c>
      <c r="C4457" s="21">
        <v>56</v>
      </c>
      <c r="D4457" s="25" t="str">
        <f>VLOOKUP(C4457,Products!$A$2:$B$322,2,0)</f>
        <v>Trek Domane SLR 6 Disc - 2017</v>
      </c>
      <c r="E4457" s="21">
        <f>VLOOKUP(C4457,Products!$A$2:$D$322,4,0)</f>
        <v>7</v>
      </c>
      <c r="F4457" s="19" t="str">
        <f>VLOOKUP(E4457,[1]categories!$A$2:$B$8,2,0)</f>
        <v>Road Bikes</v>
      </c>
      <c r="G4457" s="7">
        <v>1</v>
      </c>
      <c r="H4457" s="9">
        <v>5499.99</v>
      </c>
      <c r="I4457" s="9">
        <v>0.1</v>
      </c>
      <c r="J4457" s="3">
        <f>(H4457*G4457)-I4457</f>
        <v>5499.8899999999994</v>
      </c>
    </row>
    <row r="4458" spans="1:10" x14ac:dyDescent="0.25">
      <c r="A4458" s="22">
        <v>1526</v>
      </c>
      <c r="B4458" s="21">
        <v>1</v>
      </c>
      <c r="C4458" s="21">
        <v>151</v>
      </c>
      <c r="D4458" s="25" t="str">
        <f>VLOOKUP(C4458,Products!$A$2:$B$322,2,0)</f>
        <v>Trek Domane ALR 4 Disc Women's - 2018</v>
      </c>
      <c r="E4458" s="21">
        <f>VLOOKUP(C4458,Products!$A$2:$D$322,4,0)</f>
        <v>7</v>
      </c>
      <c r="F4458" s="19" t="str">
        <f>VLOOKUP(E4458,[1]categories!$A$2:$B$8,2,0)</f>
        <v>Road Bikes</v>
      </c>
      <c r="G4458" s="7">
        <v>1</v>
      </c>
      <c r="H4458" s="9">
        <v>1549.99</v>
      </c>
      <c r="I4458" s="9">
        <v>7.0000000000000007E-2</v>
      </c>
      <c r="J4458" s="3">
        <f>(H4458*G4458)-I4458</f>
        <v>1549.92</v>
      </c>
    </row>
    <row r="4459" spans="1:10" x14ac:dyDescent="0.25">
      <c r="A4459" s="22">
        <v>1526</v>
      </c>
      <c r="B4459" s="21">
        <v>3</v>
      </c>
      <c r="C4459" s="21">
        <v>238</v>
      </c>
      <c r="D4459" s="25" t="str">
        <f>VLOOKUP(C4459,Products!$A$2:$B$322,2,0)</f>
        <v>Electra Townie Balloon 8D EQ - 2016/2017/2018</v>
      </c>
      <c r="E4459" s="21">
        <f>VLOOKUP(C4459,Products!$A$2:$D$322,4,0)</f>
        <v>3</v>
      </c>
      <c r="F4459" s="19" t="str">
        <f>VLOOKUP(E4459,[1]categories!$A$2:$B$8,2,0)</f>
        <v>Cruisers Bicycles</v>
      </c>
      <c r="G4459" s="7">
        <v>1</v>
      </c>
      <c r="H4459" s="9">
        <v>749.99</v>
      </c>
      <c r="I4459" s="9">
        <v>0.1</v>
      </c>
      <c r="J4459" s="3">
        <f>(H4459*G4459)-I4459</f>
        <v>749.89</v>
      </c>
    </row>
    <row r="4460" spans="1:10" x14ac:dyDescent="0.25">
      <c r="A4460" s="22">
        <v>1526</v>
      </c>
      <c r="B4460" s="21">
        <v>4</v>
      </c>
      <c r="C4460" s="21">
        <v>243</v>
      </c>
      <c r="D4460" s="25" t="str">
        <f>VLOOKUP(C4460,Products!$A$2:$B$322,2,0)</f>
        <v>Electra Townie Original 21D EQ Ladies' - 2018</v>
      </c>
      <c r="E4460" s="21">
        <f>VLOOKUP(C4460,Products!$A$2:$D$322,4,0)</f>
        <v>3</v>
      </c>
      <c r="F4460" s="19" t="str">
        <f>VLOOKUP(E4460,[1]categories!$A$2:$B$8,2,0)</f>
        <v>Cruisers Bicycles</v>
      </c>
      <c r="G4460" s="7">
        <v>1</v>
      </c>
      <c r="H4460" s="9">
        <v>679.99</v>
      </c>
      <c r="I4460" s="9">
        <v>0.05</v>
      </c>
      <c r="J4460" s="3">
        <f>(H4460*G4460)-I4460</f>
        <v>679.94</v>
      </c>
    </row>
    <row r="4461" spans="1:10" x14ac:dyDescent="0.25">
      <c r="A4461" s="22">
        <v>1527</v>
      </c>
      <c r="B4461" s="21">
        <v>3</v>
      </c>
      <c r="C4461" s="21">
        <v>57</v>
      </c>
      <c r="D4461" s="25" t="str">
        <f>VLOOKUP(C4461,Products!$A$2:$B$322,2,0)</f>
        <v>Trek Emonda S 5 - 2017</v>
      </c>
      <c r="E4461" s="21">
        <f>VLOOKUP(C4461,Products!$A$2:$D$322,4,0)</f>
        <v>7</v>
      </c>
      <c r="F4461" s="19" t="str">
        <f>VLOOKUP(E4461,[1]categories!$A$2:$B$8,2,0)</f>
        <v>Road Bikes</v>
      </c>
      <c r="G4461" s="7">
        <v>2</v>
      </c>
      <c r="H4461" s="9">
        <v>1999.99</v>
      </c>
      <c r="I4461" s="9">
        <v>0.05</v>
      </c>
      <c r="J4461" s="3">
        <f>(H4461*G4461)-I4461</f>
        <v>3999.93</v>
      </c>
    </row>
    <row r="4462" spans="1:10" x14ac:dyDescent="0.25">
      <c r="A4462" s="22">
        <v>1527</v>
      </c>
      <c r="B4462" s="21">
        <v>2</v>
      </c>
      <c r="C4462" s="21">
        <v>103</v>
      </c>
      <c r="D4462" s="25" t="str">
        <f>VLOOKUP(C4462,Products!$A$2:$B$322,2,0)</f>
        <v>Sun Bicycles Streamway 3 - 2017</v>
      </c>
      <c r="E4462" s="21">
        <f>VLOOKUP(C4462,Products!$A$2:$D$322,4,0)</f>
        <v>2</v>
      </c>
      <c r="F4462" s="19" t="str">
        <f>VLOOKUP(E4462,[1]categories!$A$2:$B$8,2,0)</f>
        <v>Comfort Bicycles</v>
      </c>
      <c r="G4462" s="7">
        <v>1</v>
      </c>
      <c r="H4462" s="9">
        <v>551.99</v>
      </c>
      <c r="I4462" s="9">
        <v>0.05</v>
      </c>
      <c r="J4462" s="3">
        <f>(H4462*G4462)-I4462</f>
        <v>551.94000000000005</v>
      </c>
    </row>
    <row r="4463" spans="1:10" x14ac:dyDescent="0.25">
      <c r="A4463" s="22">
        <v>1527</v>
      </c>
      <c r="B4463" s="21">
        <v>1</v>
      </c>
      <c r="C4463" s="21">
        <v>33</v>
      </c>
      <c r="D4463" s="25" t="str">
        <f>VLOOKUP(C4463,Products!$A$2:$B$322,2,0)</f>
        <v>Surly Wednesday Frameset - 2017</v>
      </c>
      <c r="E4463" s="21">
        <f>VLOOKUP(C4463,Products!$A$2:$D$322,4,0)</f>
        <v>6</v>
      </c>
      <c r="F4463" s="19" t="str">
        <f>VLOOKUP(E4463,[1]categories!$A$2:$B$8,2,0)</f>
        <v>Mountain Bikes</v>
      </c>
      <c r="G4463" s="7">
        <v>1</v>
      </c>
      <c r="H4463" s="9">
        <v>469.99</v>
      </c>
      <c r="I4463" s="9">
        <v>0.1</v>
      </c>
      <c r="J4463" s="3">
        <f>(H4463*G4463)-I4463</f>
        <v>469.89</v>
      </c>
    </row>
    <row r="4464" spans="1:10" x14ac:dyDescent="0.25">
      <c r="A4464" s="22">
        <v>1528</v>
      </c>
      <c r="B4464" s="21">
        <v>1</v>
      </c>
      <c r="C4464" s="21">
        <v>229</v>
      </c>
      <c r="D4464" s="25" t="str">
        <f>VLOOKUP(C4464,Products!$A$2:$B$322,2,0)</f>
        <v>Electra Cruiser Lux 1 - 2016/2018</v>
      </c>
      <c r="E4464" s="21">
        <f>VLOOKUP(C4464,Products!$A$2:$D$322,4,0)</f>
        <v>3</v>
      </c>
      <c r="F4464" s="19" t="str">
        <f>VLOOKUP(E4464,[1]categories!$A$2:$B$8,2,0)</f>
        <v>Cruisers Bicycles</v>
      </c>
      <c r="G4464" s="7">
        <v>2</v>
      </c>
      <c r="H4464" s="9">
        <v>429.99</v>
      </c>
      <c r="I4464" s="9">
        <v>0.2</v>
      </c>
      <c r="J4464" s="3">
        <f>(H4464*G4464)-I4464</f>
        <v>859.78</v>
      </c>
    </row>
    <row r="4465" spans="1:10" x14ac:dyDescent="0.25">
      <c r="A4465" s="22">
        <v>1529</v>
      </c>
      <c r="B4465" s="21">
        <v>2</v>
      </c>
      <c r="C4465" s="21">
        <v>50</v>
      </c>
      <c r="D4465" s="25" t="str">
        <f>VLOOKUP(C4465,Products!$A$2:$B$322,2,0)</f>
        <v>Trek Silque SLR 7 Women's - 2017</v>
      </c>
      <c r="E4465" s="21">
        <f>VLOOKUP(C4465,Products!$A$2:$D$322,4,0)</f>
        <v>7</v>
      </c>
      <c r="F4465" s="19" t="str">
        <f>VLOOKUP(E4465,[1]categories!$A$2:$B$8,2,0)</f>
        <v>Road Bikes</v>
      </c>
      <c r="G4465" s="7">
        <v>2</v>
      </c>
      <c r="H4465" s="9">
        <v>5999.99</v>
      </c>
      <c r="I4465" s="9">
        <v>0.1</v>
      </c>
      <c r="J4465" s="3">
        <f>(H4465*G4465)-I4465</f>
        <v>11999.88</v>
      </c>
    </row>
    <row r="4466" spans="1:10" x14ac:dyDescent="0.25">
      <c r="A4466" s="22">
        <v>1529</v>
      </c>
      <c r="B4466" s="21">
        <v>1</v>
      </c>
      <c r="C4466" s="21">
        <v>23</v>
      </c>
      <c r="D4466" s="25" t="str">
        <f>VLOOKUP(C4466,Products!$A$2:$B$322,2,0)</f>
        <v>Electra Girl's Hawaii 1 (20-inch) - 2015/2016</v>
      </c>
      <c r="E4466" s="21">
        <f>VLOOKUP(C4466,Products!$A$2:$D$322,4,0)</f>
        <v>1</v>
      </c>
      <c r="F4466" s="19" t="str">
        <f>VLOOKUP(E4466,[1]categories!$A$2:$B$8,2,0)</f>
        <v>Children Bicycles</v>
      </c>
      <c r="G4466" s="7">
        <v>1</v>
      </c>
      <c r="H4466" s="9">
        <v>299.99</v>
      </c>
      <c r="I4466" s="9">
        <v>0.05</v>
      </c>
      <c r="J4466" s="3">
        <f>(H4466*G4466)-I4466</f>
        <v>299.94</v>
      </c>
    </row>
    <row r="4467" spans="1:10" x14ac:dyDescent="0.25">
      <c r="A4467" s="22">
        <v>1530</v>
      </c>
      <c r="B4467" s="21">
        <v>2</v>
      </c>
      <c r="C4467" s="21">
        <v>116</v>
      </c>
      <c r="D4467" s="25" t="str">
        <f>VLOOKUP(C4467,Products!$A$2:$B$322,2,0)</f>
        <v>Trek Marlin 7 - 2017/2018</v>
      </c>
      <c r="E4467" s="21">
        <f>VLOOKUP(C4467,Products!$A$2:$D$322,4,0)</f>
        <v>6</v>
      </c>
      <c r="F4467" s="19" t="str">
        <f>VLOOKUP(E4467,[1]categories!$A$2:$B$8,2,0)</f>
        <v>Mountain Bikes</v>
      </c>
      <c r="G4467" s="7">
        <v>1</v>
      </c>
      <c r="H4467" s="9">
        <v>749.99</v>
      </c>
      <c r="I4467" s="9">
        <v>0.1</v>
      </c>
      <c r="J4467" s="3">
        <f>(H4467*G4467)-I4467</f>
        <v>749.89</v>
      </c>
    </row>
    <row r="4468" spans="1:10" x14ac:dyDescent="0.25">
      <c r="A4468" s="22">
        <v>1530</v>
      </c>
      <c r="B4468" s="21">
        <v>1</v>
      </c>
      <c r="C4468" s="21">
        <v>213</v>
      </c>
      <c r="D4468" s="25" t="str">
        <f>VLOOKUP(C4468,Products!$A$2:$B$322,2,0)</f>
        <v>Electra Cruiser 1 - 2016/2017/2018</v>
      </c>
      <c r="E4468" s="21">
        <f>VLOOKUP(C4468,Products!$A$2:$D$322,4,0)</f>
        <v>3</v>
      </c>
      <c r="F4468" s="19" t="str">
        <f>VLOOKUP(E4468,[1]categories!$A$2:$B$8,2,0)</f>
        <v>Cruisers Bicycles</v>
      </c>
      <c r="G4468" s="7">
        <v>2</v>
      </c>
      <c r="H4468" s="9">
        <v>269.99</v>
      </c>
      <c r="I4468" s="9">
        <v>0.1</v>
      </c>
      <c r="J4468" s="3">
        <f>(H4468*G4468)-I4468</f>
        <v>539.88</v>
      </c>
    </row>
    <row r="4469" spans="1:10" x14ac:dyDescent="0.25">
      <c r="A4469" s="22">
        <v>1531</v>
      </c>
      <c r="B4469" s="21">
        <v>1</v>
      </c>
      <c r="C4469" s="21">
        <v>128</v>
      </c>
      <c r="D4469" s="25" t="str">
        <f>VLOOKUP(C4469,Products!$A$2:$B$322,2,0)</f>
        <v>Surly ECR 27.5 - 2018</v>
      </c>
      <c r="E4469" s="21">
        <f>VLOOKUP(C4469,Products!$A$2:$D$322,4,0)</f>
        <v>6</v>
      </c>
      <c r="F4469" s="19" t="str">
        <f>VLOOKUP(E4469,[1]categories!$A$2:$B$8,2,0)</f>
        <v>Mountain Bikes</v>
      </c>
      <c r="G4469" s="7">
        <v>1</v>
      </c>
      <c r="H4469" s="9">
        <v>1899</v>
      </c>
      <c r="I4469" s="9">
        <v>0.1</v>
      </c>
      <c r="J4469" s="3">
        <f>(H4469*G4469)-I4469</f>
        <v>1898.9</v>
      </c>
    </row>
    <row r="4470" spans="1:10" x14ac:dyDescent="0.25">
      <c r="A4470" s="22">
        <v>1532</v>
      </c>
      <c r="B4470" s="21">
        <v>1</v>
      </c>
      <c r="C4470" s="21">
        <v>209</v>
      </c>
      <c r="D4470" s="25" t="str">
        <f>VLOOKUP(C4470,Products!$A$2:$B$322,2,0)</f>
        <v>Trek Crockett 7 Disc - 2018</v>
      </c>
      <c r="E4470" s="21">
        <f>VLOOKUP(C4470,Products!$A$2:$D$322,4,0)</f>
        <v>4</v>
      </c>
      <c r="F4470" s="19" t="str">
        <f>VLOOKUP(E4470,[1]categories!$A$2:$B$8,2,0)</f>
        <v>Cyclocross Bicycles</v>
      </c>
      <c r="G4470" s="7">
        <v>2</v>
      </c>
      <c r="H4470" s="9">
        <v>2999.99</v>
      </c>
      <c r="I4470" s="9">
        <v>7.0000000000000007E-2</v>
      </c>
      <c r="J4470" s="3">
        <f>(H4470*G4470)-I4470</f>
        <v>5999.91</v>
      </c>
    </row>
    <row r="4471" spans="1:10" x14ac:dyDescent="0.25">
      <c r="A4471" s="22">
        <v>1533</v>
      </c>
      <c r="B4471" s="21">
        <v>5</v>
      </c>
      <c r="C4471" s="21">
        <v>51</v>
      </c>
      <c r="D4471" s="25" t="str">
        <f>VLOOKUP(C4471,Products!$A$2:$B$322,2,0)</f>
        <v>Trek Silque SLR 8 Women's - 2017</v>
      </c>
      <c r="E4471" s="21">
        <f>VLOOKUP(C4471,Products!$A$2:$D$322,4,0)</f>
        <v>7</v>
      </c>
      <c r="F4471" s="19" t="str">
        <f>VLOOKUP(E4471,[1]categories!$A$2:$B$8,2,0)</f>
        <v>Road Bikes</v>
      </c>
      <c r="G4471" s="7">
        <v>1</v>
      </c>
      <c r="H4471" s="9">
        <v>6499.99</v>
      </c>
      <c r="I4471" s="9">
        <v>0.1</v>
      </c>
      <c r="J4471" s="3">
        <f>(H4471*G4471)-I4471</f>
        <v>6499.8899999999994</v>
      </c>
    </row>
    <row r="4472" spans="1:10" x14ac:dyDescent="0.25">
      <c r="A4472" s="22">
        <v>1533</v>
      </c>
      <c r="B4472" s="21">
        <v>4</v>
      </c>
      <c r="C4472" s="21">
        <v>235</v>
      </c>
      <c r="D4472" s="25" t="str">
        <f>VLOOKUP(C4472,Products!$A$2:$B$322,2,0)</f>
        <v>Electra Koa 3i Ladies' - 2018</v>
      </c>
      <c r="E4472" s="21">
        <f>VLOOKUP(C4472,Products!$A$2:$D$322,4,0)</f>
        <v>3</v>
      </c>
      <c r="F4472" s="19" t="str">
        <f>VLOOKUP(E4472,[1]categories!$A$2:$B$8,2,0)</f>
        <v>Cruisers Bicycles</v>
      </c>
      <c r="G4472" s="7">
        <v>2</v>
      </c>
      <c r="H4472" s="9">
        <v>899.99</v>
      </c>
      <c r="I4472" s="9">
        <v>0.1</v>
      </c>
      <c r="J4472" s="3">
        <f>(H4472*G4472)-I4472</f>
        <v>1799.88</v>
      </c>
    </row>
    <row r="4473" spans="1:10" x14ac:dyDescent="0.25">
      <c r="A4473" s="22">
        <v>1533</v>
      </c>
      <c r="B4473" s="21">
        <v>2</v>
      </c>
      <c r="C4473" s="21">
        <v>78</v>
      </c>
      <c r="D4473" s="25" t="str">
        <f>VLOOKUP(C4473,Products!$A$2:$B$322,2,0)</f>
        <v>Sun Bicycles Biscayne Tandem CB - 2017</v>
      </c>
      <c r="E4473" s="21">
        <f>VLOOKUP(C4473,Products!$A$2:$D$322,4,0)</f>
        <v>3</v>
      </c>
      <c r="F4473" s="19" t="str">
        <f>VLOOKUP(E4473,[1]categories!$A$2:$B$8,2,0)</f>
        <v>Cruisers Bicycles</v>
      </c>
      <c r="G4473" s="7">
        <v>1</v>
      </c>
      <c r="H4473" s="9">
        <v>647.99</v>
      </c>
      <c r="I4473" s="9">
        <v>0.1</v>
      </c>
      <c r="J4473" s="3">
        <f>(H4473*G4473)-I4473</f>
        <v>647.89</v>
      </c>
    </row>
    <row r="4474" spans="1:10" x14ac:dyDescent="0.25">
      <c r="A4474" s="22">
        <v>1533</v>
      </c>
      <c r="B4474" s="21">
        <v>1</v>
      </c>
      <c r="C4474" s="21">
        <v>274</v>
      </c>
      <c r="D4474" s="25" t="str">
        <f>VLOOKUP(C4474,Products!$A$2:$B$322,2,0)</f>
        <v>Trek Precaliber 20 Boy's - 2018</v>
      </c>
      <c r="E4474" s="21">
        <f>VLOOKUP(C4474,Products!$A$2:$D$322,4,0)</f>
        <v>1</v>
      </c>
      <c r="F4474" s="19" t="str">
        <f>VLOOKUP(E4474,[1]categories!$A$2:$B$8,2,0)</f>
        <v>Children Bicycles</v>
      </c>
      <c r="G4474" s="7">
        <v>2</v>
      </c>
      <c r="H4474" s="9">
        <v>229.99</v>
      </c>
      <c r="I4474" s="9">
        <v>0.1</v>
      </c>
      <c r="J4474" s="3">
        <f>(H4474*G4474)-I4474</f>
        <v>459.88</v>
      </c>
    </row>
    <row r="4475" spans="1:10" x14ac:dyDescent="0.25">
      <c r="A4475" s="22">
        <v>1533</v>
      </c>
      <c r="B4475" s="21">
        <v>3</v>
      </c>
      <c r="C4475" s="21">
        <v>96</v>
      </c>
      <c r="D4475" s="25" t="str">
        <f>VLOOKUP(C4475,Products!$A$2:$B$322,2,0)</f>
        <v>Electra Moto 3i (20-inch) - Boy's - 2017</v>
      </c>
      <c r="E4475" s="21">
        <f>VLOOKUP(C4475,Products!$A$2:$D$322,4,0)</f>
        <v>1</v>
      </c>
      <c r="F4475" s="19" t="str">
        <f>VLOOKUP(E4475,[1]categories!$A$2:$B$8,2,0)</f>
        <v>Children Bicycles</v>
      </c>
      <c r="G4475" s="7">
        <v>1</v>
      </c>
      <c r="H4475" s="9">
        <v>349.99</v>
      </c>
      <c r="I4475" s="9">
        <v>0.1</v>
      </c>
      <c r="J4475" s="3">
        <f>(H4475*G4475)-I4475</f>
        <v>349.89</v>
      </c>
    </row>
    <row r="4476" spans="1:10" x14ac:dyDescent="0.25">
      <c r="A4476" s="22">
        <v>1534</v>
      </c>
      <c r="B4476" s="21">
        <v>4</v>
      </c>
      <c r="C4476" s="21">
        <v>172</v>
      </c>
      <c r="D4476" s="25" t="str">
        <f>VLOOKUP(C4476,Products!$A$2:$B$322,2,0)</f>
        <v>Trek Domane ALR Disc Frameset - 2018</v>
      </c>
      <c r="E4476" s="21">
        <f>VLOOKUP(C4476,Products!$A$2:$D$322,4,0)</f>
        <v>7</v>
      </c>
      <c r="F4476" s="19" t="str">
        <f>VLOOKUP(E4476,[1]categories!$A$2:$B$8,2,0)</f>
        <v>Road Bikes</v>
      </c>
      <c r="G4476" s="7">
        <v>2</v>
      </c>
      <c r="H4476" s="9">
        <v>3199.99</v>
      </c>
      <c r="I4476" s="9">
        <v>0.2</v>
      </c>
      <c r="J4476" s="3">
        <f>(H4476*G4476)-I4476</f>
        <v>6399.78</v>
      </c>
    </row>
    <row r="4477" spans="1:10" x14ac:dyDescent="0.25">
      <c r="A4477" s="22">
        <v>1534</v>
      </c>
      <c r="B4477" s="21">
        <v>1</v>
      </c>
      <c r="C4477" s="21">
        <v>194</v>
      </c>
      <c r="D4477" s="25" t="str">
        <f>VLOOKUP(C4477,Products!$A$2:$B$322,2,0)</f>
        <v>Trek XM700+ - 2018</v>
      </c>
      <c r="E4477" s="21">
        <f>VLOOKUP(C4477,Products!$A$2:$D$322,4,0)</f>
        <v>5</v>
      </c>
      <c r="F4477" s="19" t="str">
        <f>VLOOKUP(E4477,[1]categories!$A$2:$B$8,2,0)</f>
        <v>Electric Bikes</v>
      </c>
      <c r="G4477" s="7">
        <v>1</v>
      </c>
      <c r="H4477" s="9">
        <v>3499.99</v>
      </c>
      <c r="I4477" s="9">
        <v>0.1</v>
      </c>
      <c r="J4477" s="3">
        <f>(H4477*G4477)-I4477</f>
        <v>3499.89</v>
      </c>
    </row>
    <row r="4478" spans="1:10" x14ac:dyDescent="0.25">
      <c r="A4478" s="22">
        <v>1534</v>
      </c>
      <c r="B4478" s="21">
        <v>2</v>
      </c>
      <c r="C4478" s="21">
        <v>117</v>
      </c>
      <c r="D4478" s="25" t="str">
        <f>VLOOKUP(C4478,Products!$A$2:$B$322,2,0)</f>
        <v>Trek Ticket S Frame - 2018</v>
      </c>
      <c r="E4478" s="21">
        <f>VLOOKUP(C4478,Products!$A$2:$D$322,4,0)</f>
        <v>6</v>
      </c>
      <c r="F4478" s="19" t="str">
        <f>VLOOKUP(E4478,[1]categories!$A$2:$B$8,2,0)</f>
        <v>Mountain Bikes</v>
      </c>
      <c r="G4478" s="7">
        <v>1</v>
      </c>
      <c r="H4478" s="9">
        <v>1469.99</v>
      </c>
      <c r="I4478" s="9">
        <v>0.05</v>
      </c>
      <c r="J4478" s="3">
        <f>(H4478*G4478)-I4478</f>
        <v>1469.94</v>
      </c>
    </row>
    <row r="4479" spans="1:10" x14ac:dyDescent="0.25">
      <c r="A4479" s="22">
        <v>1534</v>
      </c>
      <c r="B4479" s="21">
        <v>3</v>
      </c>
      <c r="C4479" s="21">
        <v>269</v>
      </c>
      <c r="D4479" s="25" t="str">
        <f>VLOOKUP(C4479,Products!$A$2:$B$322,2,0)</f>
        <v>Trek Precaliber 12 Boy's - 2018</v>
      </c>
      <c r="E4479" s="21">
        <f>VLOOKUP(C4479,Products!$A$2:$D$322,4,0)</f>
        <v>1</v>
      </c>
      <c r="F4479" s="19" t="str">
        <f>VLOOKUP(E4479,[1]categories!$A$2:$B$8,2,0)</f>
        <v>Children Bicycles</v>
      </c>
      <c r="G4479" s="7">
        <v>2</v>
      </c>
      <c r="H4479" s="9">
        <v>199.99</v>
      </c>
      <c r="I4479" s="9">
        <v>0.2</v>
      </c>
      <c r="J4479" s="3">
        <f>(H4479*G4479)-I4479</f>
        <v>399.78000000000003</v>
      </c>
    </row>
    <row r="4480" spans="1:10" x14ac:dyDescent="0.25">
      <c r="A4480" s="22">
        <v>1535</v>
      </c>
      <c r="B4480" s="21">
        <v>2</v>
      </c>
      <c r="C4480" s="21">
        <v>75</v>
      </c>
      <c r="D4480" s="25" t="str">
        <f>VLOOKUP(C4480,Products!$A$2:$B$322,2,0)</f>
        <v>Electra Cruiser Lux Fat Tire 1 Ladies - 2017</v>
      </c>
      <c r="E4480" s="21">
        <f>VLOOKUP(C4480,Products!$A$2:$D$322,4,0)</f>
        <v>3</v>
      </c>
      <c r="F4480" s="19" t="str">
        <f>VLOOKUP(E4480,[1]categories!$A$2:$B$8,2,0)</f>
        <v>Cruisers Bicycles</v>
      </c>
      <c r="G4480" s="7">
        <v>2</v>
      </c>
      <c r="H4480" s="9">
        <v>599.99</v>
      </c>
      <c r="I4480" s="9">
        <v>0.05</v>
      </c>
      <c r="J4480" s="3">
        <f>(H4480*G4480)-I4480</f>
        <v>1199.93</v>
      </c>
    </row>
    <row r="4481" spans="1:10" x14ac:dyDescent="0.25">
      <c r="A4481" s="22">
        <v>1535</v>
      </c>
      <c r="B4481" s="21">
        <v>1</v>
      </c>
      <c r="C4481" s="21">
        <v>92</v>
      </c>
      <c r="D4481" s="25" t="str">
        <f>VLOOKUP(C4481,Products!$A$2:$B$322,2,0)</f>
        <v>Haro Shredder 20 - 2017</v>
      </c>
      <c r="E4481" s="21">
        <f>VLOOKUP(C4481,Products!$A$2:$D$322,4,0)</f>
        <v>1</v>
      </c>
      <c r="F4481" s="19" t="str">
        <f>VLOOKUP(E4481,[1]categories!$A$2:$B$8,2,0)</f>
        <v>Children Bicycles</v>
      </c>
      <c r="G4481" s="7">
        <v>1</v>
      </c>
      <c r="H4481" s="9">
        <v>209.99</v>
      </c>
      <c r="I4481" s="9">
        <v>0.05</v>
      </c>
      <c r="J4481" s="3">
        <f>(H4481*G4481)-I4481</f>
        <v>209.94</v>
      </c>
    </row>
    <row r="4482" spans="1:10" x14ac:dyDescent="0.25">
      <c r="A4482" s="22">
        <v>1536</v>
      </c>
      <c r="B4482" s="21">
        <v>2</v>
      </c>
      <c r="C4482" s="21">
        <v>185</v>
      </c>
      <c r="D4482" s="25" t="str">
        <f>VLOOKUP(C4482,Products!$A$2:$B$322,2,0)</f>
        <v>Trek Conduit+ - 2018</v>
      </c>
      <c r="E4482" s="21">
        <f>VLOOKUP(C4482,Products!$A$2:$D$322,4,0)</f>
        <v>5</v>
      </c>
      <c r="F4482" s="19" t="str">
        <f>VLOOKUP(E4482,[1]categories!$A$2:$B$8,2,0)</f>
        <v>Electric Bikes</v>
      </c>
      <c r="G4482" s="7">
        <v>2</v>
      </c>
      <c r="H4482" s="9">
        <v>2799.99</v>
      </c>
      <c r="I4482" s="9">
        <v>7.0000000000000007E-2</v>
      </c>
      <c r="J4482" s="3">
        <f>(H4482*G4482)-I4482</f>
        <v>5599.91</v>
      </c>
    </row>
    <row r="4483" spans="1:10" x14ac:dyDescent="0.25">
      <c r="A4483" s="22">
        <v>1536</v>
      </c>
      <c r="B4483" s="21">
        <v>3</v>
      </c>
      <c r="C4483" s="21">
        <v>196</v>
      </c>
      <c r="D4483" s="25" t="str">
        <f>VLOOKUP(C4483,Products!$A$2:$B$322,2,0)</f>
        <v>Trek Verve+ - 2018</v>
      </c>
      <c r="E4483" s="21">
        <f>VLOOKUP(C4483,Products!$A$2:$D$322,4,0)</f>
        <v>5</v>
      </c>
      <c r="F4483" s="19" t="str">
        <f>VLOOKUP(E4483,[1]categories!$A$2:$B$8,2,0)</f>
        <v>Electric Bikes</v>
      </c>
      <c r="G4483" s="7">
        <v>2</v>
      </c>
      <c r="H4483" s="9">
        <v>2299.9899999999998</v>
      </c>
      <c r="I4483" s="9">
        <v>0.2</v>
      </c>
      <c r="J4483" s="3">
        <f>(H4483*G4483)-I4483</f>
        <v>4599.78</v>
      </c>
    </row>
    <row r="4484" spans="1:10" x14ac:dyDescent="0.25">
      <c r="A4484" s="22">
        <v>1536</v>
      </c>
      <c r="B4484" s="21">
        <v>1</v>
      </c>
      <c r="C4484" s="21">
        <v>183</v>
      </c>
      <c r="D4484" s="25" t="str">
        <f>VLOOKUP(C4484,Products!$A$2:$B$322,2,0)</f>
        <v>Trek Domane SL 5 Women's - 2018</v>
      </c>
      <c r="E4484" s="21">
        <f>VLOOKUP(C4484,Products!$A$2:$D$322,4,0)</f>
        <v>7</v>
      </c>
      <c r="F4484" s="19" t="str">
        <f>VLOOKUP(E4484,[1]categories!$A$2:$B$8,2,0)</f>
        <v>Road Bikes</v>
      </c>
      <c r="G4484" s="7">
        <v>1</v>
      </c>
      <c r="H4484" s="9">
        <v>2199.9899999999998</v>
      </c>
      <c r="I4484" s="9">
        <v>0.2</v>
      </c>
      <c r="J4484" s="3">
        <f>(H4484*G4484)-I4484</f>
        <v>2199.79</v>
      </c>
    </row>
    <row r="4485" spans="1:10" x14ac:dyDescent="0.25">
      <c r="A4485" s="22">
        <v>1537</v>
      </c>
      <c r="B4485" s="21">
        <v>1</v>
      </c>
      <c r="C4485" s="21">
        <v>237</v>
      </c>
      <c r="D4485" s="25" t="str">
        <f>VLOOKUP(C4485,Products!$A$2:$B$322,2,0)</f>
        <v>Electra Relic 3i - 2018</v>
      </c>
      <c r="E4485" s="21">
        <f>VLOOKUP(C4485,Products!$A$2:$D$322,4,0)</f>
        <v>3</v>
      </c>
      <c r="F4485" s="19" t="str">
        <f>VLOOKUP(E4485,[1]categories!$A$2:$B$8,2,0)</f>
        <v>Cruisers Bicycles</v>
      </c>
      <c r="G4485" s="7">
        <v>2</v>
      </c>
      <c r="H4485" s="9">
        <v>849.99</v>
      </c>
      <c r="I4485" s="9">
        <v>0.05</v>
      </c>
      <c r="J4485" s="3">
        <f>(H4485*G4485)-I4485</f>
        <v>1699.93</v>
      </c>
    </row>
    <row r="4486" spans="1:10" x14ac:dyDescent="0.25">
      <c r="A4486" s="22">
        <v>1538</v>
      </c>
      <c r="B4486" s="21">
        <v>1</v>
      </c>
      <c r="C4486" s="21">
        <v>206</v>
      </c>
      <c r="D4486" s="25" t="str">
        <f>VLOOKUP(C4486,Products!$A$2:$B$322,2,0)</f>
        <v>Trek Boone 5 Disc - 2018</v>
      </c>
      <c r="E4486" s="21">
        <f>VLOOKUP(C4486,Products!$A$2:$D$322,4,0)</f>
        <v>4</v>
      </c>
      <c r="F4486" s="19" t="str">
        <f>VLOOKUP(E4486,[1]categories!$A$2:$B$8,2,0)</f>
        <v>Cyclocross Bicycles</v>
      </c>
      <c r="G4486" s="7">
        <v>1</v>
      </c>
      <c r="H4486" s="9">
        <v>3299.99</v>
      </c>
      <c r="I4486" s="9">
        <v>7.0000000000000007E-2</v>
      </c>
      <c r="J4486" s="3">
        <f>(H4486*G4486)-I4486</f>
        <v>3299.9199999999996</v>
      </c>
    </row>
    <row r="4487" spans="1:10" x14ac:dyDescent="0.25">
      <c r="A4487" s="22">
        <v>1538</v>
      </c>
      <c r="B4487" s="21">
        <v>2</v>
      </c>
      <c r="C4487" s="21">
        <v>46</v>
      </c>
      <c r="D4487" s="25" t="str">
        <f>VLOOKUP(C4487,Products!$A$2:$B$322,2,0)</f>
        <v>Haro SR 1.3 - 2017</v>
      </c>
      <c r="E4487" s="21">
        <f>VLOOKUP(C4487,Products!$A$2:$D$322,4,0)</f>
        <v>6</v>
      </c>
      <c r="F4487" s="19" t="str">
        <f>VLOOKUP(E4487,[1]categories!$A$2:$B$8,2,0)</f>
        <v>Mountain Bikes</v>
      </c>
      <c r="G4487" s="7">
        <v>2</v>
      </c>
      <c r="H4487" s="9">
        <v>1409.99</v>
      </c>
      <c r="I4487" s="9">
        <v>7.0000000000000007E-2</v>
      </c>
      <c r="J4487" s="3">
        <f>(H4487*G4487)-I4487</f>
        <v>2819.91</v>
      </c>
    </row>
    <row r="4488" spans="1:10" x14ac:dyDescent="0.25">
      <c r="A4488" s="22">
        <v>1538</v>
      </c>
      <c r="B4488" s="21">
        <v>4</v>
      </c>
      <c r="C4488" s="21">
        <v>197</v>
      </c>
      <c r="D4488" s="25" t="str">
        <f>VLOOKUP(C4488,Products!$A$2:$B$322,2,0)</f>
        <v>Trek Verve+ Lowstep - 2018</v>
      </c>
      <c r="E4488" s="21">
        <f>VLOOKUP(C4488,Products!$A$2:$D$322,4,0)</f>
        <v>5</v>
      </c>
      <c r="F4488" s="19" t="str">
        <f>VLOOKUP(E4488,[1]categories!$A$2:$B$8,2,0)</f>
        <v>Electric Bikes</v>
      </c>
      <c r="G4488" s="7">
        <v>1</v>
      </c>
      <c r="H4488" s="9">
        <v>2299.9899999999998</v>
      </c>
      <c r="I4488" s="9">
        <v>0.2</v>
      </c>
      <c r="J4488" s="3">
        <f>(H4488*G4488)-I4488</f>
        <v>2299.79</v>
      </c>
    </row>
    <row r="4489" spans="1:10" x14ac:dyDescent="0.25">
      <c r="A4489" s="22">
        <v>1538</v>
      </c>
      <c r="B4489" s="21">
        <v>5</v>
      </c>
      <c r="C4489" s="21">
        <v>306</v>
      </c>
      <c r="D4489" s="25" t="str">
        <f>VLOOKUP(C4489,Products!$A$2:$B$322,2,0)</f>
        <v>Electra Townie Balloon 7i EQ Ladies' - 2017/2018</v>
      </c>
      <c r="E4489" s="21">
        <f>VLOOKUP(C4489,Products!$A$2:$D$322,4,0)</f>
        <v>2</v>
      </c>
      <c r="F4489" s="19" t="str">
        <f>VLOOKUP(E4489,[1]categories!$A$2:$B$8,2,0)</f>
        <v>Comfort Bicycles</v>
      </c>
      <c r="G4489" s="7">
        <v>2</v>
      </c>
      <c r="H4489" s="9">
        <v>899.99</v>
      </c>
      <c r="I4489" s="9">
        <v>0.05</v>
      </c>
      <c r="J4489" s="3">
        <f>(H4489*G4489)-I4489</f>
        <v>1799.93</v>
      </c>
    </row>
    <row r="4490" spans="1:10" x14ac:dyDescent="0.25">
      <c r="A4490" s="22">
        <v>1538</v>
      </c>
      <c r="B4490" s="21">
        <v>3</v>
      </c>
      <c r="C4490" s="21">
        <v>117</v>
      </c>
      <c r="D4490" s="25" t="str">
        <f>VLOOKUP(C4490,Products!$A$2:$B$322,2,0)</f>
        <v>Trek Ticket S Frame - 2018</v>
      </c>
      <c r="E4490" s="21">
        <f>VLOOKUP(C4490,Products!$A$2:$D$322,4,0)</f>
        <v>6</v>
      </c>
      <c r="F4490" s="19" t="str">
        <f>VLOOKUP(E4490,[1]categories!$A$2:$B$8,2,0)</f>
        <v>Mountain Bikes</v>
      </c>
      <c r="G4490" s="7">
        <v>1</v>
      </c>
      <c r="H4490" s="9">
        <v>1469.99</v>
      </c>
      <c r="I4490" s="9">
        <v>7.0000000000000007E-2</v>
      </c>
      <c r="J4490" s="3">
        <f>(H4490*G4490)-I4490</f>
        <v>1469.92</v>
      </c>
    </row>
    <row r="4491" spans="1:10" x14ac:dyDescent="0.25">
      <c r="A4491" s="22">
        <v>1539</v>
      </c>
      <c r="B4491" s="21">
        <v>2</v>
      </c>
      <c r="C4491" s="21">
        <v>12</v>
      </c>
      <c r="D4491" s="25" t="str">
        <f>VLOOKUP(C4491,Products!$A$2:$B$322,2,0)</f>
        <v>Electra Townie Original 21D - 2016</v>
      </c>
      <c r="E4491" s="21">
        <f>VLOOKUP(C4491,Products!$A$2:$D$322,4,0)</f>
        <v>3</v>
      </c>
      <c r="F4491" s="19" t="str">
        <f>VLOOKUP(E4491,[1]categories!$A$2:$B$8,2,0)</f>
        <v>Cruisers Bicycles</v>
      </c>
      <c r="G4491" s="7">
        <v>2</v>
      </c>
      <c r="H4491" s="9">
        <v>549.99</v>
      </c>
      <c r="I4491" s="9">
        <v>0.05</v>
      </c>
      <c r="J4491" s="3">
        <f>(H4491*G4491)-I4491</f>
        <v>1099.93</v>
      </c>
    </row>
    <row r="4492" spans="1:10" x14ac:dyDescent="0.25">
      <c r="A4492" s="22">
        <v>1539</v>
      </c>
      <c r="B4492" s="21">
        <v>1</v>
      </c>
      <c r="C4492" s="21">
        <v>6</v>
      </c>
      <c r="D4492" s="25" t="str">
        <f>VLOOKUP(C4492,Products!$A$2:$B$322,2,0)</f>
        <v>Surly Ice Cream Truck Frameset - 2016</v>
      </c>
      <c r="E4492" s="21">
        <f>VLOOKUP(C4492,Products!$A$2:$D$322,4,0)</f>
        <v>6</v>
      </c>
      <c r="F4492" s="19" t="str">
        <f>VLOOKUP(E4492,[1]categories!$A$2:$B$8,2,0)</f>
        <v>Mountain Bikes</v>
      </c>
      <c r="G4492" s="7">
        <v>2</v>
      </c>
      <c r="H4492" s="9">
        <v>469.99</v>
      </c>
      <c r="I4492" s="9">
        <v>0.05</v>
      </c>
      <c r="J4492" s="3">
        <f>(H4492*G4492)-I4492</f>
        <v>939.93000000000006</v>
      </c>
    </row>
    <row r="4493" spans="1:10" x14ac:dyDescent="0.25">
      <c r="A4493" s="22">
        <v>1540</v>
      </c>
      <c r="B4493" s="21">
        <v>4</v>
      </c>
      <c r="C4493" s="21">
        <v>177</v>
      </c>
      <c r="D4493" s="25" t="str">
        <f>VLOOKUP(C4493,Products!$A$2:$B$322,2,0)</f>
        <v>Trek Domane SLR 6 Disc - 2018</v>
      </c>
      <c r="E4493" s="21">
        <f>VLOOKUP(C4493,Products!$A$2:$D$322,4,0)</f>
        <v>7</v>
      </c>
      <c r="F4493" s="19" t="str">
        <f>VLOOKUP(E4493,[1]categories!$A$2:$B$8,2,0)</f>
        <v>Road Bikes</v>
      </c>
      <c r="G4493" s="7">
        <v>2</v>
      </c>
      <c r="H4493" s="9">
        <v>5499.99</v>
      </c>
      <c r="I4493" s="9">
        <v>0.05</v>
      </c>
      <c r="J4493" s="3">
        <f>(H4493*G4493)-I4493</f>
        <v>10999.93</v>
      </c>
    </row>
    <row r="4494" spans="1:10" x14ac:dyDescent="0.25">
      <c r="A4494" s="22">
        <v>1540</v>
      </c>
      <c r="B4494" s="21">
        <v>1</v>
      </c>
      <c r="C4494" s="21">
        <v>71</v>
      </c>
      <c r="D4494" s="25" t="str">
        <f>VLOOKUP(C4494,Products!$A$2:$B$322,2,0)</f>
        <v>Sun Bicycles Atlas X-Type - 2017</v>
      </c>
      <c r="E4494" s="21">
        <f>VLOOKUP(C4494,Products!$A$2:$D$322,4,0)</f>
        <v>3</v>
      </c>
      <c r="F4494" s="19" t="str">
        <f>VLOOKUP(E4494,[1]categories!$A$2:$B$8,2,0)</f>
        <v>Cruisers Bicycles</v>
      </c>
      <c r="G4494" s="7">
        <v>2</v>
      </c>
      <c r="H4494" s="9">
        <v>416.99</v>
      </c>
      <c r="I4494" s="9">
        <v>0.05</v>
      </c>
      <c r="J4494" s="3">
        <f>(H4494*G4494)-I4494</f>
        <v>833.93000000000006</v>
      </c>
    </row>
    <row r="4495" spans="1:10" x14ac:dyDescent="0.25">
      <c r="A4495" s="22">
        <v>1540</v>
      </c>
      <c r="B4495" s="21">
        <v>2</v>
      </c>
      <c r="C4495" s="21">
        <v>236</v>
      </c>
      <c r="D4495" s="25" t="str">
        <f>VLOOKUP(C4495,Products!$A$2:$B$322,2,0)</f>
        <v>Electra Morningstar 3i Ladies' - 2018</v>
      </c>
      <c r="E4495" s="21">
        <f>VLOOKUP(C4495,Products!$A$2:$D$322,4,0)</f>
        <v>3</v>
      </c>
      <c r="F4495" s="19" t="str">
        <f>VLOOKUP(E4495,[1]categories!$A$2:$B$8,2,0)</f>
        <v>Cruisers Bicycles</v>
      </c>
      <c r="G4495" s="7">
        <v>1</v>
      </c>
      <c r="H4495" s="9">
        <v>749.99</v>
      </c>
      <c r="I4495" s="9">
        <v>7.0000000000000007E-2</v>
      </c>
      <c r="J4495" s="3">
        <f>(H4495*G4495)-I4495</f>
        <v>749.92</v>
      </c>
    </row>
    <row r="4496" spans="1:10" x14ac:dyDescent="0.25">
      <c r="A4496" s="22">
        <v>1540</v>
      </c>
      <c r="B4496" s="21">
        <v>5</v>
      </c>
      <c r="C4496" s="21">
        <v>78</v>
      </c>
      <c r="D4496" s="25" t="str">
        <f>VLOOKUP(C4496,Products!$A$2:$B$322,2,0)</f>
        <v>Sun Bicycles Biscayne Tandem CB - 2017</v>
      </c>
      <c r="E4496" s="21">
        <f>VLOOKUP(C4496,Products!$A$2:$D$322,4,0)</f>
        <v>3</v>
      </c>
      <c r="F4496" s="19" t="str">
        <f>VLOOKUP(E4496,[1]categories!$A$2:$B$8,2,0)</f>
        <v>Cruisers Bicycles</v>
      </c>
      <c r="G4496" s="7">
        <v>1</v>
      </c>
      <c r="H4496" s="9">
        <v>647.99</v>
      </c>
      <c r="I4496" s="9">
        <v>0.2</v>
      </c>
      <c r="J4496" s="3">
        <f>(H4496*G4496)-I4496</f>
        <v>647.79</v>
      </c>
    </row>
    <row r="4497" spans="1:10" x14ac:dyDescent="0.25">
      <c r="A4497" s="22">
        <v>1540</v>
      </c>
      <c r="B4497" s="21">
        <v>3</v>
      </c>
      <c r="C4497" s="21">
        <v>224</v>
      </c>
      <c r="D4497" s="25" t="str">
        <f>VLOOKUP(C4497,Products!$A$2:$B$322,2,0)</f>
        <v>Electra Cruiser Lux 7D - 2018</v>
      </c>
      <c r="E4497" s="21">
        <f>VLOOKUP(C4497,Products!$A$2:$D$322,4,0)</f>
        <v>3</v>
      </c>
      <c r="F4497" s="19" t="str">
        <f>VLOOKUP(E4497,[1]categories!$A$2:$B$8,2,0)</f>
        <v>Cruisers Bicycles</v>
      </c>
      <c r="G4497" s="7">
        <v>1</v>
      </c>
      <c r="H4497" s="9">
        <v>479.99</v>
      </c>
      <c r="I4497" s="9">
        <v>0.05</v>
      </c>
      <c r="J4497" s="3">
        <f>(H4497*G4497)-I4497</f>
        <v>479.94</v>
      </c>
    </row>
    <row r="4498" spans="1:10" x14ac:dyDescent="0.25">
      <c r="A4498" s="22">
        <v>1541</v>
      </c>
      <c r="B4498" s="21">
        <v>1</v>
      </c>
      <c r="C4498" s="21">
        <v>155</v>
      </c>
      <c r="D4498" s="25" t="str">
        <f>VLOOKUP(C4498,Products!$A$2:$B$322,2,0)</f>
        <v>Trek Domane SLR 9 Disc - 2018</v>
      </c>
      <c r="E4498" s="21">
        <f>VLOOKUP(C4498,Products!$A$2:$D$322,4,0)</f>
        <v>7</v>
      </c>
      <c r="F4498" s="19" t="str">
        <f>VLOOKUP(E4498,[1]categories!$A$2:$B$8,2,0)</f>
        <v>Road Bikes</v>
      </c>
      <c r="G4498" s="7">
        <v>2</v>
      </c>
      <c r="H4498" s="9">
        <v>11999.99</v>
      </c>
      <c r="I4498" s="9">
        <v>0.1</v>
      </c>
      <c r="J4498" s="3">
        <f>(H4498*G4498)-I4498</f>
        <v>23999.88</v>
      </c>
    </row>
    <row r="4499" spans="1:10" x14ac:dyDescent="0.25">
      <c r="A4499" s="22">
        <v>1541</v>
      </c>
      <c r="B4499" s="21">
        <v>3</v>
      </c>
      <c r="C4499" s="21">
        <v>142</v>
      </c>
      <c r="D4499" s="25" t="str">
        <f>VLOOKUP(C4499,Products!$A$2:$B$322,2,0)</f>
        <v>Trek Fuel EX 8 29 XT - 2018</v>
      </c>
      <c r="E4499" s="21">
        <f>VLOOKUP(C4499,Products!$A$2:$D$322,4,0)</f>
        <v>6</v>
      </c>
      <c r="F4499" s="19" t="str">
        <f>VLOOKUP(E4499,[1]categories!$A$2:$B$8,2,0)</f>
        <v>Mountain Bikes</v>
      </c>
      <c r="G4499" s="7">
        <v>2</v>
      </c>
      <c r="H4499" s="9">
        <v>3199.99</v>
      </c>
      <c r="I4499" s="9">
        <v>0.1</v>
      </c>
      <c r="J4499" s="3">
        <f>(H4499*G4499)-I4499</f>
        <v>6399.8799999999992</v>
      </c>
    </row>
    <row r="4500" spans="1:10" x14ac:dyDescent="0.25">
      <c r="A4500" s="22">
        <v>1541</v>
      </c>
      <c r="B4500" s="21">
        <v>2</v>
      </c>
      <c r="C4500" s="21">
        <v>248</v>
      </c>
      <c r="D4500" s="25" t="str">
        <f>VLOOKUP(C4500,Products!$A$2:$B$322,2,0)</f>
        <v>Electra Townie Original 7D EQ Ladies' - 2017/2018</v>
      </c>
      <c r="E4500" s="21">
        <f>VLOOKUP(C4500,Products!$A$2:$D$322,4,0)</f>
        <v>3</v>
      </c>
      <c r="F4500" s="19" t="str">
        <f>VLOOKUP(E4500,[1]categories!$A$2:$B$8,2,0)</f>
        <v>Cruisers Bicycles</v>
      </c>
      <c r="G4500" s="7">
        <v>2</v>
      </c>
      <c r="H4500" s="9">
        <v>599.99</v>
      </c>
      <c r="I4500" s="9">
        <v>7.0000000000000007E-2</v>
      </c>
      <c r="J4500" s="3">
        <f>(H4500*G4500)-I4500</f>
        <v>1199.9100000000001</v>
      </c>
    </row>
    <row r="4501" spans="1:10" x14ac:dyDescent="0.25">
      <c r="A4501" s="22">
        <v>1541</v>
      </c>
      <c r="B4501" s="21">
        <v>4</v>
      </c>
      <c r="C4501" s="21">
        <v>17</v>
      </c>
      <c r="D4501" s="25" t="str">
        <f>VLOOKUP(C4501,Products!$A$2:$B$322,2,0)</f>
        <v>Pure Cycles Vine 8-Speed - 2016</v>
      </c>
      <c r="E4501" s="21">
        <f>VLOOKUP(C4501,Products!$A$2:$D$322,4,0)</f>
        <v>3</v>
      </c>
      <c r="F4501" s="19" t="str">
        <f>VLOOKUP(E4501,[1]categories!$A$2:$B$8,2,0)</f>
        <v>Cruisers Bicycles</v>
      </c>
      <c r="G4501" s="7">
        <v>1</v>
      </c>
      <c r="H4501" s="9">
        <v>429</v>
      </c>
      <c r="I4501" s="9">
        <v>0.1</v>
      </c>
      <c r="J4501" s="3">
        <f>(H4501*G4501)-I4501</f>
        <v>428.9</v>
      </c>
    </row>
    <row r="4502" spans="1:10" x14ac:dyDescent="0.25">
      <c r="A4502" s="22">
        <v>1541</v>
      </c>
      <c r="B4502" s="21">
        <v>5</v>
      </c>
      <c r="C4502" s="21">
        <v>86</v>
      </c>
      <c r="D4502" s="25" t="str">
        <f>VLOOKUP(C4502,Products!$A$2:$B$322,2,0)</f>
        <v>Trek Girl's Kickster - 2017</v>
      </c>
      <c r="E4502" s="21">
        <f>VLOOKUP(C4502,Products!$A$2:$D$322,4,0)</f>
        <v>1</v>
      </c>
      <c r="F4502" s="19" t="str">
        <f>VLOOKUP(E4502,[1]categories!$A$2:$B$8,2,0)</f>
        <v>Children Bicycles</v>
      </c>
      <c r="G4502" s="7">
        <v>2</v>
      </c>
      <c r="H4502" s="9">
        <v>149.99</v>
      </c>
      <c r="I4502" s="9">
        <v>0.05</v>
      </c>
      <c r="J4502" s="3">
        <f>(H4502*G4502)-I4502</f>
        <v>299.93</v>
      </c>
    </row>
    <row r="4503" spans="1:10" x14ac:dyDescent="0.25">
      <c r="A4503" s="22">
        <v>1542</v>
      </c>
      <c r="B4503" s="21">
        <v>3</v>
      </c>
      <c r="C4503" s="21">
        <v>184</v>
      </c>
      <c r="D4503" s="25" t="str">
        <f>VLOOKUP(C4503,Products!$A$2:$B$322,2,0)</f>
        <v>Trek Domane SL 6 Disc - 2018</v>
      </c>
      <c r="E4503" s="21">
        <f>VLOOKUP(C4503,Products!$A$2:$D$322,4,0)</f>
        <v>7</v>
      </c>
      <c r="F4503" s="19" t="str">
        <f>VLOOKUP(E4503,[1]categories!$A$2:$B$8,2,0)</f>
        <v>Road Bikes</v>
      </c>
      <c r="G4503" s="7">
        <v>2</v>
      </c>
      <c r="H4503" s="9">
        <v>3499.99</v>
      </c>
      <c r="I4503" s="9">
        <v>0.2</v>
      </c>
      <c r="J4503" s="3">
        <f>(H4503*G4503)-I4503</f>
        <v>6999.78</v>
      </c>
    </row>
    <row r="4504" spans="1:10" x14ac:dyDescent="0.25">
      <c r="A4504" s="22">
        <v>1542</v>
      </c>
      <c r="B4504" s="21">
        <v>2</v>
      </c>
      <c r="C4504" s="21">
        <v>122</v>
      </c>
      <c r="D4504" s="25" t="str">
        <f>VLOOKUP(C4504,Products!$A$2:$B$322,2,0)</f>
        <v>Surly Troll Frameset - 2018</v>
      </c>
      <c r="E4504" s="21">
        <f>VLOOKUP(C4504,Products!$A$2:$D$322,4,0)</f>
        <v>6</v>
      </c>
      <c r="F4504" s="19" t="str">
        <f>VLOOKUP(E4504,[1]categories!$A$2:$B$8,2,0)</f>
        <v>Mountain Bikes</v>
      </c>
      <c r="G4504" s="7">
        <v>2</v>
      </c>
      <c r="H4504" s="9">
        <v>2499.9899999999998</v>
      </c>
      <c r="I4504" s="9">
        <v>0.05</v>
      </c>
      <c r="J4504" s="3">
        <f>(H4504*G4504)-I4504</f>
        <v>4999.9299999999994</v>
      </c>
    </row>
    <row r="4505" spans="1:10" x14ac:dyDescent="0.25">
      <c r="A4505" s="22">
        <v>1542</v>
      </c>
      <c r="B4505" s="21">
        <v>4</v>
      </c>
      <c r="C4505" s="21">
        <v>37</v>
      </c>
      <c r="D4505" s="25" t="str">
        <f>VLOOKUP(C4505,Products!$A$2:$B$322,2,0)</f>
        <v>Haro Flightline One ST - 2017</v>
      </c>
      <c r="E4505" s="21">
        <f>VLOOKUP(C4505,Products!$A$2:$D$322,4,0)</f>
        <v>6</v>
      </c>
      <c r="F4505" s="19" t="str">
        <f>VLOOKUP(E4505,[1]categories!$A$2:$B$8,2,0)</f>
        <v>Mountain Bikes</v>
      </c>
      <c r="G4505" s="7">
        <v>2</v>
      </c>
      <c r="H4505" s="9">
        <v>379.99</v>
      </c>
      <c r="I4505" s="9">
        <v>0.1</v>
      </c>
      <c r="J4505" s="3">
        <f>(H4505*G4505)-I4505</f>
        <v>759.88</v>
      </c>
    </row>
    <row r="4506" spans="1:10" x14ac:dyDescent="0.25">
      <c r="A4506" s="22">
        <v>1542</v>
      </c>
      <c r="B4506" s="21">
        <v>1</v>
      </c>
      <c r="C4506" s="21">
        <v>79</v>
      </c>
      <c r="D4506" s="25" t="str">
        <f>VLOOKUP(C4506,Products!$A$2:$B$322,2,0)</f>
        <v>Sun Bicycles Boardwalk (24-inch Wheels) - 2017</v>
      </c>
      <c r="E4506" s="21">
        <f>VLOOKUP(C4506,Products!$A$2:$D$322,4,0)</f>
        <v>3</v>
      </c>
      <c r="F4506" s="19" t="str">
        <f>VLOOKUP(E4506,[1]categories!$A$2:$B$8,2,0)</f>
        <v>Cruisers Bicycles</v>
      </c>
      <c r="G4506" s="7">
        <v>1</v>
      </c>
      <c r="H4506" s="9">
        <v>402.99</v>
      </c>
      <c r="I4506" s="9">
        <v>0.2</v>
      </c>
      <c r="J4506" s="3">
        <f>(H4506*G4506)-I4506</f>
        <v>402.79</v>
      </c>
    </row>
    <row r="4507" spans="1:10" x14ac:dyDescent="0.25">
      <c r="A4507" s="22">
        <v>1542</v>
      </c>
      <c r="B4507" s="21">
        <v>5</v>
      </c>
      <c r="C4507" s="21">
        <v>297</v>
      </c>
      <c r="D4507" s="25" t="str">
        <f>VLOOKUP(C4507,Products!$A$2:$B$322,2,0)</f>
        <v>Electra Under-The-Sea 1 16" - 2018</v>
      </c>
      <c r="E4507" s="21">
        <f>VLOOKUP(C4507,Products!$A$2:$D$322,4,0)</f>
        <v>1</v>
      </c>
      <c r="F4507" s="19" t="str">
        <f>VLOOKUP(E4507,[1]categories!$A$2:$B$8,2,0)</f>
        <v>Children Bicycles</v>
      </c>
      <c r="G4507" s="7">
        <v>1</v>
      </c>
      <c r="H4507" s="9">
        <v>279.99</v>
      </c>
      <c r="I4507" s="9">
        <v>0.2</v>
      </c>
      <c r="J4507" s="3">
        <f>(H4507*G4507)-I4507</f>
        <v>279.79000000000002</v>
      </c>
    </row>
    <row r="4508" spans="1:10" x14ac:dyDescent="0.25">
      <c r="A4508" s="22">
        <v>1543</v>
      </c>
      <c r="B4508" s="21">
        <v>3</v>
      </c>
      <c r="C4508" s="21">
        <v>158</v>
      </c>
      <c r="D4508" s="25" t="str">
        <f>VLOOKUP(C4508,Products!$A$2:$B$322,2,0)</f>
        <v>Trek CrossRip 1 - 2018</v>
      </c>
      <c r="E4508" s="21">
        <f>VLOOKUP(C4508,Products!$A$2:$D$322,4,0)</f>
        <v>7</v>
      </c>
      <c r="F4508" s="19" t="str">
        <f>VLOOKUP(E4508,[1]categories!$A$2:$B$8,2,0)</f>
        <v>Road Bikes</v>
      </c>
      <c r="G4508" s="7">
        <v>2</v>
      </c>
      <c r="H4508" s="9">
        <v>959.99</v>
      </c>
      <c r="I4508" s="9">
        <v>7.0000000000000007E-2</v>
      </c>
      <c r="J4508" s="3">
        <f>(H4508*G4508)-I4508</f>
        <v>1919.91</v>
      </c>
    </row>
    <row r="4509" spans="1:10" x14ac:dyDescent="0.25">
      <c r="A4509" s="22">
        <v>1543</v>
      </c>
      <c r="B4509" s="21">
        <v>5</v>
      </c>
      <c r="C4509" s="21">
        <v>136</v>
      </c>
      <c r="D4509" s="25" t="str">
        <f>VLOOKUP(C4509,Products!$A$2:$B$322,2,0)</f>
        <v>Trek Procaliber 6 - 2018</v>
      </c>
      <c r="E4509" s="21">
        <f>VLOOKUP(C4509,Products!$A$2:$D$322,4,0)</f>
        <v>6</v>
      </c>
      <c r="F4509" s="19" t="str">
        <f>VLOOKUP(E4509,[1]categories!$A$2:$B$8,2,0)</f>
        <v>Mountain Bikes</v>
      </c>
      <c r="G4509" s="7">
        <v>1</v>
      </c>
      <c r="H4509" s="9">
        <v>1799.99</v>
      </c>
      <c r="I4509" s="9">
        <v>0.2</v>
      </c>
      <c r="J4509" s="3">
        <f>(H4509*G4509)-I4509</f>
        <v>1799.79</v>
      </c>
    </row>
    <row r="4510" spans="1:10" x14ac:dyDescent="0.25">
      <c r="A4510" s="22">
        <v>1543</v>
      </c>
      <c r="B4510" s="21">
        <v>1</v>
      </c>
      <c r="C4510" s="21">
        <v>108</v>
      </c>
      <c r="D4510" s="25" t="str">
        <f>VLOOKUP(C4510,Products!$A$2:$B$322,2,0)</f>
        <v>Sun Bicycles Cruz 3 - Women's - 2017</v>
      </c>
      <c r="E4510" s="21">
        <f>VLOOKUP(C4510,Products!$A$2:$D$322,4,0)</f>
        <v>2</v>
      </c>
      <c r="F4510" s="19" t="str">
        <f>VLOOKUP(E4510,[1]categories!$A$2:$B$8,2,0)</f>
        <v>Comfort Bicycles</v>
      </c>
      <c r="G4510" s="7">
        <v>2</v>
      </c>
      <c r="H4510" s="9">
        <v>449.99</v>
      </c>
      <c r="I4510" s="9">
        <v>0.1</v>
      </c>
      <c r="J4510" s="3">
        <f>(H4510*G4510)-I4510</f>
        <v>899.88</v>
      </c>
    </row>
    <row r="4511" spans="1:10" x14ac:dyDescent="0.25">
      <c r="A4511" s="22">
        <v>1543</v>
      </c>
      <c r="B4511" s="21">
        <v>4</v>
      </c>
      <c r="C4511" s="21">
        <v>97</v>
      </c>
      <c r="D4511" s="25" t="str">
        <f>VLOOKUP(C4511,Products!$A$2:$B$322,2,0)</f>
        <v>Electra Savannah 3i (20-inch) - Girl's - 2017</v>
      </c>
      <c r="E4511" s="21">
        <f>VLOOKUP(C4511,Products!$A$2:$D$322,4,0)</f>
        <v>1</v>
      </c>
      <c r="F4511" s="19" t="str">
        <f>VLOOKUP(E4511,[1]categories!$A$2:$B$8,2,0)</f>
        <v>Children Bicycles</v>
      </c>
      <c r="G4511" s="7">
        <v>2</v>
      </c>
      <c r="H4511" s="9">
        <v>349.99</v>
      </c>
      <c r="I4511" s="9">
        <v>0.05</v>
      </c>
      <c r="J4511" s="3">
        <f>(H4511*G4511)-I4511</f>
        <v>699.93000000000006</v>
      </c>
    </row>
    <row r="4512" spans="1:10" x14ac:dyDescent="0.25">
      <c r="A4512" s="22">
        <v>1543</v>
      </c>
      <c r="B4512" s="21">
        <v>2</v>
      </c>
      <c r="C4512" s="21">
        <v>93</v>
      </c>
      <c r="D4512" s="25" t="str">
        <f>VLOOKUP(C4512,Products!$A$2:$B$322,2,0)</f>
        <v>Haro Shredder 20 Girls - 2017</v>
      </c>
      <c r="E4512" s="21">
        <f>VLOOKUP(C4512,Products!$A$2:$D$322,4,0)</f>
        <v>1</v>
      </c>
      <c r="F4512" s="19" t="str">
        <f>VLOOKUP(E4512,[1]categories!$A$2:$B$8,2,0)</f>
        <v>Children Bicycles</v>
      </c>
      <c r="G4512" s="7">
        <v>1</v>
      </c>
      <c r="H4512" s="9">
        <v>209.99</v>
      </c>
      <c r="I4512" s="9">
        <v>0.2</v>
      </c>
      <c r="J4512" s="3">
        <f>(H4512*G4512)-I4512</f>
        <v>209.79000000000002</v>
      </c>
    </row>
    <row r="4513" spans="1:10" x14ac:dyDescent="0.25">
      <c r="A4513" s="22">
        <v>1544</v>
      </c>
      <c r="B4513" s="21">
        <v>1</v>
      </c>
      <c r="C4513" s="21">
        <v>194</v>
      </c>
      <c r="D4513" s="25" t="str">
        <f>VLOOKUP(C4513,Products!$A$2:$B$322,2,0)</f>
        <v>Trek XM700+ - 2018</v>
      </c>
      <c r="E4513" s="21">
        <f>VLOOKUP(C4513,Products!$A$2:$D$322,4,0)</f>
        <v>5</v>
      </c>
      <c r="F4513" s="19" t="str">
        <f>VLOOKUP(E4513,[1]categories!$A$2:$B$8,2,0)</f>
        <v>Electric Bikes</v>
      </c>
      <c r="G4513" s="7">
        <v>2</v>
      </c>
      <c r="H4513" s="9">
        <v>3499.99</v>
      </c>
      <c r="I4513" s="9">
        <v>0.1</v>
      </c>
      <c r="J4513" s="3">
        <f>(H4513*G4513)-I4513</f>
        <v>6999.8799999999992</v>
      </c>
    </row>
    <row r="4514" spans="1:10" x14ac:dyDescent="0.25">
      <c r="A4514" s="22">
        <v>1544</v>
      </c>
      <c r="B4514" s="21">
        <v>2</v>
      </c>
      <c r="C4514" s="21">
        <v>107</v>
      </c>
      <c r="D4514" s="25" t="str">
        <f>VLOOKUP(C4514,Products!$A$2:$B$322,2,0)</f>
        <v>Sun Bicycles Cruz 7 - 2017</v>
      </c>
      <c r="E4514" s="21">
        <f>VLOOKUP(C4514,Products!$A$2:$D$322,4,0)</f>
        <v>2</v>
      </c>
      <c r="F4514" s="19" t="str">
        <f>VLOOKUP(E4514,[1]categories!$A$2:$B$8,2,0)</f>
        <v>Comfort Bicycles</v>
      </c>
      <c r="G4514" s="7">
        <v>2</v>
      </c>
      <c r="H4514" s="9">
        <v>416.99</v>
      </c>
      <c r="I4514" s="9">
        <v>0.2</v>
      </c>
      <c r="J4514" s="3">
        <f>(H4514*G4514)-I4514</f>
        <v>833.78</v>
      </c>
    </row>
    <row r="4515" spans="1:10" x14ac:dyDescent="0.25">
      <c r="A4515" s="22">
        <v>1545</v>
      </c>
      <c r="B4515" s="21">
        <v>1</v>
      </c>
      <c r="C4515" s="21">
        <v>45</v>
      </c>
      <c r="D4515" s="25" t="str">
        <f>VLOOKUP(C4515,Products!$A$2:$B$322,2,0)</f>
        <v>Haro SR 1.2 - 2017</v>
      </c>
      <c r="E4515" s="21">
        <f>VLOOKUP(C4515,Products!$A$2:$D$322,4,0)</f>
        <v>6</v>
      </c>
      <c r="F4515" s="19" t="str">
        <f>VLOOKUP(E4515,[1]categories!$A$2:$B$8,2,0)</f>
        <v>Mountain Bikes</v>
      </c>
      <c r="G4515" s="7">
        <v>1</v>
      </c>
      <c r="H4515" s="9">
        <v>869.99</v>
      </c>
      <c r="I4515" s="9">
        <v>0.1</v>
      </c>
      <c r="J4515" s="3">
        <f>(H4515*G4515)-I4515</f>
        <v>869.89</v>
      </c>
    </row>
    <row r="4516" spans="1:10" x14ac:dyDescent="0.25">
      <c r="A4516" s="22">
        <v>1546</v>
      </c>
      <c r="B4516" s="21">
        <v>1</v>
      </c>
      <c r="C4516" s="21">
        <v>156</v>
      </c>
      <c r="D4516" s="25" t="str">
        <f>VLOOKUP(C4516,Products!$A$2:$B$322,2,0)</f>
        <v>Trek Domane SL Frameset - 2018</v>
      </c>
      <c r="E4516" s="21">
        <f>VLOOKUP(C4516,Products!$A$2:$D$322,4,0)</f>
        <v>7</v>
      </c>
      <c r="F4516" s="19" t="str">
        <f>VLOOKUP(E4516,[1]categories!$A$2:$B$8,2,0)</f>
        <v>Road Bikes</v>
      </c>
      <c r="G4516" s="7">
        <v>1</v>
      </c>
      <c r="H4516" s="9">
        <v>6499.99</v>
      </c>
      <c r="I4516" s="9">
        <v>0.1</v>
      </c>
      <c r="J4516" s="3">
        <f>(H4516*G4516)-I4516</f>
        <v>6499.8899999999994</v>
      </c>
    </row>
    <row r="4517" spans="1:10" x14ac:dyDescent="0.25">
      <c r="A4517" s="22">
        <v>1546</v>
      </c>
      <c r="B4517" s="21">
        <v>2</v>
      </c>
      <c r="C4517" s="21">
        <v>185</v>
      </c>
      <c r="D4517" s="25" t="str">
        <f>VLOOKUP(C4517,Products!$A$2:$B$322,2,0)</f>
        <v>Trek Conduit+ - 2018</v>
      </c>
      <c r="E4517" s="21">
        <f>VLOOKUP(C4517,Products!$A$2:$D$322,4,0)</f>
        <v>5</v>
      </c>
      <c r="F4517" s="19" t="str">
        <f>VLOOKUP(E4517,[1]categories!$A$2:$B$8,2,0)</f>
        <v>Electric Bikes</v>
      </c>
      <c r="G4517" s="7">
        <v>2</v>
      </c>
      <c r="H4517" s="9">
        <v>2799.99</v>
      </c>
      <c r="I4517" s="9">
        <v>0.1</v>
      </c>
      <c r="J4517" s="3">
        <f>(H4517*G4517)-I4517</f>
        <v>5599.8799999999992</v>
      </c>
    </row>
    <row r="4518" spans="1:10" x14ac:dyDescent="0.25">
      <c r="A4518" s="22">
        <v>1546</v>
      </c>
      <c r="B4518" s="21">
        <v>3</v>
      </c>
      <c r="C4518" s="21">
        <v>215</v>
      </c>
      <c r="D4518" s="25" t="str">
        <f>VLOOKUP(C4518,Products!$A$2:$B$322,2,0)</f>
        <v>Electra Queen of Hearts 3i - 2018</v>
      </c>
      <c r="E4518" s="21">
        <f>VLOOKUP(C4518,Products!$A$2:$D$322,4,0)</f>
        <v>3</v>
      </c>
      <c r="F4518" s="19" t="str">
        <f>VLOOKUP(E4518,[1]categories!$A$2:$B$8,2,0)</f>
        <v>Cruisers Bicycles</v>
      </c>
      <c r="G4518" s="7">
        <v>1</v>
      </c>
      <c r="H4518" s="9">
        <v>749.99</v>
      </c>
      <c r="I4518" s="9">
        <v>0.1</v>
      </c>
      <c r="J4518" s="3">
        <f>(H4518*G4518)-I4518</f>
        <v>749.89</v>
      </c>
    </row>
    <row r="4519" spans="1:10" x14ac:dyDescent="0.25">
      <c r="A4519" s="22">
        <v>1546</v>
      </c>
      <c r="B4519" s="21">
        <v>4</v>
      </c>
      <c r="C4519" s="21">
        <v>25</v>
      </c>
      <c r="D4519" s="25" t="str">
        <f>VLOOKUP(C4519,Products!$A$2:$B$322,2,0)</f>
        <v>Electra Townie Original 7D - 2015/2016</v>
      </c>
      <c r="E4519" s="21">
        <f>VLOOKUP(C4519,Products!$A$2:$D$322,4,0)</f>
        <v>2</v>
      </c>
      <c r="F4519" s="19" t="str">
        <f>VLOOKUP(E4519,[1]categories!$A$2:$B$8,2,0)</f>
        <v>Comfort Bicycles</v>
      </c>
      <c r="G4519" s="7">
        <v>1</v>
      </c>
      <c r="H4519" s="9">
        <v>499.99</v>
      </c>
      <c r="I4519" s="9">
        <v>0.05</v>
      </c>
      <c r="J4519" s="3">
        <f>(H4519*G4519)-I4519</f>
        <v>499.94</v>
      </c>
    </row>
    <row r="4520" spans="1:10" x14ac:dyDescent="0.25">
      <c r="A4520" s="22">
        <v>1547</v>
      </c>
      <c r="B4520" s="21">
        <v>2</v>
      </c>
      <c r="C4520" s="21">
        <v>204</v>
      </c>
      <c r="D4520" s="25" t="str">
        <f>VLOOKUP(C4520,Products!$A$2:$B$322,2,0)</f>
        <v>Trek Super Commuter+ 7 - 2018</v>
      </c>
      <c r="E4520" s="21">
        <f>VLOOKUP(C4520,Products!$A$2:$D$322,4,0)</f>
        <v>5</v>
      </c>
      <c r="F4520" s="19" t="str">
        <f>VLOOKUP(E4520,[1]categories!$A$2:$B$8,2,0)</f>
        <v>Electric Bikes</v>
      </c>
      <c r="G4520" s="7">
        <v>1</v>
      </c>
      <c r="H4520" s="9">
        <v>3599.99</v>
      </c>
      <c r="I4520" s="9">
        <v>0.2</v>
      </c>
      <c r="J4520" s="3">
        <f>(H4520*G4520)-I4520</f>
        <v>3599.79</v>
      </c>
    </row>
    <row r="4521" spans="1:10" x14ac:dyDescent="0.25">
      <c r="A4521" s="22">
        <v>1547</v>
      </c>
      <c r="B4521" s="21">
        <v>1</v>
      </c>
      <c r="C4521" s="21">
        <v>106</v>
      </c>
      <c r="D4521" s="25" t="str">
        <f>VLOOKUP(C4521,Products!$A$2:$B$322,2,0)</f>
        <v>Sun Bicycles Cruz 3 - 2017</v>
      </c>
      <c r="E4521" s="21">
        <f>VLOOKUP(C4521,Products!$A$2:$D$322,4,0)</f>
        <v>2</v>
      </c>
      <c r="F4521" s="19" t="str">
        <f>VLOOKUP(E4521,[1]categories!$A$2:$B$8,2,0)</f>
        <v>Comfort Bicycles</v>
      </c>
      <c r="G4521" s="7">
        <v>2</v>
      </c>
      <c r="H4521" s="9">
        <v>449.99</v>
      </c>
      <c r="I4521" s="9">
        <v>0.2</v>
      </c>
      <c r="J4521" s="3">
        <f>(H4521*G4521)-I4521</f>
        <v>899.78</v>
      </c>
    </row>
    <row r="4522" spans="1:10" x14ac:dyDescent="0.25">
      <c r="A4522" s="22">
        <v>1548</v>
      </c>
      <c r="B4522" s="21">
        <v>3</v>
      </c>
      <c r="C4522" s="21">
        <v>62</v>
      </c>
      <c r="D4522" s="25" t="str">
        <f>VLOOKUP(C4522,Products!$A$2:$B$322,2,0)</f>
        <v>Trek Boone 7 - 2017</v>
      </c>
      <c r="E4522" s="21">
        <f>VLOOKUP(C4522,Products!$A$2:$D$322,4,0)</f>
        <v>4</v>
      </c>
      <c r="F4522" s="19" t="str">
        <f>VLOOKUP(E4522,[1]categories!$A$2:$B$8,2,0)</f>
        <v>Cyclocross Bicycles</v>
      </c>
      <c r="G4522" s="7">
        <v>2</v>
      </c>
      <c r="H4522" s="9">
        <v>3499.99</v>
      </c>
      <c r="I4522" s="9">
        <v>0.2</v>
      </c>
      <c r="J4522" s="3">
        <f>(H4522*G4522)-I4522</f>
        <v>6999.78</v>
      </c>
    </row>
    <row r="4523" spans="1:10" x14ac:dyDescent="0.25">
      <c r="A4523" s="22">
        <v>1548</v>
      </c>
      <c r="B4523" s="21">
        <v>2</v>
      </c>
      <c r="C4523" s="21">
        <v>202</v>
      </c>
      <c r="D4523" s="25" t="str">
        <f>VLOOKUP(C4523,Products!$A$2:$B$322,2,0)</f>
        <v>Trek Powerfly 5 Women's - 2018</v>
      </c>
      <c r="E4523" s="21">
        <f>VLOOKUP(C4523,Products!$A$2:$D$322,4,0)</f>
        <v>5</v>
      </c>
      <c r="F4523" s="19" t="str">
        <f>VLOOKUP(E4523,[1]categories!$A$2:$B$8,2,0)</f>
        <v>Electric Bikes</v>
      </c>
      <c r="G4523" s="7">
        <v>1</v>
      </c>
      <c r="H4523" s="9">
        <v>3499.99</v>
      </c>
      <c r="I4523" s="9">
        <v>7.0000000000000007E-2</v>
      </c>
      <c r="J4523" s="3">
        <f>(H4523*G4523)-I4523</f>
        <v>3499.9199999999996</v>
      </c>
    </row>
    <row r="4524" spans="1:10" x14ac:dyDescent="0.25">
      <c r="A4524" s="22">
        <v>1548</v>
      </c>
      <c r="B4524" s="21">
        <v>1</v>
      </c>
      <c r="C4524" s="21">
        <v>32</v>
      </c>
      <c r="D4524" s="25" t="str">
        <f>VLOOKUP(C4524,Products!$A$2:$B$322,2,0)</f>
        <v>Trek Farley Alloy Frameset - 2017</v>
      </c>
      <c r="E4524" s="21">
        <f>VLOOKUP(C4524,Products!$A$2:$D$322,4,0)</f>
        <v>6</v>
      </c>
      <c r="F4524" s="19" t="str">
        <f>VLOOKUP(E4524,[1]categories!$A$2:$B$8,2,0)</f>
        <v>Mountain Bikes</v>
      </c>
      <c r="G4524" s="7">
        <v>1</v>
      </c>
      <c r="H4524" s="9">
        <v>469.99</v>
      </c>
      <c r="I4524" s="9">
        <v>0.1</v>
      </c>
      <c r="J4524" s="3">
        <f>(H4524*G4524)-I4524</f>
        <v>469.89</v>
      </c>
    </row>
    <row r="4525" spans="1:10" x14ac:dyDescent="0.25">
      <c r="A4525" s="22">
        <v>1549</v>
      </c>
      <c r="B4525" s="21">
        <v>3</v>
      </c>
      <c r="C4525" s="21">
        <v>249</v>
      </c>
      <c r="D4525" s="25" t="str">
        <f>VLOOKUP(C4525,Products!$A$2:$B$322,2,0)</f>
        <v>Electra White Water 3i - 2018</v>
      </c>
      <c r="E4525" s="21">
        <f>VLOOKUP(C4525,Products!$A$2:$D$322,4,0)</f>
        <v>3</v>
      </c>
      <c r="F4525" s="19" t="str">
        <f>VLOOKUP(E4525,[1]categories!$A$2:$B$8,2,0)</f>
        <v>Cruisers Bicycles</v>
      </c>
      <c r="G4525" s="7">
        <v>2</v>
      </c>
      <c r="H4525" s="9">
        <v>749.99</v>
      </c>
      <c r="I4525" s="9">
        <v>0.05</v>
      </c>
      <c r="J4525" s="3">
        <f>(H4525*G4525)-I4525</f>
        <v>1499.93</v>
      </c>
    </row>
    <row r="4526" spans="1:10" x14ac:dyDescent="0.25">
      <c r="A4526" s="22">
        <v>1549</v>
      </c>
      <c r="B4526" s="21">
        <v>4</v>
      </c>
      <c r="C4526" s="21">
        <v>242</v>
      </c>
      <c r="D4526" s="25" t="str">
        <f>VLOOKUP(C4526,Products!$A$2:$B$322,2,0)</f>
        <v>Electra Townie Commute 8D Ladies' - 2018</v>
      </c>
      <c r="E4526" s="21">
        <f>VLOOKUP(C4526,Products!$A$2:$D$322,4,0)</f>
        <v>3</v>
      </c>
      <c r="F4526" s="19" t="str">
        <f>VLOOKUP(E4526,[1]categories!$A$2:$B$8,2,0)</f>
        <v>Cruisers Bicycles</v>
      </c>
      <c r="G4526" s="7">
        <v>2</v>
      </c>
      <c r="H4526" s="9">
        <v>699.99</v>
      </c>
      <c r="I4526" s="9">
        <v>0.1</v>
      </c>
      <c r="J4526" s="3">
        <f>(H4526*G4526)-I4526</f>
        <v>1399.88</v>
      </c>
    </row>
    <row r="4527" spans="1:10" x14ac:dyDescent="0.25">
      <c r="A4527" s="22">
        <v>1549</v>
      </c>
      <c r="B4527" s="21">
        <v>1</v>
      </c>
      <c r="C4527" s="21">
        <v>158</v>
      </c>
      <c r="D4527" s="25" t="str">
        <f>VLOOKUP(C4527,Products!$A$2:$B$322,2,0)</f>
        <v>Trek CrossRip 1 - 2018</v>
      </c>
      <c r="E4527" s="21">
        <f>VLOOKUP(C4527,Products!$A$2:$D$322,4,0)</f>
        <v>7</v>
      </c>
      <c r="F4527" s="19" t="str">
        <f>VLOOKUP(E4527,[1]categories!$A$2:$B$8,2,0)</f>
        <v>Road Bikes</v>
      </c>
      <c r="G4527" s="7">
        <v>1</v>
      </c>
      <c r="H4527" s="9">
        <v>959.99</v>
      </c>
      <c r="I4527" s="9">
        <v>0.2</v>
      </c>
      <c r="J4527" s="3">
        <f>(H4527*G4527)-I4527</f>
        <v>959.79</v>
      </c>
    </row>
    <row r="4528" spans="1:10" x14ac:dyDescent="0.25">
      <c r="A4528" s="22">
        <v>1549</v>
      </c>
      <c r="B4528" s="21">
        <v>2</v>
      </c>
      <c r="C4528" s="21">
        <v>119</v>
      </c>
      <c r="D4528" s="25" t="str">
        <f>VLOOKUP(C4528,Products!$A$2:$B$322,2,0)</f>
        <v>Trek Kids' Neko - 2018</v>
      </c>
      <c r="E4528" s="21">
        <f>VLOOKUP(C4528,Products!$A$2:$D$322,4,0)</f>
        <v>6</v>
      </c>
      <c r="F4528" s="19" t="str">
        <f>VLOOKUP(E4528,[1]categories!$A$2:$B$8,2,0)</f>
        <v>Mountain Bikes</v>
      </c>
      <c r="G4528" s="7">
        <v>1</v>
      </c>
      <c r="H4528" s="9">
        <v>469.99</v>
      </c>
      <c r="I4528" s="9">
        <v>0.05</v>
      </c>
      <c r="J4528" s="3">
        <f>(H4528*G4528)-I4528</f>
        <v>469.94</v>
      </c>
    </row>
    <row r="4529" spans="1:10" x14ac:dyDescent="0.25">
      <c r="A4529" s="22">
        <v>1550</v>
      </c>
      <c r="B4529" s="21">
        <v>3</v>
      </c>
      <c r="C4529" s="21">
        <v>185</v>
      </c>
      <c r="D4529" s="25" t="str">
        <f>VLOOKUP(C4529,Products!$A$2:$B$322,2,0)</f>
        <v>Trek Conduit+ - 2018</v>
      </c>
      <c r="E4529" s="21">
        <f>VLOOKUP(C4529,Products!$A$2:$D$322,4,0)</f>
        <v>5</v>
      </c>
      <c r="F4529" s="19" t="str">
        <f>VLOOKUP(E4529,[1]categories!$A$2:$B$8,2,0)</f>
        <v>Electric Bikes</v>
      </c>
      <c r="G4529" s="7">
        <v>2</v>
      </c>
      <c r="H4529" s="9">
        <v>2799.99</v>
      </c>
      <c r="I4529" s="9">
        <v>0.1</v>
      </c>
      <c r="J4529" s="3">
        <f>(H4529*G4529)-I4529</f>
        <v>5599.8799999999992</v>
      </c>
    </row>
    <row r="4530" spans="1:10" x14ac:dyDescent="0.25">
      <c r="A4530" s="22">
        <v>1550</v>
      </c>
      <c r="B4530" s="21">
        <v>4</v>
      </c>
      <c r="C4530" s="21">
        <v>148</v>
      </c>
      <c r="D4530" s="25" t="str">
        <f>VLOOKUP(C4530,Products!$A$2:$B$322,2,0)</f>
        <v>Trek Domane SL 8 Disc - 2018</v>
      </c>
      <c r="E4530" s="21">
        <f>VLOOKUP(C4530,Products!$A$2:$D$322,4,0)</f>
        <v>7</v>
      </c>
      <c r="F4530" s="19" t="str">
        <f>VLOOKUP(E4530,[1]categories!$A$2:$B$8,2,0)</f>
        <v>Road Bikes</v>
      </c>
      <c r="G4530" s="7">
        <v>1</v>
      </c>
      <c r="H4530" s="9">
        <v>5499.99</v>
      </c>
      <c r="I4530" s="9">
        <v>7.0000000000000007E-2</v>
      </c>
      <c r="J4530" s="3">
        <f>(H4530*G4530)-I4530</f>
        <v>5499.92</v>
      </c>
    </row>
    <row r="4531" spans="1:10" x14ac:dyDescent="0.25">
      <c r="A4531" s="22">
        <v>1550</v>
      </c>
      <c r="B4531" s="21">
        <v>1</v>
      </c>
      <c r="C4531" s="21">
        <v>315</v>
      </c>
      <c r="D4531" s="25" t="str">
        <f>VLOOKUP(C4531,Products!$A$2:$B$322,2,0)</f>
        <v>Electra Townie Original 21D Ladies' - 2018</v>
      </c>
      <c r="E4531" s="21">
        <f>VLOOKUP(C4531,Products!$A$2:$D$322,4,0)</f>
        <v>2</v>
      </c>
      <c r="F4531" s="19" t="str">
        <f>VLOOKUP(E4531,[1]categories!$A$2:$B$8,2,0)</f>
        <v>Comfort Bicycles</v>
      </c>
      <c r="G4531" s="7">
        <v>2</v>
      </c>
      <c r="H4531" s="9">
        <v>559.99</v>
      </c>
      <c r="I4531" s="9">
        <v>0.05</v>
      </c>
      <c r="J4531" s="3">
        <f>(H4531*G4531)-I4531</f>
        <v>1119.93</v>
      </c>
    </row>
    <row r="4532" spans="1:10" x14ac:dyDescent="0.25">
      <c r="A4532" s="22">
        <v>1550</v>
      </c>
      <c r="B4532" s="21">
        <v>2</v>
      </c>
      <c r="C4532" s="21">
        <v>245</v>
      </c>
      <c r="D4532" s="25" t="str">
        <f>VLOOKUP(C4532,Products!$A$2:$B$322,2,0)</f>
        <v>Electra Townie Original 3i EQ - 2017/2018</v>
      </c>
      <c r="E4532" s="21">
        <f>VLOOKUP(C4532,Products!$A$2:$D$322,4,0)</f>
        <v>3</v>
      </c>
      <c r="F4532" s="19" t="str">
        <f>VLOOKUP(E4532,[1]categories!$A$2:$B$8,2,0)</f>
        <v>Cruisers Bicycles</v>
      </c>
      <c r="G4532" s="7">
        <v>1</v>
      </c>
      <c r="H4532" s="9">
        <v>659.99</v>
      </c>
      <c r="I4532" s="9">
        <v>7.0000000000000007E-2</v>
      </c>
      <c r="J4532" s="3">
        <f>(H4532*G4532)-I4532</f>
        <v>659.92</v>
      </c>
    </row>
    <row r="4533" spans="1:10" x14ac:dyDescent="0.25">
      <c r="A4533" s="22">
        <v>1550</v>
      </c>
      <c r="B4533" s="21">
        <v>5</v>
      </c>
      <c r="C4533" s="21">
        <v>86</v>
      </c>
      <c r="D4533" s="25" t="str">
        <f>VLOOKUP(C4533,Products!$A$2:$B$322,2,0)</f>
        <v>Trek Girl's Kickster - 2017</v>
      </c>
      <c r="E4533" s="21">
        <f>VLOOKUP(C4533,Products!$A$2:$D$322,4,0)</f>
        <v>1</v>
      </c>
      <c r="F4533" s="19" t="str">
        <f>VLOOKUP(E4533,[1]categories!$A$2:$B$8,2,0)</f>
        <v>Children Bicycles</v>
      </c>
      <c r="G4533" s="7">
        <v>2</v>
      </c>
      <c r="H4533" s="9">
        <v>149.99</v>
      </c>
      <c r="I4533" s="9">
        <v>0.05</v>
      </c>
      <c r="J4533" s="3">
        <f>(H4533*G4533)-I4533</f>
        <v>299.93</v>
      </c>
    </row>
    <row r="4534" spans="1:10" x14ac:dyDescent="0.25">
      <c r="A4534" s="22">
        <v>1551</v>
      </c>
      <c r="B4534" s="21">
        <v>1</v>
      </c>
      <c r="C4534" s="21">
        <v>207</v>
      </c>
      <c r="D4534" s="25" t="str">
        <f>VLOOKUP(C4534,Products!$A$2:$B$322,2,0)</f>
        <v>Trek Boone 7 Disc - 2018</v>
      </c>
      <c r="E4534" s="21">
        <f>VLOOKUP(C4534,Products!$A$2:$D$322,4,0)</f>
        <v>4</v>
      </c>
      <c r="F4534" s="19" t="str">
        <f>VLOOKUP(E4534,[1]categories!$A$2:$B$8,2,0)</f>
        <v>Cyclocross Bicycles</v>
      </c>
      <c r="G4534" s="7">
        <v>2</v>
      </c>
      <c r="H4534" s="9">
        <v>3999.99</v>
      </c>
      <c r="I4534" s="9">
        <v>0.2</v>
      </c>
      <c r="J4534" s="3">
        <f>(H4534*G4534)-I4534</f>
        <v>7999.78</v>
      </c>
    </row>
    <row r="4535" spans="1:10" x14ac:dyDescent="0.25">
      <c r="A4535" s="22">
        <v>1552</v>
      </c>
      <c r="B4535" s="21">
        <v>2</v>
      </c>
      <c r="C4535" s="21">
        <v>41</v>
      </c>
      <c r="D4535" s="25" t="str">
        <f>VLOOKUP(C4535,Products!$A$2:$B$322,2,0)</f>
        <v>Haro Shift R3 - 2017</v>
      </c>
      <c r="E4535" s="21">
        <f>VLOOKUP(C4535,Products!$A$2:$D$322,4,0)</f>
        <v>6</v>
      </c>
      <c r="F4535" s="19" t="str">
        <f>VLOOKUP(E4535,[1]categories!$A$2:$B$8,2,0)</f>
        <v>Mountain Bikes</v>
      </c>
      <c r="G4535" s="7">
        <v>2</v>
      </c>
      <c r="H4535" s="9">
        <v>1469.99</v>
      </c>
      <c r="I4535" s="9">
        <v>0.05</v>
      </c>
      <c r="J4535" s="3">
        <f>(H4535*G4535)-I4535</f>
        <v>2939.93</v>
      </c>
    </row>
    <row r="4536" spans="1:10" x14ac:dyDescent="0.25">
      <c r="A4536" s="22">
        <v>1552</v>
      </c>
      <c r="B4536" s="21">
        <v>1</v>
      </c>
      <c r="C4536" s="21">
        <v>197</v>
      </c>
      <c r="D4536" s="25" t="str">
        <f>VLOOKUP(C4536,Products!$A$2:$B$322,2,0)</f>
        <v>Trek Verve+ Lowstep - 2018</v>
      </c>
      <c r="E4536" s="21">
        <f>VLOOKUP(C4536,Products!$A$2:$D$322,4,0)</f>
        <v>5</v>
      </c>
      <c r="F4536" s="19" t="str">
        <f>VLOOKUP(E4536,[1]categories!$A$2:$B$8,2,0)</f>
        <v>Electric Bikes</v>
      </c>
      <c r="G4536" s="7">
        <v>1</v>
      </c>
      <c r="H4536" s="9">
        <v>2299.9899999999998</v>
      </c>
      <c r="I4536" s="9">
        <v>0.1</v>
      </c>
      <c r="J4536" s="3">
        <f>(H4536*G4536)-I4536</f>
        <v>2299.89</v>
      </c>
    </row>
    <row r="4537" spans="1:10" x14ac:dyDescent="0.25">
      <c r="A4537" s="22">
        <v>1553</v>
      </c>
      <c r="B4537" s="21">
        <v>3</v>
      </c>
      <c r="C4537" s="21">
        <v>251</v>
      </c>
      <c r="D4537" s="25" t="str">
        <f>VLOOKUP(C4537,Products!$A$2:$B$322,2,0)</f>
        <v>Electra Townie Commute Go! - 2018</v>
      </c>
      <c r="E4537" s="21">
        <f>VLOOKUP(C4537,Products!$A$2:$D$322,4,0)</f>
        <v>3</v>
      </c>
      <c r="F4537" s="19" t="str">
        <f>VLOOKUP(E4537,[1]categories!$A$2:$B$8,2,0)</f>
        <v>Cruisers Bicycles</v>
      </c>
      <c r="G4537" s="7">
        <v>1</v>
      </c>
      <c r="H4537" s="9">
        <v>2999.99</v>
      </c>
      <c r="I4537" s="9">
        <v>0.05</v>
      </c>
      <c r="J4537" s="3">
        <f>(H4537*G4537)-I4537</f>
        <v>2999.9399999999996</v>
      </c>
    </row>
    <row r="4538" spans="1:10" x14ac:dyDescent="0.25">
      <c r="A4538" s="22">
        <v>1553</v>
      </c>
      <c r="B4538" s="21">
        <v>2</v>
      </c>
      <c r="C4538" s="21">
        <v>12</v>
      </c>
      <c r="D4538" s="25" t="str">
        <f>VLOOKUP(C4538,Products!$A$2:$B$322,2,0)</f>
        <v>Electra Townie Original 21D - 2016</v>
      </c>
      <c r="E4538" s="21">
        <f>VLOOKUP(C4538,Products!$A$2:$D$322,4,0)</f>
        <v>3</v>
      </c>
      <c r="F4538" s="19" t="str">
        <f>VLOOKUP(E4538,[1]categories!$A$2:$B$8,2,0)</f>
        <v>Cruisers Bicycles</v>
      </c>
      <c r="G4538" s="7">
        <v>1</v>
      </c>
      <c r="H4538" s="9">
        <v>549.99</v>
      </c>
      <c r="I4538" s="9">
        <v>0.1</v>
      </c>
      <c r="J4538" s="3">
        <f>(H4538*G4538)-I4538</f>
        <v>549.89</v>
      </c>
    </row>
    <row r="4539" spans="1:10" x14ac:dyDescent="0.25">
      <c r="A4539" s="22">
        <v>1553</v>
      </c>
      <c r="B4539" s="21">
        <v>1</v>
      </c>
      <c r="C4539" s="21">
        <v>102</v>
      </c>
      <c r="D4539" s="25" t="str">
        <f>VLOOKUP(C4539,Products!$A$2:$B$322,2,0)</f>
        <v>Electra Townie Original 7D - 2017</v>
      </c>
      <c r="E4539" s="21">
        <f>VLOOKUP(C4539,Products!$A$2:$D$322,4,0)</f>
        <v>2</v>
      </c>
      <c r="F4539" s="19" t="str">
        <f>VLOOKUP(E4539,[1]categories!$A$2:$B$8,2,0)</f>
        <v>Comfort Bicycles</v>
      </c>
      <c r="G4539" s="7">
        <v>1</v>
      </c>
      <c r="H4539" s="9">
        <v>489.99</v>
      </c>
      <c r="I4539" s="9">
        <v>7.0000000000000007E-2</v>
      </c>
      <c r="J4539" s="3">
        <f>(H4539*G4539)-I4539</f>
        <v>489.92</v>
      </c>
    </row>
    <row r="4540" spans="1:10" x14ac:dyDescent="0.25">
      <c r="A4540" s="22">
        <v>1553</v>
      </c>
      <c r="B4540" s="21">
        <v>4</v>
      </c>
      <c r="C4540" s="21">
        <v>89</v>
      </c>
      <c r="D4540" s="25" t="str">
        <f>VLOOKUP(C4540,Products!$A$2:$B$322,2,0)</f>
        <v>Trek Precaliber 16 Boys - 2017</v>
      </c>
      <c r="E4540" s="21">
        <f>VLOOKUP(C4540,Products!$A$2:$D$322,4,0)</f>
        <v>1</v>
      </c>
      <c r="F4540" s="19" t="str">
        <f>VLOOKUP(E4540,[1]categories!$A$2:$B$8,2,0)</f>
        <v>Children Bicycles</v>
      </c>
      <c r="G4540" s="7">
        <v>1</v>
      </c>
      <c r="H4540" s="9">
        <v>209.99</v>
      </c>
      <c r="I4540" s="9">
        <v>0.05</v>
      </c>
      <c r="J4540" s="3">
        <f>(H4540*G4540)-I4540</f>
        <v>209.94</v>
      </c>
    </row>
    <row r="4541" spans="1:10" x14ac:dyDescent="0.25">
      <c r="A4541" s="22">
        <v>1554</v>
      </c>
      <c r="B4541" s="21">
        <v>1</v>
      </c>
      <c r="C4541" s="21">
        <v>166</v>
      </c>
      <c r="D4541" s="25" t="str">
        <f>VLOOKUP(C4541,Products!$A$2:$B$322,2,0)</f>
        <v>Trek Domane AL 2 Women's - 2018</v>
      </c>
      <c r="E4541" s="21">
        <f>VLOOKUP(C4541,Products!$A$2:$D$322,4,0)</f>
        <v>7</v>
      </c>
      <c r="F4541" s="19" t="str">
        <f>VLOOKUP(E4541,[1]categories!$A$2:$B$8,2,0)</f>
        <v>Road Bikes</v>
      </c>
      <c r="G4541" s="7">
        <v>1</v>
      </c>
      <c r="H4541" s="9">
        <v>749.99</v>
      </c>
      <c r="I4541" s="9">
        <v>0.05</v>
      </c>
      <c r="J4541" s="3">
        <f>(H4541*G4541)-I4541</f>
        <v>749.94</v>
      </c>
    </row>
    <row r="4542" spans="1:10" x14ac:dyDescent="0.25">
      <c r="A4542" s="22">
        <v>1554</v>
      </c>
      <c r="B4542" s="21">
        <v>2</v>
      </c>
      <c r="C4542" s="21">
        <v>285</v>
      </c>
      <c r="D4542" s="25" t="str">
        <f>VLOOKUP(C4542,Products!$A$2:$B$322,2,0)</f>
        <v>Electra Soft Serve 1 (16-inch) - Girl's - 2018</v>
      </c>
      <c r="E4542" s="21">
        <f>VLOOKUP(C4542,Products!$A$2:$D$322,4,0)</f>
        <v>1</v>
      </c>
      <c r="F4542" s="19" t="str">
        <f>VLOOKUP(E4542,[1]categories!$A$2:$B$8,2,0)</f>
        <v>Children Bicycles</v>
      </c>
      <c r="G4542" s="7">
        <v>1</v>
      </c>
      <c r="H4542" s="9">
        <v>279.99</v>
      </c>
      <c r="I4542" s="9">
        <v>0.2</v>
      </c>
      <c r="J4542" s="3">
        <f>(H4542*G4542)-I4542</f>
        <v>279.79000000000002</v>
      </c>
    </row>
    <row r="4543" spans="1:10" x14ac:dyDescent="0.25">
      <c r="A4543" s="22">
        <v>1555</v>
      </c>
      <c r="B4543" s="21">
        <v>2</v>
      </c>
      <c r="C4543" s="21">
        <v>156</v>
      </c>
      <c r="D4543" s="25" t="str">
        <f>VLOOKUP(C4543,Products!$A$2:$B$322,2,0)</f>
        <v>Trek Domane SL Frameset - 2018</v>
      </c>
      <c r="E4543" s="21">
        <f>VLOOKUP(C4543,Products!$A$2:$D$322,4,0)</f>
        <v>7</v>
      </c>
      <c r="F4543" s="19" t="str">
        <f>VLOOKUP(E4543,[1]categories!$A$2:$B$8,2,0)</f>
        <v>Road Bikes</v>
      </c>
      <c r="G4543" s="7">
        <v>1</v>
      </c>
      <c r="H4543" s="9">
        <v>6499.99</v>
      </c>
      <c r="I4543" s="9">
        <v>0.1</v>
      </c>
      <c r="J4543" s="3">
        <f>(H4543*G4543)-I4543</f>
        <v>6499.8899999999994</v>
      </c>
    </row>
    <row r="4544" spans="1:10" x14ac:dyDescent="0.25">
      <c r="A4544" s="22">
        <v>1555</v>
      </c>
      <c r="B4544" s="21">
        <v>4</v>
      </c>
      <c r="C4544" s="21">
        <v>128</v>
      </c>
      <c r="D4544" s="25" t="str">
        <f>VLOOKUP(C4544,Products!$A$2:$B$322,2,0)</f>
        <v>Surly ECR 27.5 - 2018</v>
      </c>
      <c r="E4544" s="21">
        <f>VLOOKUP(C4544,Products!$A$2:$D$322,4,0)</f>
        <v>6</v>
      </c>
      <c r="F4544" s="19" t="str">
        <f>VLOOKUP(E4544,[1]categories!$A$2:$B$8,2,0)</f>
        <v>Mountain Bikes</v>
      </c>
      <c r="G4544" s="7">
        <v>2</v>
      </c>
      <c r="H4544" s="9">
        <v>1899</v>
      </c>
      <c r="I4544" s="9">
        <v>0.05</v>
      </c>
      <c r="J4544" s="3">
        <f>(H4544*G4544)-I4544</f>
        <v>3797.95</v>
      </c>
    </row>
    <row r="4545" spans="1:10" x14ac:dyDescent="0.25">
      <c r="A4545" s="22">
        <v>1555</v>
      </c>
      <c r="B4545" s="21">
        <v>5</v>
      </c>
      <c r="C4545" s="21">
        <v>174</v>
      </c>
      <c r="D4545" s="25" t="str">
        <f>VLOOKUP(C4545,Products!$A$2:$B$322,2,0)</f>
        <v>Trek Domane SLR Disc Frameset - 2018</v>
      </c>
      <c r="E4545" s="21">
        <f>VLOOKUP(C4545,Products!$A$2:$D$322,4,0)</f>
        <v>7</v>
      </c>
      <c r="F4545" s="19" t="str">
        <f>VLOOKUP(E4545,[1]categories!$A$2:$B$8,2,0)</f>
        <v>Road Bikes</v>
      </c>
      <c r="G4545" s="7">
        <v>1</v>
      </c>
      <c r="H4545" s="9">
        <v>3199.99</v>
      </c>
      <c r="I4545" s="9">
        <v>0.2</v>
      </c>
      <c r="J4545" s="3">
        <f>(H4545*G4545)-I4545</f>
        <v>3199.79</v>
      </c>
    </row>
    <row r="4546" spans="1:10" x14ac:dyDescent="0.25">
      <c r="A4546" s="22">
        <v>1555</v>
      </c>
      <c r="B4546" s="21">
        <v>1</v>
      </c>
      <c r="C4546" s="21">
        <v>24</v>
      </c>
      <c r="D4546" s="25" t="str">
        <f>VLOOKUP(C4546,Products!$A$2:$B$322,2,0)</f>
        <v>Electra Townie Original 21D - 2016</v>
      </c>
      <c r="E4546" s="21">
        <f>VLOOKUP(C4546,Products!$A$2:$D$322,4,0)</f>
        <v>2</v>
      </c>
      <c r="F4546" s="19" t="str">
        <f>VLOOKUP(E4546,[1]categories!$A$2:$B$8,2,0)</f>
        <v>Comfort Bicycles</v>
      </c>
      <c r="G4546" s="7">
        <v>2</v>
      </c>
      <c r="H4546" s="9">
        <v>549.99</v>
      </c>
      <c r="I4546" s="9">
        <v>0.1</v>
      </c>
      <c r="J4546" s="3">
        <f>(H4546*G4546)-I4546</f>
        <v>1099.8800000000001</v>
      </c>
    </row>
    <row r="4547" spans="1:10" x14ac:dyDescent="0.25">
      <c r="A4547" s="22">
        <v>1555</v>
      </c>
      <c r="B4547" s="21">
        <v>3</v>
      </c>
      <c r="C4547" s="21">
        <v>126</v>
      </c>
      <c r="D4547" s="25" t="str">
        <f>VLOOKUP(C4547,Products!$A$2:$B$322,2,0)</f>
        <v>Surly Big Fat Dummy Frameset - 2018</v>
      </c>
      <c r="E4547" s="21">
        <f>VLOOKUP(C4547,Products!$A$2:$D$322,4,0)</f>
        <v>6</v>
      </c>
      <c r="F4547" s="19" t="str">
        <f>VLOOKUP(E4547,[1]categories!$A$2:$B$8,2,0)</f>
        <v>Mountain Bikes</v>
      </c>
      <c r="G4547" s="7">
        <v>1</v>
      </c>
      <c r="H4547" s="9">
        <v>469.99</v>
      </c>
      <c r="I4547" s="9">
        <v>0.1</v>
      </c>
      <c r="J4547" s="3">
        <f>(H4547*G4547)-I4547</f>
        <v>469.89</v>
      </c>
    </row>
    <row r="4548" spans="1:10" x14ac:dyDescent="0.25">
      <c r="A4548" s="22">
        <v>1556</v>
      </c>
      <c r="B4548" s="21">
        <v>1</v>
      </c>
      <c r="C4548" s="21">
        <v>49</v>
      </c>
      <c r="D4548" s="25" t="str">
        <f>VLOOKUP(C4548,Products!$A$2:$B$322,2,0)</f>
        <v>Trek Domane SL 6 - 2017</v>
      </c>
      <c r="E4548" s="21">
        <f>VLOOKUP(C4548,Products!$A$2:$D$322,4,0)</f>
        <v>7</v>
      </c>
      <c r="F4548" s="19" t="str">
        <f>VLOOKUP(E4548,[1]categories!$A$2:$B$8,2,0)</f>
        <v>Road Bikes</v>
      </c>
      <c r="G4548" s="7">
        <v>2</v>
      </c>
      <c r="H4548" s="9">
        <v>3499.99</v>
      </c>
      <c r="I4548" s="9">
        <v>0.2</v>
      </c>
      <c r="J4548" s="3">
        <f>(H4548*G4548)-I4548</f>
        <v>6999.78</v>
      </c>
    </row>
    <row r="4549" spans="1:10" x14ac:dyDescent="0.25">
      <c r="A4549" s="22">
        <v>1556</v>
      </c>
      <c r="B4549" s="21">
        <v>5</v>
      </c>
      <c r="C4549" s="21">
        <v>235</v>
      </c>
      <c r="D4549" s="25" t="str">
        <f>VLOOKUP(C4549,Products!$A$2:$B$322,2,0)</f>
        <v>Electra Koa 3i Ladies' - 2018</v>
      </c>
      <c r="E4549" s="21">
        <f>VLOOKUP(C4549,Products!$A$2:$D$322,4,0)</f>
        <v>3</v>
      </c>
      <c r="F4549" s="19" t="str">
        <f>VLOOKUP(E4549,[1]categories!$A$2:$B$8,2,0)</f>
        <v>Cruisers Bicycles</v>
      </c>
      <c r="G4549" s="7">
        <v>2</v>
      </c>
      <c r="H4549" s="9">
        <v>899.99</v>
      </c>
      <c r="I4549" s="9">
        <v>0.1</v>
      </c>
      <c r="J4549" s="3">
        <f>(H4549*G4549)-I4549</f>
        <v>1799.88</v>
      </c>
    </row>
    <row r="4550" spans="1:10" x14ac:dyDescent="0.25">
      <c r="A4550" s="22">
        <v>1556</v>
      </c>
      <c r="B4550" s="21">
        <v>4</v>
      </c>
      <c r="C4550" s="21">
        <v>119</v>
      </c>
      <c r="D4550" s="25" t="str">
        <f>VLOOKUP(C4550,Products!$A$2:$B$322,2,0)</f>
        <v>Trek Kids' Neko - 2018</v>
      </c>
      <c r="E4550" s="21">
        <f>VLOOKUP(C4550,Products!$A$2:$D$322,4,0)</f>
        <v>6</v>
      </c>
      <c r="F4550" s="19" t="str">
        <f>VLOOKUP(E4550,[1]categories!$A$2:$B$8,2,0)</f>
        <v>Mountain Bikes</v>
      </c>
      <c r="G4550" s="7">
        <v>2</v>
      </c>
      <c r="H4550" s="9">
        <v>469.99</v>
      </c>
      <c r="I4550" s="9">
        <v>0.05</v>
      </c>
      <c r="J4550" s="3">
        <f>(H4550*G4550)-I4550</f>
        <v>939.93000000000006</v>
      </c>
    </row>
    <row r="4551" spans="1:10" x14ac:dyDescent="0.25">
      <c r="A4551" s="22">
        <v>1556</v>
      </c>
      <c r="B4551" s="21">
        <v>2</v>
      </c>
      <c r="C4551" s="21">
        <v>82</v>
      </c>
      <c r="D4551" s="25" t="str">
        <f>VLOOKUP(C4551,Products!$A$2:$B$322,2,0)</f>
        <v>Electra Amsterdam Original 3i Ladies' - 2017</v>
      </c>
      <c r="E4551" s="21">
        <f>VLOOKUP(C4551,Products!$A$2:$D$322,4,0)</f>
        <v>3</v>
      </c>
      <c r="F4551" s="19" t="str">
        <f>VLOOKUP(E4551,[1]categories!$A$2:$B$8,2,0)</f>
        <v>Cruisers Bicycles</v>
      </c>
      <c r="G4551" s="7">
        <v>1</v>
      </c>
      <c r="H4551" s="9">
        <v>659.99</v>
      </c>
      <c r="I4551" s="9">
        <v>7.0000000000000007E-2</v>
      </c>
      <c r="J4551" s="3">
        <f>(H4551*G4551)-I4551</f>
        <v>659.92</v>
      </c>
    </row>
    <row r="4552" spans="1:10" x14ac:dyDescent="0.25">
      <c r="A4552" s="22">
        <v>1556</v>
      </c>
      <c r="B4552" s="21">
        <v>3</v>
      </c>
      <c r="C4552" s="21">
        <v>265</v>
      </c>
      <c r="D4552" s="25" t="str">
        <f>VLOOKUP(C4552,Products!$A$2:$B$322,2,0)</f>
        <v>Strider Strider 20 Sport - 2018</v>
      </c>
      <c r="E4552" s="21">
        <f>VLOOKUP(C4552,Products!$A$2:$D$322,4,0)</f>
        <v>1</v>
      </c>
      <c r="F4552" s="19" t="str">
        <f>VLOOKUP(E4552,[1]categories!$A$2:$B$8,2,0)</f>
        <v>Children Bicycles</v>
      </c>
      <c r="G4552" s="7">
        <v>1</v>
      </c>
      <c r="H4552" s="9">
        <v>289.99</v>
      </c>
      <c r="I4552" s="9">
        <v>0.1</v>
      </c>
      <c r="J4552" s="3">
        <f>(H4552*G4552)-I4552</f>
        <v>289.89</v>
      </c>
    </row>
    <row r="4553" spans="1:10" x14ac:dyDescent="0.25">
      <c r="A4553" s="22">
        <v>1557</v>
      </c>
      <c r="B4553" s="21">
        <v>1</v>
      </c>
      <c r="C4553" s="21">
        <v>163</v>
      </c>
      <c r="D4553" s="25" t="str">
        <f>VLOOKUP(C4553,Products!$A$2:$B$322,2,0)</f>
        <v>Surly Pack Rat - 2018</v>
      </c>
      <c r="E4553" s="21">
        <f>VLOOKUP(C4553,Products!$A$2:$D$322,4,0)</f>
        <v>7</v>
      </c>
      <c r="F4553" s="19" t="str">
        <f>VLOOKUP(E4553,[1]categories!$A$2:$B$8,2,0)</f>
        <v>Road Bikes</v>
      </c>
      <c r="G4553" s="7">
        <v>2</v>
      </c>
      <c r="H4553" s="9">
        <v>1349</v>
      </c>
      <c r="I4553" s="9">
        <v>7.0000000000000007E-2</v>
      </c>
      <c r="J4553" s="3">
        <f>(H4553*G4553)-I4553</f>
        <v>2697.93</v>
      </c>
    </row>
    <row r="4554" spans="1:10" x14ac:dyDescent="0.25">
      <c r="A4554" s="22">
        <v>1558</v>
      </c>
      <c r="B4554" s="21">
        <v>3</v>
      </c>
      <c r="C4554" s="21">
        <v>4</v>
      </c>
      <c r="D4554" s="25" t="str">
        <f>VLOOKUP(C4554,Products!$A$2:$B$322,2,0)</f>
        <v>Trek Fuel EX 8 29 - 2016</v>
      </c>
      <c r="E4554" s="21">
        <f>VLOOKUP(C4554,Products!$A$2:$D$322,4,0)</f>
        <v>6</v>
      </c>
      <c r="F4554" s="19" t="str">
        <f>VLOOKUP(E4554,[1]categories!$A$2:$B$8,2,0)</f>
        <v>Mountain Bikes</v>
      </c>
      <c r="G4554" s="7">
        <v>1</v>
      </c>
      <c r="H4554" s="9">
        <v>2899.99</v>
      </c>
      <c r="I4554" s="9">
        <v>0.05</v>
      </c>
      <c r="J4554" s="3">
        <f>(H4554*G4554)-I4554</f>
        <v>2899.9399999999996</v>
      </c>
    </row>
    <row r="4555" spans="1:10" x14ac:dyDescent="0.25">
      <c r="A4555" s="22">
        <v>1558</v>
      </c>
      <c r="B4555" s="21">
        <v>1</v>
      </c>
      <c r="C4555" s="21">
        <v>46</v>
      </c>
      <c r="D4555" s="25" t="str">
        <f>VLOOKUP(C4555,Products!$A$2:$B$322,2,0)</f>
        <v>Haro SR 1.3 - 2017</v>
      </c>
      <c r="E4555" s="21">
        <f>VLOOKUP(C4555,Products!$A$2:$D$322,4,0)</f>
        <v>6</v>
      </c>
      <c r="F4555" s="19" t="str">
        <f>VLOOKUP(E4555,[1]categories!$A$2:$B$8,2,0)</f>
        <v>Mountain Bikes</v>
      </c>
      <c r="G4555" s="7">
        <v>2</v>
      </c>
      <c r="H4555" s="9">
        <v>1409.99</v>
      </c>
      <c r="I4555" s="9">
        <v>7.0000000000000007E-2</v>
      </c>
      <c r="J4555" s="3">
        <f>(H4555*G4555)-I4555</f>
        <v>2819.91</v>
      </c>
    </row>
    <row r="4556" spans="1:10" x14ac:dyDescent="0.25">
      <c r="A4556" s="22">
        <v>1558</v>
      </c>
      <c r="B4556" s="21">
        <v>4</v>
      </c>
      <c r="C4556" s="21">
        <v>55</v>
      </c>
      <c r="D4556" s="25" t="str">
        <f>VLOOKUP(C4556,Products!$A$2:$B$322,2,0)</f>
        <v>Trek Domane S 6 - 2017</v>
      </c>
      <c r="E4556" s="21">
        <f>VLOOKUP(C4556,Products!$A$2:$D$322,4,0)</f>
        <v>7</v>
      </c>
      <c r="F4556" s="19" t="str">
        <f>VLOOKUP(E4556,[1]categories!$A$2:$B$8,2,0)</f>
        <v>Road Bikes</v>
      </c>
      <c r="G4556" s="7">
        <v>1</v>
      </c>
      <c r="H4556" s="9">
        <v>2699.99</v>
      </c>
      <c r="I4556" s="9">
        <v>0.2</v>
      </c>
      <c r="J4556" s="3">
        <f>(H4556*G4556)-I4556</f>
        <v>2699.79</v>
      </c>
    </row>
    <row r="4557" spans="1:10" x14ac:dyDescent="0.25">
      <c r="A4557" s="22">
        <v>1558</v>
      </c>
      <c r="B4557" s="21">
        <v>5</v>
      </c>
      <c r="C4557" s="21">
        <v>253</v>
      </c>
      <c r="D4557" s="25" t="str">
        <f>VLOOKUP(C4557,Products!$A$2:$B$322,2,0)</f>
        <v>Electra Townie Go! 8i Ladies' - 2018</v>
      </c>
      <c r="E4557" s="21">
        <f>VLOOKUP(C4557,Products!$A$2:$D$322,4,0)</f>
        <v>3</v>
      </c>
      <c r="F4557" s="19" t="str">
        <f>VLOOKUP(E4557,[1]categories!$A$2:$B$8,2,0)</f>
        <v>Cruisers Bicycles</v>
      </c>
      <c r="G4557" s="7">
        <v>1</v>
      </c>
      <c r="H4557" s="9">
        <v>2599.9899999999998</v>
      </c>
      <c r="I4557" s="9">
        <v>7.0000000000000007E-2</v>
      </c>
      <c r="J4557" s="3">
        <f>(H4557*G4557)-I4557</f>
        <v>2599.9199999999996</v>
      </c>
    </row>
    <row r="4558" spans="1:10" x14ac:dyDescent="0.25">
      <c r="A4558" s="22">
        <v>1558</v>
      </c>
      <c r="B4558" s="21">
        <v>2</v>
      </c>
      <c r="C4558" s="21">
        <v>123</v>
      </c>
      <c r="D4558" s="25" t="str">
        <f>VLOOKUP(C4558,Products!$A$2:$B$322,2,0)</f>
        <v>Trek Farley Carbon Frameset - 2018</v>
      </c>
      <c r="E4558" s="21">
        <f>VLOOKUP(C4558,Products!$A$2:$D$322,4,0)</f>
        <v>6</v>
      </c>
      <c r="F4558" s="19" t="str">
        <f>VLOOKUP(E4558,[1]categories!$A$2:$B$8,2,0)</f>
        <v>Mountain Bikes</v>
      </c>
      <c r="G4558" s="7">
        <v>1</v>
      </c>
      <c r="H4558" s="9">
        <v>999.99</v>
      </c>
      <c r="I4558" s="9">
        <v>7.0000000000000007E-2</v>
      </c>
      <c r="J4558" s="3">
        <f>(H4558*G4558)-I4558</f>
        <v>999.92</v>
      </c>
    </row>
    <row r="4559" spans="1:10" x14ac:dyDescent="0.25">
      <c r="A4559" s="22">
        <v>1559</v>
      </c>
      <c r="B4559" s="21">
        <v>3</v>
      </c>
      <c r="C4559" s="21">
        <v>54</v>
      </c>
      <c r="D4559" s="25" t="str">
        <f>VLOOKUP(C4559,Products!$A$2:$B$322,2,0)</f>
        <v>Trek Domane SL Disc Frameset - 2017</v>
      </c>
      <c r="E4559" s="21">
        <f>VLOOKUP(C4559,Products!$A$2:$D$322,4,0)</f>
        <v>7</v>
      </c>
      <c r="F4559" s="19" t="str">
        <f>VLOOKUP(E4559,[1]categories!$A$2:$B$8,2,0)</f>
        <v>Road Bikes</v>
      </c>
      <c r="G4559" s="7">
        <v>2</v>
      </c>
      <c r="H4559" s="9">
        <v>3199.99</v>
      </c>
      <c r="I4559" s="9">
        <v>0.1</v>
      </c>
      <c r="J4559" s="3">
        <f>(H4559*G4559)-I4559</f>
        <v>6399.8799999999992</v>
      </c>
    </row>
    <row r="4560" spans="1:10" x14ac:dyDescent="0.25">
      <c r="A4560" s="22">
        <v>1559</v>
      </c>
      <c r="B4560" s="21">
        <v>1</v>
      </c>
      <c r="C4560" s="21">
        <v>101</v>
      </c>
      <c r="D4560" s="25" t="str">
        <f>VLOOKUP(C4560,Products!$A$2:$B$322,2,0)</f>
        <v>Electra Townie 7D (20-inch) - Boys' - 2017</v>
      </c>
      <c r="E4560" s="21">
        <f>VLOOKUP(C4560,Products!$A$2:$D$322,4,0)</f>
        <v>1</v>
      </c>
      <c r="F4560" s="19" t="str">
        <f>VLOOKUP(E4560,[1]categories!$A$2:$B$8,2,0)</f>
        <v>Children Bicycles</v>
      </c>
      <c r="G4560" s="7">
        <v>2</v>
      </c>
      <c r="H4560" s="9">
        <v>339.99</v>
      </c>
      <c r="I4560" s="9">
        <v>7.0000000000000007E-2</v>
      </c>
      <c r="J4560" s="3">
        <f>(H4560*G4560)-I4560</f>
        <v>679.91</v>
      </c>
    </row>
    <row r="4561" spans="1:10" x14ac:dyDescent="0.25">
      <c r="A4561" s="22">
        <v>1559</v>
      </c>
      <c r="B4561" s="21">
        <v>2</v>
      </c>
      <c r="C4561" s="21">
        <v>18</v>
      </c>
      <c r="D4561" s="25" t="str">
        <f>VLOOKUP(C4561,Products!$A$2:$B$322,2,0)</f>
        <v>Pure Cycles Western 3-Speed - Women's - 2015/2016</v>
      </c>
      <c r="E4561" s="21">
        <f>VLOOKUP(C4561,Products!$A$2:$D$322,4,0)</f>
        <v>3</v>
      </c>
      <c r="F4561" s="19" t="str">
        <f>VLOOKUP(E4561,[1]categories!$A$2:$B$8,2,0)</f>
        <v>Cruisers Bicycles</v>
      </c>
      <c r="G4561" s="7">
        <v>1</v>
      </c>
      <c r="H4561" s="9">
        <v>449</v>
      </c>
      <c r="I4561" s="9">
        <v>0.1</v>
      </c>
      <c r="J4561" s="3">
        <f>(H4561*G4561)-I4561</f>
        <v>448.9</v>
      </c>
    </row>
    <row r="4562" spans="1:10" x14ac:dyDescent="0.25">
      <c r="A4562" s="22">
        <v>1559</v>
      </c>
      <c r="B4562" s="21">
        <v>4</v>
      </c>
      <c r="C4562" s="21">
        <v>221</v>
      </c>
      <c r="D4562" s="25" t="str">
        <f>VLOOKUP(C4562,Products!$A$2:$B$322,2,0)</f>
        <v>Electra Cruiser 7D Ladies' - 2016/2018</v>
      </c>
      <c r="E4562" s="21">
        <f>VLOOKUP(C4562,Products!$A$2:$D$322,4,0)</f>
        <v>3</v>
      </c>
      <c r="F4562" s="19" t="str">
        <f>VLOOKUP(E4562,[1]categories!$A$2:$B$8,2,0)</f>
        <v>Cruisers Bicycles</v>
      </c>
      <c r="G4562" s="7">
        <v>1</v>
      </c>
      <c r="H4562" s="9">
        <v>319.99</v>
      </c>
      <c r="I4562" s="9">
        <v>0.1</v>
      </c>
      <c r="J4562" s="3">
        <f>(H4562*G4562)-I4562</f>
        <v>319.89</v>
      </c>
    </row>
    <row r="4563" spans="1:10" x14ac:dyDescent="0.25">
      <c r="A4563" s="22">
        <v>1560</v>
      </c>
      <c r="B4563" s="21">
        <v>1</v>
      </c>
      <c r="C4563" s="21">
        <v>118</v>
      </c>
      <c r="D4563" s="25" t="str">
        <f>VLOOKUP(C4563,Products!$A$2:$B$322,2,0)</f>
        <v>Trek X-Caliber 8 - 2018</v>
      </c>
      <c r="E4563" s="21">
        <f>VLOOKUP(C4563,Products!$A$2:$D$322,4,0)</f>
        <v>6</v>
      </c>
      <c r="F4563" s="19" t="str">
        <f>VLOOKUP(E4563,[1]categories!$A$2:$B$8,2,0)</f>
        <v>Mountain Bikes</v>
      </c>
      <c r="G4563" s="7">
        <v>2</v>
      </c>
      <c r="H4563" s="9">
        <v>999.99</v>
      </c>
      <c r="I4563" s="9">
        <v>0.2</v>
      </c>
      <c r="J4563" s="3">
        <f>(H4563*G4563)-I4563</f>
        <v>1999.78</v>
      </c>
    </row>
    <row r="4564" spans="1:10" x14ac:dyDescent="0.25">
      <c r="A4564" s="22">
        <v>1560</v>
      </c>
      <c r="B4564" s="21">
        <v>2</v>
      </c>
      <c r="C4564" s="21">
        <v>41</v>
      </c>
      <c r="D4564" s="25" t="str">
        <f>VLOOKUP(C4564,Products!$A$2:$B$322,2,0)</f>
        <v>Haro Shift R3 - 2017</v>
      </c>
      <c r="E4564" s="21">
        <f>VLOOKUP(C4564,Products!$A$2:$D$322,4,0)</f>
        <v>6</v>
      </c>
      <c r="F4564" s="19" t="str">
        <f>VLOOKUP(E4564,[1]categories!$A$2:$B$8,2,0)</f>
        <v>Mountain Bikes</v>
      </c>
      <c r="G4564" s="7">
        <v>1</v>
      </c>
      <c r="H4564" s="9">
        <v>1469.99</v>
      </c>
      <c r="I4564" s="9">
        <v>0.2</v>
      </c>
      <c r="J4564" s="3">
        <f>(H4564*G4564)-I4564</f>
        <v>1469.79</v>
      </c>
    </row>
    <row r="4565" spans="1:10" x14ac:dyDescent="0.25">
      <c r="A4565" s="22">
        <v>1561</v>
      </c>
      <c r="B4565" s="21">
        <v>1</v>
      </c>
      <c r="C4565" s="21">
        <v>181</v>
      </c>
      <c r="D4565" s="25" t="str">
        <f>VLOOKUP(C4565,Products!$A$2:$B$322,2,0)</f>
        <v>Trek Domane SL 5 - 2018</v>
      </c>
      <c r="E4565" s="21">
        <f>VLOOKUP(C4565,Products!$A$2:$D$322,4,0)</f>
        <v>7</v>
      </c>
      <c r="F4565" s="19" t="str">
        <f>VLOOKUP(E4565,[1]categories!$A$2:$B$8,2,0)</f>
        <v>Road Bikes</v>
      </c>
      <c r="G4565" s="7">
        <v>2</v>
      </c>
      <c r="H4565" s="9">
        <v>2199.9899999999998</v>
      </c>
      <c r="I4565" s="9">
        <v>7.0000000000000007E-2</v>
      </c>
      <c r="J4565" s="3">
        <f>(H4565*G4565)-I4565</f>
        <v>4399.91</v>
      </c>
    </row>
    <row r="4566" spans="1:10" x14ac:dyDescent="0.25">
      <c r="A4566" s="22">
        <v>1561</v>
      </c>
      <c r="B4566" s="21">
        <v>2</v>
      </c>
      <c r="C4566" s="21">
        <v>297</v>
      </c>
      <c r="D4566" s="25" t="str">
        <f>VLOOKUP(C4566,Products!$A$2:$B$322,2,0)</f>
        <v>Electra Under-The-Sea 1 16" - 2018</v>
      </c>
      <c r="E4566" s="21">
        <f>VLOOKUP(C4566,Products!$A$2:$D$322,4,0)</f>
        <v>1</v>
      </c>
      <c r="F4566" s="19" t="str">
        <f>VLOOKUP(E4566,[1]categories!$A$2:$B$8,2,0)</f>
        <v>Children Bicycles</v>
      </c>
      <c r="G4566" s="7">
        <v>2</v>
      </c>
      <c r="H4566" s="9">
        <v>279.99</v>
      </c>
      <c r="I4566" s="9">
        <v>0.05</v>
      </c>
      <c r="J4566" s="3">
        <f>(H4566*G4566)-I4566</f>
        <v>559.93000000000006</v>
      </c>
    </row>
    <row r="4567" spans="1:10" x14ac:dyDescent="0.25">
      <c r="A4567" s="22">
        <v>1562</v>
      </c>
      <c r="B4567" s="21">
        <v>3</v>
      </c>
      <c r="C4567" s="21">
        <v>115</v>
      </c>
      <c r="D4567" s="25" t="str">
        <f>VLOOKUP(C4567,Products!$A$2:$B$322,2,0)</f>
        <v>Trek Fuel EX 8 29 - 2018</v>
      </c>
      <c r="E4567" s="21">
        <f>VLOOKUP(C4567,Products!$A$2:$D$322,4,0)</f>
        <v>6</v>
      </c>
      <c r="F4567" s="19" t="str">
        <f>VLOOKUP(E4567,[1]categories!$A$2:$B$8,2,0)</f>
        <v>Mountain Bikes</v>
      </c>
      <c r="G4567" s="7">
        <v>2</v>
      </c>
      <c r="H4567" s="9">
        <v>3199.99</v>
      </c>
      <c r="I4567" s="9">
        <v>7.0000000000000007E-2</v>
      </c>
      <c r="J4567" s="3">
        <f>(H4567*G4567)-I4567</f>
        <v>6399.91</v>
      </c>
    </row>
    <row r="4568" spans="1:10" x14ac:dyDescent="0.25">
      <c r="A4568" s="22">
        <v>1562</v>
      </c>
      <c r="B4568" s="21">
        <v>1</v>
      </c>
      <c r="C4568" s="21">
        <v>54</v>
      </c>
      <c r="D4568" s="25" t="str">
        <f>VLOOKUP(C4568,Products!$A$2:$B$322,2,0)</f>
        <v>Trek Domane SL Disc Frameset - 2017</v>
      </c>
      <c r="E4568" s="21">
        <f>VLOOKUP(C4568,Products!$A$2:$D$322,4,0)</f>
        <v>7</v>
      </c>
      <c r="F4568" s="19" t="str">
        <f>VLOOKUP(E4568,[1]categories!$A$2:$B$8,2,0)</f>
        <v>Road Bikes</v>
      </c>
      <c r="G4568" s="7">
        <v>1</v>
      </c>
      <c r="H4568" s="9">
        <v>3199.99</v>
      </c>
      <c r="I4568" s="9">
        <v>0.2</v>
      </c>
      <c r="J4568" s="3">
        <f>(H4568*G4568)-I4568</f>
        <v>3199.79</v>
      </c>
    </row>
    <row r="4569" spans="1:10" x14ac:dyDescent="0.25">
      <c r="A4569" s="22">
        <v>1562</v>
      </c>
      <c r="B4569" s="21">
        <v>2</v>
      </c>
      <c r="C4569" s="21">
        <v>66</v>
      </c>
      <c r="D4569" s="25" t="str">
        <f>VLOOKUP(C4569,Products!$A$2:$B$322,2,0)</f>
        <v>Sun Bicycles Revolutions 24 - 2017</v>
      </c>
      <c r="E4569" s="21">
        <f>VLOOKUP(C4569,Products!$A$2:$D$322,4,0)</f>
        <v>3</v>
      </c>
      <c r="F4569" s="19" t="str">
        <f>VLOOKUP(E4569,[1]categories!$A$2:$B$8,2,0)</f>
        <v>Cruisers Bicycles</v>
      </c>
      <c r="G4569" s="7">
        <v>1</v>
      </c>
      <c r="H4569" s="9">
        <v>250.99</v>
      </c>
      <c r="I4569" s="9">
        <v>0.2</v>
      </c>
      <c r="J4569" s="3">
        <f>(H4569*G4569)-I4569</f>
        <v>250.79000000000002</v>
      </c>
    </row>
    <row r="4570" spans="1:10" x14ac:dyDescent="0.25">
      <c r="A4570" s="22">
        <v>1563</v>
      </c>
      <c r="B4570" s="21">
        <v>1</v>
      </c>
      <c r="C4570" s="21">
        <v>188</v>
      </c>
      <c r="D4570" s="25" t="str">
        <f>VLOOKUP(C4570,Products!$A$2:$B$322,2,0)</f>
        <v>Trek XM700+ Lowstep - 2018</v>
      </c>
      <c r="E4570" s="21">
        <f>VLOOKUP(C4570,Products!$A$2:$D$322,4,0)</f>
        <v>5</v>
      </c>
      <c r="F4570" s="19" t="str">
        <f>VLOOKUP(E4570,[1]categories!$A$2:$B$8,2,0)</f>
        <v>Electric Bikes</v>
      </c>
      <c r="G4570" s="7">
        <v>1</v>
      </c>
      <c r="H4570" s="9">
        <v>3499.99</v>
      </c>
      <c r="I4570" s="9">
        <v>7.0000000000000007E-2</v>
      </c>
      <c r="J4570" s="3">
        <f>(H4570*G4570)-I4570</f>
        <v>3499.9199999999996</v>
      </c>
    </row>
    <row r="4571" spans="1:10" x14ac:dyDescent="0.25">
      <c r="A4571" s="22">
        <v>1564</v>
      </c>
      <c r="B4571" s="21">
        <v>1</v>
      </c>
      <c r="C4571" s="21">
        <v>309</v>
      </c>
      <c r="D4571" s="25" t="str">
        <f>VLOOKUP(C4571,Products!$A$2:$B$322,2,0)</f>
        <v>Electra Townie Commute 27D - 2018</v>
      </c>
      <c r="E4571" s="21">
        <f>VLOOKUP(C4571,Products!$A$2:$D$322,4,0)</f>
        <v>2</v>
      </c>
      <c r="F4571" s="19" t="str">
        <f>VLOOKUP(E4571,[1]categories!$A$2:$B$8,2,0)</f>
        <v>Comfort Bicycles</v>
      </c>
      <c r="G4571" s="7">
        <v>1</v>
      </c>
      <c r="H4571" s="9">
        <v>899.99</v>
      </c>
      <c r="I4571" s="9">
        <v>7.0000000000000007E-2</v>
      </c>
      <c r="J4571" s="3">
        <f>(H4571*G4571)-I4571</f>
        <v>899.92</v>
      </c>
    </row>
    <row r="4572" spans="1:10" x14ac:dyDescent="0.25">
      <c r="A4572" s="22">
        <v>1564</v>
      </c>
      <c r="B4572" s="21">
        <v>2</v>
      </c>
      <c r="C4572" s="21">
        <v>14</v>
      </c>
      <c r="D4572" s="25" t="str">
        <f>VLOOKUP(C4572,Products!$A$2:$B$322,2,0)</f>
        <v>Electra Girl's Hawaii 1 (16-inch) - 2015/2016</v>
      </c>
      <c r="E4572" s="21">
        <f>VLOOKUP(C4572,Products!$A$2:$D$322,4,0)</f>
        <v>3</v>
      </c>
      <c r="F4572" s="19" t="str">
        <f>VLOOKUP(E4572,[1]categories!$A$2:$B$8,2,0)</f>
        <v>Cruisers Bicycles</v>
      </c>
      <c r="G4572" s="7">
        <v>1</v>
      </c>
      <c r="H4572" s="9">
        <v>269.99</v>
      </c>
      <c r="I4572" s="9">
        <v>0.1</v>
      </c>
      <c r="J4572" s="3">
        <f>(H4572*G4572)-I4572</f>
        <v>269.89</v>
      </c>
    </row>
    <row r="4573" spans="1:10" x14ac:dyDescent="0.25">
      <c r="A4573" s="22">
        <v>1565</v>
      </c>
      <c r="B4573" s="21">
        <v>5</v>
      </c>
      <c r="C4573" s="21">
        <v>226</v>
      </c>
      <c r="D4573" s="25" t="str">
        <f>VLOOKUP(C4573,Products!$A$2:$B$322,2,0)</f>
        <v>Electra Townie Original 21D EQ - 2017/2018</v>
      </c>
      <c r="E4573" s="21">
        <f>VLOOKUP(C4573,Products!$A$2:$D$322,4,0)</f>
        <v>3</v>
      </c>
      <c r="F4573" s="19" t="str">
        <f>VLOOKUP(E4573,[1]categories!$A$2:$B$8,2,0)</f>
        <v>Cruisers Bicycles</v>
      </c>
      <c r="G4573" s="7">
        <v>2</v>
      </c>
      <c r="H4573" s="9">
        <v>679.99</v>
      </c>
      <c r="I4573" s="9">
        <v>0.2</v>
      </c>
      <c r="J4573" s="3">
        <f>(H4573*G4573)-I4573</f>
        <v>1359.78</v>
      </c>
    </row>
    <row r="4574" spans="1:10" x14ac:dyDescent="0.25">
      <c r="A4574" s="22">
        <v>1565</v>
      </c>
      <c r="B4574" s="21">
        <v>3</v>
      </c>
      <c r="C4574" s="21">
        <v>261</v>
      </c>
      <c r="D4574" s="25" t="str">
        <f>VLOOKUP(C4574,Products!$A$2:$B$322,2,0)</f>
        <v>Electra Townie Balloon 7i EQ - 2018</v>
      </c>
      <c r="E4574" s="21">
        <f>VLOOKUP(C4574,Products!$A$2:$D$322,4,0)</f>
        <v>3</v>
      </c>
      <c r="F4574" s="19" t="str">
        <f>VLOOKUP(E4574,[1]categories!$A$2:$B$8,2,0)</f>
        <v>Cruisers Bicycles</v>
      </c>
      <c r="G4574" s="7">
        <v>1</v>
      </c>
      <c r="H4574" s="9">
        <v>899.99</v>
      </c>
      <c r="I4574" s="9">
        <v>0.1</v>
      </c>
      <c r="J4574" s="3">
        <f>(H4574*G4574)-I4574</f>
        <v>899.89</v>
      </c>
    </row>
    <row r="4575" spans="1:10" x14ac:dyDescent="0.25">
      <c r="A4575" s="22">
        <v>1565</v>
      </c>
      <c r="B4575" s="21">
        <v>1</v>
      </c>
      <c r="C4575" s="21">
        <v>37</v>
      </c>
      <c r="D4575" s="25" t="str">
        <f>VLOOKUP(C4575,Products!$A$2:$B$322,2,0)</f>
        <v>Haro Flightline One ST - 2017</v>
      </c>
      <c r="E4575" s="21">
        <f>VLOOKUP(C4575,Products!$A$2:$D$322,4,0)</f>
        <v>6</v>
      </c>
      <c r="F4575" s="19" t="str">
        <f>VLOOKUP(E4575,[1]categories!$A$2:$B$8,2,0)</f>
        <v>Mountain Bikes</v>
      </c>
      <c r="G4575" s="7">
        <v>1</v>
      </c>
      <c r="H4575" s="9">
        <v>379.99</v>
      </c>
      <c r="I4575" s="9">
        <v>7.0000000000000007E-2</v>
      </c>
      <c r="J4575" s="3">
        <f>(H4575*G4575)-I4575</f>
        <v>379.92</v>
      </c>
    </row>
    <row r="4576" spans="1:10" x14ac:dyDescent="0.25">
      <c r="A4576" s="22">
        <v>1565</v>
      </c>
      <c r="B4576" s="21">
        <v>4</v>
      </c>
      <c r="C4576" s="21">
        <v>95</v>
      </c>
      <c r="D4576" s="25" t="str">
        <f>VLOOKUP(C4576,Products!$A$2:$B$322,2,0)</f>
        <v>Electra Girl's Hawaii 1 16" - 2017</v>
      </c>
      <c r="E4576" s="21">
        <f>VLOOKUP(C4576,Products!$A$2:$D$322,4,0)</f>
        <v>1</v>
      </c>
      <c r="F4576" s="19" t="str">
        <f>VLOOKUP(E4576,[1]categories!$A$2:$B$8,2,0)</f>
        <v>Children Bicycles</v>
      </c>
      <c r="G4576" s="7">
        <v>1</v>
      </c>
      <c r="H4576" s="9">
        <v>299.99</v>
      </c>
      <c r="I4576" s="9">
        <v>7.0000000000000007E-2</v>
      </c>
      <c r="J4576" s="3">
        <f>(H4576*G4576)-I4576</f>
        <v>299.92</v>
      </c>
    </row>
    <row r="4577" spans="1:10" x14ac:dyDescent="0.25">
      <c r="A4577" s="22">
        <v>1565</v>
      </c>
      <c r="B4577" s="21">
        <v>2</v>
      </c>
      <c r="C4577" s="21">
        <v>92</v>
      </c>
      <c r="D4577" s="25" t="str">
        <f>VLOOKUP(C4577,Products!$A$2:$B$322,2,0)</f>
        <v>Haro Shredder 20 - 2017</v>
      </c>
      <c r="E4577" s="21">
        <f>VLOOKUP(C4577,Products!$A$2:$D$322,4,0)</f>
        <v>1</v>
      </c>
      <c r="F4577" s="19" t="str">
        <f>VLOOKUP(E4577,[1]categories!$A$2:$B$8,2,0)</f>
        <v>Children Bicycles</v>
      </c>
      <c r="G4577" s="7">
        <v>1</v>
      </c>
      <c r="H4577" s="9">
        <v>209.99</v>
      </c>
      <c r="I4577" s="9">
        <v>0.1</v>
      </c>
      <c r="J4577" s="3">
        <f>(H4577*G4577)-I4577</f>
        <v>209.89000000000001</v>
      </c>
    </row>
    <row r="4578" spans="1:10" x14ac:dyDescent="0.25">
      <c r="A4578" s="22">
        <v>1566</v>
      </c>
      <c r="B4578" s="21">
        <v>2</v>
      </c>
      <c r="C4578" s="21">
        <v>61</v>
      </c>
      <c r="D4578" s="25" t="str">
        <f>VLOOKUP(C4578,Products!$A$2:$B$322,2,0)</f>
        <v>Trek Powerfly 8 FS Plus - 2017</v>
      </c>
      <c r="E4578" s="21">
        <f>VLOOKUP(C4578,Products!$A$2:$D$322,4,0)</f>
        <v>5</v>
      </c>
      <c r="F4578" s="19" t="str">
        <f>VLOOKUP(E4578,[1]categories!$A$2:$B$8,2,0)</f>
        <v>Electric Bikes</v>
      </c>
      <c r="G4578" s="7">
        <v>2</v>
      </c>
      <c r="H4578" s="9">
        <v>4999.99</v>
      </c>
      <c r="I4578" s="9">
        <v>0.05</v>
      </c>
      <c r="J4578" s="3">
        <f>(H4578*G4578)-I4578</f>
        <v>9999.93</v>
      </c>
    </row>
    <row r="4579" spans="1:10" x14ac:dyDescent="0.25">
      <c r="A4579" s="22">
        <v>1566</v>
      </c>
      <c r="B4579" s="21">
        <v>1</v>
      </c>
      <c r="C4579" s="21">
        <v>179</v>
      </c>
      <c r="D4579" s="25" t="str">
        <f>VLOOKUP(C4579,Products!$A$2:$B$322,2,0)</f>
        <v>Trek Domane AL 3 - 2018</v>
      </c>
      <c r="E4579" s="21">
        <f>VLOOKUP(C4579,Products!$A$2:$D$322,4,0)</f>
        <v>7</v>
      </c>
      <c r="F4579" s="19" t="str">
        <f>VLOOKUP(E4579,[1]categories!$A$2:$B$8,2,0)</f>
        <v>Road Bikes</v>
      </c>
      <c r="G4579" s="7">
        <v>1</v>
      </c>
      <c r="H4579" s="9">
        <v>919.99</v>
      </c>
      <c r="I4579" s="9">
        <v>0.05</v>
      </c>
      <c r="J4579" s="3">
        <f>(H4579*G4579)-I4579</f>
        <v>919.94</v>
      </c>
    </row>
    <row r="4580" spans="1:10" x14ac:dyDescent="0.25">
      <c r="A4580" s="22">
        <v>1567</v>
      </c>
      <c r="B4580" s="21">
        <v>1</v>
      </c>
      <c r="C4580" s="21">
        <v>279</v>
      </c>
      <c r="D4580" s="25" t="str">
        <f>VLOOKUP(C4580,Products!$A$2:$B$322,2,0)</f>
        <v>Trek Precaliber 24 7-speed Girl's - 2018</v>
      </c>
      <c r="E4580" s="21">
        <f>VLOOKUP(C4580,Products!$A$2:$D$322,4,0)</f>
        <v>1</v>
      </c>
      <c r="F4580" s="19" t="str">
        <f>VLOOKUP(E4580,[1]categories!$A$2:$B$8,2,0)</f>
        <v>Children Bicycles</v>
      </c>
      <c r="G4580" s="7">
        <v>1</v>
      </c>
      <c r="H4580" s="9">
        <v>319.99</v>
      </c>
      <c r="I4580" s="9">
        <v>0.2</v>
      </c>
      <c r="J4580" s="3">
        <f>(H4580*G4580)-I4580</f>
        <v>319.79000000000002</v>
      </c>
    </row>
    <row r="4581" spans="1:10" x14ac:dyDescent="0.25">
      <c r="A4581" s="22">
        <v>1568</v>
      </c>
      <c r="B4581" s="21">
        <v>1</v>
      </c>
      <c r="C4581" s="21">
        <v>146</v>
      </c>
      <c r="D4581" s="25" t="str">
        <f>VLOOKUP(C4581,Products!$A$2:$B$322,2,0)</f>
        <v>Trek Domane SLR 6 - 2018</v>
      </c>
      <c r="E4581" s="21">
        <f>VLOOKUP(C4581,Products!$A$2:$D$322,4,0)</f>
        <v>7</v>
      </c>
      <c r="F4581" s="19" t="str">
        <f>VLOOKUP(E4581,[1]categories!$A$2:$B$8,2,0)</f>
        <v>Road Bikes</v>
      </c>
      <c r="G4581" s="7">
        <v>1</v>
      </c>
      <c r="H4581" s="9">
        <v>4999.99</v>
      </c>
      <c r="I4581" s="9">
        <v>0.2</v>
      </c>
      <c r="J4581" s="3">
        <f>(H4581*G4581)-I4581</f>
        <v>4999.79</v>
      </c>
    </row>
    <row r="4582" spans="1:10" x14ac:dyDescent="0.25">
      <c r="A4582" s="22">
        <v>1568</v>
      </c>
      <c r="B4582" s="21">
        <v>3</v>
      </c>
      <c r="C4582" s="21">
        <v>301</v>
      </c>
      <c r="D4582" s="25" t="str">
        <f>VLOOKUP(C4582,Products!$A$2:$B$322,2,0)</f>
        <v>Electra Townie Balloon 7i EQ - 2018</v>
      </c>
      <c r="E4582" s="21">
        <f>VLOOKUP(C4582,Products!$A$2:$D$322,4,0)</f>
        <v>2</v>
      </c>
      <c r="F4582" s="19" t="str">
        <f>VLOOKUP(E4582,[1]categories!$A$2:$B$8,2,0)</f>
        <v>Comfort Bicycles</v>
      </c>
      <c r="G4582" s="7">
        <v>1</v>
      </c>
      <c r="H4582" s="9">
        <v>899.99</v>
      </c>
      <c r="I4582" s="9">
        <v>0.1</v>
      </c>
      <c r="J4582" s="3">
        <f>(H4582*G4582)-I4582</f>
        <v>899.89</v>
      </c>
    </row>
    <row r="4583" spans="1:10" x14ac:dyDescent="0.25">
      <c r="A4583" s="22">
        <v>1568</v>
      </c>
      <c r="B4583" s="21">
        <v>2</v>
      </c>
      <c r="C4583" s="21">
        <v>105</v>
      </c>
      <c r="D4583" s="25" t="str">
        <f>VLOOKUP(C4583,Products!$A$2:$B$322,2,0)</f>
        <v>Sun Bicycles Streamway 7 - 2017</v>
      </c>
      <c r="E4583" s="21">
        <f>VLOOKUP(C4583,Products!$A$2:$D$322,4,0)</f>
        <v>2</v>
      </c>
      <c r="F4583" s="19" t="str">
        <f>VLOOKUP(E4583,[1]categories!$A$2:$B$8,2,0)</f>
        <v>Comfort Bicycles</v>
      </c>
      <c r="G4583" s="7">
        <v>1</v>
      </c>
      <c r="H4583" s="9">
        <v>533.99</v>
      </c>
      <c r="I4583" s="9">
        <v>7.0000000000000007E-2</v>
      </c>
      <c r="J4583" s="3">
        <f>(H4583*G4583)-I4583</f>
        <v>533.91999999999996</v>
      </c>
    </row>
    <row r="4584" spans="1:10" x14ac:dyDescent="0.25">
      <c r="A4584" s="22">
        <v>1569</v>
      </c>
      <c r="B4584" s="21">
        <v>1</v>
      </c>
      <c r="C4584" s="21">
        <v>252</v>
      </c>
      <c r="D4584" s="25" t="str">
        <f>VLOOKUP(C4584,Products!$A$2:$B$322,2,0)</f>
        <v>Electra Townie Commute Go! Ladies' - 2018</v>
      </c>
      <c r="E4584" s="21">
        <f>VLOOKUP(C4584,Products!$A$2:$D$322,4,0)</f>
        <v>3</v>
      </c>
      <c r="F4584" s="19" t="str">
        <f>VLOOKUP(E4584,[1]categories!$A$2:$B$8,2,0)</f>
        <v>Cruisers Bicycles</v>
      </c>
      <c r="G4584" s="7">
        <v>1</v>
      </c>
      <c r="H4584" s="9">
        <v>2999.99</v>
      </c>
      <c r="I4584" s="9">
        <v>0.1</v>
      </c>
      <c r="J4584" s="3">
        <f>(H4584*G4584)-I4584</f>
        <v>2999.89</v>
      </c>
    </row>
    <row r="4585" spans="1:10" x14ac:dyDescent="0.25">
      <c r="A4585" s="22">
        <v>1570</v>
      </c>
      <c r="B4585" s="21">
        <v>1</v>
      </c>
      <c r="C4585" s="21">
        <v>155</v>
      </c>
      <c r="D4585" s="25" t="str">
        <f>VLOOKUP(C4585,Products!$A$2:$B$322,2,0)</f>
        <v>Trek Domane SLR 9 Disc - 2018</v>
      </c>
      <c r="E4585" s="21">
        <f>VLOOKUP(C4585,Products!$A$2:$D$322,4,0)</f>
        <v>7</v>
      </c>
      <c r="F4585" s="19" t="str">
        <f>VLOOKUP(E4585,[1]categories!$A$2:$B$8,2,0)</f>
        <v>Road Bikes</v>
      </c>
      <c r="G4585" s="7">
        <v>1</v>
      </c>
      <c r="H4585" s="9">
        <v>11999.99</v>
      </c>
      <c r="I4585" s="9">
        <v>7.0000000000000007E-2</v>
      </c>
      <c r="J4585" s="3">
        <f>(H4585*G4585)-I4585</f>
        <v>11999.92</v>
      </c>
    </row>
    <row r="4586" spans="1:10" x14ac:dyDescent="0.25">
      <c r="A4586" s="22">
        <v>1571</v>
      </c>
      <c r="B4586" s="21">
        <v>1</v>
      </c>
      <c r="C4586" s="21">
        <v>312</v>
      </c>
      <c r="D4586" s="25" t="str">
        <f>VLOOKUP(C4586,Products!$A$2:$B$322,2,0)</f>
        <v>Electra Townie Commute 8D Ladies' - 2018</v>
      </c>
      <c r="E4586" s="21">
        <f>VLOOKUP(C4586,Products!$A$2:$D$322,4,0)</f>
        <v>2</v>
      </c>
      <c r="F4586" s="19" t="str">
        <f>VLOOKUP(E4586,[1]categories!$A$2:$B$8,2,0)</f>
        <v>Comfort Bicycles</v>
      </c>
      <c r="G4586" s="7">
        <v>2</v>
      </c>
      <c r="H4586" s="9">
        <v>699.99</v>
      </c>
      <c r="I4586" s="9">
        <v>0.1</v>
      </c>
      <c r="J4586" s="3">
        <f>(H4586*G4586)-I4586</f>
        <v>1399.88</v>
      </c>
    </row>
    <row r="4587" spans="1:10" x14ac:dyDescent="0.25">
      <c r="A4587" s="22">
        <v>1571</v>
      </c>
      <c r="B4587" s="21">
        <v>3</v>
      </c>
      <c r="C4587" s="21">
        <v>20</v>
      </c>
      <c r="D4587" s="25" t="str">
        <f>VLOOKUP(C4587,Products!$A$2:$B$322,2,0)</f>
        <v>Electra Townie Original 7D EQ - Women's - 2016</v>
      </c>
      <c r="E4587" s="21">
        <f>VLOOKUP(C4587,Products!$A$2:$D$322,4,0)</f>
        <v>3</v>
      </c>
      <c r="F4587" s="19" t="str">
        <f>VLOOKUP(E4587,[1]categories!$A$2:$B$8,2,0)</f>
        <v>Cruisers Bicycles</v>
      </c>
      <c r="G4587" s="7">
        <v>2</v>
      </c>
      <c r="H4587" s="9">
        <v>599.99</v>
      </c>
      <c r="I4587" s="9">
        <v>0.2</v>
      </c>
      <c r="J4587" s="3">
        <f>(H4587*G4587)-I4587</f>
        <v>1199.78</v>
      </c>
    </row>
    <row r="4588" spans="1:10" x14ac:dyDescent="0.25">
      <c r="A4588" s="22">
        <v>1571</v>
      </c>
      <c r="B4588" s="21">
        <v>2</v>
      </c>
      <c r="C4588" s="21">
        <v>212</v>
      </c>
      <c r="D4588" s="25" t="str">
        <f>VLOOKUP(C4588,Products!$A$2:$B$322,2,0)</f>
        <v>Electra Townie Original 21D - 2018</v>
      </c>
      <c r="E4588" s="21">
        <f>VLOOKUP(C4588,Products!$A$2:$D$322,4,0)</f>
        <v>3</v>
      </c>
      <c r="F4588" s="19" t="str">
        <f>VLOOKUP(E4588,[1]categories!$A$2:$B$8,2,0)</f>
        <v>Cruisers Bicycles</v>
      </c>
      <c r="G4588" s="7">
        <v>1</v>
      </c>
      <c r="H4588" s="9">
        <v>559.99</v>
      </c>
      <c r="I4588" s="9">
        <v>7.0000000000000007E-2</v>
      </c>
      <c r="J4588" s="3">
        <f>(H4588*G4588)-I4588</f>
        <v>559.91999999999996</v>
      </c>
    </row>
    <row r="4589" spans="1:10" x14ac:dyDescent="0.25">
      <c r="A4589" s="22">
        <v>1572</v>
      </c>
      <c r="B4589" s="21">
        <v>3</v>
      </c>
      <c r="C4589" s="21">
        <v>115</v>
      </c>
      <c r="D4589" s="25" t="str">
        <f>VLOOKUP(C4589,Products!$A$2:$B$322,2,0)</f>
        <v>Trek Fuel EX 8 29 - 2018</v>
      </c>
      <c r="E4589" s="21">
        <f>VLOOKUP(C4589,Products!$A$2:$D$322,4,0)</f>
        <v>6</v>
      </c>
      <c r="F4589" s="19" t="str">
        <f>VLOOKUP(E4589,[1]categories!$A$2:$B$8,2,0)</f>
        <v>Mountain Bikes</v>
      </c>
      <c r="G4589" s="7">
        <v>1</v>
      </c>
      <c r="H4589" s="9">
        <v>3199.99</v>
      </c>
      <c r="I4589" s="9">
        <v>0.05</v>
      </c>
      <c r="J4589" s="3">
        <f>(H4589*G4589)-I4589</f>
        <v>3199.9399999999996</v>
      </c>
    </row>
    <row r="4590" spans="1:10" x14ac:dyDescent="0.25">
      <c r="A4590" s="22">
        <v>1572</v>
      </c>
      <c r="B4590" s="21">
        <v>2</v>
      </c>
      <c r="C4590" s="21">
        <v>198</v>
      </c>
      <c r="D4590" s="25" t="str">
        <f>VLOOKUP(C4590,Products!$A$2:$B$322,2,0)</f>
        <v>Electra Townie Commute Go! - 2018</v>
      </c>
      <c r="E4590" s="21">
        <f>VLOOKUP(C4590,Products!$A$2:$D$322,4,0)</f>
        <v>5</v>
      </c>
      <c r="F4590" s="19" t="str">
        <f>VLOOKUP(E4590,[1]categories!$A$2:$B$8,2,0)</f>
        <v>Electric Bikes</v>
      </c>
      <c r="G4590" s="7">
        <v>1</v>
      </c>
      <c r="H4590" s="9">
        <v>2999.99</v>
      </c>
      <c r="I4590" s="9">
        <v>0.2</v>
      </c>
      <c r="J4590" s="3">
        <f>(H4590*G4590)-I4590</f>
        <v>2999.79</v>
      </c>
    </row>
    <row r="4591" spans="1:10" x14ac:dyDescent="0.25">
      <c r="A4591" s="22">
        <v>1572</v>
      </c>
      <c r="B4591" s="21">
        <v>1</v>
      </c>
      <c r="C4591" s="21">
        <v>216</v>
      </c>
      <c r="D4591" s="25" t="str">
        <f>VLOOKUP(C4591,Products!$A$2:$B$322,2,0)</f>
        <v>Electra Super Moto 8i - 2018</v>
      </c>
      <c r="E4591" s="21">
        <f>VLOOKUP(C4591,Products!$A$2:$D$322,4,0)</f>
        <v>3</v>
      </c>
      <c r="F4591" s="19" t="str">
        <f>VLOOKUP(E4591,[1]categories!$A$2:$B$8,2,0)</f>
        <v>Cruisers Bicycles</v>
      </c>
      <c r="G4591" s="7">
        <v>2</v>
      </c>
      <c r="H4591" s="9">
        <v>899.99</v>
      </c>
      <c r="I4591" s="9">
        <v>0.05</v>
      </c>
      <c r="J4591" s="3">
        <f>(H4591*G4591)-I4591</f>
        <v>1799.93</v>
      </c>
    </row>
    <row r="4592" spans="1:10" x14ac:dyDescent="0.25">
      <c r="A4592" s="22">
        <v>1572</v>
      </c>
      <c r="B4592" s="21">
        <v>4</v>
      </c>
      <c r="C4592" s="21">
        <v>304</v>
      </c>
      <c r="D4592" s="25" t="str">
        <f>VLOOKUP(C4592,Products!$A$2:$B$322,2,0)</f>
        <v>Electra Townie Original 21D EQ - 2017/2018</v>
      </c>
      <c r="E4592" s="21">
        <f>VLOOKUP(C4592,Products!$A$2:$D$322,4,0)</f>
        <v>2</v>
      </c>
      <c r="F4592" s="19" t="str">
        <f>VLOOKUP(E4592,[1]categories!$A$2:$B$8,2,0)</f>
        <v>Comfort Bicycles</v>
      </c>
      <c r="G4592" s="7">
        <v>2</v>
      </c>
      <c r="H4592" s="9">
        <v>679.99</v>
      </c>
      <c r="I4592" s="9">
        <v>0.2</v>
      </c>
      <c r="J4592" s="3">
        <f>(H4592*G4592)-I4592</f>
        <v>1359.78</v>
      </c>
    </row>
    <row r="4593" spans="1:10" x14ac:dyDescent="0.25">
      <c r="A4593" s="22">
        <v>1573</v>
      </c>
      <c r="B4593" s="21">
        <v>1</v>
      </c>
      <c r="C4593" s="21">
        <v>9</v>
      </c>
      <c r="D4593" s="25" t="str">
        <f>VLOOKUP(C4593,Products!$A$2:$B$322,2,0)</f>
        <v>Trek Conduit+ - 2016</v>
      </c>
      <c r="E4593" s="21">
        <f>VLOOKUP(C4593,Products!$A$2:$D$322,4,0)</f>
        <v>5</v>
      </c>
      <c r="F4593" s="19" t="str">
        <f>VLOOKUP(E4593,[1]categories!$A$2:$B$8,2,0)</f>
        <v>Electric Bikes</v>
      </c>
      <c r="G4593" s="7">
        <v>1</v>
      </c>
      <c r="H4593" s="9">
        <v>2999.99</v>
      </c>
      <c r="I4593" s="9">
        <v>0.05</v>
      </c>
      <c r="J4593" s="3">
        <f>(H4593*G4593)-I4593</f>
        <v>2999.9399999999996</v>
      </c>
    </row>
    <row r="4594" spans="1:10" x14ac:dyDescent="0.25">
      <c r="A4594" s="22">
        <v>1573</v>
      </c>
      <c r="B4594" s="21">
        <v>4</v>
      </c>
      <c r="C4594" s="21">
        <v>216</v>
      </c>
      <c r="D4594" s="25" t="str">
        <f>VLOOKUP(C4594,Products!$A$2:$B$322,2,0)</f>
        <v>Electra Super Moto 8i - 2018</v>
      </c>
      <c r="E4594" s="21">
        <f>VLOOKUP(C4594,Products!$A$2:$D$322,4,0)</f>
        <v>3</v>
      </c>
      <c r="F4594" s="19" t="str">
        <f>VLOOKUP(E4594,[1]categories!$A$2:$B$8,2,0)</f>
        <v>Cruisers Bicycles</v>
      </c>
      <c r="G4594" s="7">
        <v>2</v>
      </c>
      <c r="H4594" s="9">
        <v>899.99</v>
      </c>
      <c r="I4594" s="9">
        <v>7.0000000000000007E-2</v>
      </c>
      <c r="J4594" s="3">
        <f>(H4594*G4594)-I4594</f>
        <v>1799.91</v>
      </c>
    </row>
    <row r="4595" spans="1:10" x14ac:dyDescent="0.25">
      <c r="A4595" s="22">
        <v>1573</v>
      </c>
      <c r="B4595" s="21">
        <v>3</v>
      </c>
      <c r="C4595" s="21">
        <v>15</v>
      </c>
      <c r="D4595" s="25" t="str">
        <f>VLOOKUP(C4595,Products!$A$2:$B$322,2,0)</f>
        <v>Electra Moto 1 - 2016</v>
      </c>
      <c r="E4595" s="21">
        <f>VLOOKUP(C4595,Products!$A$2:$D$322,4,0)</f>
        <v>3</v>
      </c>
      <c r="F4595" s="19" t="str">
        <f>VLOOKUP(E4595,[1]categories!$A$2:$B$8,2,0)</f>
        <v>Cruisers Bicycles</v>
      </c>
      <c r="G4595" s="7">
        <v>2</v>
      </c>
      <c r="H4595" s="9">
        <v>529.99</v>
      </c>
      <c r="I4595" s="9">
        <v>0.1</v>
      </c>
      <c r="J4595" s="3">
        <f>(H4595*G4595)-I4595</f>
        <v>1059.8800000000001</v>
      </c>
    </row>
    <row r="4596" spans="1:10" x14ac:dyDescent="0.25">
      <c r="A4596" s="22">
        <v>1573</v>
      </c>
      <c r="B4596" s="21">
        <v>2</v>
      </c>
      <c r="C4596" s="21">
        <v>129</v>
      </c>
      <c r="D4596" s="25" t="str">
        <f>VLOOKUP(C4596,Products!$A$2:$B$322,2,0)</f>
        <v>Trek X-Caliber 7 - 2018</v>
      </c>
      <c r="E4596" s="21">
        <f>VLOOKUP(C4596,Products!$A$2:$D$322,4,0)</f>
        <v>6</v>
      </c>
      <c r="F4596" s="19" t="str">
        <f>VLOOKUP(E4596,[1]categories!$A$2:$B$8,2,0)</f>
        <v>Mountain Bikes</v>
      </c>
      <c r="G4596" s="7">
        <v>1</v>
      </c>
      <c r="H4596" s="9">
        <v>919.99</v>
      </c>
      <c r="I4596" s="9">
        <v>7.0000000000000007E-2</v>
      </c>
      <c r="J4596" s="3">
        <f>(H4596*G4596)-I4596</f>
        <v>919.92</v>
      </c>
    </row>
    <row r="4597" spans="1:10" x14ac:dyDescent="0.25">
      <c r="A4597" s="22">
        <v>1573</v>
      </c>
      <c r="B4597" s="21">
        <v>5</v>
      </c>
      <c r="C4597" s="21">
        <v>263</v>
      </c>
      <c r="D4597" s="25" t="str">
        <f>VLOOKUP(C4597,Products!$A$2:$B$322,2,0)</f>
        <v>Strider Classic 12 Balance Bike - 2018</v>
      </c>
      <c r="E4597" s="21">
        <f>VLOOKUP(C4597,Products!$A$2:$D$322,4,0)</f>
        <v>1</v>
      </c>
      <c r="F4597" s="19" t="str">
        <f>VLOOKUP(E4597,[1]categories!$A$2:$B$8,2,0)</f>
        <v>Children Bicycles</v>
      </c>
      <c r="G4597" s="7">
        <v>2</v>
      </c>
      <c r="H4597" s="9">
        <v>89.99</v>
      </c>
      <c r="I4597" s="9">
        <v>0.1</v>
      </c>
      <c r="J4597" s="3">
        <f>(H4597*G4597)-I4597</f>
        <v>179.88</v>
      </c>
    </row>
    <row r="4598" spans="1:10" x14ac:dyDescent="0.25">
      <c r="A4598" s="22">
        <v>1574</v>
      </c>
      <c r="B4598" s="21">
        <v>1</v>
      </c>
      <c r="C4598" s="21">
        <v>127</v>
      </c>
      <c r="D4598" s="25" t="str">
        <f>VLOOKUP(C4598,Products!$A$2:$B$322,2,0)</f>
        <v>Surly Pack Rat Frameset - 2018</v>
      </c>
      <c r="E4598" s="21">
        <f>VLOOKUP(C4598,Products!$A$2:$D$322,4,0)</f>
        <v>6</v>
      </c>
      <c r="F4598" s="19" t="str">
        <f>VLOOKUP(E4598,[1]categories!$A$2:$B$8,2,0)</f>
        <v>Mountain Bikes</v>
      </c>
      <c r="G4598" s="7">
        <v>1</v>
      </c>
      <c r="H4598" s="9">
        <v>469.99</v>
      </c>
      <c r="I4598" s="9">
        <v>0.1</v>
      </c>
      <c r="J4598" s="3">
        <f>(H4598*G4598)-I4598</f>
        <v>469.89</v>
      </c>
    </row>
    <row r="4599" spans="1:10" x14ac:dyDescent="0.25">
      <c r="A4599" s="22">
        <v>1575</v>
      </c>
      <c r="B4599" s="21">
        <v>2</v>
      </c>
      <c r="C4599" s="21">
        <v>207</v>
      </c>
      <c r="D4599" s="25" t="str">
        <f>VLOOKUP(C4599,Products!$A$2:$B$322,2,0)</f>
        <v>Trek Boone 7 Disc - 2018</v>
      </c>
      <c r="E4599" s="21">
        <f>VLOOKUP(C4599,Products!$A$2:$D$322,4,0)</f>
        <v>4</v>
      </c>
      <c r="F4599" s="19" t="str">
        <f>VLOOKUP(E4599,[1]categories!$A$2:$B$8,2,0)</f>
        <v>Cyclocross Bicycles</v>
      </c>
      <c r="G4599" s="7">
        <v>2</v>
      </c>
      <c r="H4599" s="9">
        <v>3999.99</v>
      </c>
      <c r="I4599" s="9">
        <v>0.1</v>
      </c>
      <c r="J4599" s="3">
        <f>(H4599*G4599)-I4599</f>
        <v>7999.8799999999992</v>
      </c>
    </row>
    <row r="4600" spans="1:10" x14ac:dyDescent="0.25">
      <c r="A4600" s="22">
        <v>1575</v>
      </c>
      <c r="B4600" s="21">
        <v>4</v>
      </c>
      <c r="C4600" s="21">
        <v>126</v>
      </c>
      <c r="D4600" s="25" t="str">
        <f>VLOOKUP(C4600,Products!$A$2:$B$322,2,0)</f>
        <v>Surly Big Fat Dummy Frameset - 2018</v>
      </c>
      <c r="E4600" s="21">
        <f>VLOOKUP(C4600,Products!$A$2:$D$322,4,0)</f>
        <v>6</v>
      </c>
      <c r="F4600" s="19" t="str">
        <f>VLOOKUP(E4600,[1]categories!$A$2:$B$8,2,0)</f>
        <v>Mountain Bikes</v>
      </c>
      <c r="G4600" s="7">
        <v>2</v>
      </c>
      <c r="H4600" s="9">
        <v>469.99</v>
      </c>
      <c r="I4600" s="9">
        <v>0.05</v>
      </c>
      <c r="J4600" s="3">
        <f>(H4600*G4600)-I4600</f>
        <v>939.93000000000006</v>
      </c>
    </row>
    <row r="4601" spans="1:10" x14ac:dyDescent="0.25">
      <c r="A4601" s="22">
        <v>1575</v>
      </c>
      <c r="B4601" s="21">
        <v>1</v>
      </c>
      <c r="C4601" s="21">
        <v>44</v>
      </c>
      <c r="D4601" s="25" t="str">
        <f>VLOOKUP(C4601,Products!$A$2:$B$322,2,0)</f>
        <v>Haro SR 1.1 - 2017</v>
      </c>
      <c r="E4601" s="21">
        <f>VLOOKUP(C4601,Products!$A$2:$D$322,4,0)</f>
        <v>6</v>
      </c>
      <c r="F4601" s="19" t="str">
        <f>VLOOKUP(E4601,[1]categories!$A$2:$B$8,2,0)</f>
        <v>Mountain Bikes</v>
      </c>
      <c r="G4601" s="7">
        <v>1</v>
      </c>
      <c r="H4601" s="9">
        <v>539.99</v>
      </c>
      <c r="I4601" s="9">
        <v>7.0000000000000007E-2</v>
      </c>
      <c r="J4601" s="3">
        <f>(H4601*G4601)-I4601</f>
        <v>539.91999999999996</v>
      </c>
    </row>
    <row r="4602" spans="1:10" x14ac:dyDescent="0.25">
      <c r="A4602" s="22">
        <v>1575</v>
      </c>
      <c r="B4602" s="21">
        <v>5</v>
      </c>
      <c r="C4602" s="21">
        <v>92</v>
      </c>
      <c r="D4602" s="25" t="str">
        <f>VLOOKUP(C4602,Products!$A$2:$B$322,2,0)</f>
        <v>Haro Shredder 20 - 2017</v>
      </c>
      <c r="E4602" s="21">
        <f>VLOOKUP(C4602,Products!$A$2:$D$322,4,0)</f>
        <v>1</v>
      </c>
      <c r="F4602" s="19" t="str">
        <f>VLOOKUP(E4602,[1]categories!$A$2:$B$8,2,0)</f>
        <v>Children Bicycles</v>
      </c>
      <c r="G4602" s="7">
        <v>2</v>
      </c>
      <c r="H4602" s="9">
        <v>209.99</v>
      </c>
      <c r="I4602" s="9">
        <v>0.2</v>
      </c>
      <c r="J4602" s="3">
        <f>(H4602*G4602)-I4602</f>
        <v>419.78000000000003</v>
      </c>
    </row>
    <row r="4603" spans="1:10" x14ac:dyDescent="0.25">
      <c r="A4603" s="22">
        <v>1575</v>
      </c>
      <c r="B4603" s="21">
        <v>3</v>
      </c>
      <c r="C4603" s="21">
        <v>213</v>
      </c>
      <c r="D4603" s="25" t="str">
        <f>VLOOKUP(C4603,Products!$A$2:$B$322,2,0)</f>
        <v>Electra Cruiser 1 - 2016/2017/2018</v>
      </c>
      <c r="E4603" s="21">
        <f>VLOOKUP(C4603,Products!$A$2:$D$322,4,0)</f>
        <v>3</v>
      </c>
      <c r="F4603" s="19" t="str">
        <f>VLOOKUP(E4603,[1]categories!$A$2:$B$8,2,0)</f>
        <v>Cruisers Bicycles</v>
      </c>
      <c r="G4603" s="7">
        <v>1</v>
      </c>
      <c r="H4603" s="9">
        <v>269.99</v>
      </c>
      <c r="I4603" s="9">
        <v>7.0000000000000007E-2</v>
      </c>
      <c r="J4603" s="3">
        <f>(H4603*G4603)-I4603</f>
        <v>269.92</v>
      </c>
    </row>
    <row r="4604" spans="1:10" x14ac:dyDescent="0.25">
      <c r="A4604" s="22">
        <v>1576</v>
      </c>
      <c r="B4604" s="21">
        <v>3</v>
      </c>
      <c r="C4604" s="21">
        <v>202</v>
      </c>
      <c r="D4604" s="25" t="str">
        <f>VLOOKUP(C4604,Products!$A$2:$B$322,2,0)</f>
        <v>Trek Powerfly 5 Women's - 2018</v>
      </c>
      <c r="E4604" s="21">
        <f>VLOOKUP(C4604,Products!$A$2:$D$322,4,0)</f>
        <v>5</v>
      </c>
      <c r="F4604" s="19" t="str">
        <f>VLOOKUP(E4604,[1]categories!$A$2:$B$8,2,0)</f>
        <v>Electric Bikes</v>
      </c>
      <c r="G4604" s="7">
        <v>2</v>
      </c>
      <c r="H4604" s="9">
        <v>3499.99</v>
      </c>
      <c r="I4604" s="9">
        <v>0.05</v>
      </c>
      <c r="J4604" s="3">
        <f>(H4604*G4604)-I4604</f>
        <v>6999.9299999999994</v>
      </c>
    </row>
    <row r="4605" spans="1:10" x14ac:dyDescent="0.25">
      <c r="A4605" s="22">
        <v>1576</v>
      </c>
      <c r="B4605" s="21">
        <v>1</v>
      </c>
      <c r="C4605" s="21">
        <v>69</v>
      </c>
      <c r="D4605" s="25" t="str">
        <f>VLOOKUP(C4605,Products!$A$2:$B$322,2,0)</f>
        <v>Sun Bicycles Cruz 7 - 2017</v>
      </c>
      <c r="E4605" s="21">
        <f>VLOOKUP(C4605,Products!$A$2:$D$322,4,0)</f>
        <v>3</v>
      </c>
      <c r="F4605" s="19" t="str">
        <f>VLOOKUP(E4605,[1]categories!$A$2:$B$8,2,0)</f>
        <v>Cruisers Bicycles</v>
      </c>
      <c r="G4605" s="7">
        <v>1</v>
      </c>
      <c r="H4605" s="9">
        <v>416.99</v>
      </c>
      <c r="I4605" s="9">
        <v>0.05</v>
      </c>
      <c r="J4605" s="3">
        <f>(H4605*G4605)-I4605</f>
        <v>416.94</v>
      </c>
    </row>
    <row r="4606" spans="1:10" x14ac:dyDescent="0.25">
      <c r="A4606" s="22">
        <v>1576</v>
      </c>
      <c r="B4606" s="21">
        <v>2</v>
      </c>
      <c r="C4606" s="21">
        <v>293</v>
      </c>
      <c r="D4606" s="25" t="str">
        <f>VLOOKUP(C4606,Products!$A$2:$B$322,2,0)</f>
        <v>Electra Tiger Shark 1 (20-inch) - Boys' - 2018</v>
      </c>
      <c r="E4606" s="21">
        <f>VLOOKUP(C4606,Products!$A$2:$D$322,4,0)</f>
        <v>1</v>
      </c>
      <c r="F4606" s="19" t="str">
        <f>VLOOKUP(E4606,[1]categories!$A$2:$B$8,2,0)</f>
        <v>Children Bicycles</v>
      </c>
      <c r="G4606" s="7">
        <v>1</v>
      </c>
      <c r="H4606" s="9">
        <v>319.99</v>
      </c>
      <c r="I4606" s="9">
        <v>0.05</v>
      </c>
      <c r="J4606" s="3">
        <f>(H4606*G4606)-I4606</f>
        <v>319.94</v>
      </c>
    </row>
    <row r="4607" spans="1:10" x14ac:dyDescent="0.25">
      <c r="A4607" s="22">
        <v>1577</v>
      </c>
      <c r="B4607" s="21">
        <v>4</v>
      </c>
      <c r="C4607" s="21">
        <v>131</v>
      </c>
      <c r="D4607" s="25" t="str">
        <f>VLOOKUP(C4607,Products!$A$2:$B$322,2,0)</f>
        <v>Heller Bloodhound Trail - 2018</v>
      </c>
      <c r="E4607" s="21">
        <f>VLOOKUP(C4607,Products!$A$2:$D$322,4,0)</f>
        <v>6</v>
      </c>
      <c r="F4607" s="19" t="str">
        <f>VLOOKUP(E4607,[1]categories!$A$2:$B$8,2,0)</f>
        <v>Mountain Bikes</v>
      </c>
      <c r="G4607" s="7">
        <v>2</v>
      </c>
      <c r="H4607" s="9">
        <v>2599</v>
      </c>
      <c r="I4607" s="9">
        <v>7.0000000000000007E-2</v>
      </c>
      <c r="J4607" s="3">
        <f>(H4607*G4607)-I4607</f>
        <v>5197.93</v>
      </c>
    </row>
    <row r="4608" spans="1:10" x14ac:dyDescent="0.25">
      <c r="A4608" s="22">
        <v>1577</v>
      </c>
      <c r="B4608" s="21">
        <v>3</v>
      </c>
      <c r="C4608" s="21">
        <v>300</v>
      </c>
      <c r="D4608" s="25" t="str">
        <f>VLOOKUP(C4608,Products!$A$2:$B$322,2,0)</f>
        <v>Electra Townie Balloon 3i EQ Ladies' - 2018</v>
      </c>
      <c r="E4608" s="21">
        <f>VLOOKUP(C4608,Products!$A$2:$D$322,4,0)</f>
        <v>2</v>
      </c>
      <c r="F4608" s="19" t="str">
        <f>VLOOKUP(E4608,[1]categories!$A$2:$B$8,2,0)</f>
        <v>Comfort Bicycles</v>
      </c>
      <c r="G4608" s="7">
        <v>2</v>
      </c>
      <c r="H4608" s="9">
        <v>799.99</v>
      </c>
      <c r="I4608" s="9">
        <v>0.2</v>
      </c>
      <c r="J4608" s="3">
        <f>(H4608*G4608)-I4608</f>
        <v>1599.78</v>
      </c>
    </row>
    <row r="4609" spans="1:10" x14ac:dyDescent="0.25">
      <c r="A4609" s="22">
        <v>1577</v>
      </c>
      <c r="B4609" s="21">
        <v>2</v>
      </c>
      <c r="C4609" s="21">
        <v>111</v>
      </c>
      <c r="D4609" s="25" t="str">
        <f>VLOOKUP(C4609,Products!$A$2:$B$322,2,0)</f>
        <v>Sun Bicycles Drifter 7 - Women's - 2017</v>
      </c>
      <c r="E4609" s="21">
        <f>VLOOKUP(C4609,Products!$A$2:$D$322,4,0)</f>
        <v>2</v>
      </c>
      <c r="F4609" s="19" t="str">
        <f>VLOOKUP(E4609,[1]categories!$A$2:$B$8,2,0)</f>
        <v>Comfort Bicycles</v>
      </c>
      <c r="G4609" s="7">
        <v>2</v>
      </c>
      <c r="H4609" s="9">
        <v>470.99</v>
      </c>
      <c r="I4609" s="9">
        <v>0.1</v>
      </c>
      <c r="J4609" s="3">
        <f>(H4609*G4609)-I4609</f>
        <v>941.88</v>
      </c>
    </row>
    <row r="4610" spans="1:10" x14ac:dyDescent="0.25">
      <c r="A4610" s="22">
        <v>1577</v>
      </c>
      <c r="B4610" s="21">
        <v>1</v>
      </c>
      <c r="C4610" s="21">
        <v>298</v>
      </c>
      <c r="D4610" s="25" t="str">
        <f>VLOOKUP(C4610,Products!$A$2:$B$322,2,0)</f>
        <v>Electra Water Lily 1 (16-inch) - Girl's - 2018</v>
      </c>
      <c r="E4610" s="21">
        <f>VLOOKUP(C4610,Products!$A$2:$D$322,4,0)</f>
        <v>1</v>
      </c>
      <c r="F4610" s="19" t="str">
        <f>VLOOKUP(E4610,[1]categories!$A$2:$B$8,2,0)</f>
        <v>Children Bicycles</v>
      </c>
      <c r="G4610" s="7">
        <v>2</v>
      </c>
      <c r="H4610" s="9">
        <v>279.99</v>
      </c>
      <c r="I4610" s="9">
        <v>0.05</v>
      </c>
      <c r="J4610" s="3">
        <f>(H4610*G4610)-I4610</f>
        <v>559.93000000000006</v>
      </c>
    </row>
    <row r="4611" spans="1:10" x14ac:dyDescent="0.25">
      <c r="A4611" s="22">
        <v>1577</v>
      </c>
      <c r="B4611" s="21">
        <v>5</v>
      </c>
      <c r="C4611" s="21">
        <v>282</v>
      </c>
      <c r="D4611" s="25" t="str">
        <f>VLOOKUP(C4611,Products!$A$2:$B$322,2,0)</f>
        <v>Electra Cyclosaurus 1 (16-inch) - Boy's - 2018</v>
      </c>
      <c r="E4611" s="21">
        <f>VLOOKUP(C4611,Products!$A$2:$D$322,4,0)</f>
        <v>1</v>
      </c>
      <c r="F4611" s="19" t="str">
        <f>VLOOKUP(E4611,[1]categories!$A$2:$B$8,2,0)</f>
        <v>Children Bicycles</v>
      </c>
      <c r="G4611" s="7">
        <v>2</v>
      </c>
      <c r="H4611" s="9">
        <v>279.99</v>
      </c>
      <c r="I4611" s="9">
        <v>0.05</v>
      </c>
      <c r="J4611" s="3">
        <f>(H4611*G4611)-I4611</f>
        <v>559.93000000000006</v>
      </c>
    </row>
    <row r="4612" spans="1:10" x14ac:dyDescent="0.25">
      <c r="A4612" s="22">
        <v>1578</v>
      </c>
      <c r="B4612" s="21">
        <v>1</v>
      </c>
      <c r="C4612" s="21">
        <v>204</v>
      </c>
      <c r="D4612" s="25" t="str">
        <f>VLOOKUP(C4612,Products!$A$2:$B$322,2,0)</f>
        <v>Trek Super Commuter+ 7 - 2018</v>
      </c>
      <c r="E4612" s="21">
        <f>VLOOKUP(C4612,Products!$A$2:$D$322,4,0)</f>
        <v>5</v>
      </c>
      <c r="F4612" s="19" t="str">
        <f>VLOOKUP(E4612,[1]categories!$A$2:$B$8,2,0)</f>
        <v>Electric Bikes</v>
      </c>
      <c r="G4612" s="7">
        <v>2</v>
      </c>
      <c r="H4612" s="9">
        <v>3599.99</v>
      </c>
      <c r="I4612" s="9">
        <v>7.0000000000000007E-2</v>
      </c>
      <c r="J4612" s="3">
        <f>(H4612*G4612)-I4612</f>
        <v>7199.91</v>
      </c>
    </row>
    <row r="4613" spans="1:10" x14ac:dyDescent="0.25">
      <c r="A4613" s="22">
        <v>1578</v>
      </c>
      <c r="B4613" s="21">
        <v>3</v>
      </c>
      <c r="C4613" s="21">
        <v>241</v>
      </c>
      <c r="D4613" s="25" t="str">
        <f>VLOOKUP(C4613,Products!$A$2:$B$322,2,0)</f>
        <v>Electra Townie Commute 8D - 2018</v>
      </c>
      <c r="E4613" s="21">
        <f>VLOOKUP(C4613,Products!$A$2:$D$322,4,0)</f>
        <v>3</v>
      </c>
      <c r="F4613" s="19" t="str">
        <f>VLOOKUP(E4613,[1]categories!$A$2:$B$8,2,0)</f>
        <v>Cruisers Bicycles</v>
      </c>
      <c r="G4613" s="7">
        <v>2</v>
      </c>
      <c r="H4613" s="9">
        <v>749.99</v>
      </c>
      <c r="I4613" s="9">
        <v>0.2</v>
      </c>
      <c r="J4613" s="3">
        <f>(H4613*G4613)-I4613</f>
        <v>1499.78</v>
      </c>
    </row>
    <row r="4614" spans="1:10" x14ac:dyDescent="0.25">
      <c r="A4614" s="22">
        <v>1578</v>
      </c>
      <c r="B4614" s="21">
        <v>2</v>
      </c>
      <c r="C4614" s="21">
        <v>310</v>
      </c>
      <c r="D4614" s="25" t="str">
        <f>VLOOKUP(C4614,Products!$A$2:$B$322,2,0)</f>
        <v>Electra Townie Commute 27D Ladies - 2018</v>
      </c>
      <c r="E4614" s="21">
        <f>VLOOKUP(C4614,Products!$A$2:$D$322,4,0)</f>
        <v>2</v>
      </c>
      <c r="F4614" s="19" t="str">
        <f>VLOOKUP(E4614,[1]categories!$A$2:$B$8,2,0)</f>
        <v>Comfort Bicycles</v>
      </c>
      <c r="G4614" s="7">
        <v>1</v>
      </c>
      <c r="H4614" s="9">
        <v>899.99</v>
      </c>
      <c r="I4614" s="9">
        <v>0.05</v>
      </c>
      <c r="J4614" s="3">
        <f>(H4614*G4614)-I4614</f>
        <v>899.94</v>
      </c>
    </row>
    <row r="4615" spans="1:10" x14ac:dyDescent="0.25">
      <c r="A4615" s="22">
        <v>1579</v>
      </c>
      <c r="B4615" s="21">
        <v>1</v>
      </c>
      <c r="C4615" s="21">
        <v>49</v>
      </c>
      <c r="D4615" s="25" t="str">
        <f>VLOOKUP(C4615,Products!$A$2:$B$322,2,0)</f>
        <v>Trek Domane SL 6 - 2017</v>
      </c>
      <c r="E4615" s="21">
        <f>VLOOKUP(C4615,Products!$A$2:$D$322,4,0)</f>
        <v>7</v>
      </c>
      <c r="F4615" s="19" t="str">
        <f>VLOOKUP(E4615,[1]categories!$A$2:$B$8,2,0)</f>
        <v>Road Bikes</v>
      </c>
      <c r="G4615" s="7">
        <v>1</v>
      </c>
      <c r="H4615" s="9">
        <v>3499.99</v>
      </c>
      <c r="I4615" s="9">
        <v>0.05</v>
      </c>
      <c r="J4615" s="3">
        <f>(H4615*G4615)-I4615</f>
        <v>3499.9399999999996</v>
      </c>
    </row>
    <row r="4616" spans="1:10" x14ac:dyDescent="0.25">
      <c r="A4616" s="22">
        <v>1579</v>
      </c>
      <c r="B4616" s="21">
        <v>2</v>
      </c>
      <c r="C4616" s="21">
        <v>214</v>
      </c>
      <c r="D4616" s="25" t="str">
        <f>VLOOKUP(C4616,Products!$A$2:$B$322,2,0)</f>
        <v>Electra Tiger Shark 3i - 2018</v>
      </c>
      <c r="E4616" s="21">
        <f>VLOOKUP(C4616,Products!$A$2:$D$322,4,0)</f>
        <v>3</v>
      </c>
      <c r="F4616" s="19" t="str">
        <f>VLOOKUP(E4616,[1]categories!$A$2:$B$8,2,0)</f>
        <v>Cruisers Bicycles</v>
      </c>
      <c r="G4616" s="7">
        <v>1</v>
      </c>
      <c r="H4616" s="9">
        <v>899.99</v>
      </c>
      <c r="I4616" s="9">
        <v>0.1</v>
      </c>
      <c r="J4616" s="3">
        <f>(H4616*G4616)-I4616</f>
        <v>899.89</v>
      </c>
    </row>
    <row r="4617" spans="1:10" x14ac:dyDescent="0.25">
      <c r="A4617" s="22">
        <v>1579</v>
      </c>
      <c r="B4617" s="21">
        <v>4</v>
      </c>
      <c r="C4617" s="21">
        <v>65</v>
      </c>
      <c r="D4617" s="25" t="str">
        <f>VLOOKUP(C4617,Products!$A$2:$B$322,2,0)</f>
        <v>Sun Bicycles Lil Bolt Type-R - 2017</v>
      </c>
      <c r="E4617" s="21">
        <f>VLOOKUP(C4617,Products!$A$2:$D$322,4,0)</f>
        <v>3</v>
      </c>
      <c r="F4617" s="19" t="str">
        <f>VLOOKUP(E4617,[1]categories!$A$2:$B$8,2,0)</f>
        <v>Cruisers Bicycles</v>
      </c>
      <c r="G4617" s="7">
        <v>2</v>
      </c>
      <c r="H4617" s="9">
        <v>346.99</v>
      </c>
      <c r="I4617" s="9">
        <v>0.1</v>
      </c>
      <c r="J4617" s="3">
        <f>(H4617*G4617)-I4617</f>
        <v>693.88</v>
      </c>
    </row>
    <row r="4618" spans="1:10" x14ac:dyDescent="0.25">
      <c r="A4618" s="22">
        <v>1579</v>
      </c>
      <c r="B4618" s="21">
        <v>3</v>
      </c>
      <c r="C4618" s="21">
        <v>286</v>
      </c>
      <c r="D4618" s="25" t="str">
        <f>VLOOKUP(C4618,Products!$A$2:$B$322,2,0)</f>
        <v>Electra Starship 1 16" - 2018</v>
      </c>
      <c r="E4618" s="21">
        <f>VLOOKUP(C4618,Products!$A$2:$D$322,4,0)</f>
        <v>1</v>
      </c>
      <c r="F4618" s="19" t="str">
        <f>VLOOKUP(E4618,[1]categories!$A$2:$B$8,2,0)</f>
        <v>Children Bicycles</v>
      </c>
      <c r="G4618" s="7">
        <v>1</v>
      </c>
      <c r="H4618" s="9">
        <v>279.99</v>
      </c>
      <c r="I4618" s="9">
        <v>7.0000000000000007E-2</v>
      </c>
      <c r="J4618" s="3">
        <f>(H4618*G4618)-I4618</f>
        <v>279.92</v>
      </c>
    </row>
    <row r="4619" spans="1:10" x14ac:dyDescent="0.25">
      <c r="A4619" s="22">
        <v>1580</v>
      </c>
      <c r="B4619" s="21">
        <v>1</v>
      </c>
      <c r="C4619" s="21">
        <v>119</v>
      </c>
      <c r="D4619" s="25" t="str">
        <f>VLOOKUP(C4619,Products!$A$2:$B$322,2,0)</f>
        <v>Trek Kids' Neko - 2018</v>
      </c>
      <c r="E4619" s="21">
        <f>VLOOKUP(C4619,Products!$A$2:$D$322,4,0)</f>
        <v>6</v>
      </c>
      <c r="F4619" s="19" t="str">
        <f>VLOOKUP(E4619,[1]categories!$A$2:$B$8,2,0)</f>
        <v>Mountain Bikes</v>
      </c>
      <c r="G4619" s="7">
        <v>2</v>
      </c>
      <c r="H4619" s="9">
        <v>469.99</v>
      </c>
      <c r="I4619" s="9">
        <v>7.0000000000000007E-2</v>
      </c>
      <c r="J4619" s="3">
        <f>(H4619*G4619)-I4619</f>
        <v>939.91</v>
      </c>
    </row>
    <row r="4620" spans="1:10" x14ac:dyDescent="0.25">
      <c r="A4620" s="22">
        <v>1580</v>
      </c>
      <c r="B4620" s="21">
        <v>2</v>
      </c>
      <c r="C4620" s="21">
        <v>86</v>
      </c>
      <c r="D4620" s="25" t="str">
        <f>VLOOKUP(C4620,Products!$A$2:$B$322,2,0)</f>
        <v>Trek Girl's Kickster - 2017</v>
      </c>
      <c r="E4620" s="21">
        <f>VLOOKUP(C4620,Products!$A$2:$D$322,4,0)</f>
        <v>1</v>
      </c>
      <c r="F4620" s="19" t="str">
        <f>VLOOKUP(E4620,[1]categories!$A$2:$B$8,2,0)</f>
        <v>Children Bicycles</v>
      </c>
      <c r="G4620" s="7">
        <v>2</v>
      </c>
      <c r="H4620" s="9">
        <v>149.99</v>
      </c>
      <c r="I4620" s="9">
        <v>0.2</v>
      </c>
      <c r="J4620" s="3">
        <f>(H4620*G4620)-I4620</f>
        <v>299.78000000000003</v>
      </c>
    </row>
    <row r="4621" spans="1:10" x14ac:dyDescent="0.25">
      <c r="A4621" s="22">
        <v>1581</v>
      </c>
      <c r="B4621" s="21">
        <v>1</v>
      </c>
      <c r="C4621" s="21">
        <v>64</v>
      </c>
      <c r="D4621" s="25" t="str">
        <f>VLOOKUP(C4621,Products!$A$2:$B$322,2,0)</f>
        <v>Electra Townie Original 7D - 2017</v>
      </c>
      <c r="E4621" s="21">
        <f>VLOOKUP(C4621,Products!$A$2:$D$322,4,0)</f>
        <v>3</v>
      </c>
      <c r="F4621" s="19" t="str">
        <f>VLOOKUP(E4621,[1]categories!$A$2:$B$8,2,0)</f>
        <v>Cruisers Bicycles</v>
      </c>
      <c r="G4621" s="7">
        <v>1</v>
      </c>
      <c r="H4621" s="9">
        <v>489.99</v>
      </c>
      <c r="I4621" s="9">
        <v>0.1</v>
      </c>
      <c r="J4621" s="3">
        <f>(H4621*G4621)-I4621</f>
        <v>489.89</v>
      </c>
    </row>
    <row r="4622" spans="1:10" x14ac:dyDescent="0.25">
      <c r="A4622" s="22">
        <v>1581</v>
      </c>
      <c r="B4622" s="21">
        <v>2</v>
      </c>
      <c r="C4622" s="21">
        <v>272</v>
      </c>
      <c r="D4622" s="25" t="str">
        <f>VLOOKUP(C4622,Products!$A$2:$B$322,2,0)</f>
        <v>Trek Precaliber 20 6-speed Boy's - 2018</v>
      </c>
      <c r="E4622" s="21">
        <f>VLOOKUP(C4622,Products!$A$2:$D$322,4,0)</f>
        <v>1</v>
      </c>
      <c r="F4622" s="19" t="str">
        <f>VLOOKUP(E4622,[1]categories!$A$2:$B$8,2,0)</f>
        <v>Children Bicycles</v>
      </c>
      <c r="G4622" s="7">
        <v>1</v>
      </c>
      <c r="H4622" s="9">
        <v>289.99</v>
      </c>
      <c r="I4622" s="9">
        <v>0.2</v>
      </c>
      <c r="J4622" s="3">
        <f>(H4622*G4622)-I4622</f>
        <v>289.79000000000002</v>
      </c>
    </row>
    <row r="4623" spans="1:10" x14ac:dyDescent="0.25">
      <c r="A4623" s="22">
        <v>1582</v>
      </c>
      <c r="B4623" s="21">
        <v>2</v>
      </c>
      <c r="C4623" s="21">
        <v>133</v>
      </c>
      <c r="D4623" s="25" t="str">
        <f>VLOOKUP(C4623,Products!$A$2:$B$322,2,0)</f>
        <v>Trek Procaliber Frameset - 2018</v>
      </c>
      <c r="E4623" s="21">
        <f>VLOOKUP(C4623,Products!$A$2:$D$322,4,0)</f>
        <v>6</v>
      </c>
      <c r="F4623" s="19" t="str">
        <f>VLOOKUP(E4623,[1]categories!$A$2:$B$8,2,0)</f>
        <v>Mountain Bikes</v>
      </c>
      <c r="G4623" s="7">
        <v>2</v>
      </c>
      <c r="H4623" s="9">
        <v>1499.99</v>
      </c>
      <c r="I4623" s="9">
        <v>7.0000000000000007E-2</v>
      </c>
      <c r="J4623" s="3">
        <f>(H4623*G4623)-I4623</f>
        <v>2999.91</v>
      </c>
    </row>
    <row r="4624" spans="1:10" x14ac:dyDescent="0.25">
      <c r="A4624" s="22">
        <v>1582</v>
      </c>
      <c r="B4624" s="21">
        <v>1</v>
      </c>
      <c r="C4624" s="21">
        <v>75</v>
      </c>
      <c r="D4624" s="25" t="str">
        <f>VLOOKUP(C4624,Products!$A$2:$B$322,2,0)</f>
        <v>Electra Cruiser Lux Fat Tire 1 Ladies - 2017</v>
      </c>
      <c r="E4624" s="21">
        <f>VLOOKUP(C4624,Products!$A$2:$D$322,4,0)</f>
        <v>3</v>
      </c>
      <c r="F4624" s="19" t="str">
        <f>VLOOKUP(E4624,[1]categories!$A$2:$B$8,2,0)</f>
        <v>Cruisers Bicycles</v>
      </c>
      <c r="G4624" s="7">
        <v>1</v>
      </c>
      <c r="H4624" s="9">
        <v>599.99</v>
      </c>
      <c r="I4624" s="9">
        <v>7.0000000000000007E-2</v>
      </c>
      <c r="J4624" s="3">
        <f>(H4624*G4624)-I4624</f>
        <v>599.91999999999996</v>
      </c>
    </row>
    <row r="4625" spans="1:10" x14ac:dyDescent="0.25">
      <c r="A4625" s="22">
        <v>1583</v>
      </c>
      <c r="B4625" s="21">
        <v>2</v>
      </c>
      <c r="C4625" s="21">
        <v>265</v>
      </c>
      <c r="D4625" s="25" t="str">
        <f>VLOOKUP(C4625,Products!$A$2:$B$322,2,0)</f>
        <v>Strider Strider 20 Sport - 2018</v>
      </c>
      <c r="E4625" s="21">
        <f>VLOOKUP(C4625,Products!$A$2:$D$322,4,0)</f>
        <v>1</v>
      </c>
      <c r="F4625" s="19" t="str">
        <f>VLOOKUP(E4625,[1]categories!$A$2:$B$8,2,0)</f>
        <v>Children Bicycles</v>
      </c>
      <c r="G4625" s="7">
        <v>2</v>
      </c>
      <c r="H4625" s="9">
        <v>289.99</v>
      </c>
      <c r="I4625" s="9">
        <v>0.2</v>
      </c>
      <c r="J4625" s="3">
        <f>(H4625*G4625)-I4625</f>
        <v>579.78</v>
      </c>
    </row>
    <row r="4626" spans="1:10" x14ac:dyDescent="0.25">
      <c r="A4626" s="22">
        <v>1583</v>
      </c>
      <c r="B4626" s="21">
        <v>1</v>
      </c>
      <c r="C4626" s="21">
        <v>15</v>
      </c>
      <c r="D4626" s="25" t="str">
        <f>VLOOKUP(C4626,Products!$A$2:$B$322,2,0)</f>
        <v>Electra Moto 1 - 2016</v>
      </c>
      <c r="E4626" s="21">
        <f>VLOOKUP(C4626,Products!$A$2:$D$322,4,0)</f>
        <v>3</v>
      </c>
      <c r="F4626" s="19" t="str">
        <f>VLOOKUP(E4626,[1]categories!$A$2:$B$8,2,0)</f>
        <v>Cruisers Bicycles</v>
      </c>
      <c r="G4626" s="7">
        <v>1</v>
      </c>
      <c r="H4626" s="9">
        <v>529.99</v>
      </c>
      <c r="I4626" s="9">
        <v>0.05</v>
      </c>
      <c r="J4626" s="3">
        <f>(H4626*G4626)-I4626</f>
        <v>529.94000000000005</v>
      </c>
    </row>
    <row r="4627" spans="1:10" x14ac:dyDescent="0.25">
      <c r="A4627" s="22">
        <v>1584</v>
      </c>
      <c r="B4627" s="21">
        <v>3</v>
      </c>
      <c r="C4627" s="21">
        <v>43</v>
      </c>
      <c r="D4627" s="25" t="str">
        <f>VLOOKUP(C4627,Products!$A$2:$B$322,2,0)</f>
        <v>Trek Fuel EX 9.8 27.5 Plus - 2017</v>
      </c>
      <c r="E4627" s="21">
        <f>VLOOKUP(C4627,Products!$A$2:$D$322,4,0)</f>
        <v>6</v>
      </c>
      <c r="F4627" s="19" t="str">
        <f>VLOOKUP(E4627,[1]categories!$A$2:$B$8,2,0)</f>
        <v>Mountain Bikes</v>
      </c>
      <c r="G4627" s="7">
        <v>1</v>
      </c>
      <c r="H4627" s="9">
        <v>5299.99</v>
      </c>
      <c r="I4627" s="9">
        <v>0.2</v>
      </c>
      <c r="J4627" s="3">
        <f>(H4627*G4627)-I4627</f>
        <v>5299.79</v>
      </c>
    </row>
    <row r="4628" spans="1:10" x14ac:dyDescent="0.25">
      <c r="A4628" s="22">
        <v>1584</v>
      </c>
      <c r="B4628" s="21">
        <v>5</v>
      </c>
      <c r="C4628" s="21">
        <v>147</v>
      </c>
      <c r="D4628" s="25" t="str">
        <f>VLOOKUP(C4628,Products!$A$2:$B$322,2,0)</f>
        <v>Trek Domane ALR 5 Gravel - 2018</v>
      </c>
      <c r="E4628" s="21">
        <f>VLOOKUP(C4628,Products!$A$2:$D$322,4,0)</f>
        <v>7</v>
      </c>
      <c r="F4628" s="19" t="str">
        <f>VLOOKUP(E4628,[1]categories!$A$2:$B$8,2,0)</f>
        <v>Road Bikes</v>
      </c>
      <c r="G4628" s="7">
        <v>2</v>
      </c>
      <c r="H4628" s="9">
        <v>1799.99</v>
      </c>
      <c r="I4628" s="9">
        <v>7.0000000000000007E-2</v>
      </c>
      <c r="J4628" s="3">
        <f>(H4628*G4628)-I4628</f>
        <v>3599.91</v>
      </c>
    </row>
    <row r="4629" spans="1:10" x14ac:dyDescent="0.25">
      <c r="A4629" s="22">
        <v>1584</v>
      </c>
      <c r="B4629" s="21">
        <v>4</v>
      </c>
      <c r="C4629" s="21">
        <v>187</v>
      </c>
      <c r="D4629" s="25" t="str">
        <f>VLOOKUP(C4629,Products!$A$2:$B$322,2,0)</f>
        <v>Trek Neko+ - 2018</v>
      </c>
      <c r="E4629" s="21">
        <f>VLOOKUP(C4629,Products!$A$2:$D$322,4,0)</f>
        <v>5</v>
      </c>
      <c r="F4629" s="19" t="str">
        <f>VLOOKUP(E4629,[1]categories!$A$2:$B$8,2,0)</f>
        <v>Electric Bikes</v>
      </c>
      <c r="G4629" s="7">
        <v>1</v>
      </c>
      <c r="H4629" s="9">
        <v>2799.99</v>
      </c>
      <c r="I4629" s="9">
        <v>0.1</v>
      </c>
      <c r="J4629" s="3">
        <f>(H4629*G4629)-I4629</f>
        <v>2799.89</v>
      </c>
    </row>
    <row r="4630" spans="1:10" x14ac:dyDescent="0.25">
      <c r="A4630" s="22">
        <v>1584</v>
      </c>
      <c r="B4630" s="21">
        <v>2</v>
      </c>
      <c r="C4630" s="21">
        <v>216</v>
      </c>
      <c r="D4630" s="25" t="str">
        <f>VLOOKUP(C4630,Products!$A$2:$B$322,2,0)</f>
        <v>Electra Super Moto 8i - 2018</v>
      </c>
      <c r="E4630" s="21">
        <f>VLOOKUP(C4630,Products!$A$2:$D$322,4,0)</f>
        <v>3</v>
      </c>
      <c r="F4630" s="19" t="str">
        <f>VLOOKUP(E4630,[1]categories!$A$2:$B$8,2,0)</f>
        <v>Cruisers Bicycles</v>
      </c>
      <c r="G4630" s="7">
        <v>2</v>
      </c>
      <c r="H4630" s="9">
        <v>899.99</v>
      </c>
      <c r="I4630" s="9">
        <v>0.1</v>
      </c>
      <c r="J4630" s="3">
        <f>(H4630*G4630)-I4630</f>
        <v>1799.88</v>
      </c>
    </row>
    <row r="4631" spans="1:10" x14ac:dyDescent="0.25">
      <c r="A4631" s="22">
        <v>1584</v>
      </c>
      <c r="B4631" s="21">
        <v>1</v>
      </c>
      <c r="C4631" s="21">
        <v>45</v>
      </c>
      <c r="D4631" s="25" t="str">
        <f>VLOOKUP(C4631,Products!$A$2:$B$322,2,0)</f>
        <v>Haro SR 1.2 - 2017</v>
      </c>
      <c r="E4631" s="21">
        <f>VLOOKUP(C4631,Products!$A$2:$D$322,4,0)</f>
        <v>6</v>
      </c>
      <c r="F4631" s="19" t="str">
        <f>VLOOKUP(E4631,[1]categories!$A$2:$B$8,2,0)</f>
        <v>Mountain Bikes</v>
      </c>
      <c r="G4631" s="7">
        <v>2</v>
      </c>
      <c r="H4631" s="9">
        <v>869.99</v>
      </c>
      <c r="I4631" s="9">
        <v>0.1</v>
      </c>
      <c r="J4631" s="3">
        <f>(H4631*G4631)-I4631</f>
        <v>1739.88</v>
      </c>
    </row>
    <row r="4632" spans="1:10" x14ac:dyDescent="0.25">
      <c r="A4632" s="22">
        <v>1585</v>
      </c>
      <c r="B4632" s="21">
        <v>3</v>
      </c>
      <c r="C4632" s="21">
        <v>207</v>
      </c>
      <c r="D4632" s="25" t="str">
        <f>VLOOKUP(C4632,Products!$A$2:$B$322,2,0)</f>
        <v>Trek Boone 7 Disc - 2018</v>
      </c>
      <c r="E4632" s="21">
        <f>VLOOKUP(C4632,Products!$A$2:$D$322,4,0)</f>
        <v>4</v>
      </c>
      <c r="F4632" s="19" t="str">
        <f>VLOOKUP(E4632,[1]categories!$A$2:$B$8,2,0)</f>
        <v>Cyclocross Bicycles</v>
      </c>
      <c r="G4632" s="7">
        <v>2</v>
      </c>
      <c r="H4632" s="9">
        <v>3999.99</v>
      </c>
      <c r="I4632" s="9">
        <v>7.0000000000000007E-2</v>
      </c>
      <c r="J4632" s="3">
        <f>(H4632*G4632)-I4632</f>
        <v>7999.91</v>
      </c>
    </row>
    <row r="4633" spans="1:10" x14ac:dyDescent="0.25">
      <c r="A4633" s="22">
        <v>1585</v>
      </c>
      <c r="B4633" s="21">
        <v>5</v>
      </c>
      <c r="C4633" s="21">
        <v>191</v>
      </c>
      <c r="D4633" s="25" t="str">
        <f>VLOOKUP(C4633,Products!$A$2:$B$322,2,0)</f>
        <v>Electra Loft Go! 8i - 2018</v>
      </c>
      <c r="E4633" s="21">
        <f>VLOOKUP(C4633,Products!$A$2:$D$322,4,0)</f>
        <v>5</v>
      </c>
      <c r="F4633" s="19" t="str">
        <f>VLOOKUP(E4633,[1]categories!$A$2:$B$8,2,0)</f>
        <v>Electric Bikes</v>
      </c>
      <c r="G4633" s="7">
        <v>1</v>
      </c>
      <c r="H4633" s="9">
        <v>2799.99</v>
      </c>
      <c r="I4633" s="9">
        <v>0.1</v>
      </c>
      <c r="J4633" s="3">
        <f>(H4633*G4633)-I4633</f>
        <v>2799.89</v>
      </c>
    </row>
    <row r="4634" spans="1:10" x14ac:dyDescent="0.25">
      <c r="A4634" s="22">
        <v>1585</v>
      </c>
      <c r="B4634" s="21">
        <v>2</v>
      </c>
      <c r="C4634" s="21">
        <v>106</v>
      </c>
      <c r="D4634" s="25" t="str">
        <f>VLOOKUP(C4634,Products!$A$2:$B$322,2,0)</f>
        <v>Sun Bicycles Cruz 3 - 2017</v>
      </c>
      <c r="E4634" s="21">
        <f>VLOOKUP(C4634,Products!$A$2:$D$322,4,0)</f>
        <v>2</v>
      </c>
      <c r="F4634" s="19" t="str">
        <f>VLOOKUP(E4634,[1]categories!$A$2:$B$8,2,0)</f>
        <v>Comfort Bicycles</v>
      </c>
      <c r="G4634" s="7">
        <v>2</v>
      </c>
      <c r="H4634" s="9">
        <v>449.99</v>
      </c>
      <c r="I4634" s="9">
        <v>0.1</v>
      </c>
      <c r="J4634" s="3">
        <f>(H4634*G4634)-I4634</f>
        <v>899.88</v>
      </c>
    </row>
    <row r="4635" spans="1:10" x14ac:dyDescent="0.25">
      <c r="A4635" s="22">
        <v>1585</v>
      </c>
      <c r="B4635" s="21">
        <v>1</v>
      </c>
      <c r="C4635" s="21">
        <v>313</v>
      </c>
      <c r="D4635" s="25" t="str">
        <f>VLOOKUP(C4635,Products!$A$2:$B$322,2,0)</f>
        <v>Electra Townie Original 1 Ladies' - 2018</v>
      </c>
      <c r="E4635" s="21">
        <f>VLOOKUP(C4635,Products!$A$2:$D$322,4,0)</f>
        <v>2</v>
      </c>
      <c r="F4635" s="19" t="str">
        <f>VLOOKUP(E4635,[1]categories!$A$2:$B$8,2,0)</f>
        <v>Comfort Bicycles</v>
      </c>
      <c r="G4635" s="7">
        <v>1</v>
      </c>
      <c r="H4635" s="9">
        <v>449.99</v>
      </c>
      <c r="I4635" s="9">
        <v>0.1</v>
      </c>
      <c r="J4635" s="3">
        <f>(H4635*G4635)-I4635</f>
        <v>449.89</v>
      </c>
    </row>
    <row r="4636" spans="1:10" x14ac:dyDescent="0.25">
      <c r="A4636" s="22">
        <v>1585</v>
      </c>
      <c r="B4636" s="21">
        <v>4</v>
      </c>
      <c r="C4636" s="21">
        <v>95</v>
      </c>
      <c r="D4636" s="25" t="str">
        <f>VLOOKUP(C4636,Products!$A$2:$B$322,2,0)</f>
        <v>Electra Girl's Hawaii 1 16" - 2017</v>
      </c>
      <c r="E4636" s="21">
        <f>VLOOKUP(C4636,Products!$A$2:$D$322,4,0)</f>
        <v>1</v>
      </c>
      <c r="F4636" s="19" t="str">
        <f>VLOOKUP(E4636,[1]categories!$A$2:$B$8,2,0)</f>
        <v>Children Bicycles</v>
      </c>
      <c r="G4636" s="7">
        <v>1</v>
      </c>
      <c r="H4636" s="9">
        <v>299.99</v>
      </c>
      <c r="I4636" s="9">
        <v>0.1</v>
      </c>
      <c r="J4636" s="3">
        <f>(H4636*G4636)-I4636</f>
        <v>299.89</v>
      </c>
    </row>
    <row r="4637" spans="1:10" x14ac:dyDescent="0.25">
      <c r="A4637" s="22">
        <v>1586</v>
      </c>
      <c r="B4637" s="21">
        <v>4</v>
      </c>
      <c r="C4637" s="21">
        <v>173</v>
      </c>
      <c r="D4637" s="25" t="str">
        <f>VLOOKUP(C4637,Products!$A$2:$B$322,2,0)</f>
        <v>Trek Domane ALR Frameset - 2018</v>
      </c>
      <c r="E4637" s="21">
        <f>VLOOKUP(C4637,Products!$A$2:$D$322,4,0)</f>
        <v>7</v>
      </c>
      <c r="F4637" s="19" t="str">
        <f>VLOOKUP(E4637,[1]categories!$A$2:$B$8,2,0)</f>
        <v>Road Bikes</v>
      </c>
      <c r="G4637" s="7">
        <v>1</v>
      </c>
      <c r="H4637" s="9">
        <v>3199.99</v>
      </c>
      <c r="I4637" s="9">
        <v>0.2</v>
      </c>
      <c r="J4637" s="3">
        <f>(H4637*G4637)-I4637</f>
        <v>3199.79</v>
      </c>
    </row>
    <row r="4638" spans="1:10" x14ac:dyDescent="0.25">
      <c r="A4638" s="22">
        <v>1586</v>
      </c>
      <c r="B4638" s="21">
        <v>5</v>
      </c>
      <c r="C4638" s="21">
        <v>36</v>
      </c>
      <c r="D4638" s="25" t="str">
        <f>VLOOKUP(C4638,Products!$A$2:$B$322,2,0)</f>
        <v>Surly Troll Frameset - 2017</v>
      </c>
      <c r="E4638" s="21">
        <f>VLOOKUP(C4638,Products!$A$2:$D$322,4,0)</f>
        <v>6</v>
      </c>
      <c r="F4638" s="19" t="str">
        <f>VLOOKUP(E4638,[1]categories!$A$2:$B$8,2,0)</f>
        <v>Mountain Bikes</v>
      </c>
      <c r="G4638" s="7">
        <v>1</v>
      </c>
      <c r="H4638" s="9">
        <v>832.99</v>
      </c>
      <c r="I4638" s="9">
        <v>0.1</v>
      </c>
      <c r="J4638" s="3">
        <f>(H4638*G4638)-I4638</f>
        <v>832.89</v>
      </c>
    </row>
    <row r="4639" spans="1:10" x14ac:dyDescent="0.25">
      <c r="A4639" s="22">
        <v>1586</v>
      </c>
      <c r="B4639" s="21">
        <v>1</v>
      </c>
      <c r="C4639" s="21">
        <v>22</v>
      </c>
      <c r="D4639" s="25" t="str">
        <f>VLOOKUP(C4639,Products!$A$2:$B$322,2,0)</f>
        <v>Electra Girl's Hawaii 1 (16-inch) - 2015/2016</v>
      </c>
      <c r="E4639" s="21">
        <f>VLOOKUP(C4639,Products!$A$2:$D$322,4,0)</f>
        <v>1</v>
      </c>
      <c r="F4639" s="19" t="str">
        <f>VLOOKUP(E4639,[1]categories!$A$2:$B$8,2,0)</f>
        <v>Children Bicycles</v>
      </c>
      <c r="G4639" s="7">
        <v>2</v>
      </c>
      <c r="H4639" s="9">
        <v>269.99</v>
      </c>
      <c r="I4639" s="9">
        <v>0.1</v>
      </c>
      <c r="J4639" s="3">
        <f>(H4639*G4639)-I4639</f>
        <v>539.88</v>
      </c>
    </row>
    <row r="4640" spans="1:10" x14ac:dyDescent="0.25">
      <c r="A4640" s="22">
        <v>1586</v>
      </c>
      <c r="B4640" s="21">
        <v>2</v>
      </c>
      <c r="C4640" s="21">
        <v>277</v>
      </c>
      <c r="D4640" s="25" t="str">
        <f>VLOOKUP(C4640,Products!$A$2:$B$322,2,0)</f>
        <v>Trek Precaliber 24 21-speed Boy's - 2018</v>
      </c>
      <c r="E4640" s="21">
        <f>VLOOKUP(C4640,Products!$A$2:$D$322,4,0)</f>
        <v>1</v>
      </c>
      <c r="F4640" s="19" t="str">
        <f>VLOOKUP(E4640,[1]categories!$A$2:$B$8,2,0)</f>
        <v>Children Bicycles</v>
      </c>
      <c r="G4640" s="7">
        <v>1</v>
      </c>
      <c r="H4640" s="9">
        <v>369.99</v>
      </c>
      <c r="I4640" s="9">
        <v>7.0000000000000007E-2</v>
      </c>
      <c r="J4640" s="3">
        <f>(H4640*G4640)-I4640</f>
        <v>369.92</v>
      </c>
    </row>
    <row r="4641" spans="1:10" x14ac:dyDescent="0.25">
      <c r="A4641" s="22">
        <v>1586</v>
      </c>
      <c r="B4641" s="21">
        <v>3</v>
      </c>
      <c r="C4641" s="21">
        <v>295</v>
      </c>
      <c r="D4641" s="25" t="str">
        <f>VLOOKUP(C4641,Products!$A$2:$B$322,2,0)</f>
        <v>Electra Treasure 1 20" - 2018</v>
      </c>
      <c r="E4641" s="21">
        <f>VLOOKUP(C4641,Products!$A$2:$D$322,4,0)</f>
        <v>1</v>
      </c>
      <c r="F4641" s="19" t="str">
        <f>VLOOKUP(E4641,[1]categories!$A$2:$B$8,2,0)</f>
        <v>Children Bicycles</v>
      </c>
      <c r="G4641" s="7">
        <v>1</v>
      </c>
      <c r="H4641" s="9">
        <v>319.99</v>
      </c>
      <c r="I4641" s="9">
        <v>0.05</v>
      </c>
      <c r="J4641" s="3">
        <f>(H4641*G4641)-I4641</f>
        <v>319.94</v>
      </c>
    </row>
    <row r="4642" spans="1:10" x14ac:dyDescent="0.25">
      <c r="A4642" s="22">
        <v>1587</v>
      </c>
      <c r="B4642" s="21">
        <v>2</v>
      </c>
      <c r="C4642" s="21">
        <v>63</v>
      </c>
      <c r="D4642" s="25" t="str">
        <f>VLOOKUP(C4642,Products!$A$2:$B$322,2,0)</f>
        <v>Trek Boone Race Shop Limited - 2017</v>
      </c>
      <c r="E4642" s="21">
        <f>VLOOKUP(C4642,Products!$A$2:$D$322,4,0)</f>
        <v>4</v>
      </c>
      <c r="F4642" s="19" t="str">
        <f>VLOOKUP(E4642,[1]categories!$A$2:$B$8,2,0)</f>
        <v>Cyclocross Bicycles</v>
      </c>
      <c r="G4642" s="7">
        <v>2</v>
      </c>
      <c r="H4642" s="9">
        <v>3499.99</v>
      </c>
      <c r="I4642" s="9">
        <v>0.05</v>
      </c>
      <c r="J4642" s="3">
        <f>(H4642*G4642)-I4642</f>
        <v>6999.9299999999994</v>
      </c>
    </row>
    <row r="4643" spans="1:10" x14ac:dyDescent="0.25">
      <c r="A4643" s="22">
        <v>1587</v>
      </c>
      <c r="B4643" s="21">
        <v>4</v>
      </c>
      <c r="C4643" s="21">
        <v>300</v>
      </c>
      <c r="D4643" s="25" t="str">
        <f>VLOOKUP(C4643,Products!$A$2:$B$322,2,0)</f>
        <v>Electra Townie Balloon 3i EQ Ladies' - 2018</v>
      </c>
      <c r="E4643" s="21">
        <f>VLOOKUP(C4643,Products!$A$2:$D$322,4,0)</f>
        <v>2</v>
      </c>
      <c r="F4643" s="19" t="str">
        <f>VLOOKUP(E4643,[1]categories!$A$2:$B$8,2,0)</f>
        <v>Comfort Bicycles</v>
      </c>
      <c r="G4643" s="7">
        <v>2</v>
      </c>
      <c r="H4643" s="9">
        <v>799.99</v>
      </c>
      <c r="I4643" s="9">
        <v>7.0000000000000007E-2</v>
      </c>
      <c r="J4643" s="3">
        <f>(H4643*G4643)-I4643</f>
        <v>1599.91</v>
      </c>
    </row>
    <row r="4644" spans="1:10" x14ac:dyDescent="0.25">
      <c r="A4644" s="22">
        <v>1587</v>
      </c>
      <c r="B4644" s="21">
        <v>3</v>
      </c>
      <c r="C4644" s="21">
        <v>78</v>
      </c>
      <c r="D4644" s="25" t="str">
        <f>VLOOKUP(C4644,Products!$A$2:$B$322,2,0)</f>
        <v>Sun Bicycles Biscayne Tandem CB - 2017</v>
      </c>
      <c r="E4644" s="21">
        <f>VLOOKUP(C4644,Products!$A$2:$D$322,4,0)</f>
        <v>3</v>
      </c>
      <c r="F4644" s="19" t="str">
        <f>VLOOKUP(E4644,[1]categories!$A$2:$B$8,2,0)</f>
        <v>Cruisers Bicycles</v>
      </c>
      <c r="G4644" s="7">
        <v>2</v>
      </c>
      <c r="H4644" s="9">
        <v>647.99</v>
      </c>
      <c r="I4644" s="9">
        <v>0.05</v>
      </c>
      <c r="J4644" s="3">
        <f>(H4644*G4644)-I4644</f>
        <v>1295.93</v>
      </c>
    </row>
    <row r="4645" spans="1:10" x14ac:dyDescent="0.25">
      <c r="A4645" s="22">
        <v>1587</v>
      </c>
      <c r="B4645" s="21">
        <v>1</v>
      </c>
      <c r="C4645" s="21">
        <v>104</v>
      </c>
      <c r="D4645" s="25" t="str">
        <f>VLOOKUP(C4645,Products!$A$2:$B$322,2,0)</f>
        <v>Sun Bicycles Streamway - 2017</v>
      </c>
      <c r="E4645" s="21">
        <f>VLOOKUP(C4645,Products!$A$2:$D$322,4,0)</f>
        <v>2</v>
      </c>
      <c r="F4645" s="19" t="str">
        <f>VLOOKUP(E4645,[1]categories!$A$2:$B$8,2,0)</f>
        <v>Comfort Bicycles</v>
      </c>
      <c r="G4645" s="7">
        <v>1</v>
      </c>
      <c r="H4645" s="9">
        <v>481.99</v>
      </c>
      <c r="I4645" s="9">
        <v>0.1</v>
      </c>
      <c r="J4645" s="3">
        <f>(H4645*G4645)-I4645</f>
        <v>481.89</v>
      </c>
    </row>
    <row r="4646" spans="1:10" x14ac:dyDescent="0.25">
      <c r="A4646" s="22">
        <v>1588</v>
      </c>
      <c r="B4646" s="21">
        <v>1</v>
      </c>
      <c r="C4646" s="21">
        <v>93</v>
      </c>
      <c r="D4646" s="25" t="str">
        <f>VLOOKUP(C4646,Products!$A$2:$B$322,2,0)</f>
        <v>Haro Shredder 20 Girls - 2017</v>
      </c>
      <c r="E4646" s="21">
        <f>VLOOKUP(C4646,Products!$A$2:$D$322,4,0)</f>
        <v>1</v>
      </c>
      <c r="F4646" s="19" t="str">
        <f>VLOOKUP(E4646,[1]categories!$A$2:$B$8,2,0)</f>
        <v>Children Bicycles</v>
      </c>
      <c r="G4646" s="7">
        <v>2</v>
      </c>
      <c r="H4646" s="9">
        <v>209.99</v>
      </c>
      <c r="I4646" s="9">
        <v>7.0000000000000007E-2</v>
      </c>
      <c r="J4646" s="3">
        <f>(H4646*G4646)-I4646</f>
        <v>419.91</v>
      </c>
    </row>
    <row r="4647" spans="1:10" x14ac:dyDescent="0.25">
      <c r="A4647" s="22">
        <v>1589</v>
      </c>
      <c r="B4647" s="21">
        <v>3</v>
      </c>
      <c r="C4647" s="21">
        <v>28</v>
      </c>
      <c r="D4647" s="25" t="str">
        <f>VLOOKUP(C4647,Products!$A$2:$B$322,2,0)</f>
        <v>Surly Karate Monkey 27.5+ Frameset - 2017</v>
      </c>
      <c r="E4647" s="21">
        <f>VLOOKUP(C4647,Products!$A$2:$D$322,4,0)</f>
        <v>6</v>
      </c>
      <c r="F4647" s="19" t="str">
        <f>VLOOKUP(E4647,[1]categories!$A$2:$B$8,2,0)</f>
        <v>Mountain Bikes</v>
      </c>
      <c r="G4647" s="7">
        <v>2</v>
      </c>
      <c r="H4647" s="9">
        <v>2499.9899999999998</v>
      </c>
      <c r="I4647" s="9">
        <v>0.1</v>
      </c>
      <c r="J4647" s="3">
        <f>(H4647*G4647)-I4647</f>
        <v>4999.8799999999992</v>
      </c>
    </row>
    <row r="4648" spans="1:10" x14ac:dyDescent="0.25">
      <c r="A4648" s="22">
        <v>1589</v>
      </c>
      <c r="B4648" s="21">
        <v>1</v>
      </c>
      <c r="C4648" s="21">
        <v>246</v>
      </c>
      <c r="D4648" s="25" t="str">
        <f>VLOOKUP(C4648,Products!$A$2:$B$322,2,0)</f>
        <v>Electra Townie Original 3i EQ Ladies' - 2018</v>
      </c>
      <c r="E4648" s="21">
        <f>VLOOKUP(C4648,Products!$A$2:$D$322,4,0)</f>
        <v>3</v>
      </c>
      <c r="F4648" s="19" t="str">
        <f>VLOOKUP(E4648,[1]categories!$A$2:$B$8,2,0)</f>
        <v>Cruisers Bicycles</v>
      </c>
      <c r="G4648" s="7">
        <v>2</v>
      </c>
      <c r="H4648" s="9">
        <v>639.99</v>
      </c>
      <c r="I4648" s="9">
        <v>0.05</v>
      </c>
      <c r="J4648" s="3">
        <f>(H4648*G4648)-I4648</f>
        <v>1279.93</v>
      </c>
    </row>
    <row r="4649" spans="1:10" x14ac:dyDescent="0.25">
      <c r="A4649" s="22">
        <v>1589</v>
      </c>
      <c r="B4649" s="21">
        <v>2</v>
      </c>
      <c r="C4649" s="21">
        <v>260</v>
      </c>
      <c r="D4649" s="25" t="str">
        <f>VLOOKUP(C4649,Products!$A$2:$B$322,2,0)</f>
        <v>Electra Townie Balloon 3i EQ Ladies' - 2018</v>
      </c>
      <c r="E4649" s="21">
        <f>VLOOKUP(C4649,Products!$A$2:$D$322,4,0)</f>
        <v>3</v>
      </c>
      <c r="F4649" s="19" t="str">
        <f>VLOOKUP(E4649,[1]categories!$A$2:$B$8,2,0)</f>
        <v>Cruisers Bicycles</v>
      </c>
      <c r="G4649" s="7">
        <v>1</v>
      </c>
      <c r="H4649" s="9">
        <v>799.99</v>
      </c>
      <c r="I4649" s="9">
        <v>0.2</v>
      </c>
      <c r="J4649" s="3">
        <f>(H4649*G4649)-I4649</f>
        <v>799.79</v>
      </c>
    </row>
    <row r="4650" spans="1:10" x14ac:dyDescent="0.25">
      <c r="A4650" s="22">
        <v>1590</v>
      </c>
      <c r="B4650" s="21">
        <v>1</v>
      </c>
      <c r="C4650" s="21">
        <v>175</v>
      </c>
      <c r="D4650" s="25" t="str">
        <f>VLOOKUP(C4650,Products!$A$2:$B$322,2,0)</f>
        <v>Trek Domane SLR Frameset - 2018</v>
      </c>
      <c r="E4650" s="21">
        <f>VLOOKUP(C4650,Products!$A$2:$D$322,4,0)</f>
        <v>7</v>
      </c>
      <c r="F4650" s="19" t="str">
        <f>VLOOKUP(E4650,[1]categories!$A$2:$B$8,2,0)</f>
        <v>Road Bikes</v>
      </c>
      <c r="G4650" s="7">
        <v>2</v>
      </c>
      <c r="H4650" s="9">
        <v>3199.99</v>
      </c>
      <c r="I4650" s="9">
        <v>7.0000000000000007E-2</v>
      </c>
      <c r="J4650" s="3">
        <f>(H4650*G4650)-I4650</f>
        <v>6399.91</v>
      </c>
    </row>
    <row r="4651" spans="1:10" x14ac:dyDescent="0.25">
      <c r="A4651" s="22">
        <v>1590</v>
      </c>
      <c r="B4651" s="21">
        <v>2</v>
      </c>
      <c r="C4651" s="21">
        <v>248</v>
      </c>
      <c r="D4651" s="25" t="str">
        <f>VLOOKUP(C4651,Products!$A$2:$B$322,2,0)</f>
        <v>Electra Townie Original 7D EQ Ladies' - 2017/2018</v>
      </c>
      <c r="E4651" s="21">
        <f>VLOOKUP(C4651,Products!$A$2:$D$322,4,0)</f>
        <v>3</v>
      </c>
      <c r="F4651" s="19" t="str">
        <f>VLOOKUP(E4651,[1]categories!$A$2:$B$8,2,0)</f>
        <v>Cruisers Bicycles</v>
      </c>
      <c r="G4651" s="7">
        <v>1</v>
      </c>
      <c r="H4651" s="9">
        <v>599.99</v>
      </c>
      <c r="I4651" s="9">
        <v>0.2</v>
      </c>
      <c r="J4651" s="3">
        <f>(H4651*G4651)-I4651</f>
        <v>599.79</v>
      </c>
    </row>
    <row r="4652" spans="1:10" x14ac:dyDescent="0.25">
      <c r="A4652" s="22">
        <v>1590</v>
      </c>
      <c r="B4652" s="21">
        <v>3</v>
      </c>
      <c r="C4652" s="21">
        <v>23</v>
      </c>
      <c r="D4652" s="25" t="str">
        <f>VLOOKUP(C4652,Products!$A$2:$B$322,2,0)</f>
        <v>Electra Girl's Hawaii 1 (20-inch) - 2015/2016</v>
      </c>
      <c r="E4652" s="21">
        <f>VLOOKUP(C4652,Products!$A$2:$D$322,4,0)</f>
        <v>1</v>
      </c>
      <c r="F4652" s="19" t="str">
        <f>VLOOKUP(E4652,[1]categories!$A$2:$B$8,2,0)</f>
        <v>Children Bicycles</v>
      </c>
      <c r="G4652" s="7">
        <v>1</v>
      </c>
      <c r="H4652" s="9">
        <v>299.99</v>
      </c>
      <c r="I4652" s="9">
        <v>7.0000000000000007E-2</v>
      </c>
      <c r="J4652" s="3">
        <f>(H4652*G4652)-I4652</f>
        <v>299.92</v>
      </c>
    </row>
    <row r="4653" spans="1:10" x14ac:dyDescent="0.25">
      <c r="A4653" s="22">
        <v>1591</v>
      </c>
      <c r="B4653" s="21">
        <v>4</v>
      </c>
      <c r="C4653" s="21">
        <v>138</v>
      </c>
      <c r="D4653" s="25" t="str">
        <f>VLOOKUP(C4653,Products!$A$2:$B$322,2,0)</f>
        <v>Trek Fuel EX 5 Plus - 2018</v>
      </c>
      <c r="E4653" s="21">
        <f>VLOOKUP(C4653,Products!$A$2:$D$322,4,0)</f>
        <v>6</v>
      </c>
      <c r="F4653" s="19" t="str">
        <f>VLOOKUP(E4653,[1]categories!$A$2:$B$8,2,0)</f>
        <v>Mountain Bikes</v>
      </c>
      <c r="G4653" s="7">
        <v>2</v>
      </c>
      <c r="H4653" s="9">
        <v>2249.9899999999998</v>
      </c>
      <c r="I4653" s="9">
        <v>0.05</v>
      </c>
      <c r="J4653" s="3">
        <f>(H4653*G4653)-I4653</f>
        <v>4499.9299999999994</v>
      </c>
    </row>
    <row r="4654" spans="1:10" x14ac:dyDescent="0.25">
      <c r="A4654" s="22">
        <v>1591</v>
      </c>
      <c r="B4654" s="21">
        <v>2</v>
      </c>
      <c r="C4654" s="21">
        <v>126</v>
      </c>
      <c r="D4654" s="25" t="str">
        <f>VLOOKUP(C4654,Products!$A$2:$B$322,2,0)</f>
        <v>Surly Big Fat Dummy Frameset - 2018</v>
      </c>
      <c r="E4654" s="21">
        <f>VLOOKUP(C4654,Products!$A$2:$D$322,4,0)</f>
        <v>6</v>
      </c>
      <c r="F4654" s="19" t="str">
        <f>VLOOKUP(E4654,[1]categories!$A$2:$B$8,2,0)</f>
        <v>Mountain Bikes</v>
      </c>
      <c r="G4654" s="7">
        <v>2</v>
      </c>
      <c r="H4654" s="9">
        <v>469.99</v>
      </c>
      <c r="I4654" s="9">
        <v>0.2</v>
      </c>
      <c r="J4654" s="3">
        <f>(H4654*G4654)-I4654</f>
        <v>939.78</v>
      </c>
    </row>
    <row r="4655" spans="1:10" x14ac:dyDescent="0.25">
      <c r="A4655" s="22">
        <v>1591</v>
      </c>
      <c r="B4655" s="21">
        <v>3</v>
      </c>
      <c r="C4655" s="21">
        <v>97</v>
      </c>
      <c r="D4655" s="25" t="str">
        <f>VLOOKUP(C4655,Products!$A$2:$B$322,2,0)</f>
        <v>Electra Savannah 3i (20-inch) - Girl's - 2017</v>
      </c>
      <c r="E4655" s="21">
        <f>VLOOKUP(C4655,Products!$A$2:$D$322,4,0)</f>
        <v>1</v>
      </c>
      <c r="F4655" s="19" t="str">
        <f>VLOOKUP(E4655,[1]categories!$A$2:$B$8,2,0)</f>
        <v>Children Bicycles</v>
      </c>
      <c r="G4655" s="7">
        <v>2</v>
      </c>
      <c r="H4655" s="9">
        <v>349.99</v>
      </c>
      <c r="I4655" s="9">
        <v>7.0000000000000007E-2</v>
      </c>
      <c r="J4655" s="3">
        <f>(H4655*G4655)-I4655</f>
        <v>699.91</v>
      </c>
    </row>
    <row r="4656" spans="1:10" x14ac:dyDescent="0.25">
      <c r="A4656" s="22">
        <v>1591</v>
      </c>
      <c r="B4656" s="21">
        <v>1</v>
      </c>
      <c r="C4656" s="21">
        <v>286</v>
      </c>
      <c r="D4656" s="25" t="str">
        <f>VLOOKUP(C4656,Products!$A$2:$B$322,2,0)</f>
        <v>Electra Starship 1 16" - 2018</v>
      </c>
      <c r="E4656" s="21">
        <f>VLOOKUP(C4656,Products!$A$2:$D$322,4,0)</f>
        <v>1</v>
      </c>
      <c r="F4656" s="19" t="str">
        <f>VLOOKUP(E4656,[1]categories!$A$2:$B$8,2,0)</f>
        <v>Children Bicycles</v>
      </c>
      <c r="G4656" s="7">
        <v>2</v>
      </c>
      <c r="H4656" s="9">
        <v>279.99</v>
      </c>
      <c r="I4656" s="9">
        <v>0.2</v>
      </c>
      <c r="J4656" s="3">
        <f>(H4656*G4656)-I4656</f>
        <v>559.78</v>
      </c>
    </row>
    <row r="4657" spans="1:10" x14ac:dyDescent="0.25">
      <c r="A4657" s="22">
        <v>1591</v>
      </c>
      <c r="B4657" s="21">
        <v>5</v>
      </c>
      <c r="C4657" s="21">
        <v>265</v>
      </c>
      <c r="D4657" s="25" t="str">
        <f>VLOOKUP(C4657,Products!$A$2:$B$322,2,0)</f>
        <v>Strider Strider 20 Sport - 2018</v>
      </c>
      <c r="E4657" s="21">
        <f>VLOOKUP(C4657,Products!$A$2:$D$322,4,0)</f>
        <v>1</v>
      </c>
      <c r="F4657" s="19" t="str">
        <f>VLOOKUP(E4657,[1]categories!$A$2:$B$8,2,0)</f>
        <v>Children Bicycles</v>
      </c>
      <c r="G4657" s="7">
        <v>1</v>
      </c>
      <c r="H4657" s="9">
        <v>289.99</v>
      </c>
      <c r="I4657" s="9">
        <v>0.2</v>
      </c>
      <c r="J4657" s="3">
        <f>(H4657*G4657)-I4657</f>
        <v>289.79000000000002</v>
      </c>
    </row>
    <row r="4658" spans="1:10" x14ac:dyDescent="0.25">
      <c r="A4658" s="22">
        <v>1592</v>
      </c>
      <c r="B4658" s="21">
        <v>3</v>
      </c>
      <c r="C4658" s="21">
        <v>40</v>
      </c>
      <c r="D4658" s="25" t="str">
        <f>VLOOKUP(C4658,Products!$A$2:$B$322,2,0)</f>
        <v>Trek Fuel EX 9.8 29 - 2017</v>
      </c>
      <c r="E4658" s="21">
        <f>VLOOKUP(C4658,Products!$A$2:$D$322,4,0)</f>
        <v>6</v>
      </c>
      <c r="F4658" s="19" t="str">
        <f>VLOOKUP(E4658,[1]categories!$A$2:$B$8,2,0)</f>
        <v>Mountain Bikes</v>
      </c>
      <c r="G4658" s="7">
        <v>2</v>
      </c>
      <c r="H4658" s="9">
        <v>4999.99</v>
      </c>
      <c r="I4658" s="9">
        <v>7.0000000000000007E-2</v>
      </c>
      <c r="J4658" s="3">
        <f>(H4658*G4658)-I4658</f>
        <v>9999.91</v>
      </c>
    </row>
    <row r="4659" spans="1:10" x14ac:dyDescent="0.25">
      <c r="A4659" s="22">
        <v>1592</v>
      </c>
      <c r="B4659" s="21">
        <v>1</v>
      </c>
      <c r="C4659" s="21">
        <v>211</v>
      </c>
      <c r="D4659" s="25" t="str">
        <f>VLOOKUP(C4659,Products!$A$2:$B$322,2,0)</f>
        <v>Surly Straggler 650b - 2018</v>
      </c>
      <c r="E4659" s="21">
        <f>VLOOKUP(C4659,Products!$A$2:$D$322,4,0)</f>
        <v>4</v>
      </c>
      <c r="F4659" s="19" t="str">
        <f>VLOOKUP(E4659,[1]categories!$A$2:$B$8,2,0)</f>
        <v>Cyclocross Bicycles</v>
      </c>
      <c r="G4659" s="7">
        <v>2</v>
      </c>
      <c r="H4659" s="9">
        <v>1549</v>
      </c>
      <c r="I4659" s="9">
        <v>0.05</v>
      </c>
      <c r="J4659" s="3">
        <f>(H4659*G4659)-I4659</f>
        <v>3097.95</v>
      </c>
    </row>
    <row r="4660" spans="1:10" x14ac:dyDescent="0.25">
      <c r="A4660" s="22">
        <v>1592</v>
      </c>
      <c r="B4660" s="21">
        <v>4</v>
      </c>
      <c r="C4660" s="21">
        <v>9</v>
      </c>
      <c r="D4660" s="25" t="str">
        <f>VLOOKUP(C4660,Products!$A$2:$B$322,2,0)</f>
        <v>Trek Conduit+ - 2016</v>
      </c>
      <c r="E4660" s="21">
        <f>VLOOKUP(C4660,Products!$A$2:$D$322,4,0)</f>
        <v>5</v>
      </c>
      <c r="F4660" s="19" t="str">
        <f>VLOOKUP(E4660,[1]categories!$A$2:$B$8,2,0)</f>
        <v>Electric Bikes</v>
      </c>
      <c r="G4660" s="7">
        <v>1</v>
      </c>
      <c r="H4660" s="9">
        <v>2999.99</v>
      </c>
      <c r="I4660" s="9">
        <v>0.2</v>
      </c>
      <c r="J4660" s="3">
        <f>(H4660*G4660)-I4660</f>
        <v>2999.79</v>
      </c>
    </row>
    <row r="4661" spans="1:10" x14ac:dyDescent="0.25">
      <c r="A4661" s="22">
        <v>1592</v>
      </c>
      <c r="B4661" s="21">
        <v>2</v>
      </c>
      <c r="C4661" s="21">
        <v>159</v>
      </c>
      <c r="D4661" s="25" t="str">
        <f>VLOOKUP(C4661,Products!$A$2:$B$322,2,0)</f>
        <v>Trek Emonda ALR 6 - 2018</v>
      </c>
      <c r="E4661" s="21">
        <f>VLOOKUP(C4661,Products!$A$2:$D$322,4,0)</f>
        <v>7</v>
      </c>
      <c r="F4661" s="19" t="str">
        <f>VLOOKUP(E4661,[1]categories!$A$2:$B$8,2,0)</f>
        <v>Road Bikes</v>
      </c>
      <c r="G4661" s="7">
        <v>1</v>
      </c>
      <c r="H4661" s="9">
        <v>2299.9899999999998</v>
      </c>
      <c r="I4661" s="9">
        <v>7.0000000000000007E-2</v>
      </c>
      <c r="J4661" s="3">
        <f>(H4661*G4661)-I4661</f>
        <v>2299.9199999999996</v>
      </c>
    </row>
    <row r="4662" spans="1:10" x14ac:dyDescent="0.25">
      <c r="A4662" s="22">
        <v>1592</v>
      </c>
      <c r="B4662" s="21">
        <v>5</v>
      </c>
      <c r="C4662" s="21">
        <v>271</v>
      </c>
      <c r="D4662" s="25" t="str">
        <f>VLOOKUP(C4662,Products!$A$2:$B$322,2,0)</f>
        <v>Trek Precaliber 16 Girl's - 2018</v>
      </c>
      <c r="E4662" s="21">
        <f>VLOOKUP(C4662,Products!$A$2:$D$322,4,0)</f>
        <v>1</v>
      </c>
      <c r="F4662" s="19" t="str">
        <f>VLOOKUP(E4662,[1]categories!$A$2:$B$8,2,0)</f>
        <v>Children Bicycles</v>
      </c>
      <c r="G4662" s="7">
        <v>2</v>
      </c>
      <c r="H4662" s="9">
        <v>209.99</v>
      </c>
      <c r="I4662" s="9">
        <v>0.05</v>
      </c>
      <c r="J4662" s="3">
        <f>(H4662*G4662)-I4662</f>
        <v>419.93</v>
      </c>
    </row>
    <row r="4663" spans="1:10" x14ac:dyDescent="0.25">
      <c r="A4663" s="22">
        <v>1593</v>
      </c>
      <c r="B4663" s="21">
        <v>5</v>
      </c>
      <c r="C4663" s="21">
        <v>169</v>
      </c>
      <c r="D4663" s="25" t="str">
        <f>VLOOKUP(C4663,Products!$A$2:$B$322,2,0)</f>
        <v>Trek Emonda SLR 8 - 2018</v>
      </c>
      <c r="E4663" s="21">
        <f>VLOOKUP(C4663,Products!$A$2:$D$322,4,0)</f>
        <v>7</v>
      </c>
      <c r="F4663" s="19" t="str">
        <f>VLOOKUP(E4663,[1]categories!$A$2:$B$8,2,0)</f>
        <v>Road Bikes</v>
      </c>
      <c r="G4663" s="7">
        <v>2</v>
      </c>
      <c r="H4663" s="9">
        <v>6499.99</v>
      </c>
      <c r="I4663" s="9">
        <v>7.0000000000000007E-2</v>
      </c>
      <c r="J4663" s="3">
        <f>(H4663*G4663)-I4663</f>
        <v>12999.91</v>
      </c>
    </row>
    <row r="4664" spans="1:10" x14ac:dyDescent="0.25">
      <c r="A4664" s="22">
        <v>1593</v>
      </c>
      <c r="B4664" s="21">
        <v>3</v>
      </c>
      <c r="C4664" s="21">
        <v>190</v>
      </c>
      <c r="D4664" s="25" t="str">
        <f>VLOOKUP(C4664,Products!$A$2:$B$322,2,0)</f>
        <v>Trek Dual Sport+ - 2018</v>
      </c>
      <c r="E4664" s="21">
        <f>VLOOKUP(C4664,Products!$A$2:$D$322,4,0)</f>
        <v>5</v>
      </c>
      <c r="F4664" s="19" t="str">
        <f>VLOOKUP(E4664,[1]categories!$A$2:$B$8,2,0)</f>
        <v>Electric Bikes</v>
      </c>
      <c r="G4664" s="7">
        <v>2</v>
      </c>
      <c r="H4664" s="9">
        <v>2799.99</v>
      </c>
      <c r="I4664" s="9">
        <v>0.1</v>
      </c>
      <c r="J4664" s="3">
        <f>(H4664*G4664)-I4664</f>
        <v>5599.8799999999992</v>
      </c>
    </row>
    <row r="4665" spans="1:10" x14ac:dyDescent="0.25">
      <c r="A4665" s="22">
        <v>1593</v>
      </c>
      <c r="B4665" s="21">
        <v>1</v>
      </c>
      <c r="C4665" s="21">
        <v>97</v>
      </c>
      <c r="D4665" s="25" t="str">
        <f>VLOOKUP(C4665,Products!$A$2:$B$322,2,0)</f>
        <v>Electra Savannah 3i (20-inch) - Girl's - 2017</v>
      </c>
      <c r="E4665" s="21">
        <f>VLOOKUP(C4665,Products!$A$2:$D$322,4,0)</f>
        <v>1</v>
      </c>
      <c r="F4665" s="19" t="str">
        <f>VLOOKUP(E4665,[1]categories!$A$2:$B$8,2,0)</f>
        <v>Children Bicycles</v>
      </c>
      <c r="G4665" s="7">
        <v>2</v>
      </c>
      <c r="H4665" s="9">
        <v>349.99</v>
      </c>
      <c r="I4665" s="9">
        <v>0.2</v>
      </c>
      <c r="J4665" s="3">
        <f>(H4665*G4665)-I4665</f>
        <v>699.78</v>
      </c>
    </row>
    <row r="4666" spans="1:10" x14ac:dyDescent="0.25">
      <c r="A4666" s="22">
        <v>1593</v>
      </c>
      <c r="B4666" s="21">
        <v>2</v>
      </c>
      <c r="C4666" s="21">
        <v>34</v>
      </c>
      <c r="D4666" s="25" t="str">
        <f>VLOOKUP(C4666,Products!$A$2:$B$322,2,0)</f>
        <v>Trek Session DH 27.5 Carbon Frameset - 2017</v>
      </c>
      <c r="E4666" s="21">
        <f>VLOOKUP(C4666,Products!$A$2:$D$322,4,0)</f>
        <v>6</v>
      </c>
      <c r="F4666" s="19" t="str">
        <f>VLOOKUP(E4666,[1]categories!$A$2:$B$8,2,0)</f>
        <v>Mountain Bikes</v>
      </c>
      <c r="G4666" s="7">
        <v>1</v>
      </c>
      <c r="H4666" s="9">
        <v>469.99</v>
      </c>
      <c r="I4666" s="9">
        <v>7.0000000000000007E-2</v>
      </c>
      <c r="J4666" s="3">
        <f>(H4666*G4666)-I4666</f>
        <v>469.92</v>
      </c>
    </row>
    <row r="4667" spans="1:10" x14ac:dyDescent="0.25">
      <c r="A4667" s="22">
        <v>1593</v>
      </c>
      <c r="B4667" s="21">
        <v>4</v>
      </c>
      <c r="C4667" s="21">
        <v>107</v>
      </c>
      <c r="D4667" s="25" t="str">
        <f>VLOOKUP(C4667,Products!$A$2:$B$322,2,0)</f>
        <v>Sun Bicycles Cruz 7 - 2017</v>
      </c>
      <c r="E4667" s="21">
        <f>VLOOKUP(C4667,Products!$A$2:$D$322,4,0)</f>
        <v>2</v>
      </c>
      <c r="F4667" s="19" t="str">
        <f>VLOOKUP(E4667,[1]categories!$A$2:$B$8,2,0)</f>
        <v>Comfort Bicycles</v>
      </c>
      <c r="G4667" s="7">
        <v>1</v>
      </c>
      <c r="H4667" s="9">
        <v>416.99</v>
      </c>
      <c r="I4667" s="9">
        <v>0.05</v>
      </c>
      <c r="J4667" s="3">
        <f>(H4667*G4667)-I4667</f>
        <v>416.94</v>
      </c>
    </row>
    <row r="4668" spans="1:10" x14ac:dyDescent="0.25">
      <c r="A4668" s="22">
        <v>1594</v>
      </c>
      <c r="B4668" s="21">
        <v>1</v>
      </c>
      <c r="C4668" s="21">
        <v>79</v>
      </c>
      <c r="D4668" s="25" t="str">
        <f>VLOOKUP(C4668,Products!$A$2:$B$322,2,0)</f>
        <v>Sun Bicycles Boardwalk (24-inch Wheels) - 2017</v>
      </c>
      <c r="E4668" s="21">
        <f>VLOOKUP(C4668,Products!$A$2:$D$322,4,0)</f>
        <v>3</v>
      </c>
      <c r="F4668" s="19" t="str">
        <f>VLOOKUP(E4668,[1]categories!$A$2:$B$8,2,0)</f>
        <v>Cruisers Bicycles</v>
      </c>
      <c r="G4668" s="7">
        <v>2</v>
      </c>
      <c r="H4668" s="9">
        <v>402.99</v>
      </c>
      <c r="I4668" s="9">
        <v>0.1</v>
      </c>
      <c r="J4668" s="3">
        <f>(H4668*G4668)-I4668</f>
        <v>805.88</v>
      </c>
    </row>
    <row r="4669" spans="1:10" x14ac:dyDescent="0.25">
      <c r="A4669" s="22">
        <v>1594</v>
      </c>
      <c r="B4669" s="21">
        <v>2</v>
      </c>
      <c r="C4669" s="21">
        <v>105</v>
      </c>
      <c r="D4669" s="25" t="str">
        <f>VLOOKUP(C4669,Products!$A$2:$B$322,2,0)</f>
        <v>Sun Bicycles Streamway 7 - 2017</v>
      </c>
      <c r="E4669" s="21">
        <f>VLOOKUP(C4669,Products!$A$2:$D$322,4,0)</f>
        <v>2</v>
      </c>
      <c r="F4669" s="19" t="str">
        <f>VLOOKUP(E4669,[1]categories!$A$2:$B$8,2,0)</f>
        <v>Comfort Bicycles</v>
      </c>
      <c r="G4669" s="7">
        <v>1</v>
      </c>
      <c r="H4669" s="9">
        <v>533.99</v>
      </c>
      <c r="I4669" s="9">
        <v>0.1</v>
      </c>
      <c r="J4669" s="3">
        <f>(H4669*G4669)-I4669</f>
        <v>533.89</v>
      </c>
    </row>
    <row r="4670" spans="1:10" x14ac:dyDescent="0.25">
      <c r="A4670" s="22">
        <v>1595</v>
      </c>
      <c r="B4670" s="21">
        <v>1</v>
      </c>
      <c r="C4670" s="21">
        <v>112</v>
      </c>
      <c r="D4670" s="25" t="str">
        <f>VLOOKUP(C4670,Products!$A$2:$B$322,2,0)</f>
        <v>Trek 820 - 2018</v>
      </c>
      <c r="E4670" s="21">
        <f>VLOOKUP(C4670,Products!$A$2:$D$322,4,0)</f>
        <v>6</v>
      </c>
      <c r="F4670" s="19" t="str">
        <f>VLOOKUP(E4670,[1]categories!$A$2:$B$8,2,0)</f>
        <v>Mountain Bikes</v>
      </c>
      <c r="G4670" s="7">
        <v>1</v>
      </c>
      <c r="H4670" s="9">
        <v>379.99</v>
      </c>
      <c r="I4670" s="9">
        <v>0.2</v>
      </c>
      <c r="J4670" s="3">
        <f>(H4670*G4670)-I4670</f>
        <v>379.79</v>
      </c>
    </row>
    <row r="4671" spans="1:10" x14ac:dyDescent="0.25">
      <c r="A4671" s="22">
        <v>1596</v>
      </c>
      <c r="B4671" s="21">
        <v>2</v>
      </c>
      <c r="C4671" s="21">
        <v>18</v>
      </c>
      <c r="D4671" s="25" t="str">
        <f>VLOOKUP(C4671,Products!$A$2:$B$322,2,0)</f>
        <v>Pure Cycles Western 3-Speed - Women's - 2015/2016</v>
      </c>
      <c r="E4671" s="21">
        <f>VLOOKUP(C4671,Products!$A$2:$D$322,4,0)</f>
        <v>3</v>
      </c>
      <c r="F4671" s="19" t="str">
        <f>VLOOKUP(E4671,[1]categories!$A$2:$B$8,2,0)</f>
        <v>Cruisers Bicycles</v>
      </c>
      <c r="G4671" s="7">
        <v>1</v>
      </c>
      <c r="H4671" s="9">
        <v>449</v>
      </c>
      <c r="I4671" s="9">
        <v>0.1</v>
      </c>
      <c r="J4671" s="3">
        <f>(H4671*G4671)-I4671</f>
        <v>448.9</v>
      </c>
    </row>
    <row r="4672" spans="1:10" x14ac:dyDescent="0.25">
      <c r="A4672" s="22">
        <v>1596</v>
      </c>
      <c r="B4672" s="21">
        <v>1</v>
      </c>
      <c r="C4672" s="21">
        <v>91</v>
      </c>
      <c r="D4672" s="25" t="str">
        <f>VLOOKUP(C4672,Products!$A$2:$B$322,2,0)</f>
        <v>Trek Precaliber 24 (21-Speed) - Girls - 2017</v>
      </c>
      <c r="E4672" s="21">
        <f>VLOOKUP(C4672,Products!$A$2:$D$322,4,0)</f>
        <v>1</v>
      </c>
      <c r="F4672" s="19" t="str">
        <f>VLOOKUP(E4672,[1]categories!$A$2:$B$8,2,0)</f>
        <v>Children Bicycles</v>
      </c>
      <c r="G4672" s="7">
        <v>1</v>
      </c>
      <c r="H4672" s="9">
        <v>349.99</v>
      </c>
      <c r="I4672" s="9">
        <v>0.05</v>
      </c>
      <c r="J4672" s="3">
        <f>(H4672*G4672)-I4672</f>
        <v>349.94</v>
      </c>
    </row>
    <row r="4673" spans="1:10" x14ac:dyDescent="0.25">
      <c r="A4673" s="22">
        <v>1597</v>
      </c>
      <c r="B4673" s="21">
        <v>1</v>
      </c>
      <c r="C4673" s="21">
        <v>176</v>
      </c>
      <c r="D4673" s="25" t="str">
        <f>VLOOKUP(C4673,Products!$A$2:$B$322,2,0)</f>
        <v>Trek Madone 9 Frameset - 2018</v>
      </c>
      <c r="E4673" s="21">
        <f>VLOOKUP(C4673,Products!$A$2:$D$322,4,0)</f>
        <v>7</v>
      </c>
      <c r="F4673" s="19" t="str">
        <f>VLOOKUP(E4673,[1]categories!$A$2:$B$8,2,0)</f>
        <v>Road Bikes</v>
      </c>
      <c r="G4673" s="7">
        <v>1</v>
      </c>
      <c r="H4673" s="9">
        <v>3199.99</v>
      </c>
      <c r="I4673" s="9">
        <v>7.0000000000000007E-2</v>
      </c>
      <c r="J4673" s="3">
        <f>(H4673*G4673)-I4673</f>
        <v>3199.9199999999996</v>
      </c>
    </row>
    <row r="4674" spans="1:10" x14ac:dyDescent="0.25">
      <c r="A4674" s="22">
        <v>1597</v>
      </c>
      <c r="B4674" s="21">
        <v>2</v>
      </c>
      <c r="C4674" s="21">
        <v>59</v>
      </c>
      <c r="D4674" s="25" t="str">
        <f>VLOOKUP(C4674,Products!$A$2:$B$322,2,0)</f>
        <v>Trek Domane S 5 Disc - 2017</v>
      </c>
      <c r="E4674" s="21">
        <f>VLOOKUP(C4674,Products!$A$2:$D$322,4,0)</f>
        <v>7</v>
      </c>
      <c r="F4674" s="19" t="str">
        <f>VLOOKUP(E4674,[1]categories!$A$2:$B$8,2,0)</f>
        <v>Road Bikes</v>
      </c>
      <c r="G4674" s="7">
        <v>1</v>
      </c>
      <c r="H4674" s="9">
        <v>2599.9899999999998</v>
      </c>
      <c r="I4674" s="9">
        <v>7.0000000000000007E-2</v>
      </c>
      <c r="J4674" s="3">
        <f>(H4674*G4674)-I4674</f>
        <v>2599.9199999999996</v>
      </c>
    </row>
    <row r="4675" spans="1:10" x14ac:dyDescent="0.25">
      <c r="A4675" s="22">
        <v>1598</v>
      </c>
      <c r="B4675" s="21">
        <v>2</v>
      </c>
      <c r="C4675" s="21">
        <v>49</v>
      </c>
      <c r="D4675" s="25" t="str">
        <f>VLOOKUP(C4675,Products!$A$2:$B$322,2,0)</f>
        <v>Trek Domane SL 6 - 2017</v>
      </c>
      <c r="E4675" s="21">
        <f>VLOOKUP(C4675,Products!$A$2:$D$322,4,0)</f>
        <v>7</v>
      </c>
      <c r="F4675" s="19" t="str">
        <f>VLOOKUP(E4675,[1]categories!$A$2:$B$8,2,0)</f>
        <v>Road Bikes</v>
      </c>
      <c r="G4675" s="7">
        <v>2</v>
      </c>
      <c r="H4675" s="9">
        <v>3499.99</v>
      </c>
      <c r="I4675" s="9">
        <v>7.0000000000000007E-2</v>
      </c>
      <c r="J4675" s="3">
        <f>(H4675*G4675)-I4675</f>
        <v>6999.91</v>
      </c>
    </row>
    <row r="4676" spans="1:10" x14ac:dyDescent="0.25">
      <c r="A4676" s="22">
        <v>1598</v>
      </c>
      <c r="B4676" s="21">
        <v>1</v>
      </c>
      <c r="C4676" s="21">
        <v>247</v>
      </c>
      <c r="D4676" s="25" t="str">
        <f>VLOOKUP(C4676,Products!$A$2:$B$322,2,0)</f>
        <v>Electra Townie Original 7D EQ - 2018</v>
      </c>
      <c r="E4676" s="21">
        <f>VLOOKUP(C4676,Products!$A$2:$D$322,4,0)</f>
        <v>3</v>
      </c>
      <c r="F4676" s="19" t="str">
        <f>VLOOKUP(E4676,[1]categories!$A$2:$B$8,2,0)</f>
        <v>Cruisers Bicycles</v>
      </c>
      <c r="G4676" s="7">
        <v>1</v>
      </c>
      <c r="H4676" s="9">
        <v>599.99</v>
      </c>
      <c r="I4676" s="9">
        <v>0.2</v>
      </c>
      <c r="J4676" s="3">
        <f>(H4676*G4676)-I4676</f>
        <v>599.79</v>
      </c>
    </row>
    <row r="4677" spans="1:10" x14ac:dyDescent="0.25">
      <c r="A4677" s="22">
        <v>1598</v>
      </c>
      <c r="B4677" s="21">
        <v>3</v>
      </c>
      <c r="C4677" s="21">
        <v>88</v>
      </c>
      <c r="D4677" s="25" t="str">
        <f>VLOOKUP(C4677,Products!$A$2:$B$322,2,0)</f>
        <v>Trek Precaliber 12 Girls - 2017</v>
      </c>
      <c r="E4677" s="21">
        <f>VLOOKUP(C4677,Products!$A$2:$D$322,4,0)</f>
        <v>1</v>
      </c>
      <c r="F4677" s="19" t="str">
        <f>VLOOKUP(E4677,[1]categories!$A$2:$B$8,2,0)</f>
        <v>Children Bicycles</v>
      </c>
      <c r="G4677" s="7">
        <v>1</v>
      </c>
      <c r="H4677" s="9">
        <v>189.99</v>
      </c>
      <c r="I4677" s="9">
        <v>0.2</v>
      </c>
      <c r="J4677" s="3">
        <f>(H4677*G4677)-I4677</f>
        <v>189.79000000000002</v>
      </c>
    </row>
    <row r="4678" spans="1:10" x14ac:dyDescent="0.25">
      <c r="A4678" s="22">
        <v>1599</v>
      </c>
      <c r="B4678" s="21">
        <v>1</v>
      </c>
      <c r="C4678" s="21">
        <v>104</v>
      </c>
      <c r="D4678" s="25" t="str">
        <f>VLOOKUP(C4678,Products!$A$2:$B$322,2,0)</f>
        <v>Sun Bicycles Streamway - 2017</v>
      </c>
      <c r="E4678" s="21">
        <f>VLOOKUP(C4678,Products!$A$2:$D$322,4,0)</f>
        <v>2</v>
      </c>
      <c r="F4678" s="19" t="str">
        <f>VLOOKUP(E4678,[1]categories!$A$2:$B$8,2,0)</f>
        <v>Comfort Bicycles</v>
      </c>
      <c r="G4678" s="7">
        <v>2</v>
      </c>
      <c r="H4678" s="9">
        <v>481.99</v>
      </c>
      <c r="I4678" s="9">
        <v>0.2</v>
      </c>
      <c r="J4678" s="3">
        <f>(H4678*G4678)-I4678</f>
        <v>963.78</v>
      </c>
    </row>
    <row r="4679" spans="1:10" x14ac:dyDescent="0.25">
      <c r="A4679" s="22">
        <v>1600</v>
      </c>
      <c r="B4679" s="21">
        <v>1</v>
      </c>
      <c r="C4679" s="21">
        <v>146</v>
      </c>
      <c r="D4679" s="25" t="str">
        <f>VLOOKUP(C4679,Products!$A$2:$B$322,2,0)</f>
        <v>Trek Domane SLR 6 - 2018</v>
      </c>
      <c r="E4679" s="21">
        <f>VLOOKUP(C4679,Products!$A$2:$D$322,4,0)</f>
        <v>7</v>
      </c>
      <c r="F4679" s="19" t="str">
        <f>VLOOKUP(E4679,[1]categories!$A$2:$B$8,2,0)</f>
        <v>Road Bikes</v>
      </c>
      <c r="G4679" s="7">
        <v>1</v>
      </c>
      <c r="H4679" s="9">
        <v>4999.99</v>
      </c>
      <c r="I4679" s="9">
        <v>0.1</v>
      </c>
      <c r="J4679" s="3">
        <f>(H4679*G4679)-I4679</f>
        <v>4999.8899999999994</v>
      </c>
    </row>
    <row r="4680" spans="1:10" x14ac:dyDescent="0.25">
      <c r="A4680" s="22">
        <v>1600</v>
      </c>
      <c r="B4680" s="21">
        <v>3</v>
      </c>
      <c r="C4680" s="21">
        <v>36</v>
      </c>
      <c r="D4680" s="25" t="str">
        <f>VLOOKUP(C4680,Products!$A$2:$B$322,2,0)</f>
        <v>Surly Troll Frameset - 2017</v>
      </c>
      <c r="E4680" s="21">
        <f>VLOOKUP(C4680,Products!$A$2:$D$322,4,0)</f>
        <v>6</v>
      </c>
      <c r="F4680" s="19" t="str">
        <f>VLOOKUP(E4680,[1]categories!$A$2:$B$8,2,0)</f>
        <v>Mountain Bikes</v>
      </c>
      <c r="G4680" s="7">
        <v>1</v>
      </c>
      <c r="H4680" s="9">
        <v>832.99</v>
      </c>
      <c r="I4680" s="9">
        <v>0.2</v>
      </c>
      <c r="J4680" s="3">
        <f>(H4680*G4680)-I4680</f>
        <v>832.79</v>
      </c>
    </row>
    <row r="4681" spans="1:10" x14ac:dyDescent="0.25">
      <c r="A4681" s="22">
        <v>1600</v>
      </c>
      <c r="B4681" s="21">
        <v>2</v>
      </c>
      <c r="C4681" s="21">
        <v>295</v>
      </c>
      <c r="D4681" s="25" t="str">
        <f>VLOOKUP(C4681,Products!$A$2:$B$322,2,0)</f>
        <v>Electra Treasure 1 20" - 2018</v>
      </c>
      <c r="E4681" s="21">
        <f>VLOOKUP(C4681,Products!$A$2:$D$322,4,0)</f>
        <v>1</v>
      </c>
      <c r="F4681" s="19" t="str">
        <f>VLOOKUP(E4681,[1]categories!$A$2:$B$8,2,0)</f>
        <v>Children Bicycles</v>
      </c>
      <c r="G4681" s="7">
        <v>1</v>
      </c>
      <c r="H4681" s="9">
        <v>319.99</v>
      </c>
      <c r="I4681" s="9">
        <v>0.05</v>
      </c>
      <c r="J4681" s="3">
        <f>(H4681*G4681)-I4681</f>
        <v>319.94</v>
      </c>
    </row>
    <row r="4682" spans="1:10" x14ac:dyDescent="0.25">
      <c r="A4682" s="22">
        <v>1601</v>
      </c>
      <c r="B4682" s="21">
        <v>4</v>
      </c>
      <c r="C4682" s="21">
        <v>7</v>
      </c>
      <c r="D4682" s="25" t="str">
        <f>VLOOKUP(C4682,Products!$A$2:$B$322,2,0)</f>
        <v>Trek Slash 8 27.5 - 2016</v>
      </c>
      <c r="E4682" s="21">
        <f>VLOOKUP(C4682,Products!$A$2:$D$322,4,0)</f>
        <v>6</v>
      </c>
      <c r="F4682" s="19" t="str">
        <f>VLOOKUP(E4682,[1]categories!$A$2:$B$8,2,0)</f>
        <v>Mountain Bikes</v>
      </c>
      <c r="G4682" s="7">
        <v>2</v>
      </c>
      <c r="H4682" s="9">
        <v>3999.99</v>
      </c>
      <c r="I4682" s="9">
        <v>7.0000000000000007E-2</v>
      </c>
      <c r="J4682" s="3">
        <f>(H4682*G4682)-I4682</f>
        <v>7999.91</v>
      </c>
    </row>
    <row r="4683" spans="1:10" x14ac:dyDescent="0.25">
      <c r="A4683" s="22">
        <v>1601</v>
      </c>
      <c r="B4683" s="21">
        <v>2</v>
      </c>
      <c r="C4683" s="21">
        <v>10</v>
      </c>
      <c r="D4683" s="25" t="str">
        <f>VLOOKUP(C4683,Products!$A$2:$B$322,2,0)</f>
        <v>Surly Straggler - 2016</v>
      </c>
      <c r="E4683" s="21">
        <f>VLOOKUP(C4683,Products!$A$2:$D$322,4,0)</f>
        <v>4</v>
      </c>
      <c r="F4683" s="19" t="str">
        <f>VLOOKUP(E4683,[1]categories!$A$2:$B$8,2,0)</f>
        <v>Cyclocross Bicycles</v>
      </c>
      <c r="G4683" s="7">
        <v>1</v>
      </c>
      <c r="H4683" s="9">
        <v>1549</v>
      </c>
      <c r="I4683" s="9">
        <v>0.2</v>
      </c>
      <c r="J4683" s="3">
        <f>(H4683*G4683)-I4683</f>
        <v>1548.8</v>
      </c>
    </row>
    <row r="4684" spans="1:10" x14ac:dyDescent="0.25">
      <c r="A4684" s="22">
        <v>1601</v>
      </c>
      <c r="B4684" s="21">
        <v>1</v>
      </c>
      <c r="C4684" s="21">
        <v>114</v>
      </c>
      <c r="D4684" s="25" t="str">
        <f>VLOOKUP(C4684,Products!$A$2:$B$322,2,0)</f>
        <v>Trek Marlin 6 - 2018</v>
      </c>
      <c r="E4684" s="21">
        <f>VLOOKUP(C4684,Products!$A$2:$D$322,4,0)</f>
        <v>6</v>
      </c>
      <c r="F4684" s="19" t="str">
        <f>VLOOKUP(E4684,[1]categories!$A$2:$B$8,2,0)</f>
        <v>Mountain Bikes</v>
      </c>
      <c r="G4684" s="7">
        <v>2</v>
      </c>
      <c r="H4684" s="9">
        <v>579.99</v>
      </c>
      <c r="I4684" s="9">
        <v>0.2</v>
      </c>
      <c r="J4684" s="3">
        <f>(H4684*G4684)-I4684</f>
        <v>1159.78</v>
      </c>
    </row>
    <row r="4685" spans="1:10" x14ac:dyDescent="0.25">
      <c r="A4685" s="22">
        <v>1601</v>
      </c>
      <c r="B4685" s="21">
        <v>5</v>
      </c>
      <c r="C4685" s="21">
        <v>180</v>
      </c>
      <c r="D4685" s="25" t="str">
        <f>VLOOKUP(C4685,Products!$A$2:$B$322,2,0)</f>
        <v>Trek Domane AL 3 Women's - 2018</v>
      </c>
      <c r="E4685" s="21">
        <f>VLOOKUP(C4685,Products!$A$2:$D$322,4,0)</f>
        <v>7</v>
      </c>
      <c r="F4685" s="19" t="str">
        <f>VLOOKUP(E4685,[1]categories!$A$2:$B$8,2,0)</f>
        <v>Road Bikes</v>
      </c>
      <c r="G4685" s="7">
        <v>1</v>
      </c>
      <c r="H4685" s="9">
        <v>919.99</v>
      </c>
      <c r="I4685" s="9">
        <v>0.1</v>
      </c>
      <c r="J4685" s="3">
        <f>(H4685*G4685)-I4685</f>
        <v>919.89</v>
      </c>
    </row>
    <row r="4686" spans="1:10" x14ac:dyDescent="0.25">
      <c r="A4686" s="22">
        <v>1601</v>
      </c>
      <c r="B4686" s="21">
        <v>3</v>
      </c>
      <c r="C4686" s="21">
        <v>220</v>
      </c>
      <c r="D4686" s="25" t="str">
        <f>VLOOKUP(C4686,Products!$A$2:$B$322,2,0)</f>
        <v>Electra Cruiser 1 Ladies' - 2018</v>
      </c>
      <c r="E4686" s="21">
        <f>VLOOKUP(C4686,Products!$A$2:$D$322,4,0)</f>
        <v>3</v>
      </c>
      <c r="F4686" s="19" t="str">
        <f>VLOOKUP(E4686,[1]categories!$A$2:$B$8,2,0)</f>
        <v>Cruisers Bicycles</v>
      </c>
      <c r="G4686" s="7">
        <v>2</v>
      </c>
      <c r="H4686" s="9">
        <v>269.99</v>
      </c>
      <c r="I4686" s="9">
        <v>7.0000000000000007E-2</v>
      </c>
      <c r="J4686" s="3">
        <f>(H4686*G4686)-I4686</f>
        <v>539.91</v>
      </c>
    </row>
    <row r="4687" spans="1:10" x14ac:dyDescent="0.25">
      <c r="A4687" s="22">
        <v>1602</v>
      </c>
      <c r="B4687" s="21">
        <v>4</v>
      </c>
      <c r="C4687" s="21">
        <v>257</v>
      </c>
      <c r="D4687" s="25" t="str">
        <f>VLOOKUP(C4687,Products!$A$2:$B$322,2,0)</f>
        <v>Electra Amsterdam Fashion 3i Ladies' - 2017/2018</v>
      </c>
      <c r="E4687" s="21">
        <f>VLOOKUP(C4687,Products!$A$2:$D$322,4,0)</f>
        <v>3</v>
      </c>
      <c r="F4687" s="19" t="str">
        <f>VLOOKUP(E4687,[1]categories!$A$2:$B$8,2,0)</f>
        <v>Cruisers Bicycles</v>
      </c>
      <c r="G4687" s="7">
        <v>2</v>
      </c>
      <c r="H4687" s="9">
        <v>899.99</v>
      </c>
      <c r="I4687" s="9">
        <v>0.05</v>
      </c>
      <c r="J4687" s="3">
        <f>(H4687*G4687)-I4687</f>
        <v>1799.93</v>
      </c>
    </row>
    <row r="4688" spans="1:10" x14ac:dyDescent="0.25">
      <c r="A4688" s="22">
        <v>1602</v>
      </c>
      <c r="B4688" s="21">
        <v>1</v>
      </c>
      <c r="C4688" s="21">
        <v>71</v>
      </c>
      <c r="D4688" s="25" t="str">
        <f>VLOOKUP(C4688,Products!$A$2:$B$322,2,0)</f>
        <v>Sun Bicycles Atlas X-Type - 2017</v>
      </c>
      <c r="E4688" s="21">
        <f>VLOOKUP(C4688,Products!$A$2:$D$322,4,0)</f>
        <v>3</v>
      </c>
      <c r="F4688" s="19" t="str">
        <f>VLOOKUP(E4688,[1]categories!$A$2:$B$8,2,0)</f>
        <v>Cruisers Bicycles</v>
      </c>
      <c r="G4688" s="7">
        <v>2</v>
      </c>
      <c r="H4688" s="9">
        <v>416.99</v>
      </c>
      <c r="I4688" s="9">
        <v>0.05</v>
      </c>
      <c r="J4688" s="3">
        <f>(H4688*G4688)-I4688</f>
        <v>833.93000000000006</v>
      </c>
    </row>
    <row r="4689" spans="1:10" x14ac:dyDescent="0.25">
      <c r="A4689" s="22">
        <v>1602</v>
      </c>
      <c r="B4689" s="21">
        <v>3</v>
      </c>
      <c r="C4689" s="21">
        <v>275</v>
      </c>
      <c r="D4689" s="25" t="str">
        <f>VLOOKUP(C4689,Products!$A$2:$B$322,2,0)</f>
        <v>Trek Precaliber 20 Girl's - 2018</v>
      </c>
      <c r="E4689" s="21">
        <f>VLOOKUP(C4689,Products!$A$2:$D$322,4,0)</f>
        <v>1</v>
      </c>
      <c r="F4689" s="19" t="str">
        <f>VLOOKUP(E4689,[1]categories!$A$2:$B$8,2,0)</f>
        <v>Children Bicycles</v>
      </c>
      <c r="G4689" s="7">
        <v>2</v>
      </c>
      <c r="H4689" s="9">
        <v>229.99</v>
      </c>
      <c r="I4689" s="9">
        <v>0.2</v>
      </c>
      <c r="J4689" s="3">
        <f>(H4689*G4689)-I4689</f>
        <v>459.78000000000003</v>
      </c>
    </row>
    <row r="4690" spans="1:10" x14ac:dyDescent="0.25">
      <c r="A4690" s="22">
        <v>1602</v>
      </c>
      <c r="B4690" s="21">
        <v>2</v>
      </c>
      <c r="C4690" s="21">
        <v>37</v>
      </c>
      <c r="D4690" s="25" t="str">
        <f>VLOOKUP(C4690,Products!$A$2:$B$322,2,0)</f>
        <v>Haro Flightline One ST - 2017</v>
      </c>
      <c r="E4690" s="21">
        <f>VLOOKUP(C4690,Products!$A$2:$D$322,4,0)</f>
        <v>6</v>
      </c>
      <c r="F4690" s="19" t="str">
        <f>VLOOKUP(E4690,[1]categories!$A$2:$B$8,2,0)</f>
        <v>Mountain Bikes</v>
      </c>
      <c r="G4690" s="7">
        <v>1</v>
      </c>
      <c r="H4690" s="9">
        <v>379.99</v>
      </c>
      <c r="I4690" s="9">
        <v>7.0000000000000007E-2</v>
      </c>
      <c r="J4690" s="3">
        <f>(H4690*G4690)-I4690</f>
        <v>379.92</v>
      </c>
    </row>
    <row r="4691" spans="1:10" x14ac:dyDescent="0.25">
      <c r="A4691" s="22">
        <v>1603</v>
      </c>
      <c r="B4691" s="21">
        <v>1</v>
      </c>
      <c r="C4691" s="21">
        <v>275</v>
      </c>
      <c r="D4691" s="25" t="str">
        <f>VLOOKUP(C4691,Products!$A$2:$B$322,2,0)</f>
        <v>Trek Precaliber 20 Girl's - 2018</v>
      </c>
      <c r="E4691" s="21">
        <f>VLOOKUP(C4691,Products!$A$2:$D$322,4,0)</f>
        <v>1</v>
      </c>
      <c r="F4691" s="19" t="str">
        <f>VLOOKUP(E4691,[1]categories!$A$2:$B$8,2,0)</f>
        <v>Children Bicycles</v>
      </c>
      <c r="G4691" s="7">
        <v>2</v>
      </c>
      <c r="H4691" s="9">
        <v>229.99</v>
      </c>
      <c r="I4691" s="9">
        <v>0.05</v>
      </c>
      <c r="J4691" s="3">
        <f>(H4691*G4691)-I4691</f>
        <v>459.93</v>
      </c>
    </row>
    <row r="4692" spans="1:10" x14ac:dyDescent="0.25">
      <c r="A4692" s="22">
        <v>1604</v>
      </c>
      <c r="B4692" s="21">
        <v>1</v>
      </c>
      <c r="C4692" s="21">
        <v>271</v>
      </c>
      <c r="D4692" s="25" t="str">
        <f>VLOOKUP(C4692,Products!$A$2:$B$322,2,0)</f>
        <v>Trek Precaliber 16 Girl's - 2018</v>
      </c>
      <c r="E4692" s="21">
        <f>VLOOKUP(C4692,Products!$A$2:$D$322,4,0)</f>
        <v>1</v>
      </c>
      <c r="F4692" s="19" t="str">
        <f>VLOOKUP(E4692,[1]categories!$A$2:$B$8,2,0)</f>
        <v>Children Bicycles</v>
      </c>
      <c r="G4692" s="7">
        <v>1</v>
      </c>
      <c r="H4692" s="9">
        <v>209.99</v>
      </c>
      <c r="I4692" s="9">
        <v>0.1</v>
      </c>
      <c r="J4692" s="3">
        <f>(H4692*G4692)-I4692</f>
        <v>209.89000000000001</v>
      </c>
    </row>
    <row r="4693" spans="1:10" x14ac:dyDescent="0.25">
      <c r="A4693" s="22">
        <v>1605</v>
      </c>
      <c r="B4693" s="21">
        <v>2</v>
      </c>
      <c r="C4693" s="21">
        <v>186</v>
      </c>
      <c r="D4693" s="25" t="str">
        <f>VLOOKUP(C4693,Products!$A$2:$B$322,2,0)</f>
        <v>Trek CrossRip+ - 2018</v>
      </c>
      <c r="E4693" s="21">
        <f>VLOOKUP(C4693,Products!$A$2:$D$322,4,0)</f>
        <v>5</v>
      </c>
      <c r="F4693" s="19" t="str">
        <f>VLOOKUP(E4693,[1]categories!$A$2:$B$8,2,0)</f>
        <v>Electric Bikes</v>
      </c>
      <c r="G4693" s="7">
        <v>1</v>
      </c>
      <c r="H4693" s="9">
        <v>4499.99</v>
      </c>
      <c r="I4693" s="9">
        <v>0.2</v>
      </c>
      <c r="J4693" s="3">
        <f>(H4693*G4693)-I4693</f>
        <v>4499.79</v>
      </c>
    </row>
    <row r="4694" spans="1:10" x14ac:dyDescent="0.25">
      <c r="A4694" s="22">
        <v>1605</v>
      </c>
      <c r="B4694" s="21">
        <v>3</v>
      </c>
      <c r="C4694" s="21">
        <v>132</v>
      </c>
      <c r="D4694" s="25" t="str">
        <f>VLOOKUP(C4694,Products!$A$2:$B$322,2,0)</f>
        <v>Trek Procal AL Frameset - 2018</v>
      </c>
      <c r="E4694" s="21">
        <f>VLOOKUP(C4694,Products!$A$2:$D$322,4,0)</f>
        <v>6</v>
      </c>
      <c r="F4694" s="19" t="str">
        <f>VLOOKUP(E4694,[1]categories!$A$2:$B$8,2,0)</f>
        <v>Mountain Bikes</v>
      </c>
      <c r="G4694" s="7">
        <v>2</v>
      </c>
      <c r="H4694" s="9">
        <v>1499.99</v>
      </c>
      <c r="I4694" s="9">
        <v>0.1</v>
      </c>
      <c r="J4694" s="3">
        <f>(H4694*G4694)-I4694</f>
        <v>2999.88</v>
      </c>
    </row>
    <row r="4695" spans="1:10" x14ac:dyDescent="0.25">
      <c r="A4695" s="22">
        <v>1605</v>
      </c>
      <c r="B4695" s="21">
        <v>5</v>
      </c>
      <c r="C4695" s="21">
        <v>29</v>
      </c>
      <c r="D4695" s="25" t="str">
        <f>VLOOKUP(C4695,Products!$A$2:$B$322,2,0)</f>
        <v>Trek X-Caliber 8 - 2017</v>
      </c>
      <c r="E4695" s="21">
        <f>VLOOKUP(C4695,Products!$A$2:$D$322,4,0)</f>
        <v>6</v>
      </c>
      <c r="F4695" s="19" t="str">
        <f>VLOOKUP(E4695,[1]categories!$A$2:$B$8,2,0)</f>
        <v>Mountain Bikes</v>
      </c>
      <c r="G4695" s="7">
        <v>1</v>
      </c>
      <c r="H4695" s="9">
        <v>999.99</v>
      </c>
      <c r="I4695" s="9">
        <v>7.0000000000000007E-2</v>
      </c>
      <c r="J4695" s="3">
        <f>(H4695*G4695)-I4695</f>
        <v>999.92</v>
      </c>
    </row>
    <row r="4696" spans="1:10" x14ac:dyDescent="0.25">
      <c r="A4696" s="22">
        <v>1605</v>
      </c>
      <c r="B4696" s="21">
        <v>4</v>
      </c>
      <c r="C4696" s="21">
        <v>301</v>
      </c>
      <c r="D4696" s="25" t="str">
        <f>VLOOKUP(C4696,Products!$A$2:$B$322,2,0)</f>
        <v>Electra Townie Balloon 7i EQ - 2018</v>
      </c>
      <c r="E4696" s="21">
        <f>VLOOKUP(C4696,Products!$A$2:$D$322,4,0)</f>
        <v>2</v>
      </c>
      <c r="F4696" s="19" t="str">
        <f>VLOOKUP(E4696,[1]categories!$A$2:$B$8,2,0)</f>
        <v>Comfort Bicycles</v>
      </c>
      <c r="G4696" s="7">
        <v>1</v>
      </c>
      <c r="H4696" s="9">
        <v>899.99</v>
      </c>
      <c r="I4696" s="9">
        <v>0.1</v>
      </c>
      <c r="J4696" s="3">
        <f>(H4696*G4696)-I4696</f>
        <v>899.89</v>
      </c>
    </row>
    <row r="4697" spans="1:10" x14ac:dyDescent="0.25">
      <c r="A4697" s="22">
        <v>1605</v>
      </c>
      <c r="B4697" s="21">
        <v>1</v>
      </c>
      <c r="C4697" s="21">
        <v>72</v>
      </c>
      <c r="D4697" s="25" t="str">
        <f>VLOOKUP(C4697,Products!$A$2:$B$322,2,0)</f>
        <v>Sun Bicycles Biscayne Tandem 7 - 2017</v>
      </c>
      <c r="E4697" s="21">
        <f>VLOOKUP(C4697,Products!$A$2:$D$322,4,0)</f>
        <v>3</v>
      </c>
      <c r="F4697" s="19" t="str">
        <f>VLOOKUP(E4697,[1]categories!$A$2:$B$8,2,0)</f>
        <v>Cruisers Bicycles</v>
      </c>
      <c r="G4697" s="7">
        <v>1</v>
      </c>
      <c r="H4697" s="9">
        <v>619.99</v>
      </c>
      <c r="I4697" s="9">
        <v>0.1</v>
      </c>
      <c r="J4697" s="3">
        <f>(H4697*G4697)-I4697</f>
        <v>619.89</v>
      </c>
    </row>
    <row r="4698" spans="1:10" x14ac:dyDescent="0.25">
      <c r="A4698" s="22">
        <v>1606</v>
      </c>
      <c r="B4698" s="21">
        <v>1</v>
      </c>
      <c r="C4698" s="21">
        <v>245</v>
      </c>
      <c r="D4698" s="25" t="str">
        <f>VLOOKUP(C4698,Products!$A$2:$B$322,2,0)</f>
        <v>Electra Townie Original 3i EQ - 2017/2018</v>
      </c>
      <c r="E4698" s="21">
        <f>VLOOKUP(C4698,Products!$A$2:$D$322,4,0)</f>
        <v>3</v>
      </c>
      <c r="F4698" s="19" t="str">
        <f>VLOOKUP(E4698,[1]categories!$A$2:$B$8,2,0)</f>
        <v>Cruisers Bicycles</v>
      </c>
      <c r="G4698" s="7">
        <v>1</v>
      </c>
      <c r="H4698" s="9">
        <v>659.99</v>
      </c>
      <c r="I4698" s="9">
        <v>0.1</v>
      </c>
      <c r="J4698" s="3">
        <f>(H4698*G4698)-I4698</f>
        <v>659.89</v>
      </c>
    </row>
    <row r="4699" spans="1:10" x14ac:dyDescent="0.25">
      <c r="A4699" s="22">
        <v>1606</v>
      </c>
      <c r="B4699" s="21">
        <v>2</v>
      </c>
      <c r="C4699" s="21">
        <v>271</v>
      </c>
      <c r="D4699" s="25" t="str">
        <f>VLOOKUP(C4699,Products!$A$2:$B$322,2,0)</f>
        <v>Trek Precaliber 16 Girl's - 2018</v>
      </c>
      <c r="E4699" s="21">
        <f>VLOOKUP(C4699,Products!$A$2:$D$322,4,0)</f>
        <v>1</v>
      </c>
      <c r="F4699" s="19" t="str">
        <f>VLOOKUP(E4699,[1]categories!$A$2:$B$8,2,0)</f>
        <v>Children Bicycles</v>
      </c>
      <c r="G4699" s="7">
        <v>1</v>
      </c>
      <c r="H4699" s="9">
        <v>209.99</v>
      </c>
      <c r="I4699" s="9">
        <v>0.1</v>
      </c>
      <c r="J4699" s="3">
        <f>(H4699*G4699)-I4699</f>
        <v>209.89000000000001</v>
      </c>
    </row>
    <row r="4700" spans="1:10" x14ac:dyDescent="0.25">
      <c r="A4700" s="22">
        <v>1607</v>
      </c>
      <c r="B4700" s="21">
        <v>1</v>
      </c>
      <c r="C4700" s="21">
        <v>29</v>
      </c>
      <c r="D4700" s="25" t="str">
        <f>VLOOKUP(C4700,Products!$A$2:$B$322,2,0)</f>
        <v>Trek X-Caliber 8 - 2017</v>
      </c>
      <c r="E4700" s="21">
        <f>VLOOKUP(C4700,Products!$A$2:$D$322,4,0)</f>
        <v>6</v>
      </c>
      <c r="F4700" s="19" t="str">
        <f>VLOOKUP(E4700,[1]categories!$A$2:$B$8,2,0)</f>
        <v>Mountain Bikes</v>
      </c>
      <c r="G4700" s="7">
        <v>1</v>
      </c>
      <c r="H4700" s="9">
        <v>999.99</v>
      </c>
      <c r="I4700" s="9">
        <v>0.05</v>
      </c>
      <c r="J4700" s="3">
        <f>(H4700*G4700)-I4700</f>
        <v>999.94</v>
      </c>
    </row>
    <row r="4701" spans="1:10" x14ac:dyDescent="0.25">
      <c r="A4701" s="22">
        <v>1608</v>
      </c>
      <c r="B4701" s="21">
        <v>1</v>
      </c>
      <c r="C4701" s="21">
        <v>231</v>
      </c>
      <c r="D4701" s="25" t="str">
        <f>VLOOKUP(C4701,Products!$A$2:$B$322,2,0)</f>
        <v>Electra Cruiser Lux 3i Ladies' - 2018</v>
      </c>
      <c r="E4701" s="21">
        <f>VLOOKUP(C4701,Products!$A$2:$D$322,4,0)</f>
        <v>3</v>
      </c>
      <c r="F4701" s="19" t="str">
        <f>VLOOKUP(E4701,[1]categories!$A$2:$B$8,2,0)</f>
        <v>Cruisers Bicycles</v>
      </c>
      <c r="G4701" s="7">
        <v>2</v>
      </c>
      <c r="H4701" s="9">
        <v>529.99</v>
      </c>
      <c r="I4701" s="9">
        <v>0.05</v>
      </c>
      <c r="J4701" s="3">
        <f>(H4701*G4701)-I4701</f>
        <v>1059.93</v>
      </c>
    </row>
    <row r="4702" spans="1:10" x14ac:dyDescent="0.25">
      <c r="A4702" s="22">
        <v>1609</v>
      </c>
      <c r="B4702" s="21">
        <v>2</v>
      </c>
      <c r="C4702" s="21">
        <v>238</v>
      </c>
      <c r="D4702" s="25" t="str">
        <f>VLOOKUP(C4702,Products!$A$2:$B$322,2,0)</f>
        <v>Electra Townie Balloon 8D EQ - 2016/2017/2018</v>
      </c>
      <c r="E4702" s="21">
        <f>VLOOKUP(C4702,Products!$A$2:$D$322,4,0)</f>
        <v>3</v>
      </c>
      <c r="F4702" s="19" t="str">
        <f>VLOOKUP(E4702,[1]categories!$A$2:$B$8,2,0)</f>
        <v>Cruisers Bicycles</v>
      </c>
      <c r="G4702" s="7">
        <v>2</v>
      </c>
      <c r="H4702" s="9">
        <v>749.99</v>
      </c>
      <c r="I4702" s="9">
        <v>0.2</v>
      </c>
      <c r="J4702" s="3">
        <f>(H4702*G4702)-I4702</f>
        <v>1499.78</v>
      </c>
    </row>
    <row r="4703" spans="1:10" x14ac:dyDescent="0.25">
      <c r="A4703" s="22">
        <v>1609</v>
      </c>
      <c r="B4703" s="21">
        <v>3</v>
      </c>
      <c r="C4703" s="21">
        <v>228</v>
      </c>
      <c r="D4703" s="25" t="str">
        <f>VLOOKUP(C4703,Products!$A$2:$B$322,2,0)</f>
        <v>Electra Cruiser 7D Tall - 2016/2018</v>
      </c>
      <c r="E4703" s="21">
        <f>VLOOKUP(C4703,Products!$A$2:$D$322,4,0)</f>
        <v>3</v>
      </c>
      <c r="F4703" s="19" t="str">
        <f>VLOOKUP(E4703,[1]categories!$A$2:$B$8,2,0)</f>
        <v>Cruisers Bicycles</v>
      </c>
      <c r="G4703" s="7">
        <v>2</v>
      </c>
      <c r="H4703" s="9">
        <v>319.99</v>
      </c>
      <c r="I4703" s="9">
        <v>0.1</v>
      </c>
      <c r="J4703" s="3">
        <f>(H4703*G4703)-I4703</f>
        <v>639.88</v>
      </c>
    </row>
    <row r="4704" spans="1:10" x14ac:dyDescent="0.25">
      <c r="A4704" s="22">
        <v>1609</v>
      </c>
      <c r="B4704" s="21">
        <v>4</v>
      </c>
      <c r="C4704" s="21">
        <v>105</v>
      </c>
      <c r="D4704" s="25" t="str">
        <f>VLOOKUP(C4704,Products!$A$2:$B$322,2,0)</f>
        <v>Sun Bicycles Streamway 7 - 2017</v>
      </c>
      <c r="E4704" s="21">
        <f>VLOOKUP(C4704,Products!$A$2:$D$322,4,0)</f>
        <v>2</v>
      </c>
      <c r="F4704" s="19" t="str">
        <f>VLOOKUP(E4704,[1]categories!$A$2:$B$8,2,0)</f>
        <v>Comfort Bicycles</v>
      </c>
      <c r="G4704" s="7">
        <v>1</v>
      </c>
      <c r="H4704" s="9">
        <v>533.99</v>
      </c>
      <c r="I4704" s="9">
        <v>0.2</v>
      </c>
      <c r="J4704" s="3">
        <f>(H4704*G4704)-I4704</f>
        <v>533.79</v>
      </c>
    </row>
    <row r="4705" spans="1:10" x14ac:dyDescent="0.25">
      <c r="A4705" s="22">
        <v>1609</v>
      </c>
      <c r="B4705" s="21">
        <v>1</v>
      </c>
      <c r="C4705" s="21">
        <v>96</v>
      </c>
      <c r="D4705" s="25" t="str">
        <f>VLOOKUP(C4705,Products!$A$2:$B$322,2,0)</f>
        <v>Electra Moto 3i (20-inch) - Boy's - 2017</v>
      </c>
      <c r="E4705" s="21">
        <f>VLOOKUP(C4705,Products!$A$2:$D$322,4,0)</f>
        <v>1</v>
      </c>
      <c r="F4705" s="19" t="str">
        <f>VLOOKUP(E4705,[1]categories!$A$2:$B$8,2,0)</f>
        <v>Children Bicycles</v>
      </c>
      <c r="G4705" s="7">
        <v>1</v>
      </c>
      <c r="H4705" s="9">
        <v>349.99</v>
      </c>
      <c r="I4705" s="9">
        <v>0.2</v>
      </c>
      <c r="J4705" s="3">
        <f>(H4705*G4705)-I4705</f>
        <v>349.79</v>
      </c>
    </row>
    <row r="4706" spans="1:10" x14ac:dyDescent="0.25">
      <c r="A4706" s="22">
        <v>1610</v>
      </c>
      <c r="B4706" s="21">
        <v>2</v>
      </c>
      <c r="C4706" s="21">
        <v>173</v>
      </c>
      <c r="D4706" s="25" t="str">
        <f>VLOOKUP(C4706,Products!$A$2:$B$322,2,0)</f>
        <v>Trek Domane ALR Frameset - 2018</v>
      </c>
      <c r="E4706" s="21">
        <f>VLOOKUP(C4706,Products!$A$2:$D$322,4,0)</f>
        <v>7</v>
      </c>
      <c r="F4706" s="19" t="str">
        <f>VLOOKUP(E4706,[1]categories!$A$2:$B$8,2,0)</f>
        <v>Road Bikes</v>
      </c>
      <c r="G4706" s="7">
        <v>2</v>
      </c>
      <c r="H4706" s="9">
        <v>3199.99</v>
      </c>
      <c r="I4706" s="9">
        <v>0.2</v>
      </c>
      <c r="J4706" s="3">
        <f>(H4706*G4706)-I4706</f>
        <v>6399.78</v>
      </c>
    </row>
    <row r="4707" spans="1:10" x14ac:dyDescent="0.25">
      <c r="A4707" s="22">
        <v>1610</v>
      </c>
      <c r="B4707" s="21">
        <v>1</v>
      </c>
      <c r="C4707" s="21">
        <v>36</v>
      </c>
      <c r="D4707" s="25" t="str">
        <f>VLOOKUP(C4707,Products!$A$2:$B$322,2,0)</f>
        <v>Surly Troll Frameset - 2017</v>
      </c>
      <c r="E4707" s="21">
        <f>VLOOKUP(C4707,Products!$A$2:$D$322,4,0)</f>
        <v>6</v>
      </c>
      <c r="F4707" s="19" t="str">
        <f>VLOOKUP(E4707,[1]categories!$A$2:$B$8,2,0)</f>
        <v>Mountain Bikes</v>
      </c>
      <c r="G4707" s="7">
        <v>1</v>
      </c>
      <c r="H4707" s="9">
        <v>832.99</v>
      </c>
      <c r="I4707" s="9">
        <v>7.0000000000000007E-2</v>
      </c>
      <c r="J4707" s="3">
        <f>(H4707*G4707)-I4707</f>
        <v>832.92</v>
      </c>
    </row>
    <row r="4708" spans="1:10" x14ac:dyDescent="0.25">
      <c r="A4708" s="22">
        <v>1611</v>
      </c>
      <c r="B4708" s="21">
        <v>2</v>
      </c>
      <c r="C4708" s="21">
        <v>171</v>
      </c>
      <c r="D4708" s="25" t="str">
        <f>VLOOKUP(C4708,Products!$A$2:$B$322,2,0)</f>
        <v>Trek Domane SL 6 - 2018</v>
      </c>
      <c r="E4708" s="21">
        <f>VLOOKUP(C4708,Products!$A$2:$D$322,4,0)</f>
        <v>7</v>
      </c>
      <c r="F4708" s="19" t="str">
        <f>VLOOKUP(E4708,[1]categories!$A$2:$B$8,2,0)</f>
        <v>Road Bikes</v>
      </c>
      <c r="G4708" s="7">
        <v>2</v>
      </c>
      <c r="H4708" s="9">
        <v>3199.99</v>
      </c>
      <c r="I4708" s="9">
        <v>0.1</v>
      </c>
      <c r="J4708" s="3">
        <f>(H4708*G4708)-I4708</f>
        <v>6399.8799999999992</v>
      </c>
    </row>
    <row r="4709" spans="1:10" x14ac:dyDescent="0.25">
      <c r="A4709" s="22">
        <v>1611</v>
      </c>
      <c r="B4709" s="21">
        <v>1</v>
      </c>
      <c r="C4709" s="21">
        <v>191</v>
      </c>
      <c r="D4709" s="25" t="str">
        <f>VLOOKUP(C4709,Products!$A$2:$B$322,2,0)</f>
        <v>Electra Loft Go! 8i - 2018</v>
      </c>
      <c r="E4709" s="21">
        <f>VLOOKUP(C4709,Products!$A$2:$D$322,4,0)</f>
        <v>5</v>
      </c>
      <c r="F4709" s="19" t="str">
        <f>VLOOKUP(E4709,[1]categories!$A$2:$B$8,2,0)</f>
        <v>Electric Bikes</v>
      </c>
      <c r="G4709" s="7">
        <v>1</v>
      </c>
      <c r="H4709" s="9">
        <v>2799.99</v>
      </c>
      <c r="I4709" s="9">
        <v>7.0000000000000007E-2</v>
      </c>
      <c r="J4709" s="3">
        <f>(H4709*G4709)-I4709</f>
        <v>2799.9199999999996</v>
      </c>
    </row>
    <row r="4710" spans="1:10" x14ac:dyDescent="0.25">
      <c r="A4710" s="22">
        <v>1611</v>
      </c>
      <c r="B4710" s="21">
        <v>3</v>
      </c>
      <c r="C4710" s="21">
        <v>236</v>
      </c>
      <c r="D4710" s="25" t="str">
        <f>VLOOKUP(C4710,Products!$A$2:$B$322,2,0)</f>
        <v>Electra Morningstar 3i Ladies' - 2018</v>
      </c>
      <c r="E4710" s="21">
        <f>VLOOKUP(C4710,Products!$A$2:$D$322,4,0)</f>
        <v>3</v>
      </c>
      <c r="F4710" s="19" t="str">
        <f>VLOOKUP(E4710,[1]categories!$A$2:$B$8,2,0)</f>
        <v>Cruisers Bicycles</v>
      </c>
      <c r="G4710" s="7">
        <v>1</v>
      </c>
      <c r="H4710" s="9">
        <v>749.99</v>
      </c>
      <c r="I4710" s="9">
        <v>0.2</v>
      </c>
      <c r="J4710" s="3">
        <f>(H4710*G4710)-I4710</f>
        <v>749.79</v>
      </c>
    </row>
    <row r="4711" spans="1:10" x14ac:dyDescent="0.25">
      <c r="A4711" s="22">
        <v>1612</v>
      </c>
      <c r="B4711" s="21">
        <v>5</v>
      </c>
      <c r="C4711" s="21">
        <v>60</v>
      </c>
      <c r="D4711" s="25" t="str">
        <f>VLOOKUP(C4711,Products!$A$2:$B$322,2,0)</f>
        <v>Sun Bicycles ElectroLite - 2017</v>
      </c>
      <c r="E4711" s="21">
        <f>VLOOKUP(C4711,Products!$A$2:$D$322,4,0)</f>
        <v>5</v>
      </c>
      <c r="F4711" s="19" t="str">
        <f>VLOOKUP(E4711,[1]categories!$A$2:$B$8,2,0)</f>
        <v>Electric Bikes</v>
      </c>
      <c r="G4711" s="7">
        <v>1</v>
      </c>
      <c r="H4711" s="9">
        <v>1559.99</v>
      </c>
      <c r="I4711" s="9">
        <v>0.1</v>
      </c>
      <c r="J4711" s="3">
        <f>(H4711*G4711)-I4711</f>
        <v>1559.89</v>
      </c>
    </row>
    <row r="4712" spans="1:10" x14ac:dyDescent="0.25">
      <c r="A4712" s="22">
        <v>1612</v>
      </c>
      <c r="B4712" s="21">
        <v>1</v>
      </c>
      <c r="C4712" s="21">
        <v>242</v>
      </c>
      <c r="D4712" s="25" t="str">
        <f>VLOOKUP(C4712,Products!$A$2:$B$322,2,0)</f>
        <v>Electra Townie Commute 8D Ladies' - 2018</v>
      </c>
      <c r="E4712" s="21">
        <f>VLOOKUP(C4712,Products!$A$2:$D$322,4,0)</f>
        <v>3</v>
      </c>
      <c r="F4712" s="19" t="str">
        <f>VLOOKUP(E4712,[1]categories!$A$2:$B$8,2,0)</f>
        <v>Cruisers Bicycles</v>
      </c>
      <c r="G4712" s="7">
        <v>1</v>
      </c>
      <c r="H4712" s="9">
        <v>699.99</v>
      </c>
      <c r="I4712" s="9">
        <v>0.1</v>
      </c>
      <c r="J4712" s="3">
        <f>(H4712*G4712)-I4712</f>
        <v>699.89</v>
      </c>
    </row>
    <row r="4713" spans="1:10" x14ac:dyDescent="0.25">
      <c r="A4713" s="22">
        <v>1612</v>
      </c>
      <c r="B4713" s="21">
        <v>3</v>
      </c>
      <c r="C4713" s="21">
        <v>101</v>
      </c>
      <c r="D4713" s="25" t="str">
        <f>VLOOKUP(C4713,Products!$A$2:$B$322,2,0)</f>
        <v>Electra Townie 7D (20-inch) - Boys' - 2017</v>
      </c>
      <c r="E4713" s="21">
        <f>VLOOKUP(C4713,Products!$A$2:$D$322,4,0)</f>
        <v>1</v>
      </c>
      <c r="F4713" s="19" t="str">
        <f>VLOOKUP(E4713,[1]categories!$A$2:$B$8,2,0)</f>
        <v>Children Bicycles</v>
      </c>
      <c r="G4713" s="7">
        <v>2</v>
      </c>
      <c r="H4713" s="9">
        <v>339.99</v>
      </c>
      <c r="I4713" s="9">
        <v>0.2</v>
      </c>
      <c r="J4713" s="3">
        <f>(H4713*G4713)-I4713</f>
        <v>679.78</v>
      </c>
    </row>
    <row r="4714" spans="1:10" x14ac:dyDescent="0.25">
      <c r="A4714" s="22">
        <v>1612</v>
      </c>
      <c r="B4714" s="21">
        <v>2</v>
      </c>
      <c r="C4714" s="21">
        <v>289</v>
      </c>
      <c r="D4714" s="25" t="str">
        <f>VLOOKUP(C4714,Products!$A$2:$B$322,2,0)</f>
        <v>Electra Superbolt 1 20" - 2018</v>
      </c>
      <c r="E4714" s="21">
        <f>VLOOKUP(C4714,Products!$A$2:$D$322,4,0)</f>
        <v>1</v>
      </c>
      <c r="F4714" s="19" t="str">
        <f>VLOOKUP(E4714,[1]categories!$A$2:$B$8,2,0)</f>
        <v>Children Bicycles</v>
      </c>
      <c r="G4714" s="7">
        <v>2</v>
      </c>
      <c r="H4714" s="9">
        <v>319.99</v>
      </c>
      <c r="I4714" s="9">
        <v>0.05</v>
      </c>
      <c r="J4714" s="3">
        <f>(H4714*G4714)-I4714</f>
        <v>639.93000000000006</v>
      </c>
    </row>
    <row r="4715" spans="1:10" x14ac:dyDescent="0.25">
      <c r="A4715" s="22">
        <v>1612</v>
      </c>
      <c r="B4715" s="21">
        <v>4</v>
      </c>
      <c r="C4715" s="21">
        <v>293</v>
      </c>
      <c r="D4715" s="25" t="str">
        <f>VLOOKUP(C4715,Products!$A$2:$B$322,2,0)</f>
        <v>Electra Tiger Shark 1 (20-inch) - Boys' - 2018</v>
      </c>
      <c r="E4715" s="21">
        <f>VLOOKUP(C4715,Products!$A$2:$D$322,4,0)</f>
        <v>1</v>
      </c>
      <c r="F4715" s="19" t="str">
        <f>VLOOKUP(E4715,[1]categories!$A$2:$B$8,2,0)</f>
        <v>Children Bicycles</v>
      </c>
      <c r="G4715" s="7">
        <v>2</v>
      </c>
      <c r="H4715" s="9">
        <v>319.99</v>
      </c>
      <c r="I4715" s="9">
        <v>7.0000000000000007E-2</v>
      </c>
      <c r="J4715" s="3">
        <f>(H4715*G4715)-I4715</f>
        <v>639.91</v>
      </c>
    </row>
    <row r="4716" spans="1:10" x14ac:dyDescent="0.25">
      <c r="A4716" s="22">
        <v>1613</v>
      </c>
      <c r="B4716" s="21">
        <v>1</v>
      </c>
      <c r="C4716" s="21">
        <v>153</v>
      </c>
      <c r="D4716" s="25" t="str">
        <f>VLOOKUP(C4716,Products!$A$2:$B$322,2,0)</f>
        <v>Trek Domane SL 7 Women's - 2018</v>
      </c>
      <c r="E4716" s="21">
        <f>VLOOKUP(C4716,Products!$A$2:$D$322,4,0)</f>
        <v>7</v>
      </c>
      <c r="F4716" s="19" t="str">
        <f>VLOOKUP(E4716,[1]categories!$A$2:$B$8,2,0)</f>
        <v>Road Bikes</v>
      </c>
      <c r="G4716" s="7">
        <v>1</v>
      </c>
      <c r="H4716" s="9">
        <v>4999.99</v>
      </c>
      <c r="I4716" s="9">
        <v>7.0000000000000007E-2</v>
      </c>
      <c r="J4716" s="3">
        <f>(H4716*G4716)-I4716</f>
        <v>4999.92</v>
      </c>
    </row>
    <row r="4717" spans="1:10" x14ac:dyDescent="0.25">
      <c r="A4717" s="22">
        <v>1613</v>
      </c>
      <c r="B4717" s="21">
        <v>2</v>
      </c>
      <c r="C4717" s="21">
        <v>283</v>
      </c>
      <c r="D4717" s="25" t="str">
        <f>VLOOKUP(C4717,Products!$A$2:$B$322,2,0)</f>
        <v>Electra Heartchya 1 (20-inch) - Girl's - 2018</v>
      </c>
      <c r="E4717" s="21">
        <f>VLOOKUP(C4717,Products!$A$2:$D$322,4,0)</f>
        <v>1</v>
      </c>
      <c r="F4717" s="19" t="str">
        <f>VLOOKUP(E4717,[1]categories!$A$2:$B$8,2,0)</f>
        <v>Children Bicycles</v>
      </c>
      <c r="G4717" s="7">
        <v>2</v>
      </c>
      <c r="H4717" s="9">
        <v>319.99</v>
      </c>
      <c r="I4717" s="9">
        <v>0.05</v>
      </c>
      <c r="J4717" s="3">
        <f>(H4717*G4717)-I4717</f>
        <v>639.93000000000006</v>
      </c>
    </row>
    <row r="4718" spans="1:10" x14ac:dyDescent="0.25">
      <c r="A4718" s="22">
        <v>1614</v>
      </c>
      <c r="B4718" s="21">
        <v>2</v>
      </c>
      <c r="C4718" s="21">
        <v>159</v>
      </c>
      <c r="D4718" s="25" t="str">
        <f>VLOOKUP(C4718,Products!$A$2:$B$322,2,0)</f>
        <v>Trek Emonda ALR 6 - 2018</v>
      </c>
      <c r="E4718" s="21">
        <f>VLOOKUP(C4718,Products!$A$2:$D$322,4,0)</f>
        <v>7</v>
      </c>
      <c r="F4718" s="19" t="str">
        <f>VLOOKUP(E4718,[1]categories!$A$2:$B$8,2,0)</f>
        <v>Road Bikes</v>
      </c>
      <c r="G4718" s="7">
        <v>2</v>
      </c>
      <c r="H4718" s="9">
        <v>2299.9899999999998</v>
      </c>
      <c r="I4718" s="9">
        <v>7.0000000000000007E-2</v>
      </c>
      <c r="J4718" s="3">
        <f>(H4718*G4718)-I4718</f>
        <v>4599.91</v>
      </c>
    </row>
    <row r="4719" spans="1:10" x14ac:dyDescent="0.25">
      <c r="A4719" s="22">
        <v>1614</v>
      </c>
      <c r="B4719" s="21">
        <v>1</v>
      </c>
      <c r="C4719" s="21">
        <v>124</v>
      </c>
      <c r="D4719" s="25" t="str">
        <f>VLOOKUP(C4719,Products!$A$2:$B$322,2,0)</f>
        <v>Surly Krampus - 2018</v>
      </c>
      <c r="E4719" s="21">
        <f>VLOOKUP(C4719,Products!$A$2:$D$322,4,0)</f>
        <v>6</v>
      </c>
      <c r="F4719" s="19" t="str">
        <f>VLOOKUP(E4719,[1]categories!$A$2:$B$8,2,0)</f>
        <v>Mountain Bikes</v>
      </c>
      <c r="G4719" s="7">
        <v>1</v>
      </c>
      <c r="H4719" s="9">
        <v>1499</v>
      </c>
      <c r="I4719" s="9">
        <v>7.0000000000000007E-2</v>
      </c>
      <c r="J4719" s="3">
        <f>(H4719*G4719)-I4719</f>
        <v>1498.93</v>
      </c>
    </row>
    <row r="4720" spans="1:10" x14ac:dyDescent="0.25">
      <c r="A4720" s="22">
        <v>1614</v>
      </c>
      <c r="B4720" s="21">
        <v>3</v>
      </c>
      <c r="C4720" s="21">
        <v>213</v>
      </c>
      <c r="D4720" s="25" t="str">
        <f>VLOOKUP(C4720,Products!$A$2:$B$322,2,0)</f>
        <v>Electra Cruiser 1 - 2016/2017/2018</v>
      </c>
      <c r="E4720" s="21">
        <f>VLOOKUP(C4720,Products!$A$2:$D$322,4,0)</f>
        <v>3</v>
      </c>
      <c r="F4720" s="19" t="str">
        <f>VLOOKUP(E4720,[1]categories!$A$2:$B$8,2,0)</f>
        <v>Cruisers Bicycles</v>
      </c>
      <c r="G4720" s="7">
        <v>2</v>
      </c>
      <c r="H4720" s="9">
        <v>269.99</v>
      </c>
      <c r="I4720" s="9">
        <v>0.2</v>
      </c>
      <c r="J4720" s="3">
        <f>(H4720*G4720)-I4720</f>
        <v>539.78</v>
      </c>
    </row>
    <row r="4721" spans="1:10" x14ac:dyDescent="0.25">
      <c r="A4721" s="22">
        <v>1615</v>
      </c>
      <c r="B4721" s="21">
        <v>1</v>
      </c>
      <c r="C4721" s="21">
        <v>197</v>
      </c>
      <c r="D4721" s="25" t="str">
        <f>VLOOKUP(C4721,Products!$A$2:$B$322,2,0)</f>
        <v>Trek Verve+ Lowstep - 2018</v>
      </c>
      <c r="E4721" s="21">
        <f>VLOOKUP(C4721,Products!$A$2:$D$322,4,0)</f>
        <v>5</v>
      </c>
      <c r="F4721" s="19" t="str">
        <f>VLOOKUP(E4721,[1]categories!$A$2:$B$8,2,0)</f>
        <v>Electric Bikes</v>
      </c>
      <c r="G4721" s="7">
        <v>2</v>
      </c>
      <c r="H4721" s="9">
        <v>2299.9899999999998</v>
      </c>
      <c r="I4721" s="9">
        <v>0.2</v>
      </c>
      <c r="J4721" s="3">
        <f>(H4721*G4721)-I4721</f>
        <v>4599.78</v>
      </c>
    </row>
    <row r="4722" spans="1:10" x14ac:dyDescent="0.25">
      <c r="A4722" s="22">
        <v>1615</v>
      </c>
      <c r="B4722" s="21">
        <v>3</v>
      </c>
      <c r="C4722" s="21">
        <v>182</v>
      </c>
      <c r="D4722" s="25" t="str">
        <f>VLOOKUP(C4722,Products!$A$2:$B$322,2,0)</f>
        <v>Trek Domane SL 5 Disc - 2018</v>
      </c>
      <c r="E4722" s="21">
        <f>VLOOKUP(C4722,Products!$A$2:$D$322,4,0)</f>
        <v>7</v>
      </c>
      <c r="F4722" s="19" t="str">
        <f>VLOOKUP(E4722,[1]categories!$A$2:$B$8,2,0)</f>
        <v>Road Bikes</v>
      </c>
      <c r="G4722" s="7">
        <v>1</v>
      </c>
      <c r="H4722" s="9">
        <v>2499.9899999999998</v>
      </c>
      <c r="I4722" s="9">
        <v>0.2</v>
      </c>
      <c r="J4722" s="3">
        <f>(H4722*G4722)-I4722</f>
        <v>2499.79</v>
      </c>
    </row>
    <row r="4723" spans="1:10" x14ac:dyDescent="0.25">
      <c r="A4723" s="23">
        <v>1615</v>
      </c>
      <c r="B4723" s="24">
        <v>2</v>
      </c>
      <c r="C4723" s="24">
        <v>214</v>
      </c>
      <c r="D4723" s="25" t="str">
        <f>VLOOKUP(C4723,Products!$A$2:$B$322,2,0)</f>
        <v>Electra Tiger Shark 3i - 2018</v>
      </c>
      <c r="E4723" s="21">
        <f>VLOOKUP(C4723,Products!$A$2:$D$322,4,0)</f>
        <v>3</v>
      </c>
      <c r="F4723" s="19" t="str">
        <f>VLOOKUP(E4723,[1]categories!$A$2:$B$8,2,0)</f>
        <v>Cruisers Bicycles</v>
      </c>
      <c r="G4723" s="8">
        <v>1</v>
      </c>
      <c r="H4723" s="10">
        <v>899.99</v>
      </c>
      <c r="I4723" s="10">
        <v>7.0000000000000007E-2</v>
      </c>
      <c r="J4723" s="3">
        <f>(H4723*G4723)-I4723</f>
        <v>899.92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AB9-57EC-4274-9752-BDBC113E3F7D}">
  <dimension ref="A3:B11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17.42578125" bestFit="1" customWidth="1"/>
  </cols>
  <sheetData>
    <row r="3" spans="1:2" x14ac:dyDescent="0.25">
      <c r="A3" s="37" t="s">
        <v>5617</v>
      </c>
      <c r="B3" t="s">
        <v>5619</v>
      </c>
    </row>
    <row r="4" spans="1:2" x14ac:dyDescent="0.25">
      <c r="A4" s="38" t="s">
        <v>89</v>
      </c>
      <c r="B4">
        <v>327803.83000000141</v>
      </c>
    </row>
    <row r="5" spans="1:2" x14ac:dyDescent="0.25">
      <c r="A5" s="38" t="s">
        <v>90</v>
      </c>
      <c r="B5">
        <v>438452.02000000037</v>
      </c>
    </row>
    <row r="6" spans="1:2" x14ac:dyDescent="0.25">
      <c r="A6" s="38" t="s">
        <v>91</v>
      </c>
      <c r="B6">
        <v>1109007.2300000091</v>
      </c>
    </row>
    <row r="7" spans="1:2" x14ac:dyDescent="0.25">
      <c r="A7" s="38" t="s">
        <v>92</v>
      </c>
      <c r="B7">
        <v>799846.10000000091</v>
      </c>
    </row>
    <row r="8" spans="1:2" x14ac:dyDescent="0.25">
      <c r="A8" s="38" t="s">
        <v>93</v>
      </c>
      <c r="B8">
        <v>1020214.5600000022</v>
      </c>
    </row>
    <row r="9" spans="1:2" x14ac:dyDescent="0.25">
      <c r="A9" s="38" t="s">
        <v>94</v>
      </c>
      <c r="B9">
        <v>3030651.4499999825</v>
      </c>
    </row>
    <row r="10" spans="1:2" x14ac:dyDescent="0.25">
      <c r="A10" s="38" t="s">
        <v>95</v>
      </c>
      <c r="B10">
        <v>1852516.1199999931</v>
      </c>
    </row>
    <row r="11" spans="1:2" x14ac:dyDescent="0.25">
      <c r="A11" s="38" t="s">
        <v>5618</v>
      </c>
      <c r="B11">
        <v>8578491.3099999893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3264-2E27-41ED-B785-2F963E80C20F}">
  <dimension ref="A1:H1616"/>
  <sheetViews>
    <sheetView zoomScaleNormal="100" workbookViewId="0">
      <selection activeCell="C2" sqref="C2"/>
    </sheetView>
  </sheetViews>
  <sheetFormatPr defaultColWidth="10.5703125" defaultRowHeight="15" x14ac:dyDescent="0.25"/>
  <cols>
    <col min="1" max="1" width="8.5703125" bestFit="1" customWidth="1"/>
    <col min="2" max="2" width="12" bestFit="1" customWidth="1"/>
    <col min="3" max="3" width="12.140625" bestFit="1" customWidth="1"/>
    <col min="4" max="4" width="10.85546875" bestFit="1" customWidth="1"/>
    <col min="5" max="5" width="13.85546875" bestFit="1" customWidth="1"/>
    <col min="6" max="6" width="13.28515625" bestFit="1" customWidth="1"/>
    <col min="7" max="7" width="8.28515625" bestFit="1" customWidth="1"/>
    <col min="8" max="8" width="7.7109375" bestFit="1" customWidth="1"/>
  </cols>
  <sheetData>
    <row r="1" spans="1:8" x14ac:dyDescent="0.25">
      <c r="A1" s="4" t="s">
        <v>390</v>
      </c>
      <c r="B1" s="5" t="s">
        <v>391</v>
      </c>
      <c r="C1" s="5" t="s">
        <v>392</v>
      </c>
      <c r="D1" s="5" t="s">
        <v>393</v>
      </c>
      <c r="E1" s="5" t="s">
        <v>394</v>
      </c>
      <c r="F1" s="11" t="s">
        <v>395</v>
      </c>
      <c r="G1" s="5" t="s">
        <v>17</v>
      </c>
      <c r="H1" s="6" t="s">
        <v>11</v>
      </c>
    </row>
    <row r="2" spans="1:8" x14ac:dyDescent="0.25">
      <c r="A2" s="22">
        <v>1</v>
      </c>
      <c r="B2" s="21">
        <v>259</v>
      </c>
      <c r="C2" s="21" t="s">
        <v>5620</v>
      </c>
      <c r="D2" s="12">
        <v>42370</v>
      </c>
      <c r="E2" s="12">
        <v>42372</v>
      </c>
      <c r="F2" s="12">
        <v>42372</v>
      </c>
      <c r="G2" s="21">
        <v>1</v>
      </c>
      <c r="H2" s="27">
        <v>2</v>
      </c>
    </row>
    <row r="3" spans="1:8" x14ac:dyDescent="0.25">
      <c r="A3" s="22">
        <v>2</v>
      </c>
      <c r="B3" s="21">
        <v>1212</v>
      </c>
      <c r="C3" s="21" t="s">
        <v>5620</v>
      </c>
      <c r="D3" s="12">
        <v>42370</v>
      </c>
      <c r="E3" s="12">
        <v>42373</v>
      </c>
      <c r="F3" s="12">
        <v>42372</v>
      </c>
      <c r="G3" s="21">
        <v>2</v>
      </c>
      <c r="H3" s="27">
        <v>6</v>
      </c>
    </row>
    <row r="4" spans="1:8" x14ac:dyDescent="0.25">
      <c r="A4" s="22">
        <v>3</v>
      </c>
      <c r="B4" s="21">
        <v>523</v>
      </c>
      <c r="C4" s="21" t="s">
        <v>5620</v>
      </c>
      <c r="D4" s="12">
        <v>42371</v>
      </c>
      <c r="E4" s="12">
        <v>42374</v>
      </c>
      <c r="F4" s="12">
        <v>42372</v>
      </c>
      <c r="G4" s="21">
        <v>2</v>
      </c>
      <c r="H4" s="27">
        <v>7</v>
      </c>
    </row>
    <row r="5" spans="1:8" x14ac:dyDescent="0.25">
      <c r="A5" s="22">
        <v>4</v>
      </c>
      <c r="B5" s="21">
        <v>175</v>
      </c>
      <c r="C5" s="21" t="s">
        <v>5620</v>
      </c>
      <c r="D5" s="12">
        <v>42372</v>
      </c>
      <c r="E5" s="12">
        <v>42373</v>
      </c>
      <c r="F5" s="12">
        <v>42374</v>
      </c>
      <c r="G5" s="21">
        <v>1</v>
      </c>
      <c r="H5" s="27">
        <v>3</v>
      </c>
    </row>
    <row r="6" spans="1:8" x14ac:dyDescent="0.25">
      <c r="A6" s="22">
        <v>5</v>
      </c>
      <c r="B6" s="21">
        <v>1324</v>
      </c>
      <c r="C6" s="21" t="s">
        <v>5620</v>
      </c>
      <c r="D6" s="12">
        <v>42372</v>
      </c>
      <c r="E6" s="12">
        <v>42375</v>
      </c>
      <c r="F6" s="12">
        <v>42375</v>
      </c>
      <c r="G6" s="21">
        <v>2</v>
      </c>
      <c r="H6" s="27">
        <v>6</v>
      </c>
    </row>
    <row r="7" spans="1:8" x14ac:dyDescent="0.25">
      <c r="A7" s="22">
        <v>6</v>
      </c>
      <c r="B7" s="21">
        <v>94</v>
      </c>
      <c r="C7" s="21" t="s">
        <v>5620</v>
      </c>
      <c r="D7" s="12">
        <v>42373</v>
      </c>
      <c r="E7" s="12">
        <v>42376</v>
      </c>
      <c r="F7" s="12">
        <v>42374</v>
      </c>
      <c r="G7" s="21">
        <v>2</v>
      </c>
      <c r="H7" s="27">
        <v>6</v>
      </c>
    </row>
    <row r="8" spans="1:8" x14ac:dyDescent="0.25">
      <c r="A8" s="22">
        <v>7</v>
      </c>
      <c r="B8" s="21">
        <v>324</v>
      </c>
      <c r="C8" s="21" t="s">
        <v>5620</v>
      </c>
      <c r="D8" s="12">
        <v>42373</v>
      </c>
      <c r="E8" s="12">
        <v>42376</v>
      </c>
      <c r="F8" s="12">
        <v>42374</v>
      </c>
      <c r="G8" s="21">
        <v>2</v>
      </c>
      <c r="H8" s="27">
        <v>6</v>
      </c>
    </row>
    <row r="9" spans="1:8" x14ac:dyDescent="0.25">
      <c r="A9" s="22">
        <v>8</v>
      </c>
      <c r="B9" s="21">
        <v>1204</v>
      </c>
      <c r="C9" s="21" t="s">
        <v>5620</v>
      </c>
      <c r="D9" s="12">
        <v>42373</v>
      </c>
      <c r="E9" s="12">
        <v>42374</v>
      </c>
      <c r="F9" s="12">
        <v>42374</v>
      </c>
      <c r="G9" s="21">
        <v>2</v>
      </c>
      <c r="H9" s="30">
        <v>7</v>
      </c>
    </row>
    <row r="10" spans="1:8" x14ac:dyDescent="0.25">
      <c r="A10" s="22">
        <v>9</v>
      </c>
      <c r="B10" s="21">
        <v>60</v>
      </c>
      <c r="C10" s="21" t="s">
        <v>5620</v>
      </c>
      <c r="D10" s="12">
        <v>42374</v>
      </c>
      <c r="E10" s="12">
        <v>42377</v>
      </c>
      <c r="F10" s="12">
        <v>42377</v>
      </c>
      <c r="G10" s="21">
        <v>1</v>
      </c>
      <c r="H10" s="30">
        <v>2</v>
      </c>
    </row>
    <row r="11" spans="1:8" x14ac:dyDescent="0.25">
      <c r="A11" s="22">
        <v>10</v>
      </c>
      <c r="B11" s="21">
        <v>442</v>
      </c>
      <c r="C11" s="21" t="s">
        <v>5620</v>
      </c>
      <c r="D11" s="12">
        <v>42374</v>
      </c>
      <c r="E11" s="12">
        <v>42375</v>
      </c>
      <c r="F11" s="12">
        <v>42375</v>
      </c>
      <c r="G11" s="21">
        <v>2</v>
      </c>
      <c r="H11" s="30">
        <v>6</v>
      </c>
    </row>
    <row r="12" spans="1:8" x14ac:dyDescent="0.25">
      <c r="A12" s="22">
        <v>11</v>
      </c>
      <c r="B12" s="21">
        <v>1326</v>
      </c>
      <c r="C12" s="21" t="s">
        <v>5620</v>
      </c>
      <c r="D12" s="12">
        <v>42374</v>
      </c>
      <c r="E12" s="12">
        <v>42377</v>
      </c>
      <c r="F12" s="12">
        <v>42376</v>
      </c>
      <c r="G12" s="21">
        <v>2</v>
      </c>
      <c r="H12" s="30">
        <v>7</v>
      </c>
    </row>
    <row r="13" spans="1:8" x14ac:dyDescent="0.25">
      <c r="A13" s="22">
        <v>12</v>
      </c>
      <c r="B13" s="21">
        <v>91</v>
      </c>
      <c r="C13" s="21" t="s">
        <v>5620</v>
      </c>
      <c r="D13" s="12">
        <v>42375</v>
      </c>
      <c r="E13" s="12">
        <v>42377</v>
      </c>
      <c r="F13" s="12">
        <v>42378</v>
      </c>
      <c r="G13" s="21">
        <v>1</v>
      </c>
      <c r="H13" s="30">
        <v>2</v>
      </c>
    </row>
    <row r="14" spans="1:8" x14ac:dyDescent="0.25">
      <c r="A14" s="22">
        <v>13</v>
      </c>
      <c r="B14" s="21">
        <v>873</v>
      </c>
      <c r="C14" s="21" t="s">
        <v>5620</v>
      </c>
      <c r="D14" s="12">
        <v>42377</v>
      </c>
      <c r="E14" s="12">
        <v>42380</v>
      </c>
      <c r="F14" s="12">
        <v>42380</v>
      </c>
      <c r="G14" s="21">
        <v>2</v>
      </c>
      <c r="H14" s="30">
        <v>6</v>
      </c>
    </row>
    <row r="15" spans="1:8" x14ac:dyDescent="0.25">
      <c r="A15" s="22">
        <v>14</v>
      </c>
      <c r="B15" s="21">
        <v>258</v>
      </c>
      <c r="C15" s="21" t="s">
        <v>5620</v>
      </c>
      <c r="D15" s="12">
        <v>42378</v>
      </c>
      <c r="E15" s="12">
        <v>42380</v>
      </c>
      <c r="F15" s="12">
        <v>42381</v>
      </c>
      <c r="G15" s="21">
        <v>1</v>
      </c>
      <c r="H15" s="30">
        <v>3</v>
      </c>
    </row>
    <row r="16" spans="1:8" x14ac:dyDescent="0.25">
      <c r="A16" s="22">
        <v>15</v>
      </c>
      <c r="B16" s="21">
        <v>450</v>
      </c>
      <c r="C16" s="21" t="s">
        <v>5620</v>
      </c>
      <c r="D16" s="12">
        <v>42378</v>
      </c>
      <c r="E16" s="12">
        <v>42379</v>
      </c>
      <c r="F16" s="12">
        <v>42381</v>
      </c>
      <c r="G16" s="21">
        <v>2</v>
      </c>
      <c r="H16" s="30">
        <v>7</v>
      </c>
    </row>
    <row r="17" spans="1:8" x14ac:dyDescent="0.25">
      <c r="A17" s="22">
        <v>16</v>
      </c>
      <c r="B17" s="21">
        <v>552</v>
      </c>
      <c r="C17" s="21" t="s">
        <v>5620</v>
      </c>
      <c r="D17" s="12">
        <v>42381</v>
      </c>
      <c r="E17" s="12">
        <v>42384</v>
      </c>
      <c r="F17" s="12">
        <v>42384</v>
      </c>
      <c r="G17" s="21">
        <v>1</v>
      </c>
      <c r="H17" s="30">
        <v>3</v>
      </c>
    </row>
    <row r="18" spans="1:8" x14ac:dyDescent="0.25">
      <c r="A18" s="22">
        <v>17</v>
      </c>
      <c r="B18" s="21">
        <v>1175</v>
      </c>
      <c r="C18" s="21" t="s">
        <v>5620</v>
      </c>
      <c r="D18" s="12">
        <v>42381</v>
      </c>
      <c r="E18" s="12">
        <v>42383</v>
      </c>
      <c r="F18" s="12">
        <v>42383</v>
      </c>
      <c r="G18" s="21">
        <v>1</v>
      </c>
      <c r="H18" s="30">
        <v>3</v>
      </c>
    </row>
    <row r="19" spans="1:8" x14ac:dyDescent="0.25">
      <c r="A19" s="22">
        <v>18</v>
      </c>
      <c r="B19" s="21">
        <v>541</v>
      </c>
      <c r="C19" s="21" t="s">
        <v>5620</v>
      </c>
      <c r="D19" s="12">
        <v>42383</v>
      </c>
      <c r="E19" s="12">
        <v>42386</v>
      </c>
      <c r="F19" s="12">
        <v>42384</v>
      </c>
      <c r="G19" s="21">
        <v>1</v>
      </c>
      <c r="H19" s="30">
        <v>3</v>
      </c>
    </row>
    <row r="20" spans="1:8" x14ac:dyDescent="0.25">
      <c r="A20" s="22">
        <v>19</v>
      </c>
      <c r="B20" s="21">
        <v>696</v>
      </c>
      <c r="C20" s="21" t="s">
        <v>5620</v>
      </c>
      <c r="D20" s="12">
        <v>42383</v>
      </c>
      <c r="E20" s="12">
        <v>42386</v>
      </c>
      <c r="F20" s="12">
        <v>42385</v>
      </c>
      <c r="G20" s="21">
        <v>1</v>
      </c>
      <c r="H20" s="30">
        <v>2</v>
      </c>
    </row>
    <row r="21" spans="1:8" x14ac:dyDescent="0.25">
      <c r="A21" s="22">
        <v>20</v>
      </c>
      <c r="B21" s="21">
        <v>923</v>
      </c>
      <c r="C21" s="21" t="s">
        <v>5620</v>
      </c>
      <c r="D21" s="12">
        <v>42383</v>
      </c>
      <c r="E21" s="12">
        <v>42385</v>
      </c>
      <c r="F21" s="12">
        <v>42386</v>
      </c>
      <c r="G21" s="21">
        <v>1</v>
      </c>
      <c r="H21" s="30">
        <v>2</v>
      </c>
    </row>
    <row r="22" spans="1:8" x14ac:dyDescent="0.25">
      <c r="A22" s="22">
        <v>21</v>
      </c>
      <c r="B22" s="21">
        <v>1250</v>
      </c>
      <c r="C22" s="21" t="s">
        <v>5620</v>
      </c>
      <c r="D22" s="12">
        <v>42384</v>
      </c>
      <c r="E22" s="12">
        <v>42385</v>
      </c>
      <c r="F22" s="12">
        <v>42387</v>
      </c>
      <c r="G22" s="21">
        <v>2</v>
      </c>
      <c r="H22" s="30">
        <v>6</v>
      </c>
    </row>
    <row r="23" spans="1:8" x14ac:dyDescent="0.25">
      <c r="A23" s="22">
        <v>22</v>
      </c>
      <c r="B23" s="21">
        <v>1035</v>
      </c>
      <c r="C23" s="21" t="s">
        <v>5620</v>
      </c>
      <c r="D23" s="12">
        <v>42385</v>
      </c>
      <c r="E23" s="12">
        <v>42387</v>
      </c>
      <c r="F23" s="12">
        <v>42386</v>
      </c>
      <c r="G23" s="21">
        <v>1</v>
      </c>
      <c r="H23" s="30">
        <v>2</v>
      </c>
    </row>
    <row r="24" spans="1:8" x14ac:dyDescent="0.25">
      <c r="A24" s="22">
        <v>23</v>
      </c>
      <c r="B24" s="21">
        <v>1149</v>
      </c>
      <c r="C24" s="21" t="s">
        <v>5620</v>
      </c>
      <c r="D24" s="12">
        <v>42385</v>
      </c>
      <c r="E24" s="12">
        <v>42388</v>
      </c>
      <c r="F24" s="12">
        <v>42388</v>
      </c>
      <c r="G24" s="21">
        <v>1</v>
      </c>
      <c r="H24" s="30">
        <v>2</v>
      </c>
    </row>
    <row r="25" spans="1:8" x14ac:dyDescent="0.25">
      <c r="A25" s="22">
        <v>24</v>
      </c>
      <c r="B25" s="21">
        <v>636</v>
      </c>
      <c r="C25" s="21" t="s">
        <v>5620</v>
      </c>
      <c r="D25" s="12">
        <v>42387</v>
      </c>
      <c r="E25" s="12">
        <v>42389</v>
      </c>
      <c r="F25" s="12">
        <v>42388</v>
      </c>
      <c r="G25" s="21">
        <v>2</v>
      </c>
      <c r="H25" s="30">
        <v>7</v>
      </c>
    </row>
    <row r="26" spans="1:8" x14ac:dyDescent="0.25">
      <c r="A26" s="22">
        <v>25</v>
      </c>
      <c r="B26" s="21">
        <v>657</v>
      </c>
      <c r="C26" s="21" t="s">
        <v>5620</v>
      </c>
      <c r="D26" s="12">
        <v>42387</v>
      </c>
      <c r="E26" s="12">
        <v>42390</v>
      </c>
      <c r="F26" s="12">
        <v>42390</v>
      </c>
      <c r="G26" s="21">
        <v>2</v>
      </c>
      <c r="H26" s="30">
        <v>6</v>
      </c>
    </row>
    <row r="27" spans="1:8" x14ac:dyDescent="0.25">
      <c r="A27" s="22">
        <v>26</v>
      </c>
      <c r="B27" s="21">
        <v>1280</v>
      </c>
      <c r="C27" s="21" t="s">
        <v>5620</v>
      </c>
      <c r="D27" s="12">
        <v>42387</v>
      </c>
      <c r="E27" s="12">
        <v>42390</v>
      </c>
      <c r="F27" s="12">
        <v>42388</v>
      </c>
      <c r="G27" s="21">
        <v>2</v>
      </c>
      <c r="H27" s="30">
        <v>7</v>
      </c>
    </row>
    <row r="28" spans="1:8" x14ac:dyDescent="0.25">
      <c r="A28" s="22">
        <v>27</v>
      </c>
      <c r="B28" s="21">
        <v>57</v>
      </c>
      <c r="C28" s="21" t="s">
        <v>5620</v>
      </c>
      <c r="D28" s="12">
        <v>42388</v>
      </c>
      <c r="E28" s="12">
        <v>42390</v>
      </c>
      <c r="F28" s="12">
        <v>42389</v>
      </c>
      <c r="G28" s="21">
        <v>2</v>
      </c>
      <c r="H28" s="30">
        <v>7</v>
      </c>
    </row>
    <row r="29" spans="1:8" x14ac:dyDescent="0.25">
      <c r="A29" s="22">
        <v>28</v>
      </c>
      <c r="B29" s="21">
        <v>252</v>
      </c>
      <c r="C29" s="21" t="s">
        <v>5620</v>
      </c>
      <c r="D29" s="12">
        <v>42388</v>
      </c>
      <c r="E29" s="12">
        <v>42389</v>
      </c>
      <c r="F29" s="12">
        <v>42390</v>
      </c>
      <c r="G29" s="21">
        <v>2</v>
      </c>
      <c r="H29" s="30">
        <v>6</v>
      </c>
    </row>
    <row r="30" spans="1:8" x14ac:dyDescent="0.25">
      <c r="A30" s="22">
        <v>29</v>
      </c>
      <c r="B30" s="21">
        <v>437</v>
      </c>
      <c r="C30" s="21" t="s">
        <v>5620</v>
      </c>
      <c r="D30" s="12">
        <v>42389</v>
      </c>
      <c r="E30" s="12">
        <v>42391</v>
      </c>
      <c r="F30" s="12">
        <v>42390</v>
      </c>
      <c r="G30" s="21">
        <v>2</v>
      </c>
      <c r="H30" s="30">
        <v>6</v>
      </c>
    </row>
    <row r="31" spans="1:8" x14ac:dyDescent="0.25">
      <c r="A31" s="22">
        <v>30</v>
      </c>
      <c r="B31" s="21">
        <v>1348</v>
      </c>
      <c r="C31" s="21" t="s">
        <v>5620</v>
      </c>
      <c r="D31" s="12">
        <v>42389</v>
      </c>
      <c r="E31" s="12">
        <v>42390</v>
      </c>
      <c r="F31" s="12">
        <v>42390</v>
      </c>
      <c r="G31" s="21">
        <v>2</v>
      </c>
      <c r="H31" s="30">
        <v>6</v>
      </c>
    </row>
    <row r="32" spans="1:8" x14ac:dyDescent="0.25">
      <c r="A32" s="22">
        <v>31</v>
      </c>
      <c r="B32" s="21">
        <v>1238</v>
      </c>
      <c r="C32" s="21" t="s">
        <v>5620</v>
      </c>
      <c r="D32" s="12">
        <v>42389</v>
      </c>
      <c r="E32" s="12">
        <v>42391</v>
      </c>
      <c r="F32" s="12">
        <v>42391</v>
      </c>
      <c r="G32" s="21">
        <v>3</v>
      </c>
      <c r="H32" s="30">
        <v>8</v>
      </c>
    </row>
    <row r="33" spans="1:8" x14ac:dyDescent="0.25">
      <c r="A33" s="22">
        <v>32</v>
      </c>
      <c r="B33" s="21">
        <v>1259</v>
      </c>
      <c r="C33" s="21" t="s">
        <v>5620</v>
      </c>
      <c r="D33" s="12">
        <v>42390</v>
      </c>
      <c r="E33" s="12">
        <v>42393</v>
      </c>
      <c r="F33" s="12">
        <v>42391</v>
      </c>
      <c r="G33" s="21">
        <v>1</v>
      </c>
      <c r="H33" s="30">
        <v>3</v>
      </c>
    </row>
    <row r="34" spans="1:8" x14ac:dyDescent="0.25">
      <c r="A34" s="22">
        <v>33</v>
      </c>
      <c r="B34" s="21">
        <v>236</v>
      </c>
      <c r="C34" s="21" t="s">
        <v>5620</v>
      </c>
      <c r="D34" s="12">
        <v>42390</v>
      </c>
      <c r="E34" s="12">
        <v>42391</v>
      </c>
      <c r="F34" s="12">
        <v>42391</v>
      </c>
      <c r="G34" s="21">
        <v>2</v>
      </c>
      <c r="H34" s="30">
        <v>6</v>
      </c>
    </row>
    <row r="35" spans="1:8" x14ac:dyDescent="0.25">
      <c r="A35" s="22">
        <v>34</v>
      </c>
      <c r="B35" s="21">
        <v>80</v>
      </c>
      <c r="C35" s="21" t="s">
        <v>5620</v>
      </c>
      <c r="D35" s="12">
        <v>42391</v>
      </c>
      <c r="E35" s="12">
        <v>42394</v>
      </c>
      <c r="F35" s="12">
        <v>42392</v>
      </c>
      <c r="G35" s="21">
        <v>2</v>
      </c>
      <c r="H35" s="30">
        <v>6</v>
      </c>
    </row>
    <row r="36" spans="1:8" x14ac:dyDescent="0.25">
      <c r="A36" s="22">
        <v>35</v>
      </c>
      <c r="B36" s="21">
        <v>813</v>
      </c>
      <c r="C36" s="21" t="s">
        <v>5620</v>
      </c>
      <c r="D36" s="12">
        <v>42391</v>
      </c>
      <c r="E36" s="12">
        <v>42394</v>
      </c>
      <c r="F36" s="12">
        <v>42393</v>
      </c>
      <c r="G36" s="21">
        <v>2</v>
      </c>
      <c r="H36" s="30">
        <v>7</v>
      </c>
    </row>
    <row r="37" spans="1:8" x14ac:dyDescent="0.25">
      <c r="A37" s="22">
        <v>36</v>
      </c>
      <c r="B37" s="21">
        <v>1321</v>
      </c>
      <c r="C37" s="21" t="s">
        <v>5620</v>
      </c>
      <c r="D37" s="12">
        <v>42392</v>
      </c>
      <c r="E37" s="12">
        <v>42393</v>
      </c>
      <c r="F37" s="12">
        <v>42393</v>
      </c>
      <c r="G37" s="21">
        <v>2</v>
      </c>
      <c r="H37" s="30">
        <v>6</v>
      </c>
    </row>
    <row r="38" spans="1:8" x14ac:dyDescent="0.25">
      <c r="A38" s="22">
        <v>37</v>
      </c>
      <c r="B38" s="21">
        <v>164</v>
      </c>
      <c r="C38" s="21" t="s">
        <v>5620</v>
      </c>
      <c r="D38" s="12">
        <v>42394</v>
      </c>
      <c r="E38" s="12">
        <v>42397</v>
      </c>
      <c r="F38" s="12">
        <v>42395</v>
      </c>
      <c r="G38" s="21">
        <v>2</v>
      </c>
      <c r="H38" s="30">
        <v>6</v>
      </c>
    </row>
    <row r="39" spans="1:8" x14ac:dyDescent="0.25">
      <c r="A39" s="22">
        <v>38</v>
      </c>
      <c r="B39" s="21">
        <v>583</v>
      </c>
      <c r="C39" s="21" t="s">
        <v>5620</v>
      </c>
      <c r="D39" s="12">
        <v>42394</v>
      </c>
      <c r="E39" s="12">
        <v>42396</v>
      </c>
      <c r="F39" s="12">
        <v>42395</v>
      </c>
      <c r="G39" s="21">
        <v>2</v>
      </c>
      <c r="H39" s="30">
        <v>7</v>
      </c>
    </row>
    <row r="40" spans="1:8" x14ac:dyDescent="0.25">
      <c r="A40" s="22">
        <v>39</v>
      </c>
      <c r="B40" s="21">
        <v>1296</v>
      </c>
      <c r="C40" s="21" t="s">
        <v>5620</v>
      </c>
      <c r="D40" s="12">
        <v>42394</v>
      </c>
      <c r="E40" s="12">
        <v>42395</v>
      </c>
      <c r="F40" s="12">
        <v>42395</v>
      </c>
      <c r="G40" s="21">
        <v>2</v>
      </c>
      <c r="H40" s="30">
        <v>7</v>
      </c>
    </row>
    <row r="41" spans="1:8" x14ac:dyDescent="0.25">
      <c r="A41" s="22">
        <v>40</v>
      </c>
      <c r="B41" s="21">
        <v>348</v>
      </c>
      <c r="C41" s="21" t="s">
        <v>5620</v>
      </c>
      <c r="D41" s="12">
        <v>42396</v>
      </c>
      <c r="E41" s="12">
        <v>42397</v>
      </c>
      <c r="F41" s="12">
        <v>42398</v>
      </c>
      <c r="G41" s="21">
        <v>1</v>
      </c>
      <c r="H41" s="30">
        <v>3</v>
      </c>
    </row>
    <row r="42" spans="1:8" x14ac:dyDescent="0.25">
      <c r="A42" s="22">
        <v>41</v>
      </c>
      <c r="B42" s="21">
        <v>979</v>
      </c>
      <c r="C42" s="21" t="s">
        <v>5620</v>
      </c>
      <c r="D42" s="12">
        <v>42396</v>
      </c>
      <c r="E42" s="12">
        <v>42399</v>
      </c>
      <c r="F42" s="12">
        <v>42398</v>
      </c>
      <c r="G42" s="21">
        <v>2</v>
      </c>
      <c r="H42" s="30">
        <v>6</v>
      </c>
    </row>
    <row r="43" spans="1:8" x14ac:dyDescent="0.25">
      <c r="A43" s="22">
        <v>42</v>
      </c>
      <c r="B43" s="21">
        <v>1095</v>
      </c>
      <c r="C43" s="21" t="s">
        <v>5620</v>
      </c>
      <c r="D43" s="12">
        <v>42396</v>
      </c>
      <c r="E43" s="12">
        <v>42397</v>
      </c>
      <c r="F43" s="12">
        <v>42399</v>
      </c>
      <c r="G43" s="21">
        <v>2</v>
      </c>
      <c r="H43" s="30">
        <v>7</v>
      </c>
    </row>
    <row r="44" spans="1:8" x14ac:dyDescent="0.25">
      <c r="A44" s="22">
        <v>43</v>
      </c>
      <c r="B44" s="21">
        <v>1434</v>
      </c>
      <c r="C44" s="21" t="s">
        <v>5620</v>
      </c>
      <c r="D44" s="12">
        <v>42396</v>
      </c>
      <c r="E44" s="12">
        <v>42397</v>
      </c>
      <c r="F44" s="12">
        <v>42399</v>
      </c>
      <c r="G44" s="21">
        <v>2</v>
      </c>
      <c r="H44" s="30">
        <v>7</v>
      </c>
    </row>
    <row r="45" spans="1:8" x14ac:dyDescent="0.25">
      <c r="A45" s="22">
        <v>44</v>
      </c>
      <c r="B45" s="21">
        <v>861</v>
      </c>
      <c r="C45" s="21" t="s">
        <v>5620</v>
      </c>
      <c r="D45" s="12">
        <v>42397</v>
      </c>
      <c r="E45" s="12">
        <v>42400</v>
      </c>
      <c r="F45" s="12">
        <v>42399</v>
      </c>
      <c r="G45" s="21">
        <v>2</v>
      </c>
      <c r="H45" s="30">
        <v>7</v>
      </c>
    </row>
    <row r="46" spans="1:8" x14ac:dyDescent="0.25">
      <c r="A46" s="22">
        <v>45</v>
      </c>
      <c r="B46" s="21">
        <v>1220</v>
      </c>
      <c r="C46" s="21" t="s">
        <v>5620</v>
      </c>
      <c r="D46" s="12">
        <v>42397</v>
      </c>
      <c r="E46" s="12">
        <v>42400</v>
      </c>
      <c r="F46" s="12">
        <v>42400</v>
      </c>
      <c r="G46" s="21">
        <v>2</v>
      </c>
      <c r="H46" s="30">
        <v>7</v>
      </c>
    </row>
    <row r="47" spans="1:8" x14ac:dyDescent="0.25">
      <c r="A47" s="22">
        <v>46</v>
      </c>
      <c r="B47" s="21">
        <v>746</v>
      </c>
      <c r="C47" s="21" t="s">
        <v>5620</v>
      </c>
      <c r="D47" s="12">
        <v>42398</v>
      </c>
      <c r="E47" s="12">
        <v>42400</v>
      </c>
      <c r="F47" s="12">
        <v>42400</v>
      </c>
      <c r="G47" s="21">
        <v>2</v>
      </c>
      <c r="H47" s="30">
        <v>7</v>
      </c>
    </row>
    <row r="48" spans="1:8" x14ac:dyDescent="0.25">
      <c r="A48" s="22">
        <v>47</v>
      </c>
      <c r="B48" s="21">
        <v>1234</v>
      </c>
      <c r="C48" s="21" t="s">
        <v>5620</v>
      </c>
      <c r="D48" s="12">
        <v>42398</v>
      </c>
      <c r="E48" s="12">
        <v>42399</v>
      </c>
      <c r="F48" s="12">
        <v>42400</v>
      </c>
      <c r="G48" s="21">
        <v>2</v>
      </c>
      <c r="H48" s="30">
        <v>7</v>
      </c>
    </row>
    <row r="49" spans="1:8" x14ac:dyDescent="0.25">
      <c r="A49" s="22">
        <v>48</v>
      </c>
      <c r="B49" s="21">
        <v>1012</v>
      </c>
      <c r="C49" s="21" t="s">
        <v>5620</v>
      </c>
      <c r="D49" s="12">
        <v>42399</v>
      </c>
      <c r="E49" s="12">
        <v>42401</v>
      </c>
      <c r="F49" s="12">
        <v>42402</v>
      </c>
      <c r="G49" s="21">
        <v>2</v>
      </c>
      <c r="H49" s="30">
        <v>7</v>
      </c>
    </row>
    <row r="50" spans="1:8" x14ac:dyDescent="0.25">
      <c r="A50" s="22">
        <v>49</v>
      </c>
      <c r="B50" s="21">
        <v>608</v>
      </c>
      <c r="C50" s="21" t="s">
        <v>5620</v>
      </c>
      <c r="D50" s="12">
        <v>42400</v>
      </c>
      <c r="E50" s="12">
        <v>42401</v>
      </c>
      <c r="F50" s="12">
        <v>42402</v>
      </c>
      <c r="G50" s="21">
        <v>2</v>
      </c>
      <c r="H50" s="30">
        <v>6</v>
      </c>
    </row>
    <row r="51" spans="1:8" x14ac:dyDescent="0.25">
      <c r="A51" s="22">
        <v>50</v>
      </c>
      <c r="B51" s="21">
        <v>872</v>
      </c>
      <c r="C51" s="21" t="s">
        <v>5620</v>
      </c>
      <c r="D51" s="12">
        <v>42400</v>
      </c>
      <c r="E51" s="12">
        <v>42403</v>
      </c>
      <c r="F51" s="12">
        <v>42402</v>
      </c>
      <c r="G51" s="21">
        <v>3</v>
      </c>
      <c r="H51" s="30">
        <v>8</v>
      </c>
    </row>
    <row r="52" spans="1:8" x14ac:dyDescent="0.25">
      <c r="A52" s="22">
        <v>51</v>
      </c>
      <c r="B52" s="21">
        <v>1047</v>
      </c>
      <c r="C52" s="21" t="s">
        <v>5620</v>
      </c>
      <c r="D52" s="12">
        <v>42401</v>
      </c>
      <c r="E52" s="12">
        <v>42402</v>
      </c>
      <c r="F52" s="12">
        <v>42403</v>
      </c>
      <c r="G52" s="21">
        <v>2</v>
      </c>
      <c r="H52" s="30">
        <v>7</v>
      </c>
    </row>
    <row r="53" spans="1:8" x14ac:dyDescent="0.25">
      <c r="A53" s="22">
        <v>52</v>
      </c>
      <c r="B53" s="21">
        <v>767</v>
      </c>
      <c r="C53" s="21" t="s">
        <v>5620</v>
      </c>
      <c r="D53" s="12">
        <v>42403</v>
      </c>
      <c r="E53" s="12">
        <v>42404</v>
      </c>
      <c r="F53" s="12">
        <v>42405</v>
      </c>
      <c r="G53" s="21">
        <v>1</v>
      </c>
      <c r="H53" s="30">
        <v>2</v>
      </c>
    </row>
    <row r="54" spans="1:8" x14ac:dyDescent="0.25">
      <c r="A54" s="22">
        <v>53</v>
      </c>
      <c r="B54" s="21">
        <v>965</v>
      </c>
      <c r="C54" s="21" t="s">
        <v>5620</v>
      </c>
      <c r="D54" s="12">
        <v>42403</v>
      </c>
      <c r="E54" s="12">
        <v>42404</v>
      </c>
      <c r="F54" s="12">
        <v>42405</v>
      </c>
      <c r="G54" s="21">
        <v>2</v>
      </c>
      <c r="H54" s="30">
        <v>6</v>
      </c>
    </row>
    <row r="55" spans="1:8" x14ac:dyDescent="0.25">
      <c r="A55" s="22">
        <v>54</v>
      </c>
      <c r="B55" s="21">
        <v>535</v>
      </c>
      <c r="C55" s="21" t="s">
        <v>5620</v>
      </c>
      <c r="D55" s="12">
        <v>42404</v>
      </c>
      <c r="E55" s="12">
        <v>42407</v>
      </c>
      <c r="F55" s="12">
        <v>42407</v>
      </c>
      <c r="G55" s="21">
        <v>2</v>
      </c>
      <c r="H55" s="30">
        <v>7</v>
      </c>
    </row>
    <row r="56" spans="1:8" x14ac:dyDescent="0.25">
      <c r="A56" s="22">
        <v>55</v>
      </c>
      <c r="B56" s="21">
        <v>1173</v>
      </c>
      <c r="C56" s="21" t="s">
        <v>5620</v>
      </c>
      <c r="D56" s="12">
        <v>42404</v>
      </c>
      <c r="E56" s="12">
        <v>42407</v>
      </c>
      <c r="F56" s="12">
        <v>42406</v>
      </c>
      <c r="G56" s="21">
        <v>2</v>
      </c>
      <c r="H56" s="30">
        <v>6</v>
      </c>
    </row>
    <row r="57" spans="1:8" x14ac:dyDescent="0.25">
      <c r="A57" s="22">
        <v>56</v>
      </c>
      <c r="B57" s="21">
        <v>1241</v>
      </c>
      <c r="C57" s="21" t="s">
        <v>5620</v>
      </c>
      <c r="D57" s="12">
        <v>42404</v>
      </c>
      <c r="E57" s="12">
        <v>42406</v>
      </c>
      <c r="F57" s="12">
        <v>42407</v>
      </c>
      <c r="G57" s="21">
        <v>2</v>
      </c>
      <c r="H57" s="30">
        <v>6</v>
      </c>
    </row>
    <row r="58" spans="1:8" x14ac:dyDescent="0.25">
      <c r="A58" s="22">
        <v>57</v>
      </c>
      <c r="B58" s="21">
        <v>1305</v>
      </c>
      <c r="C58" s="21" t="s">
        <v>5620</v>
      </c>
      <c r="D58" s="12">
        <v>42404</v>
      </c>
      <c r="E58" s="12">
        <v>42406</v>
      </c>
      <c r="F58" s="12">
        <v>42406</v>
      </c>
      <c r="G58" s="21">
        <v>2</v>
      </c>
      <c r="H58" s="30">
        <v>7</v>
      </c>
    </row>
    <row r="59" spans="1:8" x14ac:dyDescent="0.25">
      <c r="A59" s="22">
        <v>58</v>
      </c>
      <c r="B59" s="21">
        <v>504</v>
      </c>
      <c r="C59" s="21" t="s">
        <v>5620</v>
      </c>
      <c r="D59" s="12">
        <v>42405</v>
      </c>
      <c r="E59" s="12">
        <v>42407</v>
      </c>
      <c r="F59" s="12">
        <v>42407</v>
      </c>
      <c r="G59" s="21">
        <v>2</v>
      </c>
      <c r="H59" s="30">
        <v>6</v>
      </c>
    </row>
    <row r="60" spans="1:8" x14ac:dyDescent="0.25">
      <c r="A60" s="22">
        <v>59</v>
      </c>
      <c r="B60" s="21">
        <v>563</v>
      </c>
      <c r="C60" s="21" t="s">
        <v>5620</v>
      </c>
      <c r="D60" s="12">
        <v>42405</v>
      </c>
      <c r="E60" s="12">
        <v>42407</v>
      </c>
      <c r="F60" s="12">
        <v>42406</v>
      </c>
      <c r="G60" s="21">
        <v>2</v>
      </c>
      <c r="H60" s="30">
        <v>7</v>
      </c>
    </row>
    <row r="61" spans="1:8" x14ac:dyDescent="0.25">
      <c r="A61" s="22">
        <v>60</v>
      </c>
      <c r="B61" s="21">
        <v>151</v>
      </c>
      <c r="C61" s="21" t="s">
        <v>5620</v>
      </c>
      <c r="D61" s="12">
        <v>42406</v>
      </c>
      <c r="E61" s="12">
        <v>42408</v>
      </c>
      <c r="F61" s="12">
        <v>42407</v>
      </c>
      <c r="G61" s="21">
        <v>1</v>
      </c>
      <c r="H61" s="30">
        <v>3</v>
      </c>
    </row>
    <row r="62" spans="1:8" x14ac:dyDescent="0.25">
      <c r="A62" s="22">
        <v>61</v>
      </c>
      <c r="B62" s="21">
        <v>277</v>
      </c>
      <c r="C62" s="21" t="s">
        <v>5620</v>
      </c>
      <c r="D62" s="12">
        <v>42406</v>
      </c>
      <c r="E62" s="12">
        <v>42409</v>
      </c>
      <c r="F62" s="12">
        <v>42409</v>
      </c>
      <c r="G62" s="21">
        <v>2</v>
      </c>
      <c r="H62" s="30">
        <v>7</v>
      </c>
    </row>
    <row r="63" spans="1:8" x14ac:dyDescent="0.25">
      <c r="A63" s="22">
        <v>62</v>
      </c>
      <c r="B63" s="21">
        <v>208</v>
      </c>
      <c r="C63" s="21" t="s">
        <v>5620</v>
      </c>
      <c r="D63" s="12">
        <v>42407</v>
      </c>
      <c r="E63" s="12">
        <v>42410</v>
      </c>
      <c r="F63" s="12">
        <v>42410</v>
      </c>
      <c r="G63" s="21">
        <v>1</v>
      </c>
      <c r="H63" s="30">
        <v>2</v>
      </c>
    </row>
    <row r="64" spans="1:8" x14ac:dyDescent="0.25">
      <c r="A64" s="22">
        <v>63</v>
      </c>
      <c r="B64" s="21">
        <v>1075</v>
      </c>
      <c r="C64" s="21" t="s">
        <v>5620</v>
      </c>
      <c r="D64" s="12">
        <v>42407</v>
      </c>
      <c r="E64" s="12">
        <v>42409</v>
      </c>
      <c r="F64" s="12">
        <v>42409</v>
      </c>
      <c r="G64" s="21">
        <v>2</v>
      </c>
      <c r="H64" s="30">
        <v>7</v>
      </c>
    </row>
    <row r="65" spans="1:8" x14ac:dyDescent="0.25">
      <c r="A65" s="22">
        <v>64</v>
      </c>
      <c r="B65" s="21">
        <v>1185</v>
      </c>
      <c r="C65" s="21" t="s">
        <v>5620</v>
      </c>
      <c r="D65" s="12">
        <v>42407</v>
      </c>
      <c r="E65" s="12">
        <v>42408</v>
      </c>
      <c r="F65" s="12">
        <v>42409</v>
      </c>
      <c r="G65" s="21">
        <v>2</v>
      </c>
      <c r="H65" s="30">
        <v>6</v>
      </c>
    </row>
    <row r="66" spans="1:8" x14ac:dyDescent="0.25">
      <c r="A66" s="22">
        <v>65</v>
      </c>
      <c r="B66" s="21">
        <v>996</v>
      </c>
      <c r="C66" s="21" t="s">
        <v>5620</v>
      </c>
      <c r="D66" s="12">
        <v>42408</v>
      </c>
      <c r="E66" s="12">
        <v>42409</v>
      </c>
      <c r="F66" s="12">
        <v>42411</v>
      </c>
      <c r="G66" s="21">
        <v>2</v>
      </c>
      <c r="H66" s="30">
        <v>6</v>
      </c>
    </row>
    <row r="67" spans="1:8" x14ac:dyDescent="0.25">
      <c r="A67" s="22">
        <v>66</v>
      </c>
      <c r="B67" s="21">
        <v>1253</v>
      </c>
      <c r="C67" s="21" t="s">
        <v>5620</v>
      </c>
      <c r="D67" s="12">
        <v>42409</v>
      </c>
      <c r="E67" s="12">
        <v>42412</v>
      </c>
      <c r="F67" s="12">
        <v>42412</v>
      </c>
      <c r="G67" s="21">
        <v>2</v>
      </c>
      <c r="H67" s="30">
        <v>7</v>
      </c>
    </row>
    <row r="68" spans="1:8" x14ac:dyDescent="0.25">
      <c r="A68" s="22">
        <v>67</v>
      </c>
      <c r="B68" s="21">
        <v>526</v>
      </c>
      <c r="C68" s="21" t="s">
        <v>5620</v>
      </c>
      <c r="D68" s="12">
        <v>42409</v>
      </c>
      <c r="E68" s="12">
        <v>42411</v>
      </c>
      <c r="F68" s="12">
        <v>42410</v>
      </c>
      <c r="G68" s="21">
        <v>3</v>
      </c>
      <c r="H68" s="30">
        <v>8</v>
      </c>
    </row>
    <row r="69" spans="1:8" x14ac:dyDescent="0.25">
      <c r="A69" s="22">
        <v>68</v>
      </c>
      <c r="B69" s="21">
        <v>381</v>
      </c>
      <c r="C69" s="21" t="s">
        <v>5620</v>
      </c>
      <c r="D69" s="12">
        <v>42410</v>
      </c>
      <c r="E69" s="12">
        <v>42411</v>
      </c>
      <c r="F69" s="12">
        <v>42413</v>
      </c>
      <c r="G69" s="21">
        <v>2</v>
      </c>
      <c r="H69" s="30">
        <v>6</v>
      </c>
    </row>
    <row r="70" spans="1:8" x14ac:dyDescent="0.25">
      <c r="A70" s="22">
        <v>69</v>
      </c>
      <c r="B70" s="21">
        <v>1413</v>
      </c>
      <c r="C70" s="21" t="s">
        <v>5620</v>
      </c>
      <c r="D70" s="12">
        <v>42410</v>
      </c>
      <c r="E70" s="12">
        <v>42412</v>
      </c>
      <c r="F70" s="12">
        <v>42411</v>
      </c>
      <c r="G70" s="21">
        <v>2</v>
      </c>
      <c r="H70" s="30">
        <v>7</v>
      </c>
    </row>
    <row r="71" spans="1:8" x14ac:dyDescent="0.25">
      <c r="A71" s="22">
        <v>70</v>
      </c>
      <c r="B71" s="21">
        <v>50</v>
      </c>
      <c r="C71" s="21" t="s">
        <v>5621</v>
      </c>
      <c r="D71" s="12">
        <v>42411</v>
      </c>
      <c r="E71" s="12">
        <v>42411</v>
      </c>
      <c r="F71" s="12" t="s">
        <v>5615</v>
      </c>
      <c r="G71" s="21">
        <v>3</v>
      </c>
      <c r="H71" s="30">
        <v>9</v>
      </c>
    </row>
    <row r="72" spans="1:8" x14ac:dyDescent="0.25">
      <c r="A72" s="22">
        <v>71</v>
      </c>
      <c r="B72" s="21">
        <v>797</v>
      </c>
      <c r="C72" s="21" t="s">
        <v>5620</v>
      </c>
      <c r="D72" s="12">
        <v>42411</v>
      </c>
      <c r="E72" s="12">
        <v>42414</v>
      </c>
      <c r="F72" s="12">
        <v>42412</v>
      </c>
      <c r="G72" s="21">
        <v>2</v>
      </c>
      <c r="H72" s="30">
        <v>7</v>
      </c>
    </row>
    <row r="73" spans="1:8" x14ac:dyDescent="0.25">
      <c r="A73" s="22">
        <v>72</v>
      </c>
      <c r="B73" s="21">
        <v>1386</v>
      </c>
      <c r="C73" s="21" t="s">
        <v>5620</v>
      </c>
      <c r="D73" s="12">
        <v>42412</v>
      </c>
      <c r="E73" s="12">
        <v>42415</v>
      </c>
      <c r="F73" s="12">
        <v>42413</v>
      </c>
      <c r="G73" s="21">
        <v>1</v>
      </c>
      <c r="H73" s="30">
        <v>2</v>
      </c>
    </row>
    <row r="74" spans="1:8" x14ac:dyDescent="0.25">
      <c r="A74" s="22">
        <v>73</v>
      </c>
      <c r="B74" s="21">
        <v>612</v>
      </c>
      <c r="C74" s="21" t="s">
        <v>5620</v>
      </c>
      <c r="D74" s="12">
        <v>42412</v>
      </c>
      <c r="E74" s="12">
        <v>42415</v>
      </c>
      <c r="F74" s="12">
        <v>42414</v>
      </c>
      <c r="G74" s="21">
        <v>2</v>
      </c>
      <c r="H74" s="30">
        <v>7</v>
      </c>
    </row>
    <row r="75" spans="1:8" x14ac:dyDescent="0.25">
      <c r="A75" s="22">
        <v>74</v>
      </c>
      <c r="B75" s="21">
        <v>264</v>
      </c>
      <c r="C75" s="21" t="s">
        <v>5620</v>
      </c>
      <c r="D75" s="12">
        <v>42413</v>
      </c>
      <c r="E75" s="12">
        <v>42415</v>
      </c>
      <c r="F75" s="12">
        <v>42415</v>
      </c>
      <c r="G75" s="21">
        <v>2</v>
      </c>
      <c r="H75" s="30">
        <v>7</v>
      </c>
    </row>
    <row r="76" spans="1:8" x14ac:dyDescent="0.25">
      <c r="A76" s="22">
        <v>75</v>
      </c>
      <c r="B76" s="21">
        <v>587</v>
      </c>
      <c r="C76" s="21" t="s">
        <v>5620</v>
      </c>
      <c r="D76" s="12">
        <v>42414</v>
      </c>
      <c r="E76" s="12">
        <v>42415</v>
      </c>
      <c r="F76" s="12">
        <v>42417</v>
      </c>
      <c r="G76" s="21">
        <v>2</v>
      </c>
      <c r="H76" s="30">
        <v>6</v>
      </c>
    </row>
    <row r="77" spans="1:8" x14ac:dyDescent="0.25">
      <c r="A77" s="22">
        <v>76</v>
      </c>
      <c r="B77" s="21">
        <v>9</v>
      </c>
      <c r="C77" s="21" t="s">
        <v>5621</v>
      </c>
      <c r="D77" s="12">
        <v>42416</v>
      </c>
      <c r="E77" s="12">
        <v>42416</v>
      </c>
      <c r="F77" s="12" t="s">
        <v>5615</v>
      </c>
      <c r="G77" s="21">
        <v>2</v>
      </c>
      <c r="H77" s="30">
        <v>6</v>
      </c>
    </row>
    <row r="78" spans="1:8" x14ac:dyDescent="0.25">
      <c r="A78" s="22">
        <v>77</v>
      </c>
      <c r="B78" s="21">
        <v>385</v>
      </c>
      <c r="C78" s="21" t="s">
        <v>5620</v>
      </c>
      <c r="D78" s="12">
        <v>42416</v>
      </c>
      <c r="E78" s="12">
        <v>42419</v>
      </c>
      <c r="F78" s="12">
        <v>42419</v>
      </c>
      <c r="G78" s="21">
        <v>1</v>
      </c>
      <c r="H78" s="30">
        <v>2</v>
      </c>
    </row>
    <row r="79" spans="1:8" x14ac:dyDescent="0.25">
      <c r="A79" s="22">
        <v>78</v>
      </c>
      <c r="B79" s="21">
        <v>1182</v>
      </c>
      <c r="C79" s="21" t="s">
        <v>5620</v>
      </c>
      <c r="D79" s="12">
        <v>42416</v>
      </c>
      <c r="E79" s="12">
        <v>42418</v>
      </c>
      <c r="F79" s="12">
        <v>42419</v>
      </c>
      <c r="G79" s="21">
        <v>2</v>
      </c>
      <c r="H79" s="30">
        <v>7</v>
      </c>
    </row>
    <row r="80" spans="1:8" x14ac:dyDescent="0.25">
      <c r="A80" s="22">
        <v>79</v>
      </c>
      <c r="B80" s="21">
        <v>529</v>
      </c>
      <c r="C80" s="21" t="s">
        <v>5620</v>
      </c>
      <c r="D80" s="12">
        <v>42417</v>
      </c>
      <c r="E80" s="12">
        <v>42420</v>
      </c>
      <c r="F80" s="12">
        <v>42420</v>
      </c>
      <c r="G80" s="21">
        <v>1</v>
      </c>
      <c r="H80" s="30">
        <v>3</v>
      </c>
    </row>
    <row r="81" spans="1:8" x14ac:dyDescent="0.25">
      <c r="A81" s="22">
        <v>80</v>
      </c>
      <c r="B81" s="21">
        <v>397</v>
      </c>
      <c r="C81" s="21" t="s">
        <v>5620</v>
      </c>
      <c r="D81" s="12">
        <v>42417</v>
      </c>
      <c r="E81" s="12">
        <v>42420</v>
      </c>
      <c r="F81" s="12">
        <v>42419</v>
      </c>
      <c r="G81" s="21">
        <v>2</v>
      </c>
      <c r="H81" s="30">
        <v>6</v>
      </c>
    </row>
    <row r="82" spans="1:8" x14ac:dyDescent="0.25">
      <c r="A82" s="22">
        <v>81</v>
      </c>
      <c r="B82" s="21">
        <v>521</v>
      </c>
      <c r="C82" s="21" t="s">
        <v>5620</v>
      </c>
      <c r="D82" s="12">
        <v>42417</v>
      </c>
      <c r="E82" s="12">
        <v>42419</v>
      </c>
      <c r="F82" s="12">
        <v>42418</v>
      </c>
      <c r="G82" s="21">
        <v>2</v>
      </c>
      <c r="H82" s="30">
        <v>6</v>
      </c>
    </row>
    <row r="83" spans="1:8" x14ac:dyDescent="0.25">
      <c r="A83" s="22">
        <v>82</v>
      </c>
      <c r="B83" s="21">
        <v>1223</v>
      </c>
      <c r="C83" s="21" t="s">
        <v>5620</v>
      </c>
      <c r="D83" s="12">
        <v>42418</v>
      </c>
      <c r="E83" s="12">
        <v>42421</v>
      </c>
      <c r="F83" s="12">
        <v>42420</v>
      </c>
      <c r="G83" s="21">
        <v>2</v>
      </c>
      <c r="H83" s="30">
        <v>6</v>
      </c>
    </row>
    <row r="84" spans="1:8" x14ac:dyDescent="0.25">
      <c r="A84" s="22">
        <v>83</v>
      </c>
      <c r="B84" s="21">
        <v>393</v>
      </c>
      <c r="C84" s="21" t="s">
        <v>5620</v>
      </c>
      <c r="D84" s="12">
        <v>42419</v>
      </c>
      <c r="E84" s="12">
        <v>42420</v>
      </c>
      <c r="F84" s="12">
        <v>42420</v>
      </c>
      <c r="G84" s="21">
        <v>1</v>
      </c>
      <c r="H84" s="30">
        <v>3</v>
      </c>
    </row>
    <row r="85" spans="1:8" x14ac:dyDescent="0.25">
      <c r="A85" s="22">
        <v>84</v>
      </c>
      <c r="B85" s="21">
        <v>317</v>
      </c>
      <c r="C85" s="21" t="s">
        <v>5620</v>
      </c>
      <c r="D85" s="12">
        <v>42420</v>
      </c>
      <c r="E85" s="12">
        <v>42422</v>
      </c>
      <c r="F85" s="12">
        <v>42421</v>
      </c>
      <c r="G85" s="21">
        <v>2</v>
      </c>
      <c r="H85" s="30">
        <v>7</v>
      </c>
    </row>
    <row r="86" spans="1:8" x14ac:dyDescent="0.25">
      <c r="A86" s="22">
        <v>85</v>
      </c>
      <c r="B86" s="21">
        <v>1174</v>
      </c>
      <c r="C86" s="21" t="s">
        <v>5620</v>
      </c>
      <c r="D86" s="12">
        <v>42420</v>
      </c>
      <c r="E86" s="12">
        <v>42423</v>
      </c>
      <c r="F86" s="12">
        <v>42421</v>
      </c>
      <c r="G86" s="21">
        <v>2</v>
      </c>
      <c r="H86" s="30">
        <v>7</v>
      </c>
    </row>
    <row r="87" spans="1:8" x14ac:dyDescent="0.25">
      <c r="A87" s="22">
        <v>86</v>
      </c>
      <c r="B87" s="21">
        <v>276</v>
      </c>
      <c r="C87" s="21" t="s">
        <v>5620</v>
      </c>
      <c r="D87" s="12">
        <v>42421</v>
      </c>
      <c r="E87" s="12">
        <v>42422</v>
      </c>
      <c r="F87" s="12">
        <v>42423</v>
      </c>
      <c r="G87" s="21">
        <v>2</v>
      </c>
      <c r="H87" s="30">
        <v>7</v>
      </c>
    </row>
    <row r="88" spans="1:8" x14ac:dyDescent="0.25">
      <c r="A88" s="22">
        <v>87</v>
      </c>
      <c r="B88" s="21">
        <v>516</v>
      </c>
      <c r="C88" s="21" t="s">
        <v>5620</v>
      </c>
      <c r="D88" s="12">
        <v>42421</v>
      </c>
      <c r="E88" s="12">
        <v>42422</v>
      </c>
      <c r="F88" s="12">
        <v>42423</v>
      </c>
      <c r="G88" s="21">
        <v>2</v>
      </c>
      <c r="H88" s="30">
        <v>6</v>
      </c>
    </row>
    <row r="89" spans="1:8" x14ac:dyDescent="0.25">
      <c r="A89" s="22">
        <v>88</v>
      </c>
      <c r="B89" s="21">
        <v>1069</v>
      </c>
      <c r="C89" s="21" t="s">
        <v>5620</v>
      </c>
      <c r="D89" s="12">
        <v>42421</v>
      </c>
      <c r="E89" s="12">
        <v>42422</v>
      </c>
      <c r="F89" s="12">
        <v>42423</v>
      </c>
      <c r="G89" s="21">
        <v>2</v>
      </c>
      <c r="H89" s="30">
        <v>6</v>
      </c>
    </row>
    <row r="90" spans="1:8" x14ac:dyDescent="0.25">
      <c r="A90" s="22">
        <v>89</v>
      </c>
      <c r="B90" s="21">
        <v>668</v>
      </c>
      <c r="C90" s="21" t="s">
        <v>5620</v>
      </c>
      <c r="D90" s="12">
        <v>42421</v>
      </c>
      <c r="E90" s="12">
        <v>42424</v>
      </c>
      <c r="F90" s="12">
        <v>42424</v>
      </c>
      <c r="G90" s="21">
        <v>3</v>
      </c>
      <c r="H90" s="30">
        <v>8</v>
      </c>
    </row>
    <row r="91" spans="1:8" x14ac:dyDescent="0.25">
      <c r="A91" s="22">
        <v>90</v>
      </c>
      <c r="B91" s="21">
        <v>414</v>
      </c>
      <c r="C91" s="21" t="s">
        <v>5620</v>
      </c>
      <c r="D91" s="12">
        <v>42423</v>
      </c>
      <c r="E91" s="12">
        <v>42425</v>
      </c>
      <c r="F91" s="12">
        <v>42424</v>
      </c>
      <c r="G91" s="21">
        <v>2</v>
      </c>
      <c r="H91" s="30">
        <v>7</v>
      </c>
    </row>
    <row r="92" spans="1:8" x14ac:dyDescent="0.25">
      <c r="A92" s="22">
        <v>91</v>
      </c>
      <c r="B92" s="21">
        <v>648</v>
      </c>
      <c r="C92" s="21" t="s">
        <v>5620</v>
      </c>
      <c r="D92" s="12">
        <v>42425</v>
      </c>
      <c r="E92" s="12">
        <v>42427</v>
      </c>
      <c r="F92" s="12">
        <v>42428</v>
      </c>
      <c r="G92" s="21">
        <v>1</v>
      </c>
      <c r="H92" s="30">
        <v>2</v>
      </c>
    </row>
    <row r="93" spans="1:8" x14ac:dyDescent="0.25">
      <c r="A93" s="22">
        <v>92</v>
      </c>
      <c r="B93" s="21">
        <v>1309</v>
      </c>
      <c r="C93" s="21" t="s">
        <v>5620</v>
      </c>
      <c r="D93" s="12">
        <v>42425</v>
      </c>
      <c r="E93" s="12">
        <v>42428</v>
      </c>
      <c r="F93" s="12">
        <v>42428</v>
      </c>
      <c r="G93" s="21">
        <v>2</v>
      </c>
      <c r="H93" s="30">
        <v>7</v>
      </c>
    </row>
    <row r="94" spans="1:8" x14ac:dyDescent="0.25">
      <c r="A94" s="22">
        <v>93</v>
      </c>
      <c r="B94" s="21">
        <v>1328</v>
      </c>
      <c r="C94" s="21" t="s">
        <v>5620</v>
      </c>
      <c r="D94" s="12">
        <v>42426</v>
      </c>
      <c r="E94" s="12">
        <v>42428</v>
      </c>
      <c r="F94" s="12">
        <v>42427</v>
      </c>
      <c r="G94" s="21">
        <v>1</v>
      </c>
      <c r="H94" s="30">
        <v>3</v>
      </c>
    </row>
    <row r="95" spans="1:8" x14ac:dyDescent="0.25">
      <c r="A95" s="22">
        <v>94</v>
      </c>
      <c r="B95" s="21">
        <v>929</v>
      </c>
      <c r="C95" s="21" t="s">
        <v>5620</v>
      </c>
      <c r="D95" s="12">
        <v>42427</v>
      </c>
      <c r="E95" s="12">
        <v>42428</v>
      </c>
      <c r="F95" s="12">
        <v>42429</v>
      </c>
      <c r="G95" s="21">
        <v>1</v>
      </c>
      <c r="H95" s="30">
        <v>2</v>
      </c>
    </row>
    <row r="96" spans="1:8" x14ac:dyDescent="0.25">
      <c r="A96" s="22">
        <v>95</v>
      </c>
      <c r="B96" s="21">
        <v>218</v>
      </c>
      <c r="C96" s="21" t="s">
        <v>5620</v>
      </c>
      <c r="D96" s="12">
        <v>42427</v>
      </c>
      <c r="E96" s="12">
        <v>42429</v>
      </c>
      <c r="F96" s="12">
        <v>42428</v>
      </c>
      <c r="G96" s="21">
        <v>2</v>
      </c>
      <c r="H96" s="30">
        <v>7</v>
      </c>
    </row>
    <row r="97" spans="1:8" x14ac:dyDescent="0.25">
      <c r="A97" s="22">
        <v>96</v>
      </c>
      <c r="B97" s="21">
        <v>1094</v>
      </c>
      <c r="C97" s="21" t="s">
        <v>5620</v>
      </c>
      <c r="D97" s="12">
        <v>42427</v>
      </c>
      <c r="E97" s="12">
        <v>42429</v>
      </c>
      <c r="F97" s="12">
        <v>42428</v>
      </c>
      <c r="G97" s="21">
        <v>2</v>
      </c>
      <c r="H97" s="30">
        <v>7</v>
      </c>
    </row>
    <row r="98" spans="1:8" x14ac:dyDescent="0.25">
      <c r="A98" s="22">
        <v>97</v>
      </c>
      <c r="B98" s="21">
        <v>204</v>
      </c>
      <c r="C98" s="21" t="s">
        <v>5620</v>
      </c>
      <c r="D98" s="12">
        <v>42428</v>
      </c>
      <c r="E98" s="12">
        <v>42429</v>
      </c>
      <c r="F98" s="12">
        <v>42430</v>
      </c>
      <c r="G98" s="21">
        <v>2</v>
      </c>
      <c r="H98" s="30">
        <v>7</v>
      </c>
    </row>
    <row r="99" spans="1:8" x14ac:dyDescent="0.25">
      <c r="A99" s="22">
        <v>98</v>
      </c>
      <c r="B99" s="21">
        <v>1194</v>
      </c>
      <c r="C99" s="21" t="s">
        <v>5620</v>
      </c>
      <c r="D99" s="12">
        <v>42428</v>
      </c>
      <c r="E99" s="12">
        <v>42429</v>
      </c>
      <c r="F99" s="12">
        <v>42429</v>
      </c>
      <c r="G99" s="21">
        <v>2</v>
      </c>
      <c r="H99" s="30">
        <v>6</v>
      </c>
    </row>
    <row r="100" spans="1:8" x14ac:dyDescent="0.25">
      <c r="A100" s="22">
        <v>99</v>
      </c>
      <c r="B100" s="21">
        <v>1165</v>
      </c>
      <c r="C100" s="21" t="s">
        <v>5620</v>
      </c>
      <c r="D100" s="12">
        <v>42429</v>
      </c>
      <c r="E100" s="12">
        <v>42430</v>
      </c>
      <c r="F100" s="12">
        <v>42432</v>
      </c>
      <c r="G100" s="21">
        <v>3</v>
      </c>
      <c r="H100" s="30">
        <v>9</v>
      </c>
    </row>
    <row r="101" spans="1:8" x14ac:dyDescent="0.25">
      <c r="A101" s="22">
        <v>100</v>
      </c>
      <c r="B101" s="21">
        <v>1237</v>
      </c>
      <c r="C101" s="21" t="s">
        <v>5620</v>
      </c>
      <c r="D101" s="12">
        <v>42430</v>
      </c>
      <c r="E101" s="12">
        <v>42433</v>
      </c>
      <c r="F101" s="12">
        <v>42432</v>
      </c>
      <c r="G101" s="21">
        <v>2</v>
      </c>
      <c r="H101" s="30">
        <v>7</v>
      </c>
    </row>
    <row r="102" spans="1:8" x14ac:dyDescent="0.25">
      <c r="A102" s="22">
        <v>101</v>
      </c>
      <c r="B102" s="21">
        <v>271</v>
      </c>
      <c r="C102" s="21" t="s">
        <v>5620</v>
      </c>
      <c r="D102" s="12">
        <v>42430</v>
      </c>
      <c r="E102" s="12">
        <v>42433</v>
      </c>
      <c r="F102" s="12">
        <v>42433</v>
      </c>
      <c r="G102" s="21">
        <v>3</v>
      </c>
      <c r="H102" s="30">
        <v>8</v>
      </c>
    </row>
    <row r="103" spans="1:8" x14ac:dyDescent="0.25">
      <c r="A103" s="22">
        <v>102</v>
      </c>
      <c r="B103" s="21">
        <v>336</v>
      </c>
      <c r="C103" s="21" t="s">
        <v>5620</v>
      </c>
      <c r="D103" s="12">
        <v>42431</v>
      </c>
      <c r="E103" s="12">
        <v>42434</v>
      </c>
      <c r="F103" s="12">
        <v>42432</v>
      </c>
      <c r="G103" s="21">
        <v>2</v>
      </c>
      <c r="H103" s="30">
        <v>7</v>
      </c>
    </row>
    <row r="104" spans="1:8" x14ac:dyDescent="0.25">
      <c r="A104" s="22">
        <v>103</v>
      </c>
      <c r="B104" s="21">
        <v>991</v>
      </c>
      <c r="C104" s="21" t="s">
        <v>5620</v>
      </c>
      <c r="D104" s="12">
        <v>42432</v>
      </c>
      <c r="E104" s="12">
        <v>42435</v>
      </c>
      <c r="F104" s="12">
        <v>42434</v>
      </c>
      <c r="G104" s="21">
        <v>1</v>
      </c>
      <c r="H104" s="30">
        <v>2</v>
      </c>
    </row>
    <row r="105" spans="1:8" x14ac:dyDescent="0.25">
      <c r="A105" s="22">
        <v>104</v>
      </c>
      <c r="B105" s="21">
        <v>7</v>
      </c>
      <c r="C105" s="21" t="s">
        <v>5620</v>
      </c>
      <c r="D105" s="12">
        <v>42432</v>
      </c>
      <c r="E105" s="12">
        <v>42434</v>
      </c>
      <c r="F105" s="12">
        <v>42434</v>
      </c>
      <c r="G105" s="21">
        <v>2</v>
      </c>
      <c r="H105" s="30">
        <v>7</v>
      </c>
    </row>
    <row r="106" spans="1:8" x14ac:dyDescent="0.25">
      <c r="A106" s="22">
        <v>105</v>
      </c>
      <c r="B106" s="21">
        <v>306</v>
      </c>
      <c r="C106" s="21" t="s">
        <v>5620</v>
      </c>
      <c r="D106" s="12">
        <v>42432</v>
      </c>
      <c r="E106" s="12">
        <v>42434</v>
      </c>
      <c r="F106" s="12">
        <v>42433</v>
      </c>
      <c r="G106" s="21">
        <v>2</v>
      </c>
      <c r="H106" s="30">
        <v>7</v>
      </c>
    </row>
    <row r="107" spans="1:8" x14ac:dyDescent="0.25">
      <c r="A107" s="22">
        <v>106</v>
      </c>
      <c r="B107" s="21">
        <v>422</v>
      </c>
      <c r="C107" s="21" t="s">
        <v>5620</v>
      </c>
      <c r="D107" s="12">
        <v>42433</v>
      </c>
      <c r="E107" s="12">
        <v>42434</v>
      </c>
      <c r="F107" s="12">
        <v>42434</v>
      </c>
      <c r="G107" s="21">
        <v>3</v>
      </c>
      <c r="H107" s="30">
        <v>9</v>
      </c>
    </row>
    <row r="108" spans="1:8" x14ac:dyDescent="0.25">
      <c r="A108" s="22">
        <v>107</v>
      </c>
      <c r="B108" s="21">
        <v>633</v>
      </c>
      <c r="C108" s="21" t="s">
        <v>5620</v>
      </c>
      <c r="D108" s="12">
        <v>42435</v>
      </c>
      <c r="E108" s="12">
        <v>42438</v>
      </c>
      <c r="F108" s="12">
        <v>42438</v>
      </c>
      <c r="G108" s="21">
        <v>1</v>
      </c>
      <c r="H108" s="30">
        <v>2</v>
      </c>
    </row>
    <row r="109" spans="1:8" x14ac:dyDescent="0.25">
      <c r="A109" s="22">
        <v>108</v>
      </c>
      <c r="B109" s="21">
        <v>12</v>
      </c>
      <c r="C109" s="21" t="s">
        <v>5620</v>
      </c>
      <c r="D109" s="12">
        <v>42435</v>
      </c>
      <c r="E109" s="12">
        <v>42438</v>
      </c>
      <c r="F109" s="12">
        <v>42436</v>
      </c>
      <c r="G109" s="21">
        <v>2</v>
      </c>
      <c r="H109" s="30">
        <v>6</v>
      </c>
    </row>
    <row r="110" spans="1:8" x14ac:dyDescent="0.25">
      <c r="A110" s="22">
        <v>109</v>
      </c>
      <c r="B110" s="21">
        <v>1255</v>
      </c>
      <c r="C110" s="21" t="s">
        <v>5620</v>
      </c>
      <c r="D110" s="12">
        <v>42435</v>
      </c>
      <c r="E110" s="12">
        <v>42438</v>
      </c>
      <c r="F110" s="12">
        <v>42438</v>
      </c>
      <c r="G110" s="21">
        <v>2</v>
      </c>
      <c r="H110" s="30">
        <v>6</v>
      </c>
    </row>
    <row r="111" spans="1:8" x14ac:dyDescent="0.25">
      <c r="A111" s="22">
        <v>110</v>
      </c>
      <c r="B111" s="21">
        <v>677</v>
      </c>
      <c r="C111" s="21" t="s">
        <v>5620</v>
      </c>
      <c r="D111" s="12">
        <v>42435</v>
      </c>
      <c r="E111" s="12">
        <v>42437</v>
      </c>
      <c r="F111" s="12">
        <v>42438</v>
      </c>
      <c r="G111" s="21">
        <v>3</v>
      </c>
      <c r="H111" s="30">
        <v>9</v>
      </c>
    </row>
    <row r="112" spans="1:8" x14ac:dyDescent="0.25">
      <c r="A112" s="22">
        <v>111</v>
      </c>
      <c r="B112" s="21">
        <v>630</v>
      </c>
      <c r="C112" s="21" t="s">
        <v>5620</v>
      </c>
      <c r="D112" s="12">
        <v>42436</v>
      </c>
      <c r="E112" s="12">
        <v>42439</v>
      </c>
      <c r="F112" s="12">
        <v>42439</v>
      </c>
      <c r="G112" s="21">
        <v>2</v>
      </c>
      <c r="H112" s="30">
        <v>6</v>
      </c>
    </row>
    <row r="113" spans="1:8" x14ac:dyDescent="0.25">
      <c r="A113" s="22">
        <v>112</v>
      </c>
      <c r="B113" s="21">
        <v>469</v>
      </c>
      <c r="C113" s="21" t="s">
        <v>5620</v>
      </c>
      <c r="D113" s="12">
        <v>42437</v>
      </c>
      <c r="E113" s="12">
        <v>42440</v>
      </c>
      <c r="F113" s="12">
        <v>42439</v>
      </c>
      <c r="G113" s="21">
        <v>2</v>
      </c>
      <c r="H113" s="30">
        <v>6</v>
      </c>
    </row>
    <row r="114" spans="1:8" x14ac:dyDescent="0.25">
      <c r="A114" s="22">
        <v>113</v>
      </c>
      <c r="B114" s="21">
        <v>1078</v>
      </c>
      <c r="C114" s="21" t="s">
        <v>5620</v>
      </c>
      <c r="D114" s="12">
        <v>42437</v>
      </c>
      <c r="E114" s="12">
        <v>42440</v>
      </c>
      <c r="F114" s="12">
        <v>42440</v>
      </c>
      <c r="G114" s="21">
        <v>2</v>
      </c>
      <c r="H114" s="30">
        <v>6</v>
      </c>
    </row>
    <row r="115" spans="1:8" x14ac:dyDescent="0.25">
      <c r="A115" s="22">
        <v>114</v>
      </c>
      <c r="B115" s="21">
        <v>1431</v>
      </c>
      <c r="C115" s="21" t="s">
        <v>5620</v>
      </c>
      <c r="D115" s="12">
        <v>42437</v>
      </c>
      <c r="E115" s="12">
        <v>42439</v>
      </c>
      <c r="F115" s="12">
        <v>42440</v>
      </c>
      <c r="G115" s="21">
        <v>2</v>
      </c>
      <c r="H115" s="30">
        <v>7</v>
      </c>
    </row>
    <row r="116" spans="1:8" x14ac:dyDescent="0.25">
      <c r="A116" s="22">
        <v>115</v>
      </c>
      <c r="B116" s="21">
        <v>1369</v>
      </c>
      <c r="C116" s="21" t="s">
        <v>5620</v>
      </c>
      <c r="D116" s="12">
        <v>42438</v>
      </c>
      <c r="E116" s="12">
        <v>42440</v>
      </c>
      <c r="F116" s="12">
        <v>42440</v>
      </c>
      <c r="G116" s="21">
        <v>2</v>
      </c>
      <c r="H116" s="30">
        <v>7</v>
      </c>
    </row>
    <row r="117" spans="1:8" x14ac:dyDescent="0.25">
      <c r="A117" s="22">
        <v>116</v>
      </c>
      <c r="B117" s="21">
        <v>471</v>
      </c>
      <c r="C117" s="21" t="s">
        <v>5620</v>
      </c>
      <c r="D117" s="12">
        <v>42439</v>
      </c>
      <c r="E117" s="12">
        <v>42440</v>
      </c>
      <c r="F117" s="12">
        <v>42440</v>
      </c>
      <c r="G117" s="21">
        <v>2</v>
      </c>
      <c r="H117" s="30">
        <v>7</v>
      </c>
    </row>
    <row r="118" spans="1:8" x14ac:dyDescent="0.25">
      <c r="A118" s="22">
        <v>117</v>
      </c>
      <c r="B118" s="21">
        <v>740</v>
      </c>
      <c r="C118" s="21" t="s">
        <v>5620</v>
      </c>
      <c r="D118" s="12">
        <v>42439</v>
      </c>
      <c r="E118" s="12">
        <v>42442</v>
      </c>
      <c r="F118" s="12">
        <v>42440</v>
      </c>
      <c r="G118" s="21">
        <v>2</v>
      </c>
      <c r="H118" s="30">
        <v>6</v>
      </c>
    </row>
    <row r="119" spans="1:8" x14ac:dyDescent="0.25">
      <c r="A119" s="22">
        <v>118</v>
      </c>
      <c r="B119" s="21">
        <v>577</v>
      </c>
      <c r="C119" s="21" t="s">
        <v>5620</v>
      </c>
      <c r="D119" s="12">
        <v>42441</v>
      </c>
      <c r="E119" s="12">
        <v>42443</v>
      </c>
      <c r="F119" s="12">
        <v>42442</v>
      </c>
      <c r="G119" s="21">
        <v>1</v>
      </c>
      <c r="H119" s="30">
        <v>2</v>
      </c>
    </row>
    <row r="120" spans="1:8" x14ac:dyDescent="0.25">
      <c r="A120" s="22">
        <v>119</v>
      </c>
      <c r="B120" s="21">
        <v>925</v>
      </c>
      <c r="C120" s="21" t="s">
        <v>5620</v>
      </c>
      <c r="D120" s="12">
        <v>42441</v>
      </c>
      <c r="E120" s="12">
        <v>42443</v>
      </c>
      <c r="F120" s="12">
        <v>42443</v>
      </c>
      <c r="G120" s="21">
        <v>2</v>
      </c>
      <c r="H120" s="30">
        <v>7</v>
      </c>
    </row>
    <row r="121" spans="1:8" x14ac:dyDescent="0.25">
      <c r="A121" s="22">
        <v>120</v>
      </c>
      <c r="B121" s="21">
        <v>327</v>
      </c>
      <c r="C121" s="21" t="s">
        <v>5620</v>
      </c>
      <c r="D121" s="12">
        <v>42443</v>
      </c>
      <c r="E121" s="12">
        <v>42444</v>
      </c>
      <c r="F121" s="12">
        <v>42446</v>
      </c>
      <c r="G121" s="21">
        <v>2</v>
      </c>
      <c r="H121" s="30">
        <v>7</v>
      </c>
    </row>
    <row r="122" spans="1:8" x14ac:dyDescent="0.25">
      <c r="A122" s="22">
        <v>121</v>
      </c>
      <c r="B122" s="21">
        <v>755</v>
      </c>
      <c r="C122" s="21" t="s">
        <v>5620</v>
      </c>
      <c r="D122" s="12">
        <v>42443</v>
      </c>
      <c r="E122" s="12">
        <v>42444</v>
      </c>
      <c r="F122" s="12">
        <v>42445</v>
      </c>
      <c r="G122" s="21">
        <v>2</v>
      </c>
      <c r="H122" s="30">
        <v>6</v>
      </c>
    </row>
    <row r="123" spans="1:8" x14ac:dyDescent="0.25">
      <c r="A123" s="22">
        <v>122</v>
      </c>
      <c r="B123" s="21">
        <v>786</v>
      </c>
      <c r="C123" s="21" t="s">
        <v>5620</v>
      </c>
      <c r="D123" s="12">
        <v>42443</v>
      </c>
      <c r="E123" s="12">
        <v>42445</v>
      </c>
      <c r="F123" s="12">
        <v>42444</v>
      </c>
      <c r="G123" s="21">
        <v>2</v>
      </c>
      <c r="H123" s="30">
        <v>6</v>
      </c>
    </row>
    <row r="124" spans="1:8" x14ac:dyDescent="0.25">
      <c r="A124" s="22">
        <v>123</v>
      </c>
      <c r="B124" s="21">
        <v>766</v>
      </c>
      <c r="C124" s="21" t="s">
        <v>5620</v>
      </c>
      <c r="D124" s="12">
        <v>42444</v>
      </c>
      <c r="E124" s="12">
        <v>42447</v>
      </c>
      <c r="F124" s="12">
        <v>42446</v>
      </c>
      <c r="G124" s="21">
        <v>2</v>
      </c>
      <c r="H124" s="30">
        <v>6</v>
      </c>
    </row>
    <row r="125" spans="1:8" x14ac:dyDescent="0.25">
      <c r="A125" s="22">
        <v>124</v>
      </c>
      <c r="B125" s="21">
        <v>403</v>
      </c>
      <c r="C125" s="21" t="s">
        <v>5620</v>
      </c>
      <c r="D125" s="12">
        <v>42445</v>
      </c>
      <c r="E125" s="12">
        <v>42447</v>
      </c>
      <c r="F125" s="12">
        <v>42446</v>
      </c>
      <c r="G125" s="21">
        <v>1</v>
      </c>
      <c r="H125" s="30">
        <v>3</v>
      </c>
    </row>
    <row r="126" spans="1:8" x14ac:dyDescent="0.25">
      <c r="A126" s="22">
        <v>125</v>
      </c>
      <c r="B126" s="21">
        <v>685</v>
      </c>
      <c r="C126" s="21" t="s">
        <v>5620</v>
      </c>
      <c r="D126" s="12">
        <v>42445</v>
      </c>
      <c r="E126" s="12">
        <v>42448</v>
      </c>
      <c r="F126" s="12">
        <v>42446</v>
      </c>
      <c r="G126" s="21">
        <v>2</v>
      </c>
      <c r="H126" s="30">
        <v>6</v>
      </c>
    </row>
    <row r="127" spans="1:8" x14ac:dyDescent="0.25">
      <c r="A127" s="22">
        <v>126</v>
      </c>
      <c r="B127" s="21">
        <v>1365</v>
      </c>
      <c r="C127" s="21" t="s">
        <v>5620</v>
      </c>
      <c r="D127" s="12">
        <v>42445</v>
      </c>
      <c r="E127" s="12">
        <v>42447</v>
      </c>
      <c r="F127" s="12">
        <v>42447</v>
      </c>
      <c r="G127" s="21">
        <v>2</v>
      </c>
      <c r="H127" s="30">
        <v>7</v>
      </c>
    </row>
    <row r="128" spans="1:8" x14ac:dyDescent="0.25">
      <c r="A128" s="22">
        <v>127</v>
      </c>
      <c r="B128" s="21">
        <v>484</v>
      </c>
      <c r="C128" s="21" t="s">
        <v>5620</v>
      </c>
      <c r="D128" s="12">
        <v>42446</v>
      </c>
      <c r="E128" s="12">
        <v>42447</v>
      </c>
      <c r="F128" s="12">
        <v>42448</v>
      </c>
      <c r="G128" s="21">
        <v>3</v>
      </c>
      <c r="H128" s="30">
        <v>8</v>
      </c>
    </row>
    <row r="129" spans="1:8" x14ac:dyDescent="0.25">
      <c r="A129" s="22">
        <v>128</v>
      </c>
      <c r="B129" s="21">
        <v>86</v>
      </c>
      <c r="C129" s="21" t="s">
        <v>5620</v>
      </c>
      <c r="D129" s="12">
        <v>42447</v>
      </c>
      <c r="E129" s="12">
        <v>42449</v>
      </c>
      <c r="F129" s="12">
        <v>42450</v>
      </c>
      <c r="G129" s="21">
        <v>2</v>
      </c>
      <c r="H129" s="30">
        <v>6</v>
      </c>
    </row>
    <row r="130" spans="1:8" x14ac:dyDescent="0.25">
      <c r="A130" s="22">
        <v>129</v>
      </c>
      <c r="B130" s="21">
        <v>84</v>
      </c>
      <c r="C130" s="21" t="s">
        <v>5620</v>
      </c>
      <c r="D130" s="12">
        <v>42448</v>
      </c>
      <c r="E130" s="12">
        <v>42450</v>
      </c>
      <c r="F130" s="12">
        <v>42450</v>
      </c>
      <c r="G130" s="21">
        <v>2</v>
      </c>
      <c r="H130" s="30">
        <v>7</v>
      </c>
    </row>
    <row r="131" spans="1:8" x14ac:dyDescent="0.25">
      <c r="A131" s="22">
        <v>130</v>
      </c>
      <c r="B131" s="21">
        <v>1049</v>
      </c>
      <c r="C131" s="21" t="s">
        <v>5620</v>
      </c>
      <c r="D131" s="12">
        <v>42448</v>
      </c>
      <c r="E131" s="12">
        <v>42451</v>
      </c>
      <c r="F131" s="12">
        <v>42449</v>
      </c>
      <c r="G131" s="21">
        <v>2</v>
      </c>
      <c r="H131" s="30">
        <v>6</v>
      </c>
    </row>
    <row r="132" spans="1:8" x14ac:dyDescent="0.25">
      <c r="A132" s="22">
        <v>131</v>
      </c>
      <c r="B132" s="21">
        <v>316</v>
      </c>
      <c r="C132" s="21" t="s">
        <v>5620</v>
      </c>
      <c r="D132" s="12">
        <v>42448</v>
      </c>
      <c r="E132" s="12">
        <v>42451</v>
      </c>
      <c r="F132" s="12">
        <v>42449</v>
      </c>
      <c r="G132" s="21">
        <v>3</v>
      </c>
      <c r="H132" s="30">
        <v>8</v>
      </c>
    </row>
    <row r="133" spans="1:8" x14ac:dyDescent="0.25">
      <c r="A133" s="22">
        <v>132</v>
      </c>
      <c r="B133" s="21">
        <v>46</v>
      </c>
      <c r="C133" s="21" t="s">
        <v>5620</v>
      </c>
      <c r="D133" s="12">
        <v>42449</v>
      </c>
      <c r="E133" s="12">
        <v>42451</v>
      </c>
      <c r="F133" s="12">
        <v>42452</v>
      </c>
      <c r="G133" s="21">
        <v>1</v>
      </c>
      <c r="H133" s="30">
        <v>3</v>
      </c>
    </row>
    <row r="134" spans="1:8" x14ac:dyDescent="0.25">
      <c r="A134" s="22">
        <v>133</v>
      </c>
      <c r="B134" s="21">
        <v>409</v>
      </c>
      <c r="C134" s="21" t="s">
        <v>5620</v>
      </c>
      <c r="D134" s="12">
        <v>42449</v>
      </c>
      <c r="E134" s="12">
        <v>42451</v>
      </c>
      <c r="F134" s="12">
        <v>42450</v>
      </c>
      <c r="G134" s="21">
        <v>2</v>
      </c>
      <c r="H134" s="30">
        <v>7</v>
      </c>
    </row>
    <row r="135" spans="1:8" x14ac:dyDescent="0.25">
      <c r="A135" s="22">
        <v>134</v>
      </c>
      <c r="B135" s="21">
        <v>679</v>
      </c>
      <c r="C135" s="21" t="s">
        <v>5620</v>
      </c>
      <c r="D135" s="12">
        <v>42449</v>
      </c>
      <c r="E135" s="12">
        <v>42450</v>
      </c>
      <c r="F135" s="12">
        <v>42450</v>
      </c>
      <c r="G135" s="21">
        <v>2</v>
      </c>
      <c r="H135" s="30">
        <v>7</v>
      </c>
    </row>
    <row r="136" spans="1:8" x14ac:dyDescent="0.25">
      <c r="A136" s="22">
        <v>135</v>
      </c>
      <c r="B136" s="21">
        <v>1354</v>
      </c>
      <c r="C136" s="21" t="s">
        <v>5620</v>
      </c>
      <c r="D136" s="12">
        <v>42450</v>
      </c>
      <c r="E136" s="12">
        <v>42452</v>
      </c>
      <c r="F136" s="12">
        <v>42452</v>
      </c>
      <c r="G136" s="21">
        <v>2</v>
      </c>
      <c r="H136" s="30">
        <v>7</v>
      </c>
    </row>
    <row r="137" spans="1:8" x14ac:dyDescent="0.25">
      <c r="A137" s="22">
        <v>136</v>
      </c>
      <c r="B137" s="21">
        <v>1192</v>
      </c>
      <c r="C137" s="21" t="s">
        <v>5620</v>
      </c>
      <c r="D137" s="12">
        <v>42450</v>
      </c>
      <c r="E137" s="12">
        <v>42453</v>
      </c>
      <c r="F137" s="12">
        <v>42452</v>
      </c>
      <c r="G137" s="21">
        <v>3</v>
      </c>
      <c r="H137" s="30">
        <v>8</v>
      </c>
    </row>
    <row r="138" spans="1:8" x14ac:dyDescent="0.25">
      <c r="A138" s="22">
        <v>137</v>
      </c>
      <c r="B138" s="21">
        <v>370</v>
      </c>
      <c r="C138" s="21" t="s">
        <v>5620</v>
      </c>
      <c r="D138" s="12">
        <v>42452</v>
      </c>
      <c r="E138" s="12">
        <v>42455</v>
      </c>
      <c r="F138" s="12">
        <v>42454</v>
      </c>
      <c r="G138" s="21">
        <v>2</v>
      </c>
      <c r="H138" s="30">
        <v>7</v>
      </c>
    </row>
    <row r="139" spans="1:8" x14ac:dyDescent="0.25">
      <c r="A139" s="22">
        <v>138</v>
      </c>
      <c r="B139" s="21">
        <v>438</v>
      </c>
      <c r="C139" s="21" t="s">
        <v>5620</v>
      </c>
      <c r="D139" s="12">
        <v>42452</v>
      </c>
      <c r="E139" s="12">
        <v>42453</v>
      </c>
      <c r="F139" s="12">
        <v>42454</v>
      </c>
      <c r="G139" s="21">
        <v>2</v>
      </c>
      <c r="H139" s="30">
        <v>7</v>
      </c>
    </row>
    <row r="140" spans="1:8" x14ac:dyDescent="0.25">
      <c r="A140" s="22">
        <v>139</v>
      </c>
      <c r="B140" s="21">
        <v>710</v>
      </c>
      <c r="C140" s="21" t="s">
        <v>5620</v>
      </c>
      <c r="D140" s="12">
        <v>42452</v>
      </c>
      <c r="E140" s="12">
        <v>42453</v>
      </c>
      <c r="F140" s="12">
        <v>42455</v>
      </c>
      <c r="G140" s="21">
        <v>2</v>
      </c>
      <c r="H140" s="30">
        <v>7</v>
      </c>
    </row>
    <row r="141" spans="1:8" x14ac:dyDescent="0.25">
      <c r="A141" s="22">
        <v>140</v>
      </c>
      <c r="B141" s="21">
        <v>1264</v>
      </c>
      <c r="C141" s="21" t="s">
        <v>5620</v>
      </c>
      <c r="D141" s="12">
        <v>42452</v>
      </c>
      <c r="E141" s="12">
        <v>42455</v>
      </c>
      <c r="F141" s="12">
        <v>42455</v>
      </c>
      <c r="G141" s="21">
        <v>2</v>
      </c>
      <c r="H141" s="30">
        <v>7</v>
      </c>
    </row>
    <row r="142" spans="1:8" x14ac:dyDescent="0.25">
      <c r="A142" s="22">
        <v>141</v>
      </c>
      <c r="B142" s="21">
        <v>557</v>
      </c>
      <c r="C142" s="21" t="s">
        <v>5620</v>
      </c>
      <c r="D142" s="12">
        <v>42454</v>
      </c>
      <c r="E142" s="12">
        <v>42456</v>
      </c>
      <c r="F142" s="12">
        <v>42455</v>
      </c>
      <c r="G142" s="21">
        <v>2</v>
      </c>
      <c r="H142" s="30">
        <v>7</v>
      </c>
    </row>
    <row r="143" spans="1:8" x14ac:dyDescent="0.25">
      <c r="A143" s="22">
        <v>142</v>
      </c>
      <c r="B143" s="21">
        <v>170</v>
      </c>
      <c r="C143" s="21" t="s">
        <v>5620</v>
      </c>
      <c r="D143" s="12">
        <v>42455</v>
      </c>
      <c r="E143" s="12">
        <v>42456</v>
      </c>
      <c r="F143" s="12">
        <v>42456</v>
      </c>
      <c r="G143" s="21">
        <v>1</v>
      </c>
      <c r="H143" s="30">
        <v>3</v>
      </c>
    </row>
    <row r="144" spans="1:8" x14ac:dyDescent="0.25">
      <c r="A144" s="22">
        <v>143</v>
      </c>
      <c r="B144" s="21">
        <v>693</v>
      </c>
      <c r="C144" s="21" t="s">
        <v>5620</v>
      </c>
      <c r="D144" s="12">
        <v>42455</v>
      </c>
      <c r="E144" s="12">
        <v>42457</v>
      </c>
      <c r="F144" s="12">
        <v>42457</v>
      </c>
      <c r="G144" s="21">
        <v>2</v>
      </c>
      <c r="H144" s="30">
        <v>7</v>
      </c>
    </row>
    <row r="145" spans="1:8" x14ac:dyDescent="0.25">
      <c r="A145" s="22">
        <v>144</v>
      </c>
      <c r="B145" s="21">
        <v>1124</v>
      </c>
      <c r="C145" s="21" t="s">
        <v>5620</v>
      </c>
      <c r="D145" s="12">
        <v>42455</v>
      </c>
      <c r="E145" s="12">
        <v>42458</v>
      </c>
      <c r="F145" s="12">
        <v>42458</v>
      </c>
      <c r="G145" s="21">
        <v>2</v>
      </c>
      <c r="H145" s="30">
        <v>7</v>
      </c>
    </row>
    <row r="146" spans="1:8" x14ac:dyDescent="0.25">
      <c r="A146" s="22">
        <v>145</v>
      </c>
      <c r="B146" s="21">
        <v>366</v>
      </c>
      <c r="C146" s="21" t="s">
        <v>5620</v>
      </c>
      <c r="D146" s="12">
        <v>42456</v>
      </c>
      <c r="E146" s="12">
        <v>42458</v>
      </c>
      <c r="F146" s="12">
        <v>42459</v>
      </c>
      <c r="G146" s="21">
        <v>2</v>
      </c>
      <c r="H146" s="30">
        <v>6</v>
      </c>
    </row>
    <row r="147" spans="1:8" x14ac:dyDescent="0.25">
      <c r="A147" s="22">
        <v>146</v>
      </c>
      <c r="B147" s="21">
        <v>288</v>
      </c>
      <c r="C147" s="21" t="s">
        <v>5620</v>
      </c>
      <c r="D147" s="12">
        <v>42457</v>
      </c>
      <c r="E147" s="12">
        <v>42459</v>
      </c>
      <c r="F147" s="12">
        <v>42459</v>
      </c>
      <c r="G147" s="21">
        <v>1</v>
      </c>
      <c r="H147" s="30">
        <v>3</v>
      </c>
    </row>
    <row r="148" spans="1:8" x14ac:dyDescent="0.25">
      <c r="A148" s="22">
        <v>147</v>
      </c>
      <c r="B148" s="21">
        <v>55</v>
      </c>
      <c r="C148" s="21" t="s">
        <v>5620</v>
      </c>
      <c r="D148" s="12">
        <v>42457</v>
      </c>
      <c r="E148" s="12">
        <v>42460</v>
      </c>
      <c r="F148" s="12">
        <v>42460</v>
      </c>
      <c r="G148" s="21">
        <v>2</v>
      </c>
      <c r="H148" s="30">
        <v>7</v>
      </c>
    </row>
    <row r="149" spans="1:8" x14ac:dyDescent="0.25">
      <c r="A149" s="22">
        <v>148</v>
      </c>
      <c r="B149" s="21">
        <v>714</v>
      </c>
      <c r="C149" s="21" t="s">
        <v>5620</v>
      </c>
      <c r="D149" s="12">
        <v>42457</v>
      </c>
      <c r="E149" s="12">
        <v>42459</v>
      </c>
      <c r="F149" s="12">
        <v>42459</v>
      </c>
      <c r="G149" s="21">
        <v>2</v>
      </c>
      <c r="H149" s="30">
        <v>6</v>
      </c>
    </row>
    <row r="150" spans="1:8" x14ac:dyDescent="0.25">
      <c r="A150" s="22">
        <v>149</v>
      </c>
      <c r="B150" s="21">
        <v>763</v>
      </c>
      <c r="C150" s="21" t="s">
        <v>5620</v>
      </c>
      <c r="D150" s="12">
        <v>42457</v>
      </c>
      <c r="E150" s="12">
        <v>42459</v>
      </c>
      <c r="F150" s="12">
        <v>42458</v>
      </c>
      <c r="G150" s="21">
        <v>2</v>
      </c>
      <c r="H150" s="30">
        <v>6</v>
      </c>
    </row>
    <row r="151" spans="1:8" x14ac:dyDescent="0.25">
      <c r="A151" s="22">
        <v>150</v>
      </c>
      <c r="B151" s="21">
        <v>332</v>
      </c>
      <c r="C151" s="21" t="s">
        <v>5620</v>
      </c>
      <c r="D151" s="12">
        <v>42458</v>
      </c>
      <c r="E151" s="12">
        <v>42460</v>
      </c>
      <c r="F151" s="12">
        <v>42461</v>
      </c>
      <c r="G151" s="21">
        <v>1</v>
      </c>
      <c r="H151" s="30">
        <v>2</v>
      </c>
    </row>
    <row r="152" spans="1:8" x14ac:dyDescent="0.25">
      <c r="A152" s="22">
        <v>151</v>
      </c>
      <c r="B152" s="21">
        <v>926</v>
      </c>
      <c r="C152" s="21" t="s">
        <v>5620</v>
      </c>
      <c r="D152" s="12">
        <v>42458</v>
      </c>
      <c r="E152" s="12">
        <v>42461</v>
      </c>
      <c r="F152" s="12">
        <v>42460</v>
      </c>
      <c r="G152" s="21">
        <v>1</v>
      </c>
      <c r="H152" s="30">
        <v>2</v>
      </c>
    </row>
    <row r="153" spans="1:8" x14ac:dyDescent="0.25">
      <c r="A153" s="22">
        <v>152</v>
      </c>
      <c r="B153" s="21">
        <v>76</v>
      </c>
      <c r="C153" s="21" t="s">
        <v>5620</v>
      </c>
      <c r="D153" s="12">
        <v>42458</v>
      </c>
      <c r="E153" s="12">
        <v>42459</v>
      </c>
      <c r="F153" s="12">
        <v>42459</v>
      </c>
      <c r="G153" s="21">
        <v>2</v>
      </c>
      <c r="H153" s="30">
        <v>6</v>
      </c>
    </row>
    <row r="154" spans="1:8" x14ac:dyDescent="0.25">
      <c r="A154" s="22">
        <v>153</v>
      </c>
      <c r="B154" s="21">
        <v>498</v>
      </c>
      <c r="C154" s="21" t="s">
        <v>5620</v>
      </c>
      <c r="D154" s="12">
        <v>42459</v>
      </c>
      <c r="E154" s="12">
        <v>42462</v>
      </c>
      <c r="F154" s="12">
        <v>42461</v>
      </c>
      <c r="G154" s="21">
        <v>2</v>
      </c>
      <c r="H154" s="30">
        <v>6</v>
      </c>
    </row>
    <row r="155" spans="1:8" x14ac:dyDescent="0.25">
      <c r="A155" s="22">
        <v>154</v>
      </c>
      <c r="B155" s="21">
        <v>1286</v>
      </c>
      <c r="C155" s="21" t="s">
        <v>5620</v>
      </c>
      <c r="D155" s="12">
        <v>42460</v>
      </c>
      <c r="E155" s="12">
        <v>42461</v>
      </c>
      <c r="F155" s="12">
        <v>42461</v>
      </c>
      <c r="G155" s="21">
        <v>1</v>
      </c>
      <c r="H155" s="30">
        <v>2</v>
      </c>
    </row>
    <row r="156" spans="1:8" x14ac:dyDescent="0.25">
      <c r="A156" s="22">
        <v>155</v>
      </c>
      <c r="B156" s="21">
        <v>371</v>
      </c>
      <c r="C156" s="21" t="s">
        <v>5620</v>
      </c>
      <c r="D156" s="12">
        <v>42462</v>
      </c>
      <c r="E156" s="12">
        <v>42463</v>
      </c>
      <c r="F156" s="12">
        <v>42464</v>
      </c>
      <c r="G156" s="21">
        <v>2</v>
      </c>
      <c r="H156" s="30">
        <v>6</v>
      </c>
    </row>
    <row r="157" spans="1:8" x14ac:dyDescent="0.25">
      <c r="A157" s="22">
        <v>156</v>
      </c>
      <c r="B157" s="21">
        <v>357</v>
      </c>
      <c r="C157" s="21" t="s">
        <v>5620</v>
      </c>
      <c r="D157" s="12">
        <v>42463</v>
      </c>
      <c r="E157" s="12">
        <v>42466</v>
      </c>
      <c r="F157" s="12">
        <v>42465</v>
      </c>
      <c r="G157" s="21">
        <v>1</v>
      </c>
      <c r="H157" s="30">
        <v>3</v>
      </c>
    </row>
    <row r="158" spans="1:8" x14ac:dyDescent="0.25">
      <c r="A158" s="22">
        <v>157</v>
      </c>
      <c r="B158" s="21">
        <v>43</v>
      </c>
      <c r="C158" s="21" t="s">
        <v>5620</v>
      </c>
      <c r="D158" s="12">
        <v>42463</v>
      </c>
      <c r="E158" s="12">
        <v>42466</v>
      </c>
      <c r="F158" s="12">
        <v>42466</v>
      </c>
      <c r="G158" s="21">
        <v>3</v>
      </c>
      <c r="H158" s="30">
        <v>8</v>
      </c>
    </row>
    <row r="159" spans="1:8" x14ac:dyDescent="0.25">
      <c r="A159" s="22">
        <v>158</v>
      </c>
      <c r="B159" s="21">
        <v>117</v>
      </c>
      <c r="C159" s="21" t="s">
        <v>5621</v>
      </c>
      <c r="D159" s="12">
        <v>42464</v>
      </c>
      <c r="E159" s="12">
        <v>42464</v>
      </c>
      <c r="F159" s="12" t="s">
        <v>5615</v>
      </c>
      <c r="G159" s="21">
        <v>3</v>
      </c>
      <c r="H159" s="30">
        <v>9</v>
      </c>
    </row>
    <row r="160" spans="1:8" x14ac:dyDescent="0.25">
      <c r="A160" s="22">
        <v>159</v>
      </c>
      <c r="B160" s="21">
        <v>32</v>
      </c>
      <c r="C160" s="21" t="s">
        <v>5620</v>
      </c>
      <c r="D160" s="12">
        <v>42464</v>
      </c>
      <c r="E160" s="12">
        <v>42466</v>
      </c>
      <c r="F160" s="12">
        <v>42466</v>
      </c>
      <c r="G160" s="21">
        <v>1</v>
      </c>
      <c r="H160" s="30">
        <v>2</v>
      </c>
    </row>
    <row r="161" spans="1:8" x14ac:dyDescent="0.25">
      <c r="A161" s="22">
        <v>160</v>
      </c>
      <c r="B161" s="21">
        <v>205</v>
      </c>
      <c r="C161" s="21" t="s">
        <v>5620</v>
      </c>
      <c r="D161" s="12">
        <v>42464</v>
      </c>
      <c r="E161" s="12">
        <v>42466</v>
      </c>
      <c r="F161" s="12">
        <v>42466</v>
      </c>
      <c r="G161" s="21">
        <v>2</v>
      </c>
      <c r="H161" s="30">
        <v>7</v>
      </c>
    </row>
    <row r="162" spans="1:8" x14ac:dyDescent="0.25">
      <c r="A162" s="22">
        <v>161</v>
      </c>
      <c r="B162" s="21">
        <v>251</v>
      </c>
      <c r="C162" s="21" t="s">
        <v>5620</v>
      </c>
      <c r="D162" s="12">
        <v>42464</v>
      </c>
      <c r="E162" s="12">
        <v>42467</v>
      </c>
      <c r="F162" s="12">
        <v>42465</v>
      </c>
      <c r="G162" s="21">
        <v>2</v>
      </c>
      <c r="H162" s="30">
        <v>7</v>
      </c>
    </row>
    <row r="163" spans="1:8" x14ac:dyDescent="0.25">
      <c r="A163" s="22">
        <v>162</v>
      </c>
      <c r="B163" s="21">
        <v>31</v>
      </c>
      <c r="C163" s="21" t="s">
        <v>5620</v>
      </c>
      <c r="D163" s="12">
        <v>42466</v>
      </c>
      <c r="E163" s="12">
        <v>42468</v>
      </c>
      <c r="F163" s="12">
        <v>42467</v>
      </c>
      <c r="G163" s="21">
        <v>1</v>
      </c>
      <c r="H163" s="30">
        <v>3</v>
      </c>
    </row>
    <row r="164" spans="1:8" x14ac:dyDescent="0.25">
      <c r="A164" s="22">
        <v>163</v>
      </c>
      <c r="B164" s="21">
        <v>1325</v>
      </c>
      <c r="C164" s="21" t="s">
        <v>5620</v>
      </c>
      <c r="D164" s="12">
        <v>42466</v>
      </c>
      <c r="E164" s="12">
        <v>42467</v>
      </c>
      <c r="F164" s="12">
        <v>42467</v>
      </c>
      <c r="G164" s="21">
        <v>2</v>
      </c>
      <c r="H164" s="30">
        <v>7</v>
      </c>
    </row>
    <row r="165" spans="1:8" x14ac:dyDescent="0.25">
      <c r="A165" s="22">
        <v>164</v>
      </c>
      <c r="B165" s="21">
        <v>610</v>
      </c>
      <c r="C165" s="21" t="s">
        <v>5620</v>
      </c>
      <c r="D165" s="12">
        <v>42467</v>
      </c>
      <c r="E165" s="12">
        <v>42468</v>
      </c>
      <c r="F165" s="12">
        <v>42469</v>
      </c>
      <c r="G165" s="21">
        <v>2</v>
      </c>
      <c r="H165" s="30">
        <v>7</v>
      </c>
    </row>
    <row r="166" spans="1:8" x14ac:dyDescent="0.25">
      <c r="A166" s="22">
        <v>165</v>
      </c>
      <c r="B166" s="21">
        <v>574</v>
      </c>
      <c r="C166" s="21" t="s">
        <v>5620</v>
      </c>
      <c r="D166" s="12">
        <v>42468</v>
      </c>
      <c r="E166" s="12">
        <v>42470</v>
      </c>
      <c r="F166" s="12">
        <v>42470</v>
      </c>
      <c r="G166" s="21">
        <v>1</v>
      </c>
      <c r="H166" s="30">
        <v>3</v>
      </c>
    </row>
    <row r="167" spans="1:8" x14ac:dyDescent="0.25">
      <c r="A167" s="22">
        <v>166</v>
      </c>
      <c r="B167" s="21">
        <v>338</v>
      </c>
      <c r="C167" s="21" t="s">
        <v>5620</v>
      </c>
      <c r="D167" s="12">
        <v>42468</v>
      </c>
      <c r="E167" s="12">
        <v>42471</v>
      </c>
      <c r="F167" s="12">
        <v>42471</v>
      </c>
      <c r="G167" s="21">
        <v>2</v>
      </c>
      <c r="H167" s="30">
        <v>6</v>
      </c>
    </row>
    <row r="168" spans="1:8" x14ac:dyDescent="0.25">
      <c r="A168" s="22">
        <v>167</v>
      </c>
      <c r="B168" s="21">
        <v>1034</v>
      </c>
      <c r="C168" s="21" t="s">
        <v>5620</v>
      </c>
      <c r="D168" s="12">
        <v>42468</v>
      </c>
      <c r="E168" s="12">
        <v>42469</v>
      </c>
      <c r="F168" s="12">
        <v>42471</v>
      </c>
      <c r="G168" s="21">
        <v>2</v>
      </c>
      <c r="H168" s="30">
        <v>7</v>
      </c>
    </row>
    <row r="169" spans="1:8" x14ac:dyDescent="0.25">
      <c r="A169" s="22">
        <v>168</v>
      </c>
      <c r="B169" s="21">
        <v>1147</v>
      </c>
      <c r="C169" s="21" t="s">
        <v>5620</v>
      </c>
      <c r="D169" s="12">
        <v>42469</v>
      </c>
      <c r="E169" s="12">
        <v>42472</v>
      </c>
      <c r="F169" s="12">
        <v>42471</v>
      </c>
      <c r="G169" s="21">
        <v>1</v>
      </c>
      <c r="H169" s="30">
        <v>3</v>
      </c>
    </row>
    <row r="170" spans="1:8" x14ac:dyDescent="0.25">
      <c r="A170" s="22">
        <v>169</v>
      </c>
      <c r="B170" s="21">
        <v>99</v>
      </c>
      <c r="C170" s="21" t="s">
        <v>5620</v>
      </c>
      <c r="D170" s="12">
        <v>42470</v>
      </c>
      <c r="E170" s="12">
        <v>42471</v>
      </c>
      <c r="F170" s="12">
        <v>42471</v>
      </c>
      <c r="G170" s="21">
        <v>2</v>
      </c>
      <c r="H170" s="30">
        <v>7</v>
      </c>
    </row>
    <row r="171" spans="1:8" x14ac:dyDescent="0.25">
      <c r="A171" s="22">
        <v>170</v>
      </c>
      <c r="B171" s="21">
        <v>1200</v>
      </c>
      <c r="C171" s="21" t="s">
        <v>5620</v>
      </c>
      <c r="D171" s="12">
        <v>42470</v>
      </c>
      <c r="E171" s="12">
        <v>42471</v>
      </c>
      <c r="F171" s="12">
        <v>42473</v>
      </c>
      <c r="G171" s="21">
        <v>2</v>
      </c>
      <c r="H171" s="30">
        <v>7</v>
      </c>
    </row>
    <row r="172" spans="1:8" x14ac:dyDescent="0.25">
      <c r="A172" s="22">
        <v>171</v>
      </c>
      <c r="B172" s="21">
        <v>237</v>
      </c>
      <c r="C172" s="21" t="s">
        <v>5620</v>
      </c>
      <c r="D172" s="12">
        <v>42471</v>
      </c>
      <c r="E172" s="12">
        <v>42474</v>
      </c>
      <c r="F172" s="12">
        <v>42474</v>
      </c>
      <c r="G172" s="21">
        <v>1</v>
      </c>
      <c r="H172" s="30">
        <v>3</v>
      </c>
    </row>
    <row r="173" spans="1:8" x14ac:dyDescent="0.25">
      <c r="A173" s="22">
        <v>172</v>
      </c>
      <c r="B173" s="21">
        <v>1079</v>
      </c>
      <c r="C173" s="21" t="s">
        <v>5620</v>
      </c>
      <c r="D173" s="12">
        <v>42471</v>
      </c>
      <c r="E173" s="12">
        <v>42472</v>
      </c>
      <c r="F173" s="12">
        <v>42474</v>
      </c>
      <c r="G173" s="21">
        <v>2</v>
      </c>
      <c r="H173" s="30">
        <v>7</v>
      </c>
    </row>
    <row r="174" spans="1:8" x14ac:dyDescent="0.25">
      <c r="A174" s="22">
        <v>173</v>
      </c>
      <c r="B174" s="21">
        <v>117</v>
      </c>
      <c r="C174" s="21" t="s">
        <v>5620</v>
      </c>
      <c r="D174" s="12">
        <v>42471</v>
      </c>
      <c r="E174" s="12">
        <v>42474</v>
      </c>
      <c r="F174" s="12">
        <v>42473</v>
      </c>
      <c r="G174" s="21">
        <v>3</v>
      </c>
      <c r="H174" s="30">
        <v>8</v>
      </c>
    </row>
    <row r="175" spans="1:8" x14ac:dyDescent="0.25">
      <c r="A175" s="22">
        <v>174</v>
      </c>
      <c r="B175" s="21">
        <v>1361</v>
      </c>
      <c r="C175" s="21" t="s">
        <v>5620</v>
      </c>
      <c r="D175" s="12">
        <v>42472</v>
      </c>
      <c r="E175" s="12">
        <v>42473</v>
      </c>
      <c r="F175" s="12">
        <v>42475</v>
      </c>
      <c r="G175" s="21">
        <v>2</v>
      </c>
      <c r="H175" s="30">
        <v>7</v>
      </c>
    </row>
    <row r="176" spans="1:8" x14ac:dyDescent="0.25">
      <c r="A176" s="22">
        <v>175</v>
      </c>
      <c r="B176" s="21">
        <v>951</v>
      </c>
      <c r="C176" s="21" t="s">
        <v>5620</v>
      </c>
      <c r="D176" s="12">
        <v>42473</v>
      </c>
      <c r="E176" s="12">
        <v>42474</v>
      </c>
      <c r="F176" s="12">
        <v>42474</v>
      </c>
      <c r="G176" s="21">
        <v>2</v>
      </c>
      <c r="H176" s="30">
        <v>6</v>
      </c>
    </row>
    <row r="177" spans="1:8" x14ac:dyDescent="0.25">
      <c r="A177" s="22">
        <v>176</v>
      </c>
      <c r="B177" s="21">
        <v>643</v>
      </c>
      <c r="C177" s="21" t="s">
        <v>5620</v>
      </c>
      <c r="D177" s="12">
        <v>42475</v>
      </c>
      <c r="E177" s="12">
        <v>42476</v>
      </c>
      <c r="F177" s="12">
        <v>42477</v>
      </c>
      <c r="G177" s="21">
        <v>2</v>
      </c>
      <c r="H177" s="30">
        <v>7</v>
      </c>
    </row>
    <row r="178" spans="1:8" x14ac:dyDescent="0.25">
      <c r="A178" s="22">
        <v>177</v>
      </c>
      <c r="B178" s="21">
        <v>121</v>
      </c>
      <c r="C178" s="21" t="s">
        <v>5620</v>
      </c>
      <c r="D178" s="12">
        <v>42476</v>
      </c>
      <c r="E178" s="12">
        <v>42479</v>
      </c>
      <c r="F178" s="12">
        <v>42479</v>
      </c>
      <c r="G178" s="21">
        <v>1</v>
      </c>
      <c r="H178" s="30">
        <v>2</v>
      </c>
    </row>
    <row r="179" spans="1:8" x14ac:dyDescent="0.25">
      <c r="A179" s="22">
        <v>178</v>
      </c>
      <c r="B179" s="21">
        <v>756</v>
      </c>
      <c r="C179" s="21" t="s">
        <v>5620</v>
      </c>
      <c r="D179" s="12">
        <v>42476</v>
      </c>
      <c r="E179" s="12">
        <v>42477</v>
      </c>
      <c r="F179" s="12">
        <v>42478</v>
      </c>
      <c r="G179" s="21">
        <v>2</v>
      </c>
      <c r="H179" s="30">
        <v>6</v>
      </c>
    </row>
    <row r="180" spans="1:8" x14ac:dyDescent="0.25">
      <c r="A180" s="22">
        <v>179</v>
      </c>
      <c r="B180" s="21">
        <v>616</v>
      </c>
      <c r="C180" s="21" t="s">
        <v>5620</v>
      </c>
      <c r="D180" s="12">
        <v>42477</v>
      </c>
      <c r="E180" s="12">
        <v>42479</v>
      </c>
      <c r="F180" s="12">
        <v>42479</v>
      </c>
      <c r="G180" s="21">
        <v>2</v>
      </c>
      <c r="H180" s="30">
        <v>6</v>
      </c>
    </row>
    <row r="181" spans="1:8" x14ac:dyDescent="0.25">
      <c r="A181" s="22">
        <v>180</v>
      </c>
      <c r="B181" s="21">
        <v>918</v>
      </c>
      <c r="C181" s="21" t="s">
        <v>5620</v>
      </c>
      <c r="D181" s="12">
        <v>42477</v>
      </c>
      <c r="E181" s="12">
        <v>42480</v>
      </c>
      <c r="F181" s="12">
        <v>42479</v>
      </c>
      <c r="G181" s="21">
        <v>2</v>
      </c>
      <c r="H181" s="30">
        <v>7</v>
      </c>
    </row>
    <row r="182" spans="1:8" x14ac:dyDescent="0.25">
      <c r="A182" s="22">
        <v>181</v>
      </c>
      <c r="B182" s="21">
        <v>459</v>
      </c>
      <c r="C182" s="21" t="s">
        <v>5620</v>
      </c>
      <c r="D182" s="12">
        <v>42478</v>
      </c>
      <c r="E182" s="12">
        <v>42480</v>
      </c>
      <c r="F182" s="12">
        <v>42480</v>
      </c>
      <c r="G182" s="21">
        <v>1</v>
      </c>
      <c r="H182" s="30">
        <v>3</v>
      </c>
    </row>
    <row r="183" spans="1:8" x14ac:dyDescent="0.25">
      <c r="A183" s="22">
        <v>182</v>
      </c>
      <c r="B183" s="21">
        <v>854</v>
      </c>
      <c r="C183" s="21" t="s">
        <v>5620</v>
      </c>
      <c r="D183" s="12">
        <v>42478</v>
      </c>
      <c r="E183" s="12">
        <v>42479</v>
      </c>
      <c r="F183" s="12">
        <v>42480</v>
      </c>
      <c r="G183" s="21">
        <v>2</v>
      </c>
      <c r="H183" s="30">
        <v>6</v>
      </c>
    </row>
    <row r="184" spans="1:8" x14ac:dyDescent="0.25">
      <c r="A184" s="22">
        <v>183</v>
      </c>
      <c r="B184" s="21">
        <v>22</v>
      </c>
      <c r="C184" s="21" t="s">
        <v>5620</v>
      </c>
      <c r="D184" s="12">
        <v>42479</v>
      </c>
      <c r="E184" s="12">
        <v>42480</v>
      </c>
      <c r="F184" s="12">
        <v>42480</v>
      </c>
      <c r="G184" s="21">
        <v>2</v>
      </c>
      <c r="H184" s="30">
        <v>7</v>
      </c>
    </row>
    <row r="185" spans="1:8" x14ac:dyDescent="0.25">
      <c r="A185" s="22">
        <v>184</v>
      </c>
      <c r="B185" s="21">
        <v>134</v>
      </c>
      <c r="C185" s="21" t="s">
        <v>5620</v>
      </c>
      <c r="D185" s="12">
        <v>42479</v>
      </c>
      <c r="E185" s="12">
        <v>42481</v>
      </c>
      <c r="F185" s="12">
        <v>42482</v>
      </c>
      <c r="G185" s="21">
        <v>2</v>
      </c>
      <c r="H185" s="30">
        <v>7</v>
      </c>
    </row>
    <row r="186" spans="1:8" x14ac:dyDescent="0.25">
      <c r="A186" s="22">
        <v>185</v>
      </c>
      <c r="B186" s="21">
        <v>24</v>
      </c>
      <c r="C186" s="21" t="s">
        <v>5621</v>
      </c>
      <c r="D186" s="12">
        <v>42480</v>
      </c>
      <c r="E186" s="12">
        <v>42480</v>
      </c>
      <c r="F186" s="12" t="s">
        <v>5615</v>
      </c>
      <c r="G186" s="21">
        <v>1</v>
      </c>
      <c r="H186" s="30">
        <v>2</v>
      </c>
    </row>
    <row r="187" spans="1:8" x14ac:dyDescent="0.25">
      <c r="A187" s="22">
        <v>186</v>
      </c>
      <c r="B187" s="21">
        <v>1127</v>
      </c>
      <c r="C187" s="21" t="s">
        <v>5620</v>
      </c>
      <c r="D187" s="12">
        <v>42481</v>
      </c>
      <c r="E187" s="12">
        <v>42482</v>
      </c>
      <c r="F187" s="12">
        <v>42484</v>
      </c>
      <c r="G187" s="21">
        <v>2</v>
      </c>
      <c r="H187" s="30">
        <v>6</v>
      </c>
    </row>
    <row r="188" spans="1:8" x14ac:dyDescent="0.25">
      <c r="A188" s="22">
        <v>187</v>
      </c>
      <c r="B188" s="21">
        <v>183</v>
      </c>
      <c r="C188" s="21" t="s">
        <v>5620</v>
      </c>
      <c r="D188" s="12">
        <v>42482</v>
      </c>
      <c r="E188" s="12">
        <v>42483</v>
      </c>
      <c r="F188" s="12">
        <v>42484</v>
      </c>
      <c r="G188" s="21">
        <v>2</v>
      </c>
      <c r="H188" s="30">
        <v>6</v>
      </c>
    </row>
    <row r="189" spans="1:8" x14ac:dyDescent="0.25">
      <c r="A189" s="22">
        <v>188</v>
      </c>
      <c r="B189" s="21">
        <v>390</v>
      </c>
      <c r="C189" s="21" t="s">
        <v>5620</v>
      </c>
      <c r="D189" s="12">
        <v>42482</v>
      </c>
      <c r="E189" s="12">
        <v>42483</v>
      </c>
      <c r="F189" s="12">
        <v>42485</v>
      </c>
      <c r="G189" s="21">
        <v>2</v>
      </c>
      <c r="H189" s="30">
        <v>6</v>
      </c>
    </row>
    <row r="190" spans="1:8" x14ac:dyDescent="0.25">
      <c r="A190" s="22">
        <v>189</v>
      </c>
      <c r="B190" s="21">
        <v>1288</v>
      </c>
      <c r="C190" s="21" t="s">
        <v>5620</v>
      </c>
      <c r="D190" s="12">
        <v>42483</v>
      </c>
      <c r="E190" s="12">
        <v>42484</v>
      </c>
      <c r="F190" s="12">
        <v>42486</v>
      </c>
      <c r="G190" s="21">
        <v>1</v>
      </c>
      <c r="H190" s="30">
        <v>2</v>
      </c>
    </row>
    <row r="191" spans="1:8" x14ac:dyDescent="0.25">
      <c r="A191" s="22">
        <v>190</v>
      </c>
      <c r="B191" s="21">
        <v>98</v>
      </c>
      <c r="C191" s="21" t="s">
        <v>5620</v>
      </c>
      <c r="D191" s="12">
        <v>42483</v>
      </c>
      <c r="E191" s="12">
        <v>42485</v>
      </c>
      <c r="F191" s="12">
        <v>42485</v>
      </c>
      <c r="G191" s="21">
        <v>2</v>
      </c>
      <c r="H191" s="30">
        <v>6</v>
      </c>
    </row>
    <row r="192" spans="1:8" x14ac:dyDescent="0.25">
      <c r="A192" s="22">
        <v>191</v>
      </c>
      <c r="B192" s="21">
        <v>919</v>
      </c>
      <c r="C192" s="21" t="s">
        <v>5620</v>
      </c>
      <c r="D192" s="12">
        <v>42487</v>
      </c>
      <c r="E192" s="12">
        <v>42488</v>
      </c>
      <c r="F192" s="12">
        <v>42488</v>
      </c>
      <c r="G192" s="21">
        <v>1</v>
      </c>
      <c r="H192" s="30">
        <v>2</v>
      </c>
    </row>
    <row r="193" spans="1:8" x14ac:dyDescent="0.25">
      <c r="A193" s="22">
        <v>192</v>
      </c>
      <c r="B193" s="21">
        <v>728</v>
      </c>
      <c r="C193" s="21" t="s">
        <v>5620</v>
      </c>
      <c r="D193" s="12">
        <v>42487</v>
      </c>
      <c r="E193" s="12">
        <v>42488</v>
      </c>
      <c r="F193" s="12">
        <v>42489</v>
      </c>
      <c r="G193" s="21">
        <v>2</v>
      </c>
      <c r="H193" s="30">
        <v>7</v>
      </c>
    </row>
    <row r="194" spans="1:8" x14ac:dyDescent="0.25">
      <c r="A194" s="22">
        <v>193</v>
      </c>
      <c r="B194" s="21">
        <v>1366</v>
      </c>
      <c r="C194" s="21" t="s">
        <v>5620</v>
      </c>
      <c r="D194" s="12">
        <v>42488</v>
      </c>
      <c r="E194" s="12">
        <v>42490</v>
      </c>
      <c r="F194" s="12">
        <v>42490</v>
      </c>
      <c r="G194" s="21">
        <v>1</v>
      </c>
      <c r="H194" s="30">
        <v>3</v>
      </c>
    </row>
    <row r="195" spans="1:8" x14ac:dyDescent="0.25">
      <c r="A195" s="22">
        <v>194</v>
      </c>
      <c r="B195" s="21">
        <v>558</v>
      </c>
      <c r="C195" s="21" t="s">
        <v>5620</v>
      </c>
      <c r="D195" s="12">
        <v>42488</v>
      </c>
      <c r="E195" s="12">
        <v>42490</v>
      </c>
      <c r="F195" s="12">
        <v>42491</v>
      </c>
      <c r="G195" s="21">
        <v>2</v>
      </c>
      <c r="H195" s="30">
        <v>7</v>
      </c>
    </row>
    <row r="196" spans="1:8" x14ac:dyDescent="0.25">
      <c r="A196" s="22">
        <v>195</v>
      </c>
      <c r="B196" s="21">
        <v>727</v>
      </c>
      <c r="C196" s="21" t="s">
        <v>5620</v>
      </c>
      <c r="D196" s="12">
        <v>42488</v>
      </c>
      <c r="E196" s="12">
        <v>42491</v>
      </c>
      <c r="F196" s="12">
        <v>42491</v>
      </c>
      <c r="G196" s="21">
        <v>2</v>
      </c>
      <c r="H196" s="30">
        <v>7</v>
      </c>
    </row>
    <row r="197" spans="1:8" x14ac:dyDescent="0.25">
      <c r="A197" s="22">
        <v>196</v>
      </c>
      <c r="B197" s="21">
        <v>1247</v>
      </c>
      <c r="C197" s="21" t="s">
        <v>5620</v>
      </c>
      <c r="D197" s="12">
        <v>42488</v>
      </c>
      <c r="E197" s="12">
        <v>42490</v>
      </c>
      <c r="F197" s="12">
        <v>42491</v>
      </c>
      <c r="G197" s="21">
        <v>2</v>
      </c>
      <c r="H197" s="30">
        <v>6</v>
      </c>
    </row>
    <row r="198" spans="1:8" x14ac:dyDescent="0.25">
      <c r="A198" s="22">
        <v>197</v>
      </c>
      <c r="B198" s="21">
        <v>127</v>
      </c>
      <c r="C198" s="21" t="s">
        <v>5620</v>
      </c>
      <c r="D198" s="12">
        <v>42490</v>
      </c>
      <c r="E198" s="12">
        <v>42493</v>
      </c>
      <c r="F198" s="12">
        <v>42493</v>
      </c>
      <c r="G198" s="21">
        <v>2</v>
      </c>
      <c r="H198" s="30">
        <v>7</v>
      </c>
    </row>
    <row r="199" spans="1:8" x14ac:dyDescent="0.25">
      <c r="A199" s="22">
        <v>198</v>
      </c>
      <c r="B199" s="21">
        <v>640</v>
      </c>
      <c r="C199" s="21" t="s">
        <v>5620</v>
      </c>
      <c r="D199" s="12">
        <v>42491</v>
      </c>
      <c r="E199" s="12">
        <v>42494</v>
      </c>
      <c r="F199" s="12">
        <v>42493</v>
      </c>
      <c r="G199" s="21">
        <v>2</v>
      </c>
      <c r="H199" s="30">
        <v>6</v>
      </c>
    </row>
    <row r="200" spans="1:8" x14ac:dyDescent="0.25">
      <c r="A200" s="22">
        <v>199</v>
      </c>
      <c r="B200" s="21">
        <v>760</v>
      </c>
      <c r="C200" s="21" t="s">
        <v>5620</v>
      </c>
      <c r="D200" s="12">
        <v>42491</v>
      </c>
      <c r="E200" s="12">
        <v>42494</v>
      </c>
      <c r="F200" s="12">
        <v>42494</v>
      </c>
      <c r="G200" s="21">
        <v>2</v>
      </c>
      <c r="H200" s="30">
        <v>7</v>
      </c>
    </row>
    <row r="201" spans="1:8" x14ac:dyDescent="0.25">
      <c r="A201" s="22">
        <v>200</v>
      </c>
      <c r="B201" s="21">
        <v>1074</v>
      </c>
      <c r="C201" s="21" t="s">
        <v>5620</v>
      </c>
      <c r="D201" s="12">
        <v>42491</v>
      </c>
      <c r="E201" s="12">
        <v>42493</v>
      </c>
      <c r="F201" s="12">
        <v>42493</v>
      </c>
      <c r="G201" s="21">
        <v>2</v>
      </c>
      <c r="H201" s="30">
        <v>6</v>
      </c>
    </row>
    <row r="202" spans="1:8" x14ac:dyDescent="0.25">
      <c r="A202" s="22">
        <v>201</v>
      </c>
      <c r="B202" s="21">
        <v>280</v>
      </c>
      <c r="C202" s="21" t="s">
        <v>5620</v>
      </c>
      <c r="D202" s="12">
        <v>42491</v>
      </c>
      <c r="E202" s="12">
        <v>42494</v>
      </c>
      <c r="F202" s="12">
        <v>42492</v>
      </c>
      <c r="G202" s="21">
        <v>3</v>
      </c>
      <c r="H202" s="30">
        <v>9</v>
      </c>
    </row>
    <row r="203" spans="1:8" x14ac:dyDescent="0.25">
      <c r="A203" s="22">
        <v>202</v>
      </c>
      <c r="B203" s="21">
        <v>600</v>
      </c>
      <c r="C203" s="21" t="s">
        <v>5620</v>
      </c>
      <c r="D203" s="12">
        <v>42493</v>
      </c>
      <c r="E203" s="12">
        <v>42495</v>
      </c>
      <c r="F203" s="12">
        <v>42494</v>
      </c>
      <c r="G203" s="21">
        <v>1</v>
      </c>
      <c r="H203" s="30">
        <v>2</v>
      </c>
    </row>
    <row r="204" spans="1:8" x14ac:dyDescent="0.25">
      <c r="A204" s="22">
        <v>203</v>
      </c>
      <c r="B204" s="21">
        <v>1102</v>
      </c>
      <c r="C204" s="21" t="s">
        <v>5620</v>
      </c>
      <c r="D204" s="12">
        <v>42493</v>
      </c>
      <c r="E204" s="12">
        <v>42495</v>
      </c>
      <c r="F204" s="12">
        <v>42496</v>
      </c>
      <c r="G204" s="21">
        <v>3</v>
      </c>
      <c r="H204" s="30">
        <v>9</v>
      </c>
    </row>
    <row r="205" spans="1:8" x14ac:dyDescent="0.25">
      <c r="A205" s="22">
        <v>204</v>
      </c>
      <c r="B205" s="21">
        <v>591</v>
      </c>
      <c r="C205" s="21" t="s">
        <v>5620</v>
      </c>
      <c r="D205" s="12">
        <v>42494</v>
      </c>
      <c r="E205" s="12">
        <v>42497</v>
      </c>
      <c r="F205" s="12">
        <v>42496</v>
      </c>
      <c r="G205" s="21">
        <v>2</v>
      </c>
      <c r="H205" s="30">
        <v>7</v>
      </c>
    </row>
    <row r="206" spans="1:8" x14ac:dyDescent="0.25">
      <c r="A206" s="22">
        <v>205</v>
      </c>
      <c r="B206" s="21">
        <v>635</v>
      </c>
      <c r="C206" s="21" t="s">
        <v>5620</v>
      </c>
      <c r="D206" s="12">
        <v>42494</v>
      </c>
      <c r="E206" s="12">
        <v>42495</v>
      </c>
      <c r="F206" s="12">
        <v>42496</v>
      </c>
      <c r="G206" s="21">
        <v>2</v>
      </c>
      <c r="H206" s="30">
        <v>6</v>
      </c>
    </row>
    <row r="207" spans="1:8" x14ac:dyDescent="0.25">
      <c r="A207" s="22">
        <v>206</v>
      </c>
      <c r="B207" s="21">
        <v>743</v>
      </c>
      <c r="C207" s="21" t="s">
        <v>5620</v>
      </c>
      <c r="D207" s="12">
        <v>42494</v>
      </c>
      <c r="E207" s="12">
        <v>42496</v>
      </c>
      <c r="F207" s="12">
        <v>42495</v>
      </c>
      <c r="G207" s="21">
        <v>3</v>
      </c>
      <c r="H207" s="30">
        <v>9</v>
      </c>
    </row>
    <row r="208" spans="1:8" x14ac:dyDescent="0.25">
      <c r="A208" s="22">
        <v>207</v>
      </c>
      <c r="B208" s="21">
        <v>105</v>
      </c>
      <c r="C208" s="21" t="s">
        <v>5620</v>
      </c>
      <c r="D208" s="12">
        <v>42495</v>
      </c>
      <c r="E208" s="12">
        <v>42497</v>
      </c>
      <c r="F208" s="12">
        <v>42497</v>
      </c>
      <c r="G208" s="21">
        <v>2</v>
      </c>
      <c r="H208" s="30">
        <v>7</v>
      </c>
    </row>
    <row r="209" spans="1:8" x14ac:dyDescent="0.25">
      <c r="A209" s="22">
        <v>208</v>
      </c>
      <c r="B209" s="21">
        <v>815</v>
      </c>
      <c r="C209" s="21" t="s">
        <v>5620</v>
      </c>
      <c r="D209" s="12">
        <v>42496</v>
      </c>
      <c r="E209" s="12">
        <v>42497</v>
      </c>
      <c r="F209" s="12">
        <v>42499</v>
      </c>
      <c r="G209" s="21">
        <v>2</v>
      </c>
      <c r="H209" s="30">
        <v>7</v>
      </c>
    </row>
    <row r="210" spans="1:8" x14ac:dyDescent="0.25">
      <c r="A210" s="22">
        <v>209</v>
      </c>
      <c r="B210" s="21">
        <v>514</v>
      </c>
      <c r="C210" s="21" t="s">
        <v>5620</v>
      </c>
      <c r="D210" s="12">
        <v>42497</v>
      </c>
      <c r="E210" s="12">
        <v>42498</v>
      </c>
      <c r="F210" s="12">
        <v>42498</v>
      </c>
      <c r="G210" s="21">
        <v>2</v>
      </c>
      <c r="H210" s="30">
        <v>6</v>
      </c>
    </row>
    <row r="211" spans="1:8" x14ac:dyDescent="0.25">
      <c r="A211" s="22">
        <v>210</v>
      </c>
      <c r="B211" s="21">
        <v>943</v>
      </c>
      <c r="C211" s="21" t="s">
        <v>5620</v>
      </c>
      <c r="D211" s="12">
        <v>42497</v>
      </c>
      <c r="E211" s="12">
        <v>42498</v>
      </c>
      <c r="F211" s="12">
        <v>42499</v>
      </c>
      <c r="G211" s="21">
        <v>2</v>
      </c>
      <c r="H211" s="30">
        <v>6</v>
      </c>
    </row>
    <row r="212" spans="1:8" x14ac:dyDescent="0.25">
      <c r="A212" s="22">
        <v>211</v>
      </c>
      <c r="B212" s="21">
        <v>1140</v>
      </c>
      <c r="C212" s="21" t="s">
        <v>5620</v>
      </c>
      <c r="D212" s="12">
        <v>42497</v>
      </c>
      <c r="E212" s="12">
        <v>42499</v>
      </c>
      <c r="F212" s="12">
        <v>42498</v>
      </c>
      <c r="G212" s="21">
        <v>2</v>
      </c>
      <c r="H212" s="30">
        <v>6</v>
      </c>
    </row>
    <row r="213" spans="1:8" x14ac:dyDescent="0.25">
      <c r="A213" s="22">
        <v>212</v>
      </c>
      <c r="B213" s="21">
        <v>1373</v>
      </c>
      <c r="C213" s="21" t="s">
        <v>5620</v>
      </c>
      <c r="D213" s="12">
        <v>42498</v>
      </c>
      <c r="E213" s="12">
        <v>42499</v>
      </c>
      <c r="F213" s="12">
        <v>42501</v>
      </c>
      <c r="G213" s="21">
        <v>2</v>
      </c>
      <c r="H213" s="30">
        <v>6</v>
      </c>
    </row>
    <row r="214" spans="1:8" x14ac:dyDescent="0.25">
      <c r="A214" s="22">
        <v>213</v>
      </c>
      <c r="B214" s="21">
        <v>788</v>
      </c>
      <c r="C214" s="21" t="s">
        <v>5620</v>
      </c>
      <c r="D214" s="12">
        <v>42498</v>
      </c>
      <c r="E214" s="12">
        <v>42499</v>
      </c>
      <c r="F214" s="12">
        <v>42499</v>
      </c>
      <c r="G214" s="21">
        <v>3</v>
      </c>
      <c r="H214" s="30">
        <v>8</v>
      </c>
    </row>
    <row r="215" spans="1:8" x14ac:dyDescent="0.25">
      <c r="A215" s="22">
        <v>214</v>
      </c>
      <c r="B215" s="21">
        <v>363</v>
      </c>
      <c r="C215" s="21" t="s">
        <v>5620</v>
      </c>
      <c r="D215" s="12">
        <v>42500</v>
      </c>
      <c r="E215" s="12">
        <v>42502</v>
      </c>
      <c r="F215" s="12">
        <v>42501</v>
      </c>
      <c r="G215" s="21">
        <v>2</v>
      </c>
      <c r="H215" s="30">
        <v>6</v>
      </c>
    </row>
    <row r="216" spans="1:8" x14ac:dyDescent="0.25">
      <c r="A216" s="22">
        <v>215</v>
      </c>
      <c r="B216" s="21">
        <v>1420</v>
      </c>
      <c r="C216" s="21" t="s">
        <v>5620</v>
      </c>
      <c r="D216" s="12">
        <v>42500</v>
      </c>
      <c r="E216" s="12">
        <v>42503</v>
      </c>
      <c r="F216" s="12">
        <v>42502</v>
      </c>
      <c r="G216" s="21">
        <v>2</v>
      </c>
      <c r="H216" s="30">
        <v>7</v>
      </c>
    </row>
    <row r="217" spans="1:8" x14ac:dyDescent="0.25">
      <c r="A217" s="22">
        <v>216</v>
      </c>
      <c r="B217" s="21">
        <v>267</v>
      </c>
      <c r="C217" s="21" t="s">
        <v>5620</v>
      </c>
      <c r="D217" s="12">
        <v>42501</v>
      </c>
      <c r="E217" s="12">
        <v>42504</v>
      </c>
      <c r="F217" s="12">
        <v>42503</v>
      </c>
      <c r="G217" s="21">
        <v>1</v>
      </c>
      <c r="H217" s="30">
        <v>3</v>
      </c>
    </row>
    <row r="218" spans="1:8" x14ac:dyDescent="0.25">
      <c r="A218" s="22">
        <v>217</v>
      </c>
      <c r="B218" s="21">
        <v>716</v>
      </c>
      <c r="C218" s="21" t="s">
        <v>5620</v>
      </c>
      <c r="D218" s="12">
        <v>42501</v>
      </c>
      <c r="E218" s="12">
        <v>42502</v>
      </c>
      <c r="F218" s="12">
        <v>42504</v>
      </c>
      <c r="G218" s="21">
        <v>2</v>
      </c>
      <c r="H218" s="30">
        <v>7</v>
      </c>
    </row>
    <row r="219" spans="1:8" x14ac:dyDescent="0.25">
      <c r="A219" s="22">
        <v>218</v>
      </c>
      <c r="B219" s="21">
        <v>1179</v>
      </c>
      <c r="C219" s="21" t="s">
        <v>5620</v>
      </c>
      <c r="D219" s="12">
        <v>42502</v>
      </c>
      <c r="E219" s="12">
        <v>42504</v>
      </c>
      <c r="F219" s="12">
        <v>42504</v>
      </c>
      <c r="G219" s="21">
        <v>2</v>
      </c>
      <c r="H219" s="30">
        <v>7</v>
      </c>
    </row>
    <row r="220" spans="1:8" x14ac:dyDescent="0.25">
      <c r="A220" s="22">
        <v>219</v>
      </c>
      <c r="B220" s="21">
        <v>1338</v>
      </c>
      <c r="C220" s="21" t="s">
        <v>5620</v>
      </c>
      <c r="D220" s="12">
        <v>42502</v>
      </c>
      <c r="E220" s="12">
        <v>42505</v>
      </c>
      <c r="F220" s="12">
        <v>42505</v>
      </c>
      <c r="G220" s="21">
        <v>2</v>
      </c>
      <c r="H220" s="30">
        <v>6</v>
      </c>
    </row>
    <row r="221" spans="1:8" x14ac:dyDescent="0.25">
      <c r="A221" s="22">
        <v>220</v>
      </c>
      <c r="B221" s="21">
        <v>1358</v>
      </c>
      <c r="C221" s="21" t="s">
        <v>5620</v>
      </c>
      <c r="D221" s="12">
        <v>42502</v>
      </c>
      <c r="E221" s="12">
        <v>42504</v>
      </c>
      <c r="F221" s="12">
        <v>42505</v>
      </c>
      <c r="G221" s="21">
        <v>2</v>
      </c>
      <c r="H221" s="30">
        <v>6</v>
      </c>
    </row>
    <row r="222" spans="1:8" x14ac:dyDescent="0.25">
      <c r="A222" s="22">
        <v>221</v>
      </c>
      <c r="B222" s="21">
        <v>1218</v>
      </c>
      <c r="C222" s="21" t="s">
        <v>5620</v>
      </c>
      <c r="D222" s="12">
        <v>42503</v>
      </c>
      <c r="E222" s="12">
        <v>42506</v>
      </c>
      <c r="F222" s="12">
        <v>42504</v>
      </c>
      <c r="G222" s="21">
        <v>1</v>
      </c>
      <c r="H222" s="30">
        <v>2</v>
      </c>
    </row>
    <row r="223" spans="1:8" x14ac:dyDescent="0.25">
      <c r="A223" s="22">
        <v>222</v>
      </c>
      <c r="B223" s="21">
        <v>51</v>
      </c>
      <c r="C223" s="21" t="s">
        <v>5620</v>
      </c>
      <c r="D223" s="12">
        <v>42503</v>
      </c>
      <c r="E223" s="12">
        <v>42506</v>
      </c>
      <c r="F223" s="12">
        <v>42504</v>
      </c>
      <c r="G223" s="21">
        <v>2</v>
      </c>
      <c r="H223" s="30">
        <v>6</v>
      </c>
    </row>
    <row r="224" spans="1:8" x14ac:dyDescent="0.25">
      <c r="A224" s="22">
        <v>223</v>
      </c>
      <c r="B224" s="21">
        <v>1368</v>
      </c>
      <c r="C224" s="21" t="s">
        <v>5620</v>
      </c>
      <c r="D224" s="12">
        <v>42505</v>
      </c>
      <c r="E224" s="12">
        <v>42506</v>
      </c>
      <c r="F224" s="12">
        <v>42507</v>
      </c>
      <c r="G224" s="21">
        <v>2</v>
      </c>
      <c r="H224" s="30">
        <v>7</v>
      </c>
    </row>
    <row r="225" spans="1:8" x14ac:dyDescent="0.25">
      <c r="A225" s="22">
        <v>224</v>
      </c>
      <c r="B225" s="21">
        <v>157</v>
      </c>
      <c r="C225" s="21" t="s">
        <v>5620</v>
      </c>
      <c r="D225" s="12">
        <v>42507</v>
      </c>
      <c r="E225" s="12">
        <v>42508</v>
      </c>
      <c r="F225" s="12">
        <v>42509</v>
      </c>
      <c r="G225" s="21">
        <v>1</v>
      </c>
      <c r="H225" s="30">
        <v>3</v>
      </c>
    </row>
    <row r="226" spans="1:8" x14ac:dyDescent="0.25">
      <c r="A226" s="22">
        <v>225</v>
      </c>
      <c r="B226" s="21">
        <v>307</v>
      </c>
      <c r="C226" s="21" t="s">
        <v>5620</v>
      </c>
      <c r="D226" s="12">
        <v>42507</v>
      </c>
      <c r="E226" s="12">
        <v>42510</v>
      </c>
      <c r="F226" s="12">
        <v>42509</v>
      </c>
      <c r="G226" s="21">
        <v>1</v>
      </c>
      <c r="H226" s="30">
        <v>3</v>
      </c>
    </row>
    <row r="227" spans="1:8" x14ac:dyDescent="0.25">
      <c r="A227" s="22">
        <v>226</v>
      </c>
      <c r="B227" s="21">
        <v>501</v>
      </c>
      <c r="C227" s="21" t="s">
        <v>5620</v>
      </c>
      <c r="D227" s="12">
        <v>42507</v>
      </c>
      <c r="E227" s="12">
        <v>42509</v>
      </c>
      <c r="F227" s="12">
        <v>42510</v>
      </c>
      <c r="G227" s="21">
        <v>1</v>
      </c>
      <c r="H227" s="30">
        <v>2</v>
      </c>
    </row>
    <row r="228" spans="1:8" x14ac:dyDescent="0.25">
      <c r="A228" s="22">
        <v>227</v>
      </c>
      <c r="B228" s="21">
        <v>489</v>
      </c>
      <c r="C228" s="21" t="s">
        <v>5620</v>
      </c>
      <c r="D228" s="12">
        <v>42507</v>
      </c>
      <c r="E228" s="12">
        <v>42508</v>
      </c>
      <c r="F228" s="12">
        <v>42510</v>
      </c>
      <c r="G228" s="21">
        <v>2</v>
      </c>
      <c r="H228" s="30">
        <v>7</v>
      </c>
    </row>
    <row r="229" spans="1:8" x14ac:dyDescent="0.25">
      <c r="A229" s="22">
        <v>228</v>
      </c>
      <c r="B229" s="21">
        <v>615</v>
      </c>
      <c r="C229" s="21" t="s">
        <v>5620</v>
      </c>
      <c r="D229" s="12">
        <v>42507</v>
      </c>
      <c r="E229" s="12">
        <v>42510</v>
      </c>
      <c r="F229" s="12">
        <v>42510</v>
      </c>
      <c r="G229" s="21">
        <v>2</v>
      </c>
      <c r="H229" s="30">
        <v>7</v>
      </c>
    </row>
    <row r="230" spans="1:8" x14ac:dyDescent="0.25">
      <c r="A230" s="22">
        <v>229</v>
      </c>
      <c r="B230" s="21">
        <v>742</v>
      </c>
      <c r="C230" s="21" t="s">
        <v>5620</v>
      </c>
      <c r="D230" s="12">
        <v>42509</v>
      </c>
      <c r="E230" s="12">
        <v>42511</v>
      </c>
      <c r="F230" s="12">
        <v>42510</v>
      </c>
      <c r="G230" s="21">
        <v>2</v>
      </c>
      <c r="H230" s="30">
        <v>6</v>
      </c>
    </row>
    <row r="231" spans="1:8" x14ac:dyDescent="0.25">
      <c r="A231" s="22">
        <v>230</v>
      </c>
      <c r="B231" s="21">
        <v>1167</v>
      </c>
      <c r="C231" s="21" t="s">
        <v>5620</v>
      </c>
      <c r="D231" s="12">
        <v>42509</v>
      </c>
      <c r="E231" s="12">
        <v>42510</v>
      </c>
      <c r="F231" s="12">
        <v>42511</v>
      </c>
      <c r="G231" s="21">
        <v>2</v>
      </c>
      <c r="H231" s="30">
        <v>6</v>
      </c>
    </row>
    <row r="232" spans="1:8" x14ac:dyDescent="0.25">
      <c r="A232" s="22">
        <v>231</v>
      </c>
      <c r="B232" s="21">
        <v>1257</v>
      </c>
      <c r="C232" s="21" t="s">
        <v>5620</v>
      </c>
      <c r="D232" s="12">
        <v>42509</v>
      </c>
      <c r="E232" s="12">
        <v>42512</v>
      </c>
      <c r="F232" s="12">
        <v>42511</v>
      </c>
      <c r="G232" s="21">
        <v>2</v>
      </c>
      <c r="H232" s="30">
        <v>6</v>
      </c>
    </row>
    <row r="233" spans="1:8" x14ac:dyDescent="0.25">
      <c r="A233" s="22">
        <v>232</v>
      </c>
      <c r="B233" s="21">
        <v>1360</v>
      </c>
      <c r="C233" s="21" t="s">
        <v>5620</v>
      </c>
      <c r="D233" s="12">
        <v>42510</v>
      </c>
      <c r="E233" s="12">
        <v>42513</v>
      </c>
      <c r="F233" s="12">
        <v>42513</v>
      </c>
      <c r="G233" s="21">
        <v>1</v>
      </c>
      <c r="H233" s="30">
        <v>3</v>
      </c>
    </row>
    <row r="234" spans="1:8" x14ac:dyDescent="0.25">
      <c r="A234" s="22">
        <v>233</v>
      </c>
      <c r="B234" s="21">
        <v>737</v>
      </c>
      <c r="C234" s="21" t="s">
        <v>5620</v>
      </c>
      <c r="D234" s="12">
        <v>42511</v>
      </c>
      <c r="E234" s="12">
        <v>42512</v>
      </c>
      <c r="F234" s="12">
        <v>42514</v>
      </c>
      <c r="G234" s="21">
        <v>2</v>
      </c>
      <c r="H234" s="30">
        <v>6</v>
      </c>
    </row>
    <row r="235" spans="1:8" x14ac:dyDescent="0.25">
      <c r="A235" s="22">
        <v>234</v>
      </c>
      <c r="B235" s="21">
        <v>1435</v>
      </c>
      <c r="C235" s="21" t="s">
        <v>5620</v>
      </c>
      <c r="D235" s="12">
        <v>42512</v>
      </c>
      <c r="E235" s="12">
        <v>42514</v>
      </c>
      <c r="F235" s="12">
        <v>42514</v>
      </c>
      <c r="G235" s="21">
        <v>2</v>
      </c>
      <c r="H235" s="30">
        <v>6</v>
      </c>
    </row>
    <row r="236" spans="1:8" x14ac:dyDescent="0.25">
      <c r="A236" s="22">
        <v>235</v>
      </c>
      <c r="B236" s="21">
        <v>649</v>
      </c>
      <c r="C236" s="21" t="s">
        <v>5620</v>
      </c>
      <c r="D236" s="12">
        <v>42514</v>
      </c>
      <c r="E236" s="12">
        <v>42515</v>
      </c>
      <c r="F236" s="12">
        <v>42515</v>
      </c>
      <c r="G236" s="21">
        <v>2</v>
      </c>
      <c r="H236" s="30">
        <v>6</v>
      </c>
    </row>
    <row r="237" spans="1:8" x14ac:dyDescent="0.25">
      <c r="A237" s="22">
        <v>236</v>
      </c>
      <c r="B237" s="21">
        <v>206</v>
      </c>
      <c r="C237" s="21" t="s">
        <v>5620</v>
      </c>
      <c r="D237" s="12">
        <v>42515</v>
      </c>
      <c r="E237" s="12">
        <v>42517</v>
      </c>
      <c r="F237" s="12">
        <v>42516</v>
      </c>
      <c r="G237" s="21">
        <v>2</v>
      </c>
      <c r="H237" s="30">
        <v>6</v>
      </c>
    </row>
    <row r="238" spans="1:8" x14ac:dyDescent="0.25">
      <c r="A238" s="22">
        <v>237</v>
      </c>
      <c r="B238" s="21">
        <v>1351</v>
      </c>
      <c r="C238" s="21" t="s">
        <v>5620</v>
      </c>
      <c r="D238" s="12">
        <v>42515</v>
      </c>
      <c r="E238" s="12">
        <v>42516</v>
      </c>
      <c r="F238" s="12">
        <v>42517</v>
      </c>
      <c r="G238" s="21">
        <v>2</v>
      </c>
      <c r="H238" s="30">
        <v>7</v>
      </c>
    </row>
    <row r="239" spans="1:8" x14ac:dyDescent="0.25">
      <c r="A239" s="22">
        <v>238</v>
      </c>
      <c r="B239" s="21">
        <v>1350</v>
      </c>
      <c r="C239" s="21" t="s">
        <v>5620</v>
      </c>
      <c r="D239" s="12">
        <v>42516</v>
      </c>
      <c r="E239" s="12">
        <v>42519</v>
      </c>
      <c r="F239" s="12">
        <v>42519</v>
      </c>
      <c r="G239" s="21">
        <v>2</v>
      </c>
      <c r="H239" s="30">
        <v>6</v>
      </c>
    </row>
    <row r="240" spans="1:8" x14ac:dyDescent="0.25">
      <c r="A240" s="22">
        <v>239</v>
      </c>
      <c r="B240" s="21">
        <v>13</v>
      </c>
      <c r="C240" s="21" t="s">
        <v>5621</v>
      </c>
      <c r="D240" s="12">
        <v>42517</v>
      </c>
      <c r="E240" s="12">
        <v>42517</v>
      </c>
      <c r="F240" s="12" t="s">
        <v>5615</v>
      </c>
      <c r="G240" s="21">
        <v>3</v>
      </c>
      <c r="H240" s="30">
        <v>9</v>
      </c>
    </row>
    <row r="241" spans="1:8" x14ac:dyDescent="0.25">
      <c r="A241" s="22">
        <v>240</v>
      </c>
      <c r="B241" s="21">
        <v>65</v>
      </c>
      <c r="C241" s="21" t="s">
        <v>5620</v>
      </c>
      <c r="D241" s="12">
        <v>42517</v>
      </c>
      <c r="E241" s="12">
        <v>42519</v>
      </c>
      <c r="F241" s="12">
        <v>42520</v>
      </c>
      <c r="G241" s="21">
        <v>2</v>
      </c>
      <c r="H241" s="30">
        <v>6</v>
      </c>
    </row>
    <row r="242" spans="1:8" x14ac:dyDescent="0.25">
      <c r="A242" s="22">
        <v>241</v>
      </c>
      <c r="B242" s="21">
        <v>1082</v>
      </c>
      <c r="C242" s="21" t="s">
        <v>5620</v>
      </c>
      <c r="D242" s="12">
        <v>42517</v>
      </c>
      <c r="E242" s="12">
        <v>42519</v>
      </c>
      <c r="F242" s="12">
        <v>42519</v>
      </c>
      <c r="G242" s="21">
        <v>2</v>
      </c>
      <c r="H242" s="30">
        <v>7</v>
      </c>
    </row>
    <row r="243" spans="1:8" x14ac:dyDescent="0.25">
      <c r="A243" s="22">
        <v>242</v>
      </c>
      <c r="B243" s="21">
        <v>1168</v>
      </c>
      <c r="C243" s="21" t="s">
        <v>5620</v>
      </c>
      <c r="D243" s="12">
        <v>42517</v>
      </c>
      <c r="E243" s="12">
        <v>42520</v>
      </c>
      <c r="F243" s="12">
        <v>42520</v>
      </c>
      <c r="G243" s="21">
        <v>2</v>
      </c>
      <c r="H243" s="30">
        <v>7</v>
      </c>
    </row>
    <row r="244" spans="1:8" x14ac:dyDescent="0.25">
      <c r="A244" s="22">
        <v>243</v>
      </c>
      <c r="B244" s="21">
        <v>802</v>
      </c>
      <c r="C244" s="21" t="s">
        <v>5620</v>
      </c>
      <c r="D244" s="12">
        <v>42517</v>
      </c>
      <c r="E244" s="12">
        <v>42520</v>
      </c>
      <c r="F244" s="12">
        <v>42518</v>
      </c>
      <c r="G244" s="21">
        <v>3</v>
      </c>
      <c r="H244" s="30">
        <v>8</v>
      </c>
    </row>
    <row r="245" spans="1:8" x14ac:dyDescent="0.25">
      <c r="A245" s="22">
        <v>244</v>
      </c>
      <c r="B245" s="21">
        <v>956</v>
      </c>
      <c r="C245" s="21" t="s">
        <v>5620</v>
      </c>
      <c r="D245" s="12">
        <v>42518</v>
      </c>
      <c r="E245" s="12">
        <v>42519</v>
      </c>
      <c r="F245" s="12">
        <v>42519</v>
      </c>
      <c r="G245" s="21">
        <v>2</v>
      </c>
      <c r="H245" s="30">
        <v>6</v>
      </c>
    </row>
    <row r="246" spans="1:8" x14ac:dyDescent="0.25">
      <c r="A246" s="22">
        <v>245</v>
      </c>
      <c r="B246" s="21">
        <v>223</v>
      </c>
      <c r="C246" s="21" t="s">
        <v>5620</v>
      </c>
      <c r="D246" s="12">
        <v>42519</v>
      </c>
      <c r="E246" s="12">
        <v>42521</v>
      </c>
      <c r="F246" s="12">
        <v>42520</v>
      </c>
      <c r="G246" s="21">
        <v>2</v>
      </c>
      <c r="H246" s="30">
        <v>7</v>
      </c>
    </row>
    <row r="247" spans="1:8" x14ac:dyDescent="0.25">
      <c r="A247" s="22">
        <v>246</v>
      </c>
      <c r="B247" s="21">
        <v>17</v>
      </c>
      <c r="C247" s="21" t="s">
        <v>5621</v>
      </c>
      <c r="D247" s="12">
        <v>42520</v>
      </c>
      <c r="E247" s="12">
        <v>42520</v>
      </c>
      <c r="F247" s="12" t="s">
        <v>5615</v>
      </c>
      <c r="G247" s="21">
        <v>2</v>
      </c>
      <c r="H247" s="30">
        <v>6</v>
      </c>
    </row>
    <row r="248" spans="1:8" x14ac:dyDescent="0.25">
      <c r="A248" s="22">
        <v>247</v>
      </c>
      <c r="B248" s="21">
        <v>928</v>
      </c>
      <c r="C248" s="21" t="s">
        <v>5620</v>
      </c>
      <c r="D248" s="12">
        <v>42520</v>
      </c>
      <c r="E248" s="12">
        <v>42522</v>
      </c>
      <c r="F248" s="12">
        <v>42522</v>
      </c>
      <c r="G248" s="21">
        <v>1</v>
      </c>
      <c r="H248" s="30">
        <v>3</v>
      </c>
    </row>
    <row r="249" spans="1:8" x14ac:dyDescent="0.25">
      <c r="A249" s="22">
        <v>248</v>
      </c>
      <c r="B249" s="21">
        <v>1376</v>
      </c>
      <c r="C249" s="21" t="s">
        <v>5620</v>
      </c>
      <c r="D249" s="12">
        <v>42520</v>
      </c>
      <c r="E249" s="12">
        <v>42522</v>
      </c>
      <c r="F249" s="12">
        <v>42521</v>
      </c>
      <c r="G249" s="21">
        <v>2</v>
      </c>
      <c r="H249" s="30">
        <v>7</v>
      </c>
    </row>
    <row r="250" spans="1:8" x14ac:dyDescent="0.25">
      <c r="A250" s="22">
        <v>249</v>
      </c>
      <c r="B250" s="21">
        <v>145</v>
      </c>
      <c r="C250" s="21" t="s">
        <v>5620</v>
      </c>
      <c r="D250" s="12">
        <v>42522</v>
      </c>
      <c r="E250" s="12">
        <v>42525</v>
      </c>
      <c r="F250" s="12">
        <v>42525</v>
      </c>
      <c r="G250" s="21">
        <v>2</v>
      </c>
      <c r="H250" s="30">
        <v>6</v>
      </c>
    </row>
    <row r="251" spans="1:8" x14ac:dyDescent="0.25">
      <c r="A251" s="22">
        <v>250</v>
      </c>
      <c r="B251" s="21">
        <v>150</v>
      </c>
      <c r="C251" s="21" t="s">
        <v>5620</v>
      </c>
      <c r="D251" s="12">
        <v>42522</v>
      </c>
      <c r="E251" s="12">
        <v>42523</v>
      </c>
      <c r="F251" s="12">
        <v>42525</v>
      </c>
      <c r="G251" s="21">
        <v>2</v>
      </c>
      <c r="H251" s="30">
        <v>7</v>
      </c>
    </row>
    <row r="252" spans="1:8" x14ac:dyDescent="0.25">
      <c r="A252" s="22">
        <v>251</v>
      </c>
      <c r="B252" s="21">
        <v>851</v>
      </c>
      <c r="C252" s="21" t="s">
        <v>5620</v>
      </c>
      <c r="D252" s="12">
        <v>42522</v>
      </c>
      <c r="E252" s="12">
        <v>42525</v>
      </c>
      <c r="F252" s="12">
        <v>42525</v>
      </c>
      <c r="G252" s="21">
        <v>2</v>
      </c>
      <c r="H252" s="30">
        <v>7</v>
      </c>
    </row>
    <row r="253" spans="1:8" x14ac:dyDescent="0.25">
      <c r="A253" s="22">
        <v>252</v>
      </c>
      <c r="B253" s="21">
        <v>66</v>
      </c>
      <c r="C253" s="21" t="s">
        <v>5620</v>
      </c>
      <c r="D253" s="12">
        <v>42522</v>
      </c>
      <c r="E253" s="12">
        <v>42525</v>
      </c>
      <c r="F253" s="12">
        <v>42523</v>
      </c>
      <c r="G253" s="21">
        <v>3</v>
      </c>
      <c r="H253" s="30">
        <v>8</v>
      </c>
    </row>
    <row r="254" spans="1:8" x14ac:dyDescent="0.25">
      <c r="A254" s="22">
        <v>253</v>
      </c>
      <c r="B254" s="21">
        <v>1267</v>
      </c>
      <c r="C254" s="21" t="s">
        <v>5620</v>
      </c>
      <c r="D254" s="12">
        <v>42523</v>
      </c>
      <c r="E254" s="12">
        <v>42526</v>
      </c>
      <c r="F254" s="12">
        <v>42526</v>
      </c>
      <c r="G254" s="21">
        <v>2</v>
      </c>
      <c r="H254" s="30">
        <v>6</v>
      </c>
    </row>
    <row r="255" spans="1:8" x14ac:dyDescent="0.25">
      <c r="A255" s="22">
        <v>254</v>
      </c>
      <c r="B255" s="21">
        <v>510</v>
      </c>
      <c r="C255" s="21" t="s">
        <v>5620</v>
      </c>
      <c r="D255" s="12">
        <v>42524</v>
      </c>
      <c r="E255" s="12">
        <v>42527</v>
      </c>
      <c r="F255" s="12">
        <v>42526</v>
      </c>
      <c r="G255" s="21">
        <v>2</v>
      </c>
      <c r="H255" s="30">
        <v>7</v>
      </c>
    </row>
    <row r="256" spans="1:8" x14ac:dyDescent="0.25">
      <c r="A256" s="22">
        <v>255</v>
      </c>
      <c r="B256" s="21">
        <v>801</v>
      </c>
      <c r="C256" s="21" t="s">
        <v>5620</v>
      </c>
      <c r="D256" s="12">
        <v>42524</v>
      </c>
      <c r="E256" s="12">
        <v>42527</v>
      </c>
      <c r="F256" s="12">
        <v>42526</v>
      </c>
      <c r="G256" s="21">
        <v>2</v>
      </c>
      <c r="H256" s="30">
        <v>7</v>
      </c>
    </row>
    <row r="257" spans="1:8" x14ac:dyDescent="0.25">
      <c r="A257" s="22">
        <v>256</v>
      </c>
      <c r="B257" s="21">
        <v>26</v>
      </c>
      <c r="C257" s="21" t="s">
        <v>5620</v>
      </c>
      <c r="D257" s="12">
        <v>42525</v>
      </c>
      <c r="E257" s="12">
        <v>42526</v>
      </c>
      <c r="F257" s="12">
        <v>42528</v>
      </c>
      <c r="G257" s="21">
        <v>2</v>
      </c>
      <c r="H257" s="30">
        <v>7</v>
      </c>
    </row>
    <row r="258" spans="1:8" x14ac:dyDescent="0.25">
      <c r="A258" s="22">
        <v>257</v>
      </c>
      <c r="B258" s="21">
        <v>1314</v>
      </c>
      <c r="C258" s="21" t="s">
        <v>5620</v>
      </c>
      <c r="D258" s="12">
        <v>42526</v>
      </c>
      <c r="E258" s="12">
        <v>42527</v>
      </c>
      <c r="F258" s="12">
        <v>42529</v>
      </c>
      <c r="G258" s="21">
        <v>1</v>
      </c>
      <c r="H258" s="30">
        <v>3</v>
      </c>
    </row>
    <row r="259" spans="1:8" x14ac:dyDescent="0.25">
      <c r="A259" s="22">
        <v>258</v>
      </c>
      <c r="B259" s="21">
        <v>107</v>
      </c>
      <c r="C259" s="21" t="s">
        <v>5620</v>
      </c>
      <c r="D259" s="12">
        <v>42527</v>
      </c>
      <c r="E259" s="12">
        <v>42528</v>
      </c>
      <c r="F259" s="12">
        <v>42528</v>
      </c>
      <c r="G259" s="21">
        <v>2</v>
      </c>
      <c r="H259" s="30">
        <v>7</v>
      </c>
    </row>
    <row r="260" spans="1:8" x14ac:dyDescent="0.25">
      <c r="A260" s="22">
        <v>259</v>
      </c>
      <c r="B260" s="21">
        <v>413</v>
      </c>
      <c r="C260" s="21" t="s">
        <v>5620</v>
      </c>
      <c r="D260" s="12">
        <v>42527</v>
      </c>
      <c r="E260" s="12">
        <v>42530</v>
      </c>
      <c r="F260" s="12">
        <v>42530</v>
      </c>
      <c r="G260" s="21">
        <v>2</v>
      </c>
      <c r="H260" s="30">
        <v>7</v>
      </c>
    </row>
    <row r="261" spans="1:8" x14ac:dyDescent="0.25">
      <c r="A261" s="22">
        <v>260</v>
      </c>
      <c r="B261" s="21">
        <v>632</v>
      </c>
      <c r="C261" s="21" t="s">
        <v>5620</v>
      </c>
      <c r="D261" s="12">
        <v>42527</v>
      </c>
      <c r="E261" s="12">
        <v>42529</v>
      </c>
      <c r="F261" s="12">
        <v>42529</v>
      </c>
      <c r="G261" s="21">
        <v>2</v>
      </c>
      <c r="H261" s="30">
        <v>6</v>
      </c>
    </row>
    <row r="262" spans="1:8" x14ac:dyDescent="0.25">
      <c r="A262" s="22">
        <v>261</v>
      </c>
      <c r="B262" s="21">
        <v>1045</v>
      </c>
      <c r="C262" s="21" t="s">
        <v>5620</v>
      </c>
      <c r="D262" s="12">
        <v>42529</v>
      </c>
      <c r="E262" s="12">
        <v>42531</v>
      </c>
      <c r="F262" s="12">
        <v>42530</v>
      </c>
      <c r="G262" s="21">
        <v>1</v>
      </c>
      <c r="H262" s="30">
        <v>2</v>
      </c>
    </row>
    <row r="263" spans="1:8" x14ac:dyDescent="0.25">
      <c r="A263" s="22">
        <v>262</v>
      </c>
      <c r="B263" s="21">
        <v>579</v>
      </c>
      <c r="C263" s="21" t="s">
        <v>5620</v>
      </c>
      <c r="D263" s="12">
        <v>42529</v>
      </c>
      <c r="E263" s="12">
        <v>42532</v>
      </c>
      <c r="F263" s="12">
        <v>42531</v>
      </c>
      <c r="G263" s="21">
        <v>3</v>
      </c>
      <c r="H263" s="30">
        <v>9</v>
      </c>
    </row>
    <row r="264" spans="1:8" x14ac:dyDescent="0.25">
      <c r="A264" s="22">
        <v>263</v>
      </c>
      <c r="B264" s="21">
        <v>1322</v>
      </c>
      <c r="C264" s="21" t="s">
        <v>5620</v>
      </c>
      <c r="D264" s="12">
        <v>42530</v>
      </c>
      <c r="E264" s="12">
        <v>42531</v>
      </c>
      <c r="F264" s="12">
        <v>42533</v>
      </c>
      <c r="G264" s="21">
        <v>2</v>
      </c>
      <c r="H264" s="30">
        <v>6</v>
      </c>
    </row>
    <row r="265" spans="1:8" x14ac:dyDescent="0.25">
      <c r="A265" s="22">
        <v>264</v>
      </c>
      <c r="B265" s="21">
        <v>5</v>
      </c>
      <c r="C265" s="21" t="s">
        <v>5621</v>
      </c>
      <c r="D265" s="12">
        <v>42531</v>
      </c>
      <c r="E265" s="12">
        <v>42531</v>
      </c>
      <c r="F265" s="12" t="s">
        <v>5615</v>
      </c>
      <c r="G265" s="21">
        <v>1</v>
      </c>
      <c r="H265" s="30">
        <v>3</v>
      </c>
    </row>
    <row r="266" spans="1:8" x14ac:dyDescent="0.25">
      <c r="A266" s="22">
        <v>265</v>
      </c>
      <c r="B266" s="21">
        <v>682</v>
      </c>
      <c r="C266" s="21" t="s">
        <v>5620</v>
      </c>
      <c r="D266" s="12">
        <v>42531</v>
      </c>
      <c r="E266" s="12">
        <v>42533</v>
      </c>
      <c r="F266" s="12">
        <v>42532</v>
      </c>
      <c r="G266" s="21">
        <v>2</v>
      </c>
      <c r="H266" s="30">
        <v>7</v>
      </c>
    </row>
    <row r="267" spans="1:8" x14ac:dyDescent="0.25">
      <c r="A267" s="22">
        <v>266</v>
      </c>
      <c r="B267" s="21">
        <v>933</v>
      </c>
      <c r="C267" s="21" t="s">
        <v>5620</v>
      </c>
      <c r="D267" s="12">
        <v>42531</v>
      </c>
      <c r="E267" s="12">
        <v>42534</v>
      </c>
      <c r="F267" s="12">
        <v>42534</v>
      </c>
      <c r="G267" s="21">
        <v>2</v>
      </c>
      <c r="H267" s="30">
        <v>7</v>
      </c>
    </row>
    <row r="268" spans="1:8" x14ac:dyDescent="0.25">
      <c r="A268" s="22">
        <v>267</v>
      </c>
      <c r="B268" s="21">
        <v>282</v>
      </c>
      <c r="C268" s="21" t="s">
        <v>5620</v>
      </c>
      <c r="D268" s="12">
        <v>42532</v>
      </c>
      <c r="E268" s="12">
        <v>42535</v>
      </c>
      <c r="F268" s="12">
        <v>42535</v>
      </c>
      <c r="G268" s="21">
        <v>1</v>
      </c>
      <c r="H268" s="30">
        <v>3</v>
      </c>
    </row>
    <row r="269" spans="1:8" x14ac:dyDescent="0.25">
      <c r="A269" s="22">
        <v>268</v>
      </c>
      <c r="B269" s="21">
        <v>540</v>
      </c>
      <c r="C269" s="21" t="s">
        <v>5620</v>
      </c>
      <c r="D269" s="12">
        <v>42532</v>
      </c>
      <c r="E269" s="12">
        <v>42535</v>
      </c>
      <c r="F269" s="12">
        <v>42533</v>
      </c>
      <c r="G269" s="21">
        <v>1</v>
      </c>
      <c r="H269" s="30">
        <v>3</v>
      </c>
    </row>
    <row r="270" spans="1:8" x14ac:dyDescent="0.25">
      <c r="A270" s="22">
        <v>269</v>
      </c>
      <c r="B270" s="21">
        <v>764</v>
      </c>
      <c r="C270" s="21" t="s">
        <v>5620</v>
      </c>
      <c r="D270" s="12">
        <v>42533</v>
      </c>
      <c r="E270" s="12">
        <v>42534</v>
      </c>
      <c r="F270" s="12">
        <v>42536</v>
      </c>
      <c r="G270" s="21">
        <v>2</v>
      </c>
      <c r="H270" s="30">
        <v>6</v>
      </c>
    </row>
    <row r="271" spans="1:8" x14ac:dyDescent="0.25">
      <c r="A271" s="22">
        <v>270</v>
      </c>
      <c r="B271" s="21">
        <v>879</v>
      </c>
      <c r="C271" s="21" t="s">
        <v>5620</v>
      </c>
      <c r="D271" s="12">
        <v>42533</v>
      </c>
      <c r="E271" s="12">
        <v>42536</v>
      </c>
      <c r="F271" s="12">
        <v>42534</v>
      </c>
      <c r="G271" s="21">
        <v>2</v>
      </c>
      <c r="H271" s="30">
        <v>7</v>
      </c>
    </row>
    <row r="272" spans="1:8" x14ac:dyDescent="0.25">
      <c r="A272" s="22">
        <v>271</v>
      </c>
      <c r="B272" s="21">
        <v>350</v>
      </c>
      <c r="C272" s="21" t="s">
        <v>5620</v>
      </c>
      <c r="D272" s="12">
        <v>42534</v>
      </c>
      <c r="E272" s="12">
        <v>42537</v>
      </c>
      <c r="F272" s="12">
        <v>42535</v>
      </c>
      <c r="G272" s="21">
        <v>2</v>
      </c>
      <c r="H272" s="30">
        <v>7</v>
      </c>
    </row>
    <row r="273" spans="1:8" x14ac:dyDescent="0.25">
      <c r="A273" s="22">
        <v>272</v>
      </c>
      <c r="B273" s="21">
        <v>497</v>
      </c>
      <c r="C273" s="21" t="s">
        <v>5620</v>
      </c>
      <c r="D273" s="12">
        <v>42536</v>
      </c>
      <c r="E273" s="12">
        <v>42539</v>
      </c>
      <c r="F273" s="12">
        <v>42537</v>
      </c>
      <c r="G273" s="21">
        <v>2</v>
      </c>
      <c r="H273" s="30">
        <v>7</v>
      </c>
    </row>
    <row r="274" spans="1:8" x14ac:dyDescent="0.25">
      <c r="A274" s="22">
        <v>273</v>
      </c>
      <c r="B274" s="21">
        <v>1340</v>
      </c>
      <c r="C274" s="21" t="s">
        <v>5620</v>
      </c>
      <c r="D274" s="12">
        <v>42537</v>
      </c>
      <c r="E274" s="12">
        <v>42540</v>
      </c>
      <c r="F274" s="12">
        <v>42538</v>
      </c>
      <c r="G274" s="21">
        <v>2</v>
      </c>
      <c r="H274" s="30">
        <v>7</v>
      </c>
    </row>
    <row r="275" spans="1:8" x14ac:dyDescent="0.25">
      <c r="A275" s="22">
        <v>274</v>
      </c>
      <c r="B275" s="21">
        <v>411</v>
      </c>
      <c r="C275" s="21" t="s">
        <v>5620</v>
      </c>
      <c r="D275" s="12">
        <v>42538</v>
      </c>
      <c r="E275" s="12">
        <v>42541</v>
      </c>
      <c r="F275" s="12">
        <v>42539</v>
      </c>
      <c r="G275" s="21">
        <v>2</v>
      </c>
      <c r="H275" s="30">
        <v>7</v>
      </c>
    </row>
    <row r="276" spans="1:8" x14ac:dyDescent="0.25">
      <c r="A276" s="22">
        <v>275</v>
      </c>
      <c r="B276" s="21">
        <v>1341</v>
      </c>
      <c r="C276" s="21" t="s">
        <v>5620</v>
      </c>
      <c r="D276" s="12">
        <v>42538</v>
      </c>
      <c r="E276" s="12">
        <v>42540</v>
      </c>
      <c r="F276" s="12">
        <v>42539</v>
      </c>
      <c r="G276" s="21">
        <v>2</v>
      </c>
      <c r="H276" s="30">
        <v>7</v>
      </c>
    </row>
    <row r="277" spans="1:8" x14ac:dyDescent="0.25">
      <c r="A277" s="22">
        <v>276</v>
      </c>
      <c r="B277" s="21">
        <v>1227</v>
      </c>
      <c r="C277" s="21" t="s">
        <v>5620</v>
      </c>
      <c r="D277" s="12">
        <v>42539</v>
      </c>
      <c r="E277" s="12">
        <v>42540</v>
      </c>
      <c r="F277" s="12">
        <v>42540</v>
      </c>
      <c r="G277" s="21">
        <v>2</v>
      </c>
      <c r="H277" s="30">
        <v>6</v>
      </c>
    </row>
    <row r="278" spans="1:8" x14ac:dyDescent="0.25">
      <c r="A278" s="22">
        <v>277</v>
      </c>
      <c r="B278" s="21">
        <v>546</v>
      </c>
      <c r="C278" s="21" t="s">
        <v>5620</v>
      </c>
      <c r="D278" s="12">
        <v>42540</v>
      </c>
      <c r="E278" s="12">
        <v>42541</v>
      </c>
      <c r="F278" s="12">
        <v>42541</v>
      </c>
      <c r="G278" s="21">
        <v>2</v>
      </c>
      <c r="H278" s="30">
        <v>7</v>
      </c>
    </row>
    <row r="279" spans="1:8" x14ac:dyDescent="0.25">
      <c r="A279" s="22">
        <v>278</v>
      </c>
      <c r="B279" s="21">
        <v>1301</v>
      </c>
      <c r="C279" s="21" t="s">
        <v>5620</v>
      </c>
      <c r="D279" s="12">
        <v>42541</v>
      </c>
      <c r="E279" s="12">
        <v>42544</v>
      </c>
      <c r="F279" s="12">
        <v>42542</v>
      </c>
      <c r="G279" s="21">
        <v>1</v>
      </c>
      <c r="H279" s="30">
        <v>3</v>
      </c>
    </row>
    <row r="280" spans="1:8" x14ac:dyDescent="0.25">
      <c r="A280" s="22">
        <v>279</v>
      </c>
      <c r="B280" s="21">
        <v>378</v>
      </c>
      <c r="C280" s="21" t="s">
        <v>5620</v>
      </c>
      <c r="D280" s="12">
        <v>42542</v>
      </c>
      <c r="E280" s="12">
        <v>42543</v>
      </c>
      <c r="F280" s="12">
        <v>42543</v>
      </c>
      <c r="G280" s="21">
        <v>2</v>
      </c>
      <c r="H280" s="30">
        <v>6</v>
      </c>
    </row>
    <row r="281" spans="1:8" x14ac:dyDescent="0.25">
      <c r="A281" s="22">
        <v>280</v>
      </c>
      <c r="B281" s="21">
        <v>638</v>
      </c>
      <c r="C281" s="21" t="s">
        <v>5620</v>
      </c>
      <c r="D281" s="12">
        <v>42542</v>
      </c>
      <c r="E281" s="12">
        <v>42543</v>
      </c>
      <c r="F281" s="12">
        <v>42544</v>
      </c>
      <c r="G281" s="21">
        <v>2</v>
      </c>
      <c r="H281" s="30">
        <v>7</v>
      </c>
    </row>
    <row r="282" spans="1:8" x14ac:dyDescent="0.25">
      <c r="A282" s="22">
        <v>281</v>
      </c>
      <c r="B282" s="21">
        <v>800</v>
      </c>
      <c r="C282" s="21" t="s">
        <v>5620</v>
      </c>
      <c r="D282" s="12">
        <v>42542</v>
      </c>
      <c r="E282" s="12">
        <v>42543</v>
      </c>
      <c r="F282" s="12">
        <v>42544</v>
      </c>
      <c r="G282" s="21">
        <v>2</v>
      </c>
      <c r="H282" s="30">
        <v>7</v>
      </c>
    </row>
    <row r="283" spans="1:8" x14ac:dyDescent="0.25">
      <c r="A283" s="22">
        <v>282</v>
      </c>
      <c r="B283" s="21">
        <v>159</v>
      </c>
      <c r="C283" s="21" t="s">
        <v>5620</v>
      </c>
      <c r="D283" s="12">
        <v>42543</v>
      </c>
      <c r="E283" s="12">
        <v>42546</v>
      </c>
      <c r="F283" s="12">
        <v>42546</v>
      </c>
      <c r="G283" s="21">
        <v>3</v>
      </c>
      <c r="H283" s="30">
        <v>9</v>
      </c>
    </row>
    <row r="284" spans="1:8" x14ac:dyDescent="0.25">
      <c r="A284" s="22">
        <v>283</v>
      </c>
      <c r="B284" s="21">
        <v>181</v>
      </c>
      <c r="C284" s="21" t="s">
        <v>5620</v>
      </c>
      <c r="D284" s="12">
        <v>42544</v>
      </c>
      <c r="E284" s="12">
        <v>42547</v>
      </c>
      <c r="F284" s="12">
        <v>42547</v>
      </c>
      <c r="G284" s="21">
        <v>1</v>
      </c>
      <c r="H284" s="30">
        <v>2</v>
      </c>
    </row>
    <row r="285" spans="1:8" x14ac:dyDescent="0.25">
      <c r="A285" s="22">
        <v>284</v>
      </c>
      <c r="B285" s="21">
        <v>1356</v>
      </c>
      <c r="C285" s="21" t="s">
        <v>5620</v>
      </c>
      <c r="D285" s="12">
        <v>42544</v>
      </c>
      <c r="E285" s="12">
        <v>42546</v>
      </c>
      <c r="F285" s="12">
        <v>42546</v>
      </c>
      <c r="G285" s="21">
        <v>2</v>
      </c>
      <c r="H285" s="30">
        <v>7</v>
      </c>
    </row>
    <row r="286" spans="1:8" x14ac:dyDescent="0.25">
      <c r="A286" s="22">
        <v>285</v>
      </c>
      <c r="B286" s="21">
        <v>319</v>
      </c>
      <c r="C286" s="21" t="s">
        <v>5620</v>
      </c>
      <c r="D286" s="12">
        <v>42546</v>
      </c>
      <c r="E286" s="12">
        <v>42547</v>
      </c>
      <c r="F286" s="12">
        <v>42548</v>
      </c>
      <c r="G286" s="21">
        <v>1</v>
      </c>
      <c r="H286" s="30">
        <v>2</v>
      </c>
    </row>
    <row r="287" spans="1:8" x14ac:dyDescent="0.25">
      <c r="A287" s="22">
        <v>286</v>
      </c>
      <c r="B287" s="21">
        <v>59</v>
      </c>
      <c r="C287" s="21" t="s">
        <v>5620</v>
      </c>
      <c r="D287" s="12">
        <v>42546</v>
      </c>
      <c r="E287" s="12">
        <v>42547</v>
      </c>
      <c r="F287" s="12">
        <v>42547</v>
      </c>
      <c r="G287" s="21">
        <v>2</v>
      </c>
      <c r="H287" s="30">
        <v>6</v>
      </c>
    </row>
    <row r="288" spans="1:8" x14ac:dyDescent="0.25">
      <c r="A288" s="22">
        <v>287</v>
      </c>
      <c r="B288" s="21">
        <v>133</v>
      </c>
      <c r="C288" s="21" t="s">
        <v>5620</v>
      </c>
      <c r="D288" s="12">
        <v>42546</v>
      </c>
      <c r="E288" s="12">
        <v>42547</v>
      </c>
      <c r="F288" s="12">
        <v>42548</v>
      </c>
      <c r="G288" s="21">
        <v>2</v>
      </c>
      <c r="H288" s="30">
        <v>6</v>
      </c>
    </row>
    <row r="289" spans="1:8" x14ac:dyDescent="0.25">
      <c r="A289" s="22">
        <v>288</v>
      </c>
      <c r="B289" s="21">
        <v>780</v>
      </c>
      <c r="C289" s="21" t="s">
        <v>5620</v>
      </c>
      <c r="D289" s="12">
        <v>42546</v>
      </c>
      <c r="E289" s="12">
        <v>42549</v>
      </c>
      <c r="F289" s="12">
        <v>42549</v>
      </c>
      <c r="G289" s="21">
        <v>2</v>
      </c>
      <c r="H289" s="30">
        <v>6</v>
      </c>
    </row>
    <row r="290" spans="1:8" x14ac:dyDescent="0.25">
      <c r="A290" s="22">
        <v>289</v>
      </c>
      <c r="B290" s="21">
        <v>849</v>
      </c>
      <c r="C290" s="21" t="s">
        <v>5620</v>
      </c>
      <c r="D290" s="12">
        <v>42548</v>
      </c>
      <c r="E290" s="12">
        <v>42549</v>
      </c>
      <c r="F290" s="12">
        <v>42551</v>
      </c>
      <c r="G290" s="21">
        <v>2</v>
      </c>
      <c r="H290" s="30">
        <v>6</v>
      </c>
    </row>
    <row r="291" spans="1:8" x14ac:dyDescent="0.25">
      <c r="A291" s="22">
        <v>290</v>
      </c>
      <c r="B291" s="21">
        <v>202</v>
      </c>
      <c r="C291" s="21" t="s">
        <v>5620</v>
      </c>
      <c r="D291" s="12">
        <v>42549</v>
      </c>
      <c r="E291" s="12">
        <v>42550</v>
      </c>
      <c r="F291" s="12">
        <v>42551</v>
      </c>
      <c r="G291" s="21">
        <v>2</v>
      </c>
      <c r="H291" s="30">
        <v>6</v>
      </c>
    </row>
    <row r="292" spans="1:8" x14ac:dyDescent="0.25">
      <c r="A292" s="22">
        <v>291</v>
      </c>
      <c r="B292" s="21">
        <v>158</v>
      </c>
      <c r="C292" s="21" t="s">
        <v>5620</v>
      </c>
      <c r="D292" s="12">
        <v>42550</v>
      </c>
      <c r="E292" s="12">
        <v>42551</v>
      </c>
      <c r="F292" s="12">
        <v>42552</v>
      </c>
      <c r="G292" s="21">
        <v>2</v>
      </c>
      <c r="H292" s="30">
        <v>6</v>
      </c>
    </row>
    <row r="293" spans="1:8" x14ac:dyDescent="0.25">
      <c r="A293" s="22">
        <v>292</v>
      </c>
      <c r="B293" s="21">
        <v>360</v>
      </c>
      <c r="C293" s="21" t="s">
        <v>5620</v>
      </c>
      <c r="D293" s="12">
        <v>42550</v>
      </c>
      <c r="E293" s="12">
        <v>42551</v>
      </c>
      <c r="F293" s="12">
        <v>42553</v>
      </c>
      <c r="G293" s="21">
        <v>3</v>
      </c>
      <c r="H293" s="30">
        <v>9</v>
      </c>
    </row>
    <row r="294" spans="1:8" x14ac:dyDescent="0.25">
      <c r="A294" s="22">
        <v>293</v>
      </c>
      <c r="B294" s="21">
        <v>573</v>
      </c>
      <c r="C294" s="21" t="s">
        <v>5620</v>
      </c>
      <c r="D294" s="12">
        <v>42551</v>
      </c>
      <c r="E294" s="12">
        <v>42554</v>
      </c>
      <c r="F294" s="12">
        <v>42553</v>
      </c>
      <c r="G294" s="21">
        <v>2</v>
      </c>
      <c r="H294" s="30">
        <v>7</v>
      </c>
    </row>
    <row r="295" spans="1:8" x14ac:dyDescent="0.25">
      <c r="A295" s="22">
        <v>294</v>
      </c>
      <c r="B295" s="21">
        <v>732</v>
      </c>
      <c r="C295" s="21" t="s">
        <v>5620</v>
      </c>
      <c r="D295" s="12">
        <v>42552</v>
      </c>
      <c r="E295" s="12">
        <v>42553</v>
      </c>
      <c r="F295" s="12">
        <v>42553</v>
      </c>
      <c r="G295" s="21">
        <v>2</v>
      </c>
      <c r="H295" s="30">
        <v>7</v>
      </c>
    </row>
    <row r="296" spans="1:8" x14ac:dyDescent="0.25">
      <c r="A296" s="22">
        <v>295</v>
      </c>
      <c r="B296" s="21">
        <v>1130</v>
      </c>
      <c r="C296" s="21" t="s">
        <v>5620</v>
      </c>
      <c r="D296" s="12">
        <v>42552</v>
      </c>
      <c r="E296" s="12">
        <v>42555</v>
      </c>
      <c r="F296" s="12">
        <v>42555</v>
      </c>
      <c r="G296" s="21">
        <v>2</v>
      </c>
      <c r="H296" s="30">
        <v>7</v>
      </c>
    </row>
    <row r="297" spans="1:8" x14ac:dyDescent="0.25">
      <c r="A297" s="22">
        <v>296</v>
      </c>
      <c r="B297" s="21">
        <v>1245</v>
      </c>
      <c r="C297" s="21" t="s">
        <v>5620</v>
      </c>
      <c r="D297" s="12">
        <v>42555</v>
      </c>
      <c r="E297" s="12">
        <v>42558</v>
      </c>
      <c r="F297" s="12">
        <v>42557</v>
      </c>
      <c r="G297" s="21">
        <v>2</v>
      </c>
      <c r="H297" s="30">
        <v>6</v>
      </c>
    </row>
    <row r="298" spans="1:8" x14ac:dyDescent="0.25">
      <c r="A298" s="22">
        <v>297</v>
      </c>
      <c r="B298" s="21">
        <v>1425</v>
      </c>
      <c r="C298" s="21" t="s">
        <v>5620</v>
      </c>
      <c r="D298" s="12">
        <v>42555</v>
      </c>
      <c r="E298" s="12">
        <v>42556</v>
      </c>
      <c r="F298" s="12">
        <v>42557</v>
      </c>
      <c r="G298" s="21">
        <v>2</v>
      </c>
      <c r="H298" s="30">
        <v>7</v>
      </c>
    </row>
    <row r="299" spans="1:8" x14ac:dyDescent="0.25">
      <c r="A299" s="22">
        <v>298</v>
      </c>
      <c r="B299" s="21">
        <v>885</v>
      </c>
      <c r="C299" s="21" t="s">
        <v>5620</v>
      </c>
      <c r="D299" s="12">
        <v>42555</v>
      </c>
      <c r="E299" s="12">
        <v>42558</v>
      </c>
      <c r="F299" s="12">
        <v>42558</v>
      </c>
      <c r="G299" s="21">
        <v>3</v>
      </c>
      <c r="H299" s="30">
        <v>9</v>
      </c>
    </row>
    <row r="300" spans="1:8" x14ac:dyDescent="0.25">
      <c r="A300" s="22">
        <v>299</v>
      </c>
      <c r="B300" s="21">
        <v>281</v>
      </c>
      <c r="C300" s="21" t="s">
        <v>5620</v>
      </c>
      <c r="D300" s="12">
        <v>42556</v>
      </c>
      <c r="E300" s="12">
        <v>42557</v>
      </c>
      <c r="F300" s="12">
        <v>42558</v>
      </c>
      <c r="G300" s="21">
        <v>2</v>
      </c>
      <c r="H300" s="30">
        <v>6</v>
      </c>
    </row>
    <row r="301" spans="1:8" x14ac:dyDescent="0.25">
      <c r="A301" s="22">
        <v>300</v>
      </c>
      <c r="B301" s="21">
        <v>1205</v>
      </c>
      <c r="C301" s="21" t="s">
        <v>5620</v>
      </c>
      <c r="D301" s="12">
        <v>42556</v>
      </c>
      <c r="E301" s="12">
        <v>42559</v>
      </c>
      <c r="F301" s="12">
        <v>42559</v>
      </c>
      <c r="G301" s="21">
        <v>2</v>
      </c>
      <c r="H301" s="30">
        <v>6</v>
      </c>
    </row>
    <row r="302" spans="1:8" x14ac:dyDescent="0.25">
      <c r="A302" s="22">
        <v>301</v>
      </c>
      <c r="B302" s="21">
        <v>17</v>
      </c>
      <c r="C302" s="21" t="s">
        <v>5620</v>
      </c>
      <c r="D302" s="12">
        <v>42557</v>
      </c>
      <c r="E302" s="12">
        <v>42560</v>
      </c>
      <c r="F302" s="12">
        <v>42559</v>
      </c>
      <c r="G302" s="21">
        <v>2</v>
      </c>
      <c r="H302" s="30">
        <v>6</v>
      </c>
    </row>
    <row r="303" spans="1:8" x14ac:dyDescent="0.25">
      <c r="A303" s="22">
        <v>302</v>
      </c>
      <c r="B303" s="21">
        <v>1375</v>
      </c>
      <c r="C303" s="21" t="s">
        <v>5620</v>
      </c>
      <c r="D303" s="12">
        <v>42557</v>
      </c>
      <c r="E303" s="12">
        <v>42558</v>
      </c>
      <c r="F303" s="12">
        <v>42560</v>
      </c>
      <c r="G303" s="21">
        <v>2</v>
      </c>
      <c r="H303" s="30">
        <v>6</v>
      </c>
    </row>
    <row r="304" spans="1:8" x14ac:dyDescent="0.25">
      <c r="A304" s="22">
        <v>303</v>
      </c>
      <c r="B304" s="21">
        <v>36</v>
      </c>
      <c r="C304" s="21" t="s">
        <v>5620</v>
      </c>
      <c r="D304" s="12">
        <v>42558</v>
      </c>
      <c r="E304" s="12">
        <v>42559</v>
      </c>
      <c r="F304" s="12">
        <v>42560</v>
      </c>
      <c r="G304" s="21">
        <v>2</v>
      </c>
      <c r="H304" s="30">
        <v>7</v>
      </c>
    </row>
    <row r="305" spans="1:8" x14ac:dyDescent="0.25">
      <c r="A305" s="22">
        <v>304</v>
      </c>
      <c r="B305" s="21">
        <v>230</v>
      </c>
      <c r="C305" s="21" t="s">
        <v>5620</v>
      </c>
      <c r="D305" s="12">
        <v>42558</v>
      </c>
      <c r="E305" s="12">
        <v>42559</v>
      </c>
      <c r="F305" s="12">
        <v>42559</v>
      </c>
      <c r="G305" s="21">
        <v>2</v>
      </c>
      <c r="H305" s="30">
        <v>6</v>
      </c>
    </row>
    <row r="306" spans="1:8" x14ac:dyDescent="0.25">
      <c r="A306" s="22">
        <v>305</v>
      </c>
      <c r="B306" s="21">
        <v>705</v>
      </c>
      <c r="C306" s="21" t="s">
        <v>5620</v>
      </c>
      <c r="D306" s="12">
        <v>42558</v>
      </c>
      <c r="E306" s="12">
        <v>42559</v>
      </c>
      <c r="F306" s="12">
        <v>42559</v>
      </c>
      <c r="G306" s="21">
        <v>2</v>
      </c>
      <c r="H306" s="30">
        <v>7</v>
      </c>
    </row>
    <row r="307" spans="1:8" x14ac:dyDescent="0.25">
      <c r="A307" s="22">
        <v>306</v>
      </c>
      <c r="B307" s="21">
        <v>424</v>
      </c>
      <c r="C307" s="21" t="s">
        <v>5620</v>
      </c>
      <c r="D307" s="12">
        <v>42560</v>
      </c>
      <c r="E307" s="12">
        <v>42561</v>
      </c>
      <c r="F307" s="12">
        <v>42563</v>
      </c>
      <c r="G307" s="21">
        <v>2</v>
      </c>
      <c r="H307" s="30">
        <v>7</v>
      </c>
    </row>
    <row r="308" spans="1:8" x14ac:dyDescent="0.25">
      <c r="A308" s="22">
        <v>307</v>
      </c>
      <c r="B308" s="21">
        <v>695</v>
      </c>
      <c r="C308" s="21" t="s">
        <v>5620</v>
      </c>
      <c r="D308" s="12">
        <v>42560</v>
      </c>
      <c r="E308" s="12">
        <v>42562</v>
      </c>
      <c r="F308" s="12">
        <v>42562</v>
      </c>
      <c r="G308" s="21">
        <v>2</v>
      </c>
      <c r="H308" s="30">
        <v>6</v>
      </c>
    </row>
    <row r="309" spans="1:8" x14ac:dyDescent="0.25">
      <c r="A309" s="22">
        <v>308</v>
      </c>
      <c r="B309" s="21">
        <v>156</v>
      </c>
      <c r="C309" s="21" t="s">
        <v>5620</v>
      </c>
      <c r="D309" s="12">
        <v>42562</v>
      </c>
      <c r="E309" s="12">
        <v>42563</v>
      </c>
      <c r="F309" s="12">
        <v>42565</v>
      </c>
      <c r="G309" s="21">
        <v>2</v>
      </c>
      <c r="H309" s="30">
        <v>6</v>
      </c>
    </row>
    <row r="310" spans="1:8" x14ac:dyDescent="0.25">
      <c r="A310" s="22">
        <v>309</v>
      </c>
      <c r="B310" s="21">
        <v>211</v>
      </c>
      <c r="C310" s="21" t="s">
        <v>5620</v>
      </c>
      <c r="D310" s="12">
        <v>42562</v>
      </c>
      <c r="E310" s="12">
        <v>42564</v>
      </c>
      <c r="F310" s="12">
        <v>42564</v>
      </c>
      <c r="G310" s="21">
        <v>2</v>
      </c>
      <c r="H310" s="30">
        <v>6</v>
      </c>
    </row>
    <row r="311" spans="1:8" x14ac:dyDescent="0.25">
      <c r="A311" s="22">
        <v>310</v>
      </c>
      <c r="B311" s="21">
        <v>627</v>
      </c>
      <c r="C311" s="21" t="s">
        <v>5620</v>
      </c>
      <c r="D311" s="12">
        <v>42563</v>
      </c>
      <c r="E311" s="12">
        <v>42564</v>
      </c>
      <c r="F311" s="12">
        <v>42564</v>
      </c>
      <c r="G311" s="21">
        <v>1</v>
      </c>
      <c r="H311" s="30">
        <v>2</v>
      </c>
    </row>
    <row r="312" spans="1:8" x14ac:dyDescent="0.25">
      <c r="A312" s="22">
        <v>311</v>
      </c>
      <c r="B312" s="21">
        <v>1400</v>
      </c>
      <c r="C312" s="21" t="s">
        <v>5620</v>
      </c>
      <c r="D312" s="12">
        <v>42563</v>
      </c>
      <c r="E312" s="12">
        <v>42565</v>
      </c>
      <c r="F312" s="12">
        <v>42564</v>
      </c>
      <c r="G312" s="21">
        <v>2</v>
      </c>
      <c r="H312" s="30">
        <v>6</v>
      </c>
    </row>
    <row r="313" spans="1:8" x14ac:dyDescent="0.25">
      <c r="A313" s="22">
        <v>312</v>
      </c>
      <c r="B313" s="21">
        <v>299</v>
      </c>
      <c r="C313" s="21" t="s">
        <v>5620</v>
      </c>
      <c r="D313" s="12">
        <v>42564</v>
      </c>
      <c r="E313" s="12">
        <v>42566</v>
      </c>
      <c r="F313" s="12">
        <v>42567</v>
      </c>
      <c r="G313" s="21">
        <v>2</v>
      </c>
      <c r="H313" s="30">
        <v>6</v>
      </c>
    </row>
    <row r="314" spans="1:8" x14ac:dyDescent="0.25">
      <c r="A314" s="22">
        <v>313</v>
      </c>
      <c r="B314" s="21">
        <v>565</v>
      </c>
      <c r="C314" s="21" t="s">
        <v>5620</v>
      </c>
      <c r="D314" s="12">
        <v>42565</v>
      </c>
      <c r="E314" s="12">
        <v>42566</v>
      </c>
      <c r="F314" s="12">
        <v>42566</v>
      </c>
      <c r="G314" s="21">
        <v>3</v>
      </c>
      <c r="H314" s="30">
        <v>9</v>
      </c>
    </row>
    <row r="315" spans="1:8" x14ac:dyDescent="0.25">
      <c r="A315" s="22">
        <v>314</v>
      </c>
      <c r="B315" s="21">
        <v>1019</v>
      </c>
      <c r="C315" s="21" t="s">
        <v>5620</v>
      </c>
      <c r="D315" s="12">
        <v>42566</v>
      </c>
      <c r="E315" s="12">
        <v>42568</v>
      </c>
      <c r="F315" s="12">
        <v>42568</v>
      </c>
      <c r="G315" s="21">
        <v>2</v>
      </c>
      <c r="H315" s="30">
        <v>7</v>
      </c>
    </row>
    <row r="316" spans="1:8" x14ac:dyDescent="0.25">
      <c r="A316" s="22">
        <v>315</v>
      </c>
      <c r="B316" s="21">
        <v>1263</v>
      </c>
      <c r="C316" s="21" t="s">
        <v>5620</v>
      </c>
      <c r="D316" s="12">
        <v>42567</v>
      </c>
      <c r="E316" s="12">
        <v>42570</v>
      </c>
      <c r="F316" s="12">
        <v>42568</v>
      </c>
      <c r="G316" s="21">
        <v>2</v>
      </c>
      <c r="H316" s="30">
        <v>6</v>
      </c>
    </row>
    <row r="317" spans="1:8" x14ac:dyDescent="0.25">
      <c r="A317" s="22">
        <v>316</v>
      </c>
      <c r="B317" s="21">
        <v>670</v>
      </c>
      <c r="C317" s="21" t="s">
        <v>5620</v>
      </c>
      <c r="D317" s="12">
        <v>42568</v>
      </c>
      <c r="E317" s="12">
        <v>42571</v>
      </c>
      <c r="F317" s="12">
        <v>42570</v>
      </c>
      <c r="G317" s="21">
        <v>2</v>
      </c>
      <c r="H317" s="30">
        <v>7</v>
      </c>
    </row>
    <row r="318" spans="1:8" x14ac:dyDescent="0.25">
      <c r="A318" s="22">
        <v>317</v>
      </c>
      <c r="B318" s="21">
        <v>795</v>
      </c>
      <c r="C318" s="21" t="s">
        <v>5620</v>
      </c>
      <c r="D318" s="12">
        <v>42568</v>
      </c>
      <c r="E318" s="12">
        <v>42571</v>
      </c>
      <c r="F318" s="12">
        <v>42570</v>
      </c>
      <c r="G318" s="21">
        <v>2</v>
      </c>
      <c r="H318" s="30">
        <v>7</v>
      </c>
    </row>
    <row r="319" spans="1:8" x14ac:dyDescent="0.25">
      <c r="A319" s="22">
        <v>318</v>
      </c>
      <c r="B319" s="21">
        <v>1141</v>
      </c>
      <c r="C319" s="21" t="s">
        <v>5620</v>
      </c>
      <c r="D319" s="12">
        <v>42568</v>
      </c>
      <c r="E319" s="12">
        <v>42570</v>
      </c>
      <c r="F319" s="12">
        <v>42571</v>
      </c>
      <c r="G319" s="21">
        <v>2</v>
      </c>
      <c r="H319" s="30">
        <v>7</v>
      </c>
    </row>
    <row r="320" spans="1:8" x14ac:dyDescent="0.25">
      <c r="A320" s="22">
        <v>319</v>
      </c>
      <c r="B320" s="21">
        <v>941</v>
      </c>
      <c r="C320" s="21" t="s">
        <v>5620</v>
      </c>
      <c r="D320" s="12">
        <v>42569</v>
      </c>
      <c r="E320" s="12">
        <v>42572</v>
      </c>
      <c r="F320" s="12">
        <v>42572</v>
      </c>
      <c r="G320" s="21">
        <v>2</v>
      </c>
      <c r="H320" s="30">
        <v>6</v>
      </c>
    </row>
    <row r="321" spans="1:8" x14ac:dyDescent="0.25">
      <c r="A321" s="22">
        <v>320</v>
      </c>
      <c r="B321" s="21">
        <v>1428</v>
      </c>
      <c r="C321" s="21" t="s">
        <v>5620</v>
      </c>
      <c r="D321" s="12">
        <v>42570</v>
      </c>
      <c r="E321" s="12">
        <v>42571</v>
      </c>
      <c r="F321" s="12">
        <v>42572</v>
      </c>
      <c r="G321" s="21">
        <v>1</v>
      </c>
      <c r="H321" s="30">
        <v>2</v>
      </c>
    </row>
    <row r="322" spans="1:8" x14ac:dyDescent="0.25">
      <c r="A322" s="22">
        <v>321</v>
      </c>
      <c r="B322" s="21">
        <v>568</v>
      </c>
      <c r="C322" s="21" t="s">
        <v>5620</v>
      </c>
      <c r="D322" s="12">
        <v>42570</v>
      </c>
      <c r="E322" s="12">
        <v>42573</v>
      </c>
      <c r="F322" s="12">
        <v>42572</v>
      </c>
      <c r="G322" s="21">
        <v>2</v>
      </c>
      <c r="H322" s="30">
        <v>6</v>
      </c>
    </row>
    <row r="323" spans="1:8" x14ac:dyDescent="0.25">
      <c r="A323" s="22">
        <v>322</v>
      </c>
      <c r="B323" s="21">
        <v>924</v>
      </c>
      <c r="C323" s="21" t="s">
        <v>5620</v>
      </c>
      <c r="D323" s="12">
        <v>42570</v>
      </c>
      <c r="E323" s="12">
        <v>42573</v>
      </c>
      <c r="F323" s="12">
        <v>42571</v>
      </c>
      <c r="G323" s="21">
        <v>2</v>
      </c>
      <c r="H323" s="30">
        <v>6</v>
      </c>
    </row>
    <row r="324" spans="1:8" x14ac:dyDescent="0.25">
      <c r="A324" s="22">
        <v>323</v>
      </c>
      <c r="B324" s="21">
        <v>1243</v>
      </c>
      <c r="C324" s="21" t="s">
        <v>5620</v>
      </c>
      <c r="D324" s="12">
        <v>42570</v>
      </c>
      <c r="E324" s="12">
        <v>42573</v>
      </c>
      <c r="F324" s="12">
        <v>42572</v>
      </c>
      <c r="G324" s="21">
        <v>2</v>
      </c>
      <c r="H324" s="30">
        <v>6</v>
      </c>
    </row>
    <row r="325" spans="1:8" x14ac:dyDescent="0.25">
      <c r="A325" s="22">
        <v>324</v>
      </c>
      <c r="B325" s="21">
        <v>480</v>
      </c>
      <c r="C325" s="21" t="s">
        <v>5620</v>
      </c>
      <c r="D325" s="12">
        <v>42571</v>
      </c>
      <c r="E325" s="12">
        <v>42573</v>
      </c>
      <c r="F325" s="12">
        <v>42574</v>
      </c>
      <c r="G325" s="21">
        <v>2</v>
      </c>
      <c r="H325" s="30">
        <v>6</v>
      </c>
    </row>
    <row r="326" spans="1:8" x14ac:dyDescent="0.25">
      <c r="A326" s="22">
        <v>325</v>
      </c>
      <c r="B326" s="21">
        <v>848</v>
      </c>
      <c r="C326" s="21" t="s">
        <v>5620</v>
      </c>
      <c r="D326" s="12">
        <v>42571</v>
      </c>
      <c r="E326" s="12">
        <v>42572</v>
      </c>
      <c r="F326" s="12">
        <v>42572</v>
      </c>
      <c r="G326" s="21">
        <v>2</v>
      </c>
      <c r="H326" s="30">
        <v>6</v>
      </c>
    </row>
    <row r="327" spans="1:8" x14ac:dyDescent="0.25">
      <c r="A327" s="22">
        <v>326</v>
      </c>
      <c r="B327" s="21">
        <v>1337</v>
      </c>
      <c r="C327" s="21" t="s">
        <v>5620</v>
      </c>
      <c r="D327" s="12">
        <v>42571</v>
      </c>
      <c r="E327" s="12">
        <v>42572</v>
      </c>
      <c r="F327" s="12">
        <v>42573</v>
      </c>
      <c r="G327" s="21">
        <v>3</v>
      </c>
      <c r="H327" s="30">
        <v>9</v>
      </c>
    </row>
    <row r="328" spans="1:8" x14ac:dyDescent="0.25">
      <c r="A328" s="22">
        <v>327</v>
      </c>
      <c r="B328" s="21">
        <v>83</v>
      </c>
      <c r="C328" s="21" t="s">
        <v>5620</v>
      </c>
      <c r="D328" s="12">
        <v>42572</v>
      </c>
      <c r="E328" s="12">
        <v>42575</v>
      </c>
      <c r="F328" s="12">
        <v>42573</v>
      </c>
      <c r="G328" s="21">
        <v>2</v>
      </c>
      <c r="H328" s="30">
        <v>6</v>
      </c>
    </row>
    <row r="329" spans="1:8" x14ac:dyDescent="0.25">
      <c r="A329" s="22">
        <v>328</v>
      </c>
      <c r="B329" s="21">
        <v>528</v>
      </c>
      <c r="C329" s="21" t="s">
        <v>5620</v>
      </c>
      <c r="D329" s="12">
        <v>42574</v>
      </c>
      <c r="E329" s="12">
        <v>42577</v>
      </c>
      <c r="F329" s="12">
        <v>42576</v>
      </c>
      <c r="G329" s="21">
        <v>2</v>
      </c>
      <c r="H329" s="30">
        <v>6</v>
      </c>
    </row>
    <row r="330" spans="1:8" x14ac:dyDescent="0.25">
      <c r="A330" s="22">
        <v>329</v>
      </c>
      <c r="B330" s="21">
        <v>274</v>
      </c>
      <c r="C330" s="21" t="s">
        <v>5620</v>
      </c>
      <c r="D330" s="12">
        <v>42575</v>
      </c>
      <c r="E330" s="12">
        <v>42578</v>
      </c>
      <c r="F330" s="12">
        <v>42577</v>
      </c>
      <c r="G330" s="21">
        <v>2</v>
      </c>
      <c r="H330" s="30">
        <v>6</v>
      </c>
    </row>
    <row r="331" spans="1:8" x14ac:dyDescent="0.25">
      <c r="A331" s="22">
        <v>330</v>
      </c>
      <c r="B331" s="21">
        <v>622</v>
      </c>
      <c r="C331" s="21" t="s">
        <v>5620</v>
      </c>
      <c r="D331" s="12">
        <v>42575</v>
      </c>
      <c r="E331" s="12">
        <v>42578</v>
      </c>
      <c r="F331" s="12">
        <v>42578</v>
      </c>
      <c r="G331" s="21">
        <v>2</v>
      </c>
      <c r="H331" s="30">
        <v>6</v>
      </c>
    </row>
    <row r="332" spans="1:8" x14ac:dyDescent="0.25">
      <c r="A332" s="22">
        <v>331</v>
      </c>
      <c r="B332" s="21">
        <v>642</v>
      </c>
      <c r="C332" s="21" t="s">
        <v>5620</v>
      </c>
      <c r="D332" s="12">
        <v>42575</v>
      </c>
      <c r="E332" s="12">
        <v>42577</v>
      </c>
      <c r="F332" s="12">
        <v>42576</v>
      </c>
      <c r="G332" s="21">
        <v>2</v>
      </c>
      <c r="H332" s="30">
        <v>6</v>
      </c>
    </row>
    <row r="333" spans="1:8" x14ac:dyDescent="0.25">
      <c r="A333" s="22">
        <v>332</v>
      </c>
      <c r="B333" s="21">
        <v>659</v>
      </c>
      <c r="C333" s="21" t="s">
        <v>5620</v>
      </c>
      <c r="D333" s="12">
        <v>42575</v>
      </c>
      <c r="E333" s="12">
        <v>42577</v>
      </c>
      <c r="F333" s="12">
        <v>42577</v>
      </c>
      <c r="G333" s="21">
        <v>2</v>
      </c>
      <c r="H333" s="30">
        <v>7</v>
      </c>
    </row>
    <row r="334" spans="1:8" x14ac:dyDescent="0.25">
      <c r="A334" s="22">
        <v>333</v>
      </c>
      <c r="B334" s="21">
        <v>779</v>
      </c>
      <c r="C334" s="21" t="s">
        <v>5620</v>
      </c>
      <c r="D334" s="12">
        <v>42576</v>
      </c>
      <c r="E334" s="12">
        <v>42578</v>
      </c>
      <c r="F334" s="12">
        <v>42577</v>
      </c>
      <c r="G334" s="21">
        <v>2</v>
      </c>
      <c r="H334" s="30">
        <v>6</v>
      </c>
    </row>
    <row r="335" spans="1:8" x14ac:dyDescent="0.25">
      <c r="A335" s="22">
        <v>334</v>
      </c>
      <c r="B335" s="21">
        <v>1112</v>
      </c>
      <c r="C335" s="21" t="s">
        <v>5620</v>
      </c>
      <c r="D335" s="12">
        <v>42576</v>
      </c>
      <c r="E335" s="12">
        <v>42579</v>
      </c>
      <c r="F335" s="12">
        <v>42578</v>
      </c>
      <c r="G335" s="21">
        <v>2</v>
      </c>
      <c r="H335" s="30">
        <v>7</v>
      </c>
    </row>
    <row r="336" spans="1:8" x14ac:dyDescent="0.25">
      <c r="A336" s="22">
        <v>335</v>
      </c>
      <c r="B336" s="21">
        <v>1193</v>
      </c>
      <c r="C336" s="21" t="s">
        <v>5620</v>
      </c>
      <c r="D336" s="12">
        <v>42576</v>
      </c>
      <c r="E336" s="12">
        <v>42578</v>
      </c>
      <c r="F336" s="12">
        <v>42577</v>
      </c>
      <c r="G336" s="21">
        <v>2</v>
      </c>
      <c r="H336" s="30">
        <v>6</v>
      </c>
    </row>
    <row r="337" spans="1:8" x14ac:dyDescent="0.25">
      <c r="A337" s="22">
        <v>336</v>
      </c>
      <c r="B337" s="21">
        <v>1030</v>
      </c>
      <c r="C337" s="21" t="s">
        <v>5620</v>
      </c>
      <c r="D337" s="12">
        <v>42577</v>
      </c>
      <c r="E337" s="12">
        <v>42580</v>
      </c>
      <c r="F337" s="12">
        <v>42578</v>
      </c>
      <c r="G337" s="21">
        <v>2</v>
      </c>
      <c r="H337" s="30">
        <v>7</v>
      </c>
    </row>
    <row r="338" spans="1:8" x14ac:dyDescent="0.25">
      <c r="A338" s="22">
        <v>337</v>
      </c>
      <c r="B338" s="21">
        <v>1252</v>
      </c>
      <c r="C338" s="21" t="s">
        <v>5620</v>
      </c>
      <c r="D338" s="12">
        <v>42577</v>
      </c>
      <c r="E338" s="12">
        <v>42578</v>
      </c>
      <c r="F338" s="12">
        <v>42579</v>
      </c>
      <c r="G338" s="21">
        <v>2</v>
      </c>
      <c r="H338" s="30">
        <v>7</v>
      </c>
    </row>
    <row r="339" spans="1:8" x14ac:dyDescent="0.25">
      <c r="A339" s="22">
        <v>338</v>
      </c>
      <c r="B339" s="21">
        <v>1333</v>
      </c>
      <c r="C339" s="21" t="s">
        <v>5620</v>
      </c>
      <c r="D339" s="12">
        <v>42579</v>
      </c>
      <c r="E339" s="12">
        <v>42580</v>
      </c>
      <c r="F339" s="12">
        <v>42581</v>
      </c>
      <c r="G339" s="21">
        <v>1</v>
      </c>
      <c r="H339" s="30">
        <v>3</v>
      </c>
    </row>
    <row r="340" spans="1:8" x14ac:dyDescent="0.25">
      <c r="A340" s="22">
        <v>339</v>
      </c>
      <c r="B340" s="21">
        <v>1110</v>
      </c>
      <c r="C340" s="21" t="s">
        <v>5620</v>
      </c>
      <c r="D340" s="12">
        <v>42579</v>
      </c>
      <c r="E340" s="12">
        <v>42582</v>
      </c>
      <c r="F340" s="12">
        <v>42580</v>
      </c>
      <c r="G340" s="21">
        <v>2</v>
      </c>
      <c r="H340" s="30">
        <v>7</v>
      </c>
    </row>
    <row r="341" spans="1:8" x14ac:dyDescent="0.25">
      <c r="A341" s="22">
        <v>340</v>
      </c>
      <c r="B341" s="21">
        <v>963</v>
      </c>
      <c r="C341" s="21" t="s">
        <v>5620</v>
      </c>
      <c r="D341" s="12">
        <v>42580</v>
      </c>
      <c r="E341" s="12">
        <v>42581</v>
      </c>
      <c r="F341" s="12">
        <v>42582</v>
      </c>
      <c r="G341" s="21">
        <v>2</v>
      </c>
      <c r="H341" s="30">
        <v>7</v>
      </c>
    </row>
    <row r="342" spans="1:8" x14ac:dyDescent="0.25">
      <c r="A342" s="22">
        <v>341</v>
      </c>
      <c r="B342" s="21">
        <v>1357</v>
      </c>
      <c r="C342" s="21" t="s">
        <v>5620</v>
      </c>
      <c r="D342" s="12">
        <v>42582</v>
      </c>
      <c r="E342" s="12">
        <v>42585</v>
      </c>
      <c r="F342" s="12">
        <v>42583</v>
      </c>
      <c r="G342" s="21">
        <v>1</v>
      </c>
      <c r="H342" s="30">
        <v>3</v>
      </c>
    </row>
    <row r="343" spans="1:8" x14ac:dyDescent="0.25">
      <c r="A343" s="22">
        <v>342</v>
      </c>
      <c r="B343" s="21">
        <v>806</v>
      </c>
      <c r="C343" s="21" t="s">
        <v>5620</v>
      </c>
      <c r="D343" s="12">
        <v>42582</v>
      </c>
      <c r="E343" s="12">
        <v>42583</v>
      </c>
      <c r="F343" s="12">
        <v>42585</v>
      </c>
      <c r="G343" s="21">
        <v>2</v>
      </c>
      <c r="H343" s="30">
        <v>7</v>
      </c>
    </row>
    <row r="344" spans="1:8" x14ac:dyDescent="0.25">
      <c r="A344" s="22">
        <v>343</v>
      </c>
      <c r="B344" s="21">
        <v>961</v>
      </c>
      <c r="C344" s="21" t="s">
        <v>5620</v>
      </c>
      <c r="D344" s="12">
        <v>42582</v>
      </c>
      <c r="E344" s="12">
        <v>42584</v>
      </c>
      <c r="F344" s="12">
        <v>42583</v>
      </c>
      <c r="G344" s="21">
        <v>2</v>
      </c>
      <c r="H344" s="30">
        <v>7</v>
      </c>
    </row>
    <row r="345" spans="1:8" x14ac:dyDescent="0.25">
      <c r="A345" s="22">
        <v>344</v>
      </c>
      <c r="B345" s="21">
        <v>750</v>
      </c>
      <c r="C345" s="21" t="s">
        <v>5620</v>
      </c>
      <c r="D345" s="12">
        <v>42583</v>
      </c>
      <c r="E345" s="12">
        <v>42585</v>
      </c>
      <c r="F345" s="12">
        <v>42584</v>
      </c>
      <c r="G345" s="21">
        <v>2</v>
      </c>
      <c r="H345" s="30">
        <v>6</v>
      </c>
    </row>
    <row r="346" spans="1:8" x14ac:dyDescent="0.25">
      <c r="A346" s="22">
        <v>345</v>
      </c>
      <c r="B346" s="21">
        <v>1299</v>
      </c>
      <c r="C346" s="21" t="s">
        <v>5620</v>
      </c>
      <c r="D346" s="12">
        <v>42583</v>
      </c>
      <c r="E346" s="12">
        <v>42586</v>
      </c>
      <c r="F346" s="12">
        <v>42585</v>
      </c>
      <c r="G346" s="21">
        <v>2</v>
      </c>
      <c r="H346" s="30">
        <v>6</v>
      </c>
    </row>
    <row r="347" spans="1:8" x14ac:dyDescent="0.25">
      <c r="A347" s="22">
        <v>346</v>
      </c>
      <c r="B347" s="21">
        <v>584</v>
      </c>
      <c r="C347" s="21" t="s">
        <v>5620</v>
      </c>
      <c r="D347" s="12">
        <v>42583</v>
      </c>
      <c r="E347" s="12">
        <v>42585</v>
      </c>
      <c r="F347" s="12">
        <v>42584</v>
      </c>
      <c r="G347" s="21">
        <v>3</v>
      </c>
      <c r="H347" s="30">
        <v>9</v>
      </c>
    </row>
    <row r="348" spans="1:8" x14ac:dyDescent="0.25">
      <c r="A348" s="22">
        <v>347</v>
      </c>
      <c r="B348" s="21">
        <v>1004</v>
      </c>
      <c r="C348" s="21" t="s">
        <v>5620</v>
      </c>
      <c r="D348" s="12">
        <v>42584</v>
      </c>
      <c r="E348" s="12">
        <v>42585</v>
      </c>
      <c r="F348" s="12">
        <v>42587</v>
      </c>
      <c r="G348" s="21">
        <v>2</v>
      </c>
      <c r="H348" s="30">
        <v>6</v>
      </c>
    </row>
    <row r="349" spans="1:8" x14ac:dyDescent="0.25">
      <c r="A349" s="22">
        <v>348</v>
      </c>
      <c r="B349" s="21">
        <v>907</v>
      </c>
      <c r="C349" s="21" t="s">
        <v>5620</v>
      </c>
      <c r="D349" s="12">
        <v>42584</v>
      </c>
      <c r="E349" s="12">
        <v>42587</v>
      </c>
      <c r="F349" s="12">
        <v>42586</v>
      </c>
      <c r="G349" s="21">
        <v>3</v>
      </c>
      <c r="H349" s="30">
        <v>9</v>
      </c>
    </row>
    <row r="350" spans="1:8" x14ac:dyDescent="0.25">
      <c r="A350" s="22">
        <v>349</v>
      </c>
      <c r="B350" s="21">
        <v>30</v>
      </c>
      <c r="C350" s="21" t="s">
        <v>5621</v>
      </c>
      <c r="D350" s="12">
        <v>42585</v>
      </c>
      <c r="E350" s="12">
        <v>42585</v>
      </c>
      <c r="F350" s="12" t="s">
        <v>5615</v>
      </c>
      <c r="G350" s="21">
        <v>1</v>
      </c>
      <c r="H350" s="30">
        <v>3</v>
      </c>
    </row>
    <row r="351" spans="1:8" x14ac:dyDescent="0.25">
      <c r="A351" s="22">
        <v>350</v>
      </c>
      <c r="B351" s="21">
        <v>31</v>
      </c>
      <c r="C351" s="21" t="s">
        <v>5621</v>
      </c>
      <c r="D351" s="12">
        <v>42585</v>
      </c>
      <c r="E351" s="12">
        <v>42585</v>
      </c>
      <c r="F351" s="12" t="s">
        <v>5615</v>
      </c>
      <c r="G351" s="21">
        <v>1</v>
      </c>
      <c r="H351" s="30">
        <v>3</v>
      </c>
    </row>
    <row r="352" spans="1:8" x14ac:dyDescent="0.25">
      <c r="A352" s="22">
        <v>351</v>
      </c>
      <c r="B352" s="21">
        <v>1307</v>
      </c>
      <c r="C352" s="21" t="s">
        <v>5620</v>
      </c>
      <c r="D352" s="12">
        <v>42585</v>
      </c>
      <c r="E352" s="12">
        <v>42588</v>
      </c>
      <c r="F352" s="12">
        <v>42586</v>
      </c>
      <c r="G352" s="21">
        <v>1</v>
      </c>
      <c r="H352" s="30">
        <v>2</v>
      </c>
    </row>
    <row r="353" spans="1:8" x14ac:dyDescent="0.25">
      <c r="A353" s="22">
        <v>352</v>
      </c>
      <c r="B353" s="21">
        <v>16</v>
      </c>
      <c r="C353" s="21" t="s">
        <v>5620</v>
      </c>
      <c r="D353" s="12">
        <v>42585</v>
      </c>
      <c r="E353" s="12">
        <v>42586</v>
      </c>
      <c r="F353" s="12">
        <v>42588</v>
      </c>
      <c r="G353" s="21">
        <v>2</v>
      </c>
      <c r="H353" s="30">
        <v>7</v>
      </c>
    </row>
    <row r="354" spans="1:8" x14ac:dyDescent="0.25">
      <c r="A354" s="22">
        <v>353</v>
      </c>
      <c r="B354" s="21">
        <v>1387</v>
      </c>
      <c r="C354" s="21" t="s">
        <v>5620</v>
      </c>
      <c r="D354" s="12">
        <v>42585</v>
      </c>
      <c r="E354" s="12">
        <v>42588</v>
      </c>
      <c r="F354" s="12">
        <v>42588</v>
      </c>
      <c r="G354" s="21">
        <v>2</v>
      </c>
      <c r="H354" s="30">
        <v>7</v>
      </c>
    </row>
    <row r="355" spans="1:8" x14ac:dyDescent="0.25">
      <c r="A355" s="22">
        <v>354</v>
      </c>
      <c r="B355" s="21">
        <v>551</v>
      </c>
      <c r="C355" s="21" t="s">
        <v>5620</v>
      </c>
      <c r="D355" s="12">
        <v>42585</v>
      </c>
      <c r="E355" s="12">
        <v>42587</v>
      </c>
      <c r="F355" s="12">
        <v>42588</v>
      </c>
      <c r="G355" s="21">
        <v>3</v>
      </c>
      <c r="H355" s="30">
        <v>8</v>
      </c>
    </row>
    <row r="356" spans="1:8" x14ac:dyDescent="0.25">
      <c r="A356" s="22">
        <v>355</v>
      </c>
      <c r="B356" s="21">
        <v>1011</v>
      </c>
      <c r="C356" s="21" t="s">
        <v>5620</v>
      </c>
      <c r="D356" s="12">
        <v>42585</v>
      </c>
      <c r="E356" s="12">
        <v>42587</v>
      </c>
      <c r="F356" s="12">
        <v>42587</v>
      </c>
      <c r="G356" s="21">
        <v>3</v>
      </c>
      <c r="H356" s="30">
        <v>8</v>
      </c>
    </row>
    <row r="357" spans="1:8" x14ac:dyDescent="0.25">
      <c r="A357" s="22">
        <v>356</v>
      </c>
      <c r="B357" s="21">
        <v>1189</v>
      </c>
      <c r="C357" s="21" t="s">
        <v>5620</v>
      </c>
      <c r="D357" s="12">
        <v>42586</v>
      </c>
      <c r="E357" s="12">
        <v>42589</v>
      </c>
      <c r="F357" s="12">
        <v>42588</v>
      </c>
      <c r="G357" s="21">
        <v>2</v>
      </c>
      <c r="H357" s="30">
        <v>6</v>
      </c>
    </row>
    <row r="358" spans="1:8" x14ac:dyDescent="0.25">
      <c r="A358" s="22">
        <v>357</v>
      </c>
      <c r="B358" s="21">
        <v>14</v>
      </c>
      <c r="C358" s="21" t="s">
        <v>5621</v>
      </c>
      <c r="D358" s="12">
        <v>42587</v>
      </c>
      <c r="E358" s="12">
        <v>42587</v>
      </c>
      <c r="F358" s="12" t="s">
        <v>5615</v>
      </c>
      <c r="G358" s="21">
        <v>3</v>
      </c>
      <c r="H358" s="30">
        <v>8</v>
      </c>
    </row>
    <row r="359" spans="1:8" x14ac:dyDescent="0.25">
      <c r="A359" s="22">
        <v>358</v>
      </c>
      <c r="B359" s="21">
        <v>1042</v>
      </c>
      <c r="C359" s="21" t="s">
        <v>5620</v>
      </c>
      <c r="D359" s="12">
        <v>42587</v>
      </c>
      <c r="E359" s="12">
        <v>42589</v>
      </c>
      <c r="F359" s="12">
        <v>42589</v>
      </c>
      <c r="G359" s="21">
        <v>2</v>
      </c>
      <c r="H359" s="30">
        <v>7</v>
      </c>
    </row>
    <row r="360" spans="1:8" x14ac:dyDescent="0.25">
      <c r="A360" s="22">
        <v>359</v>
      </c>
      <c r="B360" s="21">
        <v>441</v>
      </c>
      <c r="C360" s="21" t="s">
        <v>5620</v>
      </c>
      <c r="D360" s="12">
        <v>42589</v>
      </c>
      <c r="E360" s="12">
        <v>42592</v>
      </c>
      <c r="F360" s="12">
        <v>42592</v>
      </c>
      <c r="G360" s="21">
        <v>2</v>
      </c>
      <c r="H360" s="30">
        <v>7</v>
      </c>
    </row>
    <row r="361" spans="1:8" x14ac:dyDescent="0.25">
      <c r="A361" s="22">
        <v>360</v>
      </c>
      <c r="B361" s="21">
        <v>1300</v>
      </c>
      <c r="C361" s="21" t="s">
        <v>5620</v>
      </c>
      <c r="D361" s="12">
        <v>42589</v>
      </c>
      <c r="E361" s="12">
        <v>42591</v>
      </c>
      <c r="F361" s="12">
        <v>42592</v>
      </c>
      <c r="G361" s="21">
        <v>2</v>
      </c>
      <c r="H361" s="30">
        <v>6</v>
      </c>
    </row>
    <row r="362" spans="1:8" x14ac:dyDescent="0.25">
      <c r="A362" s="22">
        <v>361</v>
      </c>
      <c r="B362" s="21">
        <v>994</v>
      </c>
      <c r="C362" s="21" t="s">
        <v>5620</v>
      </c>
      <c r="D362" s="12">
        <v>42590</v>
      </c>
      <c r="E362" s="12">
        <v>42591</v>
      </c>
      <c r="F362" s="12">
        <v>42593</v>
      </c>
      <c r="G362" s="21">
        <v>2</v>
      </c>
      <c r="H362" s="30">
        <v>6</v>
      </c>
    </row>
    <row r="363" spans="1:8" x14ac:dyDescent="0.25">
      <c r="A363" s="22">
        <v>362</v>
      </c>
      <c r="B363" s="21">
        <v>187</v>
      </c>
      <c r="C363" s="21" t="s">
        <v>5620</v>
      </c>
      <c r="D363" s="12">
        <v>42591</v>
      </c>
      <c r="E363" s="12">
        <v>42593</v>
      </c>
      <c r="F363" s="12">
        <v>42593</v>
      </c>
      <c r="G363" s="21">
        <v>1</v>
      </c>
      <c r="H363" s="30">
        <v>2</v>
      </c>
    </row>
    <row r="364" spans="1:8" x14ac:dyDescent="0.25">
      <c r="A364" s="22">
        <v>363</v>
      </c>
      <c r="B364" s="21">
        <v>834</v>
      </c>
      <c r="C364" s="21" t="s">
        <v>5620</v>
      </c>
      <c r="D364" s="12">
        <v>42593</v>
      </c>
      <c r="E364" s="12">
        <v>42594</v>
      </c>
      <c r="F364" s="12">
        <v>42595</v>
      </c>
      <c r="G364" s="21">
        <v>3</v>
      </c>
      <c r="H364" s="30">
        <v>8</v>
      </c>
    </row>
    <row r="365" spans="1:8" x14ac:dyDescent="0.25">
      <c r="A365" s="22">
        <v>364</v>
      </c>
      <c r="B365" s="21">
        <v>373</v>
      </c>
      <c r="C365" s="21" t="s">
        <v>5620</v>
      </c>
      <c r="D365" s="12">
        <v>42594</v>
      </c>
      <c r="E365" s="12">
        <v>42596</v>
      </c>
      <c r="F365" s="12">
        <v>42595</v>
      </c>
      <c r="G365" s="21">
        <v>2</v>
      </c>
      <c r="H365" s="30">
        <v>6</v>
      </c>
    </row>
    <row r="366" spans="1:8" x14ac:dyDescent="0.25">
      <c r="A366" s="22">
        <v>365</v>
      </c>
      <c r="B366" s="21">
        <v>981</v>
      </c>
      <c r="C366" s="21" t="s">
        <v>5620</v>
      </c>
      <c r="D366" s="12">
        <v>42595</v>
      </c>
      <c r="E366" s="12">
        <v>42596</v>
      </c>
      <c r="F366" s="12">
        <v>42597</v>
      </c>
      <c r="G366" s="21">
        <v>2</v>
      </c>
      <c r="H366" s="30">
        <v>6</v>
      </c>
    </row>
    <row r="367" spans="1:8" x14ac:dyDescent="0.25">
      <c r="A367" s="22">
        <v>366</v>
      </c>
      <c r="B367" s="21">
        <v>1054</v>
      </c>
      <c r="C367" s="21" t="s">
        <v>5620</v>
      </c>
      <c r="D367" s="12">
        <v>42595</v>
      </c>
      <c r="E367" s="12">
        <v>42596</v>
      </c>
      <c r="F367" s="12">
        <v>42596</v>
      </c>
      <c r="G367" s="21">
        <v>3</v>
      </c>
      <c r="H367" s="30">
        <v>9</v>
      </c>
    </row>
    <row r="368" spans="1:8" x14ac:dyDescent="0.25">
      <c r="A368" s="22">
        <v>367</v>
      </c>
      <c r="B368" s="21">
        <v>527</v>
      </c>
      <c r="C368" s="21" t="s">
        <v>5620</v>
      </c>
      <c r="D368" s="12">
        <v>42596</v>
      </c>
      <c r="E368" s="12">
        <v>42597</v>
      </c>
      <c r="F368" s="12">
        <v>42597</v>
      </c>
      <c r="G368" s="21">
        <v>2</v>
      </c>
      <c r="H368" s="30">
        <v>7</v>
      </c>
    </row>
    <row r="369" spans="1:8" x14ac:dyDescent="0.25">
      <c r="A369" s="22">
        <v>368</v>
      </c>
      <c r="B369" s="21">
        <v>995</v>
      </c>
      <c r="C369" s="21" t="s">
        <v>5620</v>
      </c>
      <c r="D369" s="12">
        <v>42596</v>
      </c>
      <c r="E369" s="12">
        <v>42597</v>
      </c>
      <c r="F369" s="12">
        <v>42599</v>
      </c>
      <c r="G369" s="21">
        <v>2</v>
      </c>
      <c r="H369" s="30">
        <v>7</v>
      </c>
    </row>
    <row r="370" spans="1:8" x14ac:dyDescent="0.25">
      <c r="A370" s="22">
        <v>369</v>
      </c>
      <c r="B370" s="21">
        <v>1285</v>
      </c>
      <c r="C370" s="21" t="s">
        <v>5620</v>
      </c>
      <c r="D370" s="12">
        <v>42597</v>
      </c>
      <c r="E370" s="12">
        <v>42600</v>
      </c>
      <c r="F370" s="12">
        <v>42600</v>
      </c>
      <c r="G370" s="21">
        <v>1</v>
      </c>
      <c r="H370" s="30">
        <v>3</v>
      </c>
    </row>
    <row r="371" spans="1:8" x14ac:dyDescent="0.25">
      <c r="A371" s="22">
        <v>370</v>
      </c>
      <c r="B371" s="21">
        <v>758</v>
      </c>
      <c r="C371" s="21" t="s">
        <v>5620</v>
      </c>
      <c r="D371" s="12">
        <v>42597</v>
      </c>
      <c r="E371" s="12">
        <v>42600</v>
      </c>
      <c r="F371" s="12">
        <v>42600</v>
      </c>
      <c r="G371" s="21">
        <v>2</v>
      </c>
      <c r="H371" s="30">
        <v>7</v>
      </c>
    </row>
    <row r="372" spans="1:8" x14ac:dyDescent="0.25">
      <c r="A372" s="22">
        <v>371</v>
      </c>
      <c r="B372" s="21">
        <v>891</v>
      </c>
      <c r="C372" s="21" t="s">
        <v>5620</v>
      </c>
      <c r="D372" s="12">
        <v>42597</v>
      </c>
      <c r="E372" s="12">
        <v>42598</v>
      </c>
      <c r="F372" s="12">
        <v>42600</v>
      </c>
      <c r="G372" s="21">
        <v>2</v>
      </c>
      <c r="H372" s="30">
        <v>7</v>
      </c>
    </row>
    <row r="373" spans="1:8" x14ac:dyDescent="0.25">
      <c r="A373" s="22">
        <v>372</v>
      </c>
      <c r="B373" s="21">
        <v>132</v>
      </c>
      <c r="C373" s="21" t="s">
        <v>5620</v>
      </c>
      <c r="D373" s="12">
        <v>42598</v>
      </c>
      <c r="E373" s="12">
        <v>42600</v>
      </c>
      <c r="F373" s="12">
        <v>42600</v>
      </c>
      <c r="G373" s="21">
        <v>2</v>
      </c>
      <c r="H373" s="30">
        <v>6</v>
      </c>
    </row>
    <row r="374" spans="1:8" x14ac:dyDescent="0.25">
      <c r="A374" s="22">
        <v>373</v>
      </c>
      <c r="B374" s="21">
        <v>337</v>
      </c>
      <c r="C374" s="21" t="s">
        <v>5620</v>
      </c>
      <c r="D374" s="12">
        <v>42598</v>
      </c>
      <c r="E374" s="12">
        <v>42601</v>
      </c>
      <c r="F374" s="12">
        <v>42599</v>
      </c>
      <c r="G374" s="21">
        <v>2</v>
      </c>
      <c r="H374" s="30">
        <v>7</v>
      </c>
    </row>
    <row r="375" spans="1:8" x14ac:dyDescent="0.25">
      <c r="A375" s="22">
        <v>374</v>
      </c>
      <c r="B375" s="21">
        <v>1313</v>
      </c>
      <c r="C375" s="21" t="s">
        <v>5620</v>
      </c>
      <c r="D375" s="12">
        <v>42599</v>
      </c>
      <c r="E375" s="12">
        <v>42601</v>
      </c>
      <c r="F375" s="12">
        <v>42600</v>
      </c>
      <c r="G375" s="21">
        <v>1</v>
      </c>
      <c r="H375" s="30">
        <v>2</v>
      </c>
    </row>
    <row r="376" spans="1:8" x14ac:dyDescent="0.25">
      <c r="A376" s="22">
        <v>375</v>
      </c>
      <c r="B376" s="21">
        <v>536</v>
      </c>
      <c r="C376" s="21" t="s">
        <v>5620</v>
      </c>
      <c r="D376" s="12">
        <v>42599</v>
      </c>
      <c r="E376" s="12">
        <v>42602</v>
      </c>
      <c r="F376" s="12">
        <v>42602</v>
      </c>
      <c r="G376" s="21">
        <v>2</v>
      </c>
      <c r="H376" s="30">
        <v>7</v>
      </c>
    </row>
    <row r="377" spans="1:8" x14ac:dyDescent="0.25">
      <c r="A377" s="22">
        <v>376</v>
      </c>
      <c r="B377" s="21">
        <v>825</v>
      </c>
      <c r="C377" s="21" t="s">
        <v>5620</v>
      </c>
      <c r="D377" s="12">
        <v>42599</v>
      </c>
      <c r="E377" s="12">
        <v>42601</v>
      </c>
      <c r="F377" s="12">
        <v>42600</v>
      </c>
      <c r="G377" s="21">
        <v>2</v>
      </c>
      <c r="H377" s="30">
        <v>6</v>
      </c>
    </row>
    <row r="378" spans="1:8" x14ac:dyDescent="0.25">
      <c r="A378" s="22">
        <v>377</v>
      </c>
      <c r="B378" s="21">
        <v>1355</v>
      </c>
      <c r="C378" s="21" t="s">
        <v>5620</v>
      </c>
      <c r="D378" s="12">
        <v>42599</v>
      </c>
      <c r="E378" s="12">
        <v>42601</v>
      </c>
      <c r="F378" s="12">
        <v>42602</v>
      </c>
      <c r="G378" s="21">
        <v>2</v>
      </c>
      <c r="H378" s="30">
        <v>6</v>
      </c>
    </row>
    <row r="379" spans="1:8" x14ac:dyDescent="0.25">
      <c r="A379" s="22">
        <v>378</v>
      </c>
      <c r="B379" s="21">
        <v>475</v>
      </c>
      <c r="C379" s="21" t="s">
        <v>5620</v>
      </c>
      <c r="D379" s="12">
        <v>42599</v>
      </c>
      <c r="E379" s="12">
        <v>42602</v>
      </c>
      <c r="F379" s="12">
        <v>42602</v>
      </c>
      <c r="G379" s="21">
        <v>3</v>
      </c>
      <c r="H379" s="30">
        <v>9</v>
      </c>
    </row>
    <row r="380" spans="1:8" x14ac:dyDescent="0.25">
      <c r="A380" s="22">
        <v>379</v>
      </c>
      <c r="B380" s="21">
        <v>954</v>
      </c>
      <c r="C380" s="21" t="s">
        <v>5620</v>
      </c>
      <c r="D380" s="12">
        <v>42600</v>
      </c>
      <c r="E380" s="12">
        <v>42603</v>
      </c>
      <c r="F380" s="12">
        <v>42603</v>
      </c>
      <c r="G380" s="21">
        <v>2</v>
      </c>
      <c r="H380" s="30">
        <v>7</v>
      </c>
    </row>
    <row r="381" spans="1:8" x14ac:dyDescent="0.25">
      <c r="A381" s="22">
        <v>380</v>
      </c>
      <c r="B381" s="21">
        <v>1156</v>
      </c>
      <c r="C381" s="21" t="s">
        <v>5620</v>
      </c>
      <c r="D381" s="12">
        <v>42601</v>
      </c>
      <c r="E381" s="12">
        <v>42602</v>
      </c>
      <c r="F381" s="12">
        <v>42603</v>
      </c>
      <c r="G381" s="21">
        <v>2</v>
      </c>
      <c r="H381" s="30">
        <v>7</v>
      </c>
    </row>
    <row r="382" spans="1:8" x14ac:dyDescent="0.25">
      <c r="A382" s="22">
        <v>381</v>
      </c>
      <c r="B382" s="21">
        <v>1297</v>
      </c>
      <c r="C382" s="21" t="s">
        <v>5620</v>
      </c>
      <c r="D382" s="12">
        <v>42601</v>
      </c>
      <c r="E382" s="12">
        <v>42603</v>
      </c>
      <c r="F382" s="12">
        <v>42603</v>
      </c>
      <c r="G382" s="21">
        <v>2</v>
      </c>
      <c r="H382" s="30">
        <v>7</v>
      </c>
    </row>
    <row r="383" spans="1:8" x14ac:dyDescent="0.25">
      <c r="A383" s="22">
        <v>382</v>
      </c>
      <c r="B383" s="21">
        <v>199</v>
      </c>
      <c r="C383" s="21" t="s">
        <v>5620</v>
      </c>
      <c r="D383" s="12">
        <v>42602</v>
      </c>
      <c r="E383" s="12">
        <v>42605</v>
      </c>
      <c r="F383" s="12">
        <v>42605</v>
      </c>
      <c r="G383" s="21">
        <v>2</v>
      </c>
      <c r="H383" s="30">
        <v>6</v>
      </c>
    </row>
    <row r="384" spans="1:8" x14ac:dyDescent="0.25">
      <c r="A384" s="22">
        <v>383</v>
      </c>
      <c r="B384" s="21">
        <v>331</v>
      </c>
      <c r="C384" s="21" t="s">
        <v>5620</v>
      </c>
      <c r="D384" s="12">
        <v>42602</v>
      </c>
      <c r="E384" s="12">
        <v>42605</v>
      </c>
      <c r="F384" s="12">
        <v>42604</v>
      </c>
      <c r="G384" s="21">
        <v>2</v>
      </c>
      <c r="H384" s="30">
        <v>7</v>
      </c>
    </row>
    <row r="385" spans="1:8" x14ac:dyDescent="0.25">
      <c r="A385" s="22">
        <v>384</v>
      </c>
      <c r="B385" s="21">
        <v>410</v>
      </c>
      <c r="C385" s="21" t="s">
        <v>5620</v>
      </c>
      <c r="D385" s="12">
        <v>42602</v>
      </c>
      <c r="E385" s="12">
        <v>42604</v>
      </c>
      <c r="F385" s="12">
        <v>42605</v>
      </c>
      <c r="G385" s="21">
        <v>2</v>
      </c>
      <c r="H385" s="30">
        <v>7</v>
      </c>
    </row>
    <row r="386" spans="1:8" x14ac:dyDescent="0.25">
      <c r="A386" s="22">
        <v>385</v>
      </c>
      <c r="B386" s="21">
        <v>1274</v>
      </c>
      <c r="C386" s="21" t="s">
        <v>5620</v>
      </c>
      <c r="D386" s="12">
        <v>42602</v>
      </c>
      <c r="E386" s="12">
        <v>42605</v>
      </c>
      <c r="F386" s="12">
        <v>42604</v>
      </c>
      <c r="G386" s="21">
        <v>2</v>
      </c>
      <c r="H386" s="30">
        <v>7</v>
      </c>
    </row>
    <row r="387" spans="1:8" x14ac:dyDescent="0.25">
      <c r="A387" s="22">
        <v>386</v>
      </c>
      <c r="B387" s="21">
        <v>1362</v>
      </c>
      <c r="C387" s="21" t="s">
        <v>5620</v>
      </c>
      <c r="D387" s="12">
        <v>42602</v>
      </c>
      <c r="E387" s="12">
        <v>42605</v>
      </c>
      <c r="F387" s="12">
        <v>42605</v>
      </c>
      <c r="G387" s="21">
        <v>2</v>
      </c>
      <c r="H387" s="30">
        <v>6</v>
      </c>
    </row>
    <row r="388" spans="1:8" x14ac:dyDescent="0.25">
      <c r="A388" s="22">
        <v>387</v>
      </c>
      <c r="B388" s="21">
        <v>451</v>
      </c>
      <c r="C388" s="21" t="s">
        <v>5620</v>
      </c>
      <c r="D388" s="12">
        <v>42602</v>
      </c>
      <c r="E388" s="12">
        <v>42603</v>
      </c>
      <c r="F388" s="12">
        <v>42603</v>
      </c>
      <c r="G388" s="21">
        <v>3</v>
      </c>
      <c r="H388" s="30">
        <v>8</v>
      </c>
    </row>
    <row r="389" spans="1:8" x14ac:dyDescent="0.25">
      <c r="A389" s="22">
        <v>388</v>
      </c>
      <c r="B389" s="21">
        <v>1080</v>
      </c>
      <c r="C389" s="21" t="s">
        <v>5620</v>
      </c>
      <c r="D389" s="12">
        <v>42603</v>
      </c>
      <c r="E389" s="12">
        <v>42606</v>
      </c>
      <c r="F389" s="12">
        <v>42605</v>
      </c>
      <c r="G389" s="21">
        <v>3</v>
      </c>
      <c r="H389" s="30">
        <v>8</v>
      </c>
    </row>
    <row r="390" spans="1:8" x14ac:dyDescent="0.25">
      <c r="A390" s="22">
        <v>389</v>
      </c>
      <c r="B390" s="21">
        <v>53</v>
      </c>
      <c r="C390" s="21" t="s">
        <v>5620</v>
      </c>
      <c r="D390" s="12">
        <v>42604</v>
      </c>
      <c r="E390" s="12">
        <v>42606</v>
      </c>
      <c r="F390" s="12">
        <v>42607</v>
      </c>
      <c r="G390" s="21">
        <v>1</v>
      </c>
      <c r="H390" s="30">
        <v>3</v>
      </c>
    </row>
    <row r="391" spans="1:8" x14ac:dyDescent="0.25">
      <c r="A391" s="22">
        <v>390</v>
      </c>
      <c r="B391" s="21">
        <v>576</v>
      </c>
      <c r="C391" s="21" t="s">
        <v>5620</v>
      </c>
      <c r="D391" s="12">
        <v>42604</v>
      </c>
      <c r="E391" s="12">
        <v>42606</v>
      </c>
      <c r="F391" s="12">
        <v>42607</v>
      </c>
      <c r="G391" s="21">
        <v>3</v>
      </c>
      <c r="H391" s="30">
        <v>9</v>
      </c>
    </row>
    <row r="392" spans="1:8" x14ac:dyDescent="0.25">
      <c r="A392" s="22">
        <v>391</v>
      </c>
      <c r="B392" s="21">
        <v>61</v>
      </c>
      <c r="C392" s="21" t="s">
        <v>5621</v>
      </c>
      <c r="D392" s="12">
        <v>42605</v>
      </c>
      <c r="E392" s="12">
        <v>42605</v>
      </c>
      <c r="F392" s="12" t="s">
        <v>5615</v>
      </c>
      <c r="G392" s="21">
        <v>3</v>
      </c>
      <c r="H392" s="30">
        <v>9</v>
      </c>
    </row>
    <row r="393" spans="1:8" x14ac:dyDescent="0.25">
      <c r="A393" s="22">
        <v>392</v>
      </c>
      <c r="B393" s="21">
        <v>176</v>
      </c>
      <c r="C393" s="21" t="s">
        <v>5620</v>
      </c>
      <c r="D393" s="12">
        <v>42605</v>
      </c>
      <c r="E393" s="12">
        <v>42608</v>
      </c>
      <c r="F393" s="12">
        <v>42606</v>
      </c>
      <c r="G393" s="21">
        <v>1</v>
      </c>
      <c r="H393" s="30">
        <v>3</v>
      </c>
    </row>
    <row r="394" spans="1:8" x14ac:dyDescent="0.25">
      <c r="A394" s="22">
        <v>393</v>
      </c>
      <c r="B394" s="21">
        <v>368</v>
      </c>
      <c r="C394" s="21" t="s">
        <v>5620</v>
      </c>
      <c r="D394" s="12">
        <v>42607</v>
      </c>
      <c r="E394" s="12">
        <v>42608</v>
      </c>
      <c r="F394" s="12">
        <v>42609</v>
      </c>
      <c r="G394" s="21">
        <v>2</v>
      </c>
      <c r="H394" s="30">
        <v>6</v>
      </c>
    </row>
    <row r="395" spans="1:8" x14ac:dyDescent="0.25">
      <c r="A395" s="22">
        <v>394</v>
      </c>
      <c r="B395" s="21">
        <v>522</v>
      </c>
      <c r="C395" s="21" t="s">
        <v>5620</v>
      </c>
      <c r="D395" s="12">
        <v>42608</v>
      </c>
      <c r="E395" s="12">
        <v>42610</v>
      </c>
      <c r="F395" s="12">
        <v>42611</v>
      </c>
      <c r="G395" s="21">
        <v>1</v>
      </c>
      <c r="H395" s="30">
        <v>3</v>
      </c>
    </row>
    <row r="396" spans="1:8" x14ac:dyDescent="0.25">
      <c r="A396" s="22">
        <v>395</v>
      </c>
      <c r="B396" s="21">
        <v>144</v>
      </c>
      <c r="C396" s="21" t="s">
        <v>5620</v>
      </c>
      <c r="D396" s="12">
        <v>42608</v>
      </c>
      <c r="E396" s="12">
        <v>42609</v>
      </c>
      <c r="F396" s="12">
        <v>42611</v>
      </c>
      <c r="G396" s="21">
        <v>2</v>
      </c>
      <c r="H396" s="30">
        <v>6</v>
      </c>
    </row>
    <row r="397" spans="1:8" x14ac:dyDescent="0.25">
      <c r="A397" s="22">
        <v>396</v>
      </c>
      <c r="B397" s="21">
        <v>542</v>
      </c>
      <c r="C397" s="21" t="s">
        <v>5620</v>
      </c>
      <c r="D397" s="12">
        <v>42609</v>
      </c>
      <c r="E397" s="12">
        <v>42612</v>
      </c>
      <c r="F397" s="12">
        <v>42611</v>
      </c>
      <c r="G397" s="21">
        <v>2</v>
      </c>
      <c r="H397" s="30">
        <v>6</v>
      </c>
    </row>
    <row r="398" spans="1:8" x14ac:dyDescent="0.25">
      <c r="A398" s="22">
        <v>397</v>
      </c>
      <c r="B398" s="21">
        <v>1437</v>
      </c>
      <c r="C398" s="21" t="s">
        <v>5620</v>
      </c>
      <c r="D398" s="12">
        <v>42610</v>
      </c>
      <c r="E398" s="12">
        <v>42613</v>
      </c>
      <c r="F398" s="12">
        <v>42611</v>
      </c>
      <c r="G398" s="21">
        <v>2</v>
      </c>
      <c r="H398" s="30">
        <v>7</v>
      </c>
    </row>
    <row r="399" spans="1:8" x14ac:dyDescent="0.25">
      <c r="A399" s="22">
        <v>398</v>
      </c>
      <c r="B399" s="21">
        <v>447</v>
      </c>
      <c r="C399" s="21" t="s">
        <v>5620</v>
      </c>
      <c r="D399" s="12">
        <v>42611</v>
      </c>
      <c r="E399" s="12">
        <v>42612</v>
      </c>
      <c r="F399" s="12">
        <v>42614</v>
      </c>
      <c r="G399" s="21">
        <v>1</v>
      </c>
      <c r="H399" s="30">
        <v>2</v>
      </c>
    </row>
    <row r="400" spans="1:8" x14ac:dyDescent="0.25">
      <c r="A400" s="22">
        <v>399</v>
      </c>
      <c r="B400" s="21">
        <v>1001</v>
      </c>
      <c r="C400" s="21" t="s">
        <v>5620</v>
      </c>
      <c r="D400" s="12">
        <v>42611</v>
      </c>
      <c r="E400" s="12">
        <v>42614</v>
      </c>
      <c r="F400" s="12">
        <v>42614</v>
      </c>
      <c r="G400" s="21">
        <v>2</v>
      </c>
      <c r="H400" s="30">
        <v>7</v>
      </c>
    </row>
    <row r="401" spans="1:8" x14ac:dyDescent="0.25">
      <c r="A401" s="22">
        <v>400</v>
      </c>
      <c r="B401" s="21">
        <v>1295</v>
      </c>
      <c r="C401" s="21" t="s">
        <v>5620</v>
      </c>
      <c r="D401" s="12">
        <v>42611</v>
      </c>
      <c r="E401" s="12">
        <v>42612</v>
      </c>
      <c r="F401" s="12">
        <v>42613</v>
      </c>
      <c r="G401" s="21">
        <v>2</v>
      </c>
      <c r="H401" s="30">
        <v>6</v>
      </c>
    </row>
    <row r="402" spans="1:8" x14ac:dyDescent="0.25">
      <c r="A402" s="22">
        <v>401</v>
      </c>
      <c r="B402" s="21">
        <v>103</v>
      </c>
      <c r="C402" s="21" t="s">
        <v>5620</v>
      </c>
      <c r="D402" s="12">
        <v>42612</v>
      </c>
      <c r="E402" s="12">
        <v>42615</v>
      </c>
      <c r="F402" s="12">
        <v>42614</v>
      </c>
      <c r="G402" s="21">
        <v>2</v>
      </c>
      <c r="H402" s="30">
        <v>6</v>
      </c>
    </row>
    <row r="403" spans="1:8" x14ac:dyDescent="0.25">
      <c r="A403" s="22">
        <v>402</v>
      </c>
      <c r="B403" s="21">
        <v>1335</v>
      </c>
      <c r="C403" s="21" t="s">
        <v>5620</v>
      </c>
      <c r="D403" s="12">
        <v>42612</v>
      </c>
      <c r="E403" s="12">
        <v>42614</v>
      </c>
      <c r="F403" s="12">
        <v>42613</v>
      </c>
      <c r="G403" s="21">
        <v>2</v>
      </c>
      <c r="H403" s="30">
        <v>6</v>
      </c>
    </row>
    <row r="404" spans="1:8" x14ac:dyDescent="0.25">
      <c r="A404" s="22">
        <v>403</v>
      </c>
      <c r="B404" s="21">
        <v>578</v>
      </c>
      <c r="C404" s="21" t="s">
        <v>5620</v>
      </c>
      <c r="D404" s="12">
        <v>42613</v>
      </c>
      <c r="E404" s="12">
        <v>42614</v>
      </c>
      <c r="F404" s="12">
        <v>42615</v>
      </c>
      <c r="G404" s="21">
        <v>1</v>
      </c>
      <c r="H404" s="30">
        <v>3</v>
      </c>
    </row>
    <row r="405" spans="1:8" x14ac:dyDescent="0.25">
      <c r="A405" s="22">
        <v>404</v>
      </c>
      <c r="B405" s="21">
        <v>396</v>
      </c>
      <c r="C405" s="21" t="s">
        <v>5620</v>
      </c>
      <c r="D405" s="12">
        <v>42613</v>
      </c>
      <c r="E405" s="12">
        <v>42616</v>
      </c>
      <c r="F405" s="12">
        <v>42614</v>
      </c>
      <c r="G405" s="21">
        <v>2</v>
      </c>
      <c r="H405" s="30">
        <v>7</v>
      </c>
    </row>
    <row r="406" spans="1:8" x14ac:dyDescent="0.25">
      <c r="A406" s="22">
        <v>405</v>
      </c>
      <c r="B406" s="21">
        <v>603</v>
      </c>
      <c r="C406" s="21" t="s">
        <v>5620</v>
      </c>
      <c r="D406" s="12">
        <v>42613</v>
      </c>
      <c r="E406" s="12">
        <v>42614</v>
      </c>
      <c r="F406" s="12">
        <v>42614</v>
      </c>
      <c r="G406" s="21">
        <v>2</v>
      </c>
      <c r="H406" s="30">
        <v>6</v>
      </c>
    </row>
    <row r="407" spans="1:8" x14ac:dyDescent="0.25">
      <c r="A407" s="22">
        <v>406</v>
      </c>
      <c r="B407" s="21">
        <v>1380</v>
      </c>
      <c r="C407" s="21" t="s">
        <v>5620</v>
      </c>
      <c r="D407" s="12">
        <v>42613</v>
      </c>
      <c r="E407" s="12">
        <v>42615</v>
      </c>
      <c r="F407" s="12">
        <v>42614</v>
      </c>
      <c r="G407" s="21">
        <v>2</v>
      </c>
      <c r="H407" s="30">
        <v>7</v>
      </c>
    </row>
    <row r="408" spans="1:8" x14ac:dyDescent="0.25">
      <c r="A408" s="22">
        <v>407</v>
      </c>
      <c r="B408" s="21">
        <v>77</v>
      </c>
      <c r="C408" s="21" t="s">
        <v>5621</v>
      </c>
      <c r="D408" s="12">
        <v>42614</v>
      </c>
      <c r="E408" s="12">
        <v>42614</v>
      </c>
      <c r="F408" s="12" t="s">
        <v>5615</v>
      </c>
      <c r="G408" s="21">
        <v>3</v>
      </c>
      <c r="H408" s="30">
        <v>8</v>
      </c>
    </row>
    <row r="409" spans="1:8" x14ac:dyDescent="0.25">
      <c r="A409" s="22">
        <v>408</v>
      </c>
      <c r="B409" s="21">
        <v>1071</v>
      </c>
      <c r="C409" s="21" t="s">
        <v>5620</v>
      </c>
      <c r="D409" s="12">
        <v>42614</v>
      </c>
      <c r="E409" s="12">
        <v>42615</v>
      </c>
      <c r="F409" s="12">
        <v>42615</v>
      </c>
      <c r="G409" s="21">
        <v>1</v>
      </c>
      <c r="H409" s="30">
        <v>2</v>
      </c>
    </row>
    <row r="410" spans="1:8" x14ac:dyDescent="0.25">
      <c r="A410" s="22">
        <v>409</v>
      </c>
      <c r="B410" s="21">
        <v>416</v>
      </c>
      <c r="C410" s="21" t="s">
        <v>5620</v>
      </c>
      <c r="D410" s="12">
        <v>42614</v>
      </c>
      <c r="E410" s="12">
        <v>42617</v>
      </c>
      <c r="F410" s="12">
        <v>42617</v>
      </c>
      <c r="G410" s="21">
        <v>2</v>
      </c>
      <c r="H410" s="30">
        <v>7</v>
      </c>
    </row>
    <row r="411" spans="1:8" x14ac:dyDescent="0.25">
      <c r="A411" s="22">
        <v>410</v>
      </c>
      <c r="B411" s="21">
        <v>1151</v>
      </c>
      <c r="C411" s="21" t="s">
        <v>5620</v>
      </c>
      <c r="D411" s="12">
        <v>42614</v>
      </c>
      <c r="E411" s="12">
        <v>42616</v>
      </c>
      <c r="F411" s="12">
        <v>42615</v>
      </c>
      <c r="G411" s="21">
        <v>2</v>
      </c>
      <c r="H411" s="30">
        <v>6</v>
      </c>
    </row>
    <row r="412" spans="1:8" x14ac:dyDescent="0.25">
      <c r="A412" s="22">
        <v>411</v>
      </c>
      <c r="B412" s="21">
        <v>261</v>
      </c>
      <c r="C412" s="21" t="s">
        <v>5620</v>
      </c>
      <c r="D412" s="12">
        <v>42615</v>
      </c>
      <c r="E412" s="12">
        <v>42617</v>
      </c>
      <c r="F412" s="12">
        <v>42617</v>
      </c>
      <c r="G412" s="21">
        <v>1</v>
      </c>
      <c r="H412" s="30">
        <v>3</v>
      </c>
    </row>
    <row r="413" spans="1:8" x14ac:dyDescent="0.25">
      <c r="A413" s="22">
        <v>412</v>
      </c>
      <c r="B413" s="21">
        <v>1202</v>
      </c>
      <c r="C413" s="21" t="s">
        <v>5620</v>
      </c>
      <c r="D413" s="12">
        <v>42615</v>
      </c>
      <c r="E413" s="12">
        <v>42617</v>
      </c>
      <c r="F413" s="12">
        <v>42617</v>
      </c>
      <c r="G413" s="21">
        <v>1</v>
      </c>
      <c r="H413" s="30">
        <v>3</v>
      </c>
    </row>
    <row r="414" spans="1:8" x14ac:dyDescent="0.25">
      <c r="A414" s="22">
        <v>413</v>
      </c>
      <c r="B414" s="21">
        <v>717</v>
      </c>
      <c r="C414" s="21" t="s">
        <v>5620</v>
      </c>
      <c r="D414" s="12">
        <v>42615</v>
      </c>
      <c r="E414" s="12">
        <v>42618</v>
      </c>
      <c r="F414" s="12">
        <v>42616</v>
      </c>
      <c r="G414" s="21">
        <v>2</v>
      </c>
      <c r="H414" s="30">
        <v>6</v>
      </c>
    </row>
    <row r="415" spans="1:8" x14ac:dyDescent="0.25">
      <c r="A415" s="22">
        <v>414</v>
      </c>
      <c r="B415" s="21">
        <v>917</v>
      </c>
      <c r="C415" s="21" t="s">
        <v>5620</v>
      </c>
      <c r="D415" s="12">
        <v>42616</v>
      </c>
      <c r="E415" s="12">
        <v>42619</v>
      </c>
      <c r="F415" s="12">
        <v>42619</v>
      </c>
      <c r="G415" s="21">
        <v>2</v>
      </c>
      <c r="H415" s="30">
        <v>7</v>
      </c>
    </row>
    <row r="416" spans="1:8" x14ac:dyDescent="0.25">
      <c r="A416" s="22">
        <v>415</v>
      </c>
      <c r="B416" s="21">
        <v>1265</v>
      </c>
      <c r="C416" s="21" t="s">
        <v>5620</v>
      </c>
      <c r="D416" s="12">
        <v>42616</v>
      </c>
      <c r="E416" s="12">
        <v>42619</v>
      </c>
      <c r="F416" s="12">
        <v>42619</v>
      </c>
      <c r="G416" s="21">
        <v>2</v>
      </c>
      <c r="H416" s="30">
        <v>7</v>
      </c>
    </row>
    <row r="417" spans="1:8" x14ac:dyDescent="0.25">
      <c r="A417" s="22">
        <v>416</v>
      </c>
      <c r="B417" s="21">
        <v>1377</v>
      </c>
      <c r="C417" s="21" t="s">
        <v>5620</v>
      </c>
      <c r="D417" s="12">
        <v>42616</v>
      </c>
      <c r="E417" s="12">
        <v>42617</v>
      </c>
      <c r="F417" s="12">
        <v>42619</v>
      </c>
      <c r="G417" s="21">
        <v>2</v>
      </c>
      <c r="H417" s="30">
        <v>7</v>
      </c>
    </row>
    <row r="418" spans="1:8" x14ac:dyDescent="0.25">
      <c r="A418" s="22">
        <v>417</v>
      </c>
      <c r="B418" s="21">
        <v>359</v>
      </c>
      <c r="C418" s="21" t="s">
        <v>5620</v>
      </c>
      <c r="D418" s="12">
        <v>42617</v>
      </c>
      <c r="E418" s="12">
        <v>42618</v>
      </c>
      <c r="F418" s="12">
        <v>42619</v>
      </c>
      <c r="G418" s="21">
        <v>1</v>
      </c>
      <c r="H418" s="30">
        <v>3</v>
      </c>
    </row>
    <row r="419" spans="1:8" x14ac:dyDescent="0.25">
      <c r="A419" s="22">
        <v>418</v>
      </c>
      <c r="B419" s="21">
        <v>88</v>
      </c>
      <c r="C419" s="21" t="s">
        <v>5620</v>
      </c>
      <c r="D419" s="12">
        <v>42617</v>
      </c>
      <c r="E419" s="12">
        <v>42618</v>
      </c>
      <c r="F419" s="12">
        <v>42618</v>
      </c>
      <c r="G419" s="21">
        <v>2</v>
      </c>
      <c r="H419" s="30">
        <v>6</v>
      </c>
    </row>
    <row r="420" spans="1:8" x14ac:dyDescent="0.25">
      <c r="A420" s="22">
        <v>419</v>
      </c>
      <c r="B420" s="21">
        <v>14</v>
      </c>
      <c r="C420" s="21" t="s">
        <v>5620</v>
      </c>
      <c r="D420" s="12">
        <v>42617</v>
      </c>
      <c r="E420" s="12">
        <v>42620</v>
      </c>
      <c r="F420" s="12">
        <v>42619</v>
      </c>
      <c r="G420" s="21">
        <v>3</v>
      </c>
      <c r="H420" s="30">
        <v>8</v>
      </c>
    </row>
    <row r="421" spans="1:8" x14ac:dyDescent="0.25">
      <c r="A421" s="22">
        <v>420</v>
      </c>
      <c r="B421" s="21">
        <v>72</v>
      </c>
      <c r="C421" s="21" t="s">
        <v>5620</v>
      </c>
      <c r="D421" s="12">
        <v>42618</v>
      </c>
      <c r="E421" s="12">
        <v>42619</v>
      </c>
      <c r="F421" s="12">
        <v>42620</v>
      </c>
      <c r="G421" s="21">
        <v>1</v>
      </c>
      <c r="H421" s="30">
        <v>3</v>
      </c>
    </row>
    <row r="422" spans="1:8" x14ac:dyDescent="0.25">
      <c r="A422" s="22">
        <v>421</v>
      </c>
      <c r="B422" s="21">
        <v>240</v>
      </c>
      <c r="C422" s="21" t="s">
        <v>5620</v>
      </c>
      <c r="D422" s="12">
        <v>42618</v>
      </c>
      <c r="E422" s="12">
        <v>42619</v>
      </c>
      <c r="F422" s="12">
        <v>42621</v>
      </c>
      <c r="G422" s="21">
        <v>1</v>
      </c>
      <c r="H422" s="30">
        <v>3</v>
      </c>
    </row>
    <row r="423" spans="1:8" x14ac:dyDescent="0.25">
      <c r="A423" s="22">
        <v>422</v>
      </c>
      <c r="B423" s="21">
        <v>398</v>
      </c>
      <c r="C423" s="21" t="s">
        <v>5620</v>
      </c>
      <c r="D423" s="12">
        <v>42619</v>
      </c>
      <c r="E423" s="12">
        <v>42620</v>
      </c>
      <c r="F423" s="12">
        <v>42622</v>
      </c>
      <c r="G423" s="21">
        <v>2</v>
      </c>
      <c r="H423" s="30">
        <v>6</v>
      </c>
    </row>
    <row r="424" spans="1:8" x14ac:dyDescent="0.25">
      <c r="A424" s="22">
        <v>423</v>
      </c>
      <c r="B424" s="21">
        <v>1397</v>
      </c>
      <c r="C424" s="21" t="s">
        <v>5620</v>
      </c>
      <c r="D424" s="12">
        <v>42619</v>
      </c>
      <c r="E424" s="12">
        <v>42622</v>
      </c>
      <c r="F424" s="12">
        <v>42622</v>
      </c>
      <c r="G424" s="21">
        <v>2</v>
      </c>
      <c r="H424" s="30">
        <v>7</v>
      </c>
    </row>
    <row r="425" spans="1:8" x14ac:dyDescent="0.25">
      <c r="A425" s="22">
        <v>424</v>
      </c>
      <c r="B425" s="21">
        <v>67</v>
      </c>
      <c r="C425" s="21" t="s">
        <v>5620</v>
      </c>
      <c r="D425" s="12">
        <v>42621</v>
      </c>
      <c r="E425" s="12">
        <v>42624</v>
      </c>
      <c r="F425" s="12">
        <v>42624</v>
      </c>
      <c r="G425" s="21">
        <v>1</v>
      </c>
      <c r="H425" s="30">
        <v>3</v>
      </c>
    </row>
    <row r="426" spans="1:8" x14ac:dyDescent="0.25">
      <c r="A426" s="22">
        <v>425</v>
      </c>
      <c r="B426" s="21">
        <v>843</v>
      </c>
      <c r="C426" s="21" t="s">
        <v>5620</v>
      </c>
      <c r="D426" s="12">
        <v>42621</v>
      </c>
      <c r="E426" s="12">
        <v>42624</v>
      </c>
      <c r="F426" s="12">
        <v>42624</v>
      </c>
      <c r="G426" s="21">
        <v>2</v>
      </c>
      <c r="H426" s="30">
        <v>6</v>
      </c>
    </row>
    <row r="427" spans="1:8" x14ac:dyDescent="0.25">
      <c r="A427" s="22">
        <v>426</v>
      </c>
      <c r="B427" s="21">
        <v>944</v>
      </c>
      <c r="C427" s="21" t="s">
        <v>5620</v>
      </c>
      <c r="D427" s="12">
        <v>42621</v>
      </c>
      <c r="E427" s="12">
        <v>42623</v>
      </c>
      <c r="F427" s="12">
        <v>42623</v>
      </c>
      <c r="G427" s="21">
        <v>2</v>
      </c>
      <c r="H427" s="30">
        <v>6</v>
      </c>
    </row>
    <row r="428" spans="1:8" x14ac:dyDescent="0.25">
      <c r="A428" s="22">
        <v>427</v>
      </c>
      <c r="B428" s="21">
        <v>434</v>
      </c>
      <c r="C428" s="21" t="s">
        <v>5620</v>
      </c>
      <c r="D428" s="12">
        <v>42622</v>
      </c>
      <c r="E428" s="12">
        <v>42623</v>
      </c>
      <c r="F428" s="12">
        <v>42624</v>
      </c>
      <c r="G428" s="21">
        <v>1</v>
      </c>
      <c r="H428" s="30">
        <v>2</v>
      </c>
    </row>
    <row r="429" spans="1:8" x14ac:dyDescent="0.25">
      <c r="A429" s="22">
        <v>428</v>
      </c>
      <c r="B429" s="21">
        <v>1039</v>
      </c>
      <c r="C429" s="21" t="s">
        <v>5620</v>
      </c>
      <c r="D429" s="12">
        <v>42622</v>
      </c>
      <c r="E429" s="12">
        <v>42625</v>
      </c>
      <c r="F429" s="12">
        <v>42623</v>
      </c>
      <c r="G429" s="21">
        <v>2</v>
      </c>
      <c r="H429" s="30">
        <v>6</v>
      </c>
    </row>
    <row r="430" spans="1:8" x14ac:dyDescent="0.25">
      <c r="A430" s="22">
        <v>429</v>
      </c>
      <c r="B430" s="21">
        <v>153</v>
      </c>
      <c r="C430" s="21" t="s">
        <v>5620</v>
      </c>
      <c r="D430" s="12">
        <v>42623</v>
      </c>
      <c r="E430" s="12">
        <v>42625</v>
      </c>
      <c r="F430" s="12">
        <v>42625</v>
      </c>
      <c r="G430" s="21">
        <v>3</v>
      </c>
      <c r="H430" s="30">
        <v>8</v>
      </c>
    </row>
    <row r="431" spans="1:8" x14ac:dyDescent="0.25">
      <c r="A431" s="22">
        <v>430</v>
      </c>
      <c r="B431" s="21">
        <v>272</v>
      </c>
      <c r="C431" s="21" t="s">
        <v>5620</v>
      </c>
      <c r="D431" s="12">
        <v>42624</v>
      </c>
      <c r="E431" s="12">
        <v>42626</v>
      </c>
      <c r="F431" s="12">
        <v>42625</v>
      </c>
      <c r="G431" s="21">
        <v>2</v>
      </c>
      <c r="H431" s="30">
        <v>6</v>
      </c>
    </row>
    <row r="432" spans="1:8" x14ac:dyDescent="0.25">
      <c r="A432" s="22">
        <v>431</v>
      </c>
      <c r="B432" s="21">
        <v>1217</v>
      </c>
      <c r="C432" s="21" t="s">
        <v>5620</v>
      </c>
      <c r="D432" s="12">
        <v>42624</v>
      </c>
      <c r="E432" s="12">
        <v>42625</v>
      </c>
      <c r="F432" s="12">
        <v>42625</v>
      </c>
      <c r="G432" s="21">
        <v>2</v>
      </c>
      <c r="H432" s="30">
        <v>6</v>
      </c>
    </row>
    <row r="433" spans="1:8" x14ac:dyDescent="0.25">
      <c r="A433" s="22">
        <v>432</v>
      </c>
      <c r="B433" s="21">
        <v>169</v>
      </c>
      <c r="C433" s="21" t="s">
        <v>5620</v>
      </c>
      <c r="D433" s="12">
        <v>42625</v>
      </c>
      <c r="E433" s="12">
        <v>42628</v>
      </c>
      <c r="F433" s="12">
        <v>42627</v>
      </c>
      <c r="G433" s="21">
        <v>1</v>
      </c>
      <c r="H433" s="30">
        <v>2</v>
      </c>
    </row>
    <row r="434" spans="1:8" x14ac:dyDescent="0.25">
      <c r="A434" s="22">
        <v>433</v>
      </c>
      <c r="B434" s="21">
        <v>1062</v>
      </c>
      <c r="C434" s="21" t="s">
        <v>5620</v>
      </c>
      <c r="D434" s="12">
        <v>42625</v>
      </c>
      <c r="E434" s="12">
        <v>42628</v>
      </c>
      <c r="F434" s="12">
        <v>42626</v>
      </c>
      <c r="G434" s="21">
        <v>2</v>
      </c>
      <c r="H434" s="30">
        <v>6</v>
      </c>
    </row>
    <row r="435" spans="1:8" x14ac:dyDescent="0.25">
      <c r="A435" s="22">
        <v>434</v>
      </c>
      <c r="B435" s="21">
        <v>726</v>
      </c>
      <c r="C435" s="21" t="s">
        <v>5620</v>
      </c>
      <c r="D435" s="12">
        <v>42626</v>
      </c>
      <c r="E435" s="12">
        <v>42628</v>
      </c>
      <c r="F435" s="12">
        <v>42627</v>
      </c>
      <c r="G435" s="21">
        <v>2</v>
      </c>
      <c r="H435" s="30">
        <v>6</v>
      </c>
    </row>
    <row r="436" spans="1:8" x14ac:dyDescent="0.25">
      <c r="A436" s="22">
        <v>435</v>
      </c>
      <c r="B436" s="21">
        <v>77</v>
      </c>
      <c r="C436" s="21" t="s">
        <v>5620</v>
      </c>
      <c r="D436" s="12">
        <v>42627</v>
      </c>
      <c r="E436" s="12">
        <v>42628</v>
      </c>
      <c r="F436" s="12">
        <v>42629</v>
      </c>
      <c r="G436" s="21">
        <v>3</v>
      </c>
      <c r="H436" s="30">
        <v>9</v>
      </c>
    </row>
    <row r="437" spans="1:8" x14ac:dyDescent="0.25">
      <c r="A437" s="22">
        <v>436</v>
      </c>
      <c r="B437" s="21">
        <v>791</v>
      </c>
      <c r="C437" s="21" t="s">
        <v>5620</v>
      </c>
      <c r="D437" s="12">
        <v>42629</v>
      </c>
      <c r="E437" s="12">
        <v>42632</v>
      </c>
      <c r="F437" s="12">
        <v>42632</v>
      </c>
      <c r="G437" s="21">
        <v>2</v>
      </c>
      <c r="H437" s="30">
        <v>7</v>
      </c>
    </row>
    <row r="438" spans="1:8" x14ac:dyDescent="0.25">
      <c r="A438" s="22">
        <v>437</v>
      </c>
      <c r="B438" s="21">
        <v>1085</v>
      </c>
      <c r="C438" s="21" t="s">
        <v>5620</v>
      </c>
      <c r="D438" s="12">
        <v>42629</v>
      </c>
      <c r="E438" s="12">
        <v>42631</v>
      </c>
      <c r="F438" s="12">
        <v>42631</v>
      </c>
      <c r="G438" s="21">
        <v>2</v>
      </c>
      <c r="H438" s="30">
        <v>7</v>
      </c>
    </row>
    <row r="439" spans="1:8" x14ac:dyDescent="0.25">
      <c r="A439" s="22">
        <v>438</v>
      </c>
      <c r="B439" s="21">
        <v>314</v>
      </c>
      <c r="C439" s="21" t="s">
        <v>5620</v>
      </c>
      <c r="D439" s="12">
        <v>42629</v>
      </c>
      <c r="E439" s="12">
        <v>42632</v>
      </c>
      <c r="F439" s="12">
        <v>42631</v>
      </c>
      <c r="G439" s="21">
        <v>3</v>
      </c>
      <c r="H439" s="30">
        <v>8</v>
      </c>
    </row>
    <row r="440" spans="1:8" x14ac:dyDescent="0.25">
      <c r="A440" s="22">
        <v>439</v>
      </c>
      <c r="B440" s="21">
        <v>149</v>
      </c>
      <c r="C440" s="21" t="s">
        <v>5620</v>
      </c>
      <c r="D440" s="12">
        <v>42630</v>
      </c>
      <c r="E440" s="12">
        <v>42633</v>
      </c>
      <c r="F440" s="12">
        <v>42631</v>
      </c>
      <c r="G440" s="21">
        <v>2</v>
      </c>
      <c r="H440" s="30">
        <v>6</v>
      </c>
    </row>
    <row r="441" spans="1:8" x14ac:dyDescent="0.25">
      <c r="A441" s="22">
        <v>440</v>
      </c>
      <c r="B441" s="21">
        <v>882</v>
      </c>
      <c r="C441" s="21" t="s">
        <v>5620</v>
      </c>
      <c r="D441" s="12">
        <v>42630</v>
      </c>
      <c r="E441" s="12">
        <v>42631</v>
      </c>
      <c r="F441" s="12">
        <v>42632</v>
      </c>
      <c r="G441" s="21">
        <v>2</v>
      </c>
      <c r="H441" s="30">
        <v>7</v>
      </c>
    </row>
    <row r="442" spans="1:8" x14ac:dyDescent="0.25">
      <c r="A442" s="22">
        <v>441</v>
      </c>
      <c r="B442" s="21">
        <v>704</v>
      </c>
      <c r="C442" s="21" t="s">
        <v>5620</v>
      </c>
      <c r="D442" s="12">
        <v>42631</v>
      </c>
      <c r="E442" s="12">
        <v>42632</v>
      </c>
      <c r="F442" s="12">
        <v>42632</v>
      </c>
      <c r="G442" s="21">
        <v>1</v>
      </c>
      <c r="H442" s="30">
        <v>2</v>
      </c>
    </row>
    <row r="443" spans="1:8" x14ac:dyDescent="0.25">
      <c r="A443" s="22">
        <v>442</v>
      </c>
      <c r="B443" s="21">
        <v>667</v>
      </c>
      <c r="C443" s="21" t="s">
        <v>5620</v>
      </c>
      <c r="D443" s="12">
        <v>42631</v>
      </c>
      <c r="E443" s="12">
        <v>42634</v>
      </c>
      <c r="F443" s="12">
        <v>42634</v>
      </c>
      <c r="G443" s="21">
        <v>2</v>
      </c>
      <c r="H443" s="30">
        <v>7</v>
      </c>
    </row>
    <row r="444" spans="1:8" x14ac:dyDescent="0.25">
      <c r="A444" s="22">
        <v>443</v>
      </c>
      <c r="B444" s="21">
        <v>1371</v>
      </c>
      <c r="C444" s="21" t="s">
        <v>5620</v>
      </c>
      <c r="D444" s="12">
        <v>42631</v>
      </c>
      <c r="E444" s="12">
        <v>42632</v>
      </c>
      <c r="F444" s="12">
        <v>42633</v>
      </c>
      <c r="G444" s="21">
        <v>2</v>
      </c>
      <c r="H444" s="30">
        <v>6</v>
      </c>
    </row>
    <row r="445" spans="1:8" x14ac:dyDescent="0.25">
      <c r="A445" s="22">
        <v>444</v>
      </c>
      <c r="B445" s="21">
        <v>30</v>
      </c>
      <c r="C445" s="21" t="s">
        <v>5620</v>
      </c>
      <c r="D445" s="12">
        <v>42632</v>
      </c>
      <c r="E445" s="12">
        <v>42633</v>
      </c>
      <c r="F445" s="12">
        <v>42634</v>
      </c>
      <c r="G445" s="21">
        <v>1</v>
      </c>
      <c r="H445" s="30">
        <v>2</v>
      </c>
    </row>
    <row r="446" spans="1:8" x14ac:dyDescent="0.25">
      <c r="A446" s="22">
        <v>445</v>
      </c>
      <c r="B446" s="21">
        <v>362</v>
      </c>
      <c r="C446" s="21" t="s">
        <v>5620</v>
      </c>
      <c r="D446" s="12">
        <v>42632</v>
      </c>
      <c r="E446" s="12">
        <v>42635</v>
      </c>
      <c r="F446" s="12">
        <v>42635</v>
      </c>
      <c r="G446" s="21">
        <v>2</v>
      </c>
      <c r="H446" s="30">
        <v>6</v>
      </c>
    </row>
    <row r="447" spans="1:8" x14ac:dyDescent="0.25">
      <c r="A447" s="22">
        <v>446</v>
      </c>
      <c r="B447" s="21">
        <v>399</v>
      </c>
      <c r="C447" s="21" t="s">
        <v>5620</v>
      </c>
      <c r="D447" s="12">
        <v>42632</v>
      </c>
      <c r="E447" s="12">
        <v>42634</v>
      </c>
      <c r="F447" s="12">
        <v>42633</v>
      </c>
      <c r="G447" s="21">
        <v>2</v>
      </c>
      <c r="H447" s="30">
        <v>7</v>
      </c>
    </row>
    <row r="448" spans="1:8" x14ac:dyDescent="0.25">
      <c r="A448" s="22">
        <v>447</v>
      </c>
      <c r="B448" s="21">
        <v>808</v>
      </c>
      <c r="C448" s="21" t="s">
        <v>5620</v>
      </c>
      <c r="D448" s="12">
        <v>42633</v>
      </c>
      <c r="E448" s="12">
        <v>42636</v>
      </c>
      <c r="F448" s="12">
        <v>42635</v>
      </c>
      <c r="G448" s="21">
        <v>3</v>
      </c>
      <c r="H448" s="30">
        <v>8</v>
      </c>
    </row>
    <row r="449" spans="1:8" x14ac:dyDescent="0.25">
      <c r="A449" s="22">
        <v>448</v>
      </c>
      <c r="B449" s="21">
        <v>101</v>
      </c>
      <c r="C449" s="21" t="s">
        <v>5620</v>
      </c>
      <c r="D449" s="12">
        <v>42634</v>
      </c>
      <c r="E449" s="12">
        <v>42635</v>
      </c>
      <c r="F449" s="12">
        <v>42637</v>
      </c>
      <c r="G449" s="21">
        <v>2</v>
      </c>
      <c r="H449" s="30">
        <v>6</v>
      </c>
    </row>
    <row r="450" spans="1:8" x14ac:dyDescent="0.25">
      <c r="A450" s="22">
        <v>449</v>
      </c>
      <c r="B450" s="21">
        <v>492</v>
      </c>
      <c r="C450" s="21" t="s">
        <v>5620</v>
      </c>
      <c r="D450" s="12">
        <v>42634</v>
      </c>
      <c r="E450" s="12">
        <v>42637</v>
      </c>
      <c r="F450" s="12">
        <v>42635</v>
      </c>
      <c r="G450" s="21">
        <v>2</v>
      </c>
      <c r="H450" s="30">
        <v>7</v>
      </c>
    </row>
    <row r="451" spans="1:8" x14ac:dyDescent="0.25">
      <c r="A451" s="22">
        <v>450</v>
      </c>
      <c r="B451" s="21">
        <v>575</v>
      </c>
      <c r="C451" s="21" t="s">
        <v>5620</v>
      </c>
      <c r="D451" s="12">
        <v>42634</v>
      </c>
      <c r="E451" s="12">
        <v>42637</v>
      </c>
      <c r="F451" s="12">
        <v>42636</v>
      </c>
      <c r="G451" s="21">
        <v>2</v>
      </c>
      <c r="H451" s="30">
        <v>7</v>
      </c>
    </row>
    <row r="452" spans="1:8" x14ac:dyDescent="0.25">
      <c r="A452" s="22">
        <v>451</v>
      </c>
      <c r="B452" s="21">
        <v>1146</v>
      </c>
      <c r="C452" s="21" t="s">
        <v>5620</v>
      </c>
      <c r="D452" s="12">
        <v>42634</v>
      </c>
      <c r="E452" s="12">
        <v>42636</v>
      </c>
      <c r="F452" s="12">
        <v>42635</v>
      </c>
      <c r="G452" s="21">
        <v>2</v>
      </c>
      <c r="H452" s="30">
        <v>7</v>
      </c>
    </row>
    <row r="453" spans="1:8" x14ac:dyDescent="0.25">
      <c r="A453" s="22">
        <v>452</v>
      </c>
      <c r="B453" s="21">
        <v>997</v>
      </c>
      <c r="C453" s="21" t="s">
        <v>5620</v>
      </c>
      <c r="D453" s="12">
        <v>42635</v>
      </c>
      <c r="E453" s="12">
        <v>42636</v>
      </c>
      <c r="F453" s="12">
        <v>42637</v>
      </c>
      <c r="G453" s="21">
        <v>2</v>
      </c>
      <c r="H453" s="30">
        <v>7</v>
      </c>
    </row>
    <row r="454" spans="1:8" x14ac:dyDescent="0.25">
      <c r="A454" s="22">
        <v>453</v>
      </c>
      <c r="B454" s="21">
        <v>1028</v>
      </c>
      <c r="C454" s="21" t="s">
        <v>5620</v>
      </c>
      <c r="D454" s="12">
        <v>42635</v>
      </c>
      <c r="E454" s="12">
        <v>42637</v>
      </c>
      <c r="F454" s="12">
        <v>42638</v>
      </c>
      <c r="G454" s="21">
        <v>2</v>
      </c>
      <c r="H454" s="30">
        <v>7</v>
      </c>
    </row>
    <row r="455" spans="1:8" x14ac:dyDescent="0.25">
      <c r="A455" s="22">
        <v>454</v>
      </c>
      <c r="B455" s="21">
        <v>988</v>
      </c>
      <c r="C455" s="21" t="s">
        <v>5620</v>
      </c>
      <c r="D455" s="12">
        <v>42636</v>
      </c>
      <c r="E455" s="12">
        <v>42638</v>
      </c>
      <c r="F455" s="12">
        <v>42639</v>
      </c>
      <c r="G455" s="21">
        <v>2</v>
      </c>
      <c r="H455" s="30">
        <v>6</v>
      </c>
    </row>
    <row r="456" spans="1:8" x14ac:dyDescent="0.25">
      <c r="A456" s="22">
        <v>455</v>
      </c>
      <c r="B456" s="21">
        <v>1055</v>
      </c>
      <c r="C456" s="21" t="s">
        <v>5620</v>
      </c>
      <c r="D456" s="12">
        <v>42636</v>
      </c>
      <c r="E456" s="12">
        <v>42637</v>
      </c>
      <c r="F456" s="12">
        <v>42637</v>
      </c>
      <c r="G456" s="21">
        <v>2</v>
      </c>
      <c r="H456" s="30">
        <v>7</v>
      </c>
    </row>
    <row r="457" spans="1:8" x14ac:dyDescent="0.25">
      <c r="A457" s="22">
        <v>456</v>
      </c>
      <c r="B457" s="21">
        <v>1061</v>
      </c>
      <c r="C457" s="21" t="s">
        <v>5620</v>
      </c>
      <c r="D457" s="12">
        <v>42636</v>
      </c>
      <c r="E457" s="12">
        <v>42639</v>
      </c>
      <c r="F457" s="12">
        <v>42638</v>
      </c>
      <c r="G457" s="21">
        <v>3</v>
      </c>
      <c r="H457" s="30">
        <v>9</v>
      </c>
    </row>
    <row r="458" spans="1:8" x14ac:dyDescent="0.25">
      <c r="A458" s="22">
        <v>457</v>
      </c>
      <c r="B458" s="21">
        <v>1349</v>
      </c>
      <c r="C458" s="21" t="s">
        <v>5620</v>
      </c>
      <c r="D458" s="12">
        <v>42637</v>
      </c>
      <c r="E458" s="12">
        <v>42640</v>
      </c>
      <c r="F458" s="12">
        <v>42640</v>
      </c>
      <c r="G458" s="21">
        <v>1</v>
      </c>
      <c r="H458" s="30">
        <v>3</v>
      </c>
    </row>
    <row r="459" spans="1:8" x14ac:dyDescent="0.25">
      <c r="A459" s="22">
        <v>458</v>
      </c>
      <c r="B459" s="21">
        <v>197</v>
      </c>
      <c r="C459" s="21" t="s">
        <v>5620</v>
      </c>
      <c r="D459" s="12">
        <v>42638</v>
      </c>
      <c r="E459" s="12">
        <v>42641</v>
      </c>
      <c r="F459" s="12">
        <v>42639</v>
      </c>
      <c r="G459" s="21">
        <v>2</v>
      </c>
      <c r="H459" s="30">
        <v>6</v>
      </c>
    </row>
    <row r="460" spans="1:8" x14ac:dyDescent="0.25">
      <c r="A460" s="22">
        <v>459</v>
      </c>
      <c r="B460" s="21">
        <v>874</v>
      </c>
      <c r="C460" s="21" t="s">
        <v>5620</v>
      </c>
      <c r="D460" s="12">
        <v>42638</v>
      </c>
      <c r="E460" s="12">
        <v>42641</v>
      </c>
      <c r="F460" s="12">
        <v>42639</v>
      </c>
      <c r="G460" s="21">
        <v>2</v>
      </c>
      <c r="H460" s="30">
        <v>6</v>
      </c>
    </row>
    <row r="461" spans="1:8" x14ac:dyDescent="0.25">
      <c r="A461" s="22">
        <v>460</v>
      </c>
      <c r="B461" s="21">
        <v>691</v>
      </c>
      <c r="C461" s="21" t="s">
        <v>5620</v>
      </c>
      <c r="D461" s="12">
        <v>42638</v>
      </c>
      <c r="E461" s="12">
        <v>42640</v>
      </c>
      <c r="F461" s="12">
        <v>42639</v>
      </c>
      <c r="G461" s="21">
        <v>3</v>
      </c>
      <c r="H461" s="30">
        <v>8</v>
      </c>
    </row>
    <row r="462" spans="1:8" x14ac:dyDescent="0.25">
      <c r="A462" s="22">
        <v>461</v>
      </c>
      <c r="B462" s="21">
        <v>853</v>
      </c>
      <c r="C462" s="21" t="s">
        <v>5620</v>
      </c>
      <c r="D462" s="12">
        <v>42639</v>
      </c>
      <c r="E462" s="12">
        <v>42640</v>
      </c>
      <c r="F462" s="12">
        <v>42640</v>
      </c>
      <c r="G462" s="21">
        <v>2</v>
      </c>
      <c r="H462" s="30">
        <v>7</v>
      </c>
    </row>
    <row r="463" spans="1:8" x14ac:dyDescent="0.25">
      <c r="A463" s="22">
        <v>462</v>
      </c>
      <c r="B463" s="21">
        <v>852</v>
      </c>
      <c r="C463" s="21" t="s">
        <v>5620</v>
      </c>
      <c r="D463" s="12">
        <v>42640</v>
      </c>
      <c r="E463" s="12">
        <v>42641</v>
      </c>
      <c r="F463" s="12">
        <v>42642</v>
      </c>
      <c r="G463" s="21">
        <v>2</v>
      </c>
      <c r="H463" s="30">
        <v>6</v>
      </c>
    </row>
    <row r="464" spans="1:8" x14ac:dyDescent="0.25">
      <c r="A464" s="22">
        <v>463</v>
      </c>
      <c r="B464" s="21">
        <v>964</v>
      </c>
      <c r="C464" s="21" t="s">
        <v>5620</v>
      </c>
      <c r="D464" s="12">
        <v>42640</v>
      </c>
      <c r="E464" s="12">
        <v>42641</v>
      </c>
      <c r="F464" s="12">
        <v>42641</v>
      </c>
      <c r="G464" s="21">
        <v>3</v>
      </c>
      <c r="H464" s="30">
        <v>8</v>
      </c>
    </row>
    <row r="465" spans="1:8" x14ac:dyDescent="0.25">
      <c r="A465" s="22">
        <v>464</v>
      </c>
      <c r="B465" s="21">
        <v>74</v>
      </c>
      <c r="C465" s="21" t="s">
        <v>5620</v>
      </c>
      <c r="D465" s="12">
        <v>42641</v>
      </c>
      <c r="E465" s="12">
        <v>42643</v>
      </c>
      <c r="F465" s="12">
        <v>42642</v>
      </c>
      <c r="G465" s="21">
        <v>2</v>
      </c>
      <c r="H465" s="30">
        <v>7</v>
      </c>
    </row>
    <row r="466" spans="1:8" x14ac:dyDescent="0.25">
      <c r="A466" s="22">
        <v>465</v>
      </c>
      <c r="B466" s="21">
        <v>1198</v>
      </c>
      <c r="C466" s="21" t="s">
        <v>5620</v>
      </c>
      <c r="D466" s="12">
        <v>42641</v>
      </c>
      <c r="E466" s="12">
        <v>42644</v>
      </c>
      <c r="F466" s="12">
        <v>42644</v>
      </c>
      <c r="G466" s="21">
        <v>2</v>
      </c>
      <c r="H466" s="30">
        <v>6</v>
      </c>
    </row>
    <row r="467" spans="1:8" x14ac:dyDescent="0.25">
      <c r="A467" s="22">
        <v>466</v>
      </c>
      <c r="B467" s="21">
        <v>1440</v>
      </c>
      <c r="C467" s="21" t="s">
        <v>5620</v>
      </c>
      <c r="D467" s="12">
        <v>42641</v>
      </c>
      <c r="E467" s="12">
        <v>42642</v>
      </c>
      <c r="F467" s="12">
        <v>42644</v>
      </c>
      <c r="G467" s="21">
        <v>2</v>
      </c>
      <c r="H467" s="30">
        <v>7</v>
      </c>
    </row>
    <row r="468" spans="1:8" x14ac:dyDescent="0.25">
      <c r="A468" s="22">
        <v>467</v>
      </c>
      <c r="B468" s="21">
        <v>555</v>
      </c>
      <c r="C468" s="21" t="s">
        <v>5620</v>
      </c>
      <c r="D468" s="12">
        <v>42641</v>
      </c>
      <c r="E468" s="12">
        <v>42643</v>
      </c>
      <c r="F468" s="12">
        <v>42643</v>
      </c>
      <c r="G468" s="21">
        <v>3</v>
      </c>
      <c r="H468" s="30">
        <v>8</v>
      </c>
    </row>
    <row r="469" spans="1:8" x14ac:dyDescent="0.25">
      <c r="A469" s="22">
        <v>468</v>
      </c>
      <c r="B469" s="21">
        <v>1261</v>
      </c>
      <c r="C469" s="21" t="s">
        <v>5620</v>
      </c>
      <c r="D469" s="12">
        <v>42642</v>
      </c>
      <c r="E469" s="12">
        <v>42645</v>
      </c>
      <c r="F469" s="12">
        <v>42643</v>
      </c>
      <c r="G469" s="21">
        <v>1</v>
      </c>
      <c r="H469" s="30">
        <v>3</v>
      </c>
    </row>
    <row r="470" spans="1:8" x14ac:dyDescent="0.25">
      <c r="A470" s="22">
        <v>469</v>
      </c>
      <c r="B470" s="21">
        <v>1089</v>
      </c>
      <c r="C470" s="21" t="s">
        <v>5620</v>
      </c>
      <c r="D470" s="12">
        <v>42642</v>
      </c>
      <c r="E470" s="12">
        <v>42645</v>
      </c>
      <c r="F470" s="12">
        <v>42645</v>
      </c>
      <c r="G470" s="21">
        <v>2</v>
      </c>
      <c r="H470" s="30">
        <v>7</v>
      </c>
    </row>
    <row r="471" spans="1:8" x14ac:dyDescent="0.25">
      <c r="A471" s="22">
        <v>470</v>
      </c>
      <c r="B471" s="21">
        <v>641</v>
      </c>
      <c r="C471" s="21" t="s">
        <v>5620</v>
      </c>
      <c r="D471" s="12">
        <v>42643</v>
      </c>
      <c r="E471" s="12">
        <v>42645</v>
      </c>
      <c r="F471" s="12">
        <v>42645</v>
      </c>
      <c r="G471" s="21">
        <v>1</v>
      </c>
      <c r="H471" s="30">
        <v>3</v>
      </c>
    </row>
    <row r="472" spans="1:8" x14ac:dyDescent="0.25">
      <c r="A472" s="22">
        <v>471</v>
      </c>
      <c r="B472" s="21">
        <v>697</v>
      </c>
      <c r="C472" s="21" t="s">
        <v>5620</v>
      </c>
      <c r="D472" s="12">
        <v>42643</v>
      </c>
      <c r="E472" s="12">
        <v>42645</v>
      </c>
      <c r="F472" s="12">
        <v>42644</v>
      </c>
      <c r="G472" s="21">
        <v>1</v>
      </c>
      <c r="H472" s="30">
        <v>3</v>
      </c>
    </row>
    <row r="473" spans="1:8" x14ac:dyDescent="0.25">
      <c r="A473" s="22">
        <v>472</v>
      </c>
      <c r="B473" s="21">
        <v>468</v>
      </c>
      <c r="C473" s="21" t="s">
        <v>5620</v>
      </c>
      <c r="D473" s="12">
        <v>42643</v>
      </c>
      <c r="E473" s="12">
        <v>42644</v>
      </c>
      <c r="F473" s="12">
        <v>42644</v>
      </c>
      <c r="G473" s="21">
        <v>2</v>
      </c>
      <c r="H473" s="30">
        <v>7</v>
      </c>
    </row>
    <row r="474" spans="1:8" x14ac:dyDescent="0.25">
      <c r="A474" s="22">
        <v>473</v>
      </c>
      <c r="B474" s="21">
        <v>549</v>
      </c>
      <c r="C474" s="21" t="s">
        <v>5620</v>
      </c>
      <c r="D474" s="12">
        <v>42643</v>
      </c>
      <c r="E474" s="12">
        <v>42645</v>
      </c>
      <c r="F474" s="12">
        <v>42646</v>
      </c>
      <c r="G474" s="21">
        <v>2</v>
      </c>
      <c r="H474" s="30">
        <v>7</v>
      </c>
    </row>
    <row r="475" spans="1:8" x14ac:dyDescent="0.25">
      <c r="A475" s="22">
        <v>474</v>
      </c>
      <c r="B475" s="21">
        <v>553</v>
      </c>
      <c r="C475" s="21" t="s">
        <v>5620</v>
      </c>
      <c r="D475" s="12">
        <v>42644</v>
      </c>
      <c r="E475" s="12">
        <v>42647</v>
      </c>
      <c r="F475" s="12">
        <v>42647</v>
      </c>
      <c r="G475" s="21">
        <v>1</v>
      </c>
      <c r="H475" s="30">
        <v>3</v>
      </c>
    </row>
    <row r="476" spans="1:8" x14ac:dyDescent="0.25">
      <c r="A476" s="22">
        <v>475</v>
      </c>
      <c r="B476" s="21">
        <v>241</v>
      </c>
      <c r="C476" s="21" t="s">
        <v>5620</v>
      </c>
      <c r="D476" s="12">
        <v>42644</v>
      </c>
      <c r="E476" s="12">
        <v>42647</v>
      </c>
      <c r="F476" s="12">
        <v>42646</v>
      </c>
      <c r="G476" s="21">
        <v>2</v>
      </c>
      <c r="H476" s="30">
        <v>7</v>
      </c>
    </row>
    <row r="477" spans="1:8" x14ac:dyDescent="0.25">
      <c r="A477" s="22">
        <v>476</v>
      </c>
      <c r="B477" s="21">
        <v>559</v>
      </c>
      <c r="C477" s="21" t="s">
        <v>5620</v>
      </c>
      <c r="D477" s="12">
        <v>42644</v>
      </c>
      <c r="E477" s="12">
        <v>42647</v>
      </c>
      <c r="F477" s="12">
        <v>42645</v>
      </c>
      <c r="G477" s="21">
        <v>2</v>
      </c>
      <c r="H477" s="30">
        <v>6</v>
      </c>
    </row>
    <row r="478" spans="1:8" x14ac:dyDescent="0.25">
      <c r="A478" s="22">
        <v>477</v>
      </c>
      <c r="B478" s="21">
        <v>449</v>
      </c>
      <c r="C478" s="21" t="s">
        <v>5620</v>
      </c>
      <c r="D478" s="12">
        <v>42645</v>
      </c>
      <c r="E478" s="12">
        <v>42648</v>
      </c>
      <c r="F478" s="12">
        <v>42647</v>
      </c>
      <c r="G478" s="21">
        <v>1</v>
      </c>
      <c r="H478" s="30">
        <v>2</v>
      </c>
    </row>
    <row r="479" spans="1:8" x14ac:dyDescent="0.25">
      <c r="A479" s="22">
        <v>478</v>
      </c>
      <c r="B479" s="21">
        <v>304</v>
      </c>
      <c r="C479" s="21" t="s">
        <v>5620</v>
      </c>
      <c r="D479" s="12">
        <v>42645</v>
      </c>
      <c r="E479" s="12">
        <v>42648</v>
      </c>
      <c r="F479" s="12">
        <v>42646</v>
      </c>
      <c r="G479" s="21">
        <v>2</v>
      </c>
      <c r="H479" s="30">
        <v>7</v>
      </c>
    </row>
    <row r="480" spans="1:8" x14ac:dyDescent="0.25">
      <c r="A480" s="22">
        <v>479</v>
      </c>
      <c r="B480" s="21">
        <v>984</v>
      </c>
      <c r="C480" s="21" t="s">
        <v>5620</v>
      </c>
      <c r="D480" s="12">
        <v>42646</v>
      </c>
      <c r="E480" s="12">
        <v>42647</v>
      </c>
      <c r="F480" s="12">
        <v>42647</v>
      </c>
      <c r="G480" s="21">
        <v>2</v>
      </c>
      <c r="H480" s="30">
        <v>6</v>
      </c>
    </row>
    <row r="481" spans="1:8" x14ac:dyDescent="0.25">
      <c r="A481" s="22">
        <v>480</v>
      </c>
      <c r="B481" s="21">
        <v>686</v>
      </c>
      <c r="C481" s="21" t="s">
        <v>5620</v>
      </c>
      <c r="D481" s="12">
        <v>42647</v>
      </c>
      <c r="E481" s="12">
        <v>42650</v>
      </c>
      <c r="F481" s="12">
        <v>42648</v>
      </c>
      <c r="G481" s="21">
        <v>1</v>
      </c>
      <c r="H481" s="30">
        <v>3</v>
      </c>
    </row>
    <row r="482" spans="1:8" x14ac:dyDescent="0.25">
      <c r="A482" s="22">
        <v>481</v>
      </c>
      <c r="B482" s="21">
        <v>481</v>
      </c>
      <c r="C482" s="21" t="s">
        <v>5620</v>
      </c>
      <c r="D482" s="12">
        <v>42647</v>
      </c>
      <c r="E482" s="12">
        <v>42650</v>
      </c>
      <c r="F482" s="12">
        <v>42649</v>
      </c>
      <c r="G482" s="21">
        <v>3</v>
      </c>
      <c r="H482" s="30">
        <v>9</v>
      </c>
    </row>
    <row r="483" spans="1:8" x14ac:dyDescent="0.25">
      <c r="A483" s="22">
        <v>482</v>
      </c>
      <c r="B483" s="21">
        <v>513</v>
      </c>
      <c r="C483" s="21" t="s">
        <v>5620</v>
      </c>
      <c r="D483" s="12">
        <v>42648</v>
      </c>
      <c r="E483" s="12">
        <v>42649</v>
      </c>
      <c r="F483" s="12">
        <v>42649</v>
      </c>
      <c r="G483" s="21">
        <v>2</v>
      </c>
      <c r="H483" s="30">
        <v>6</v>
      </c>
    </row>
    <row r="484" spans="1:8" x14ac:dyDescent="0.25">
      <c r="A484" s="22">
        <v>483</v>
      </c>
      <c r="B484" s="21">
        <v>703</v>
      </c>
      <c r="C484" s="21" t="s">
        <v>5620</v>
      </c>
      <c r="D484" s="12">
        <v>42649</v>
      </c>
      <c r="E484" s="12">
        <v>42650</v>
      </c>
      <c r="F484" s="12">
        <v>42652</v>
      </c>
      <c r="G484" s="21">
        <v>1</v>
      </c>
      <c r="H484" s="30">
        <v>2</v>
      </c>
    </row>
    <row r="485" spans="1:8" x14ac:dyDescent="0.25">
      <c r="A485" s="22">
        <v>484</v>
      </c>
      <c r="B485" s="21">
        <v>421</v>
      </c>
      <c r="C485" s="21" t="s">
        <v>5620</v>
      </c>
      <c r="D485" s="12">
        <v>42649</v>
      </c>
      <c r="E485" s="12">
        <v>42652</v>
      </c>
      <c r="F485" s="12">
        <v>42650</v>
      </c>
      <c r="G485" s="21">
        <v>2</v>
      </c>
      <c r="H485" s="30">
        <v>7</v>
      </c>
    </row>
    <row r="486" spans="1:8" x14ac:dyDescent="0.25">
      <c r="A486" s="22">
        <v>485</v>
      </c>
      <c r="B486" s="21">
        <v>465</v>
      </c>
      <c r="C486" s="21" t="s">
        <v>5620</v>
      </c>
      <c r="D486" s="12">
        <v>42649</v>
      </c>
      <c r="E486" s="12">
        <v>42651</v>
      </c>
      <c r="F486" s="12">
        <v>42650</v>
      </c>
      <c r="G486" s="21">
        <v>2</v>
      </c>
      <c r="H486" s="30">
        <v>7</v>
      </c>
    </row>
    <row r="487" spans="1:8" x14ac:dyDescent="0.25">
      <c r="A487" s="22">
        <v>486</v>
      </c>
      <c r="B487" s="21">
        <v>709</v>
      </c>
      <c r="C487" s="21" t="s">
        <v>5620</v>
      </c>
      <c r="D487" s="12">
        <v>42649</v>
      </c>
      <c r="E487" s="12">
        <v>42651</v>
      </c>
      <c r="F487" s="12">
        <v>42652</v>
      </c>
      <c r="G487" s="21">
        <v>2</v>
      </c>
      <c r="H487" s="30">
        <v>7</v>
      </c>
    </row>
    <row r="488" spans="1:8" x14ac:dyDescent="0.25">
      <c r="A488" s="22">
        <v>487</v>
      </c>
      <c r="B488" s="21">
        <v>827</v>
      </c>
      <c r="C488" s="21" t="s">
        <v>5620</v>
      </c>
      <c r="D488" s="12">
        <v>42649</v>
      </c>
      <c r="E488" s="12">
        <v>42652</v>
      </c>
      <c r="F488" s="12">
        <v>42652</v>
      </c>
      <c r="G488" s="21">
        <v>2</v>
      </c>
      <c r="H488" s="30">
        <v>6</v>
      </c>
    </row>
    <row r="489" spans="1:8" x14ac:dyDescent="0.25">
      <c r="A489" s="22">
        <v>488</v>
      </c>
      <c r="B489" s="21">
        <v>921</v>
      </c>
      <c r="C489" s="21" t="s">
        <v>5620</v>
      </c>
      <c r="D489" s="12">
        <v>42649</v>
      </c>
      <c r="E489" s="12">
        <v>42652</v>
      </c>
      <c r="F489" s="12">
        <v>42651</v>
      </c>
      <c r="G489" s="21">
        <v>2</v>
      </c>
      <c r="H489" s="30">
        <v>6</v>
      </c>
    </row>
    <row r="490" spans="1:8" x14ac:dyDescent="0.25">
      <c r="A490" s="22">
        <v>489</v>
      </c>
      <c r="B490" s="21">
        <v>899</v>
      </c>
      <c r="C490" s="21" t="s">
        <v>5620</v>
      </c>
      <c r="D490" s="12">
        <v>42649</v>
      </c>
      <c r="E490" s="12">
        <v>42651</v>
      </c>
      <c r="F490" s="12">
        <v>42651</v>
      </c>
      <c r="G490" s="21">
        <v>3</v>
      </c>
      <c r="H490" s="30">
        <v>8</v>
      </c>
    </row>
    <row r="491" spans="1:8" x14ac:dyDescent="0.25">
      <c r="A491" s="22">
        <v>490</v>
      </c>
      <c r="B491" s="21">
        <v>876</v>
      </c>
      <c r="C491" s="21" t="s">
        <v>5620</v>
      </c>
      <c r="D491" s="12">
        <v>42650</v>
      </c>
      <c r="E491" s="12">
        <v>42653</v>
      </c>
      <c r="F491" s="12">
        <v>42652</v>
      </c>
      <c r="G491" s="21">
        <v>2</v>
      </c>
      <c r="H491" s="30">
        <v>6</v>
      </c>
    </row>
    <row r="492" spans="1:8" x14ac:dyDescent="0.25">
      <c r="A492" s="22">
        <v>491</v>
      </c>
      <c r="B492" s="21">
        <v>1048</v>
      </c>
      <c r="C492" s="21" t="s">
        <v>5620</v>
      </c>
      <c r="D492" s="12">
        <v>42651</v>
      </c>
      <c r="E492" s="12">
        <v>42653</v>
      </c>
      <c r="F492" s="12">
        <v>42654</v>
      </c>
      <c r="G492" s="21">
        <v>1</v>
      </c>
      <c r="H492" s="30">
        <v>2</v>
      </c>
    </row>
    <row r="493" spans="1:8" x14ac:dyDescent="0.25">
      <c r="A493" s="22">
        <v>492</v>
      </c>
      <c r="B493" s="21">
        <v>191</v>
      </c>
      <c r="C493" s="21" t="s">
        <v>5620</v>
      </c>
      <c r="D493" s="12">
        <v>42652</v>
      </c>
      <c r="E493" s="12">
        <v>42653</v>
      </c>
      <c r="F493" s="12">
        <v>42655</v>
      </c>
      <c r="G493" s="21">
        <v>1</v>
      </c>
      <c r="H493" s="30">
        <v>2</v>
      </c>
    </row>
    <row r="494" spans="1:8" x14ac:dyDescent="0.25">
      <c r="A494" s="22">
        <v>493</v>
      </c>
      <c r="B494" s="21">
        <v>796</v>
      </c>
      <c r="C494" s="21" t="s">
        <v>5620</v>
      </c>
      <c r="D494" s="12">
        <v>42652</v>
      </c>
      <c r="E494" s="12">
        <v>42655</v>
      </c>
      <c r="F494" s="12">
        <v>42654</v>
      </c>
      <c r="G494" s="21">
        <v>1</v>
      </c>
      <c r="H494" s="30">
        <v>3</v>
      </c>
    </row>
    <row r="495" spans="1:8" x14ac:dyDescent="0.25">
      <c r="A495" s="22">
        <v>494</v>
      </c>
      <c r="B495" s="21">
        <v>875</v>
      </c>
      <c r="C495" s="21" t="s">
        <v>5620</v>
      </c>
      <c r="D495" s="12">
        <v>42652</v>
      </c>
      <c r="E495" s="12">
        <v>42653</v>
      </c>
      <c r="F495" s="12">
        <v>42654</v>
      </c>
      <c r="G495" s="21">
        <v>2</v>
      </c>
      <c r="H495" s="30">
        <v>6</v>
      </c>
    </row>
    <row r="496" spans="1:8" x14ac:dyDescent="0.25">
      <c r="A496" s="22">
        <v>495</v>
      </c>
      <c r="B496" s="21">
        <v>712</v>
      </c>
      <c r="C496" s="21" t="s">
        <v>5620</v>
      </c>
      <c r="D496" s="12">
        <v>42653</v>
      </c>
      <c r="E496" s="12">
        <v>42655</v>
      </c>
      <c r="F496" s="12">
        <v>42656</v>
      </c>
      <c r="G496" s="21">
        <v>1</v>
      </c>
      <c r="H496" s="30">
        <v>3</v>
      </c>
    </row>
    <row r="497" spans="1:8" x14ac:dyDescent="0.25">
      <c r="A497" s="22">
        <v>496</v>
      </c>
      <c r="B497" s="21">
        <v>193</v>
      </c>
      <c r="C497" s="21" t="s">
        <v>5620</v>
      </c>
      <c r="D497" s="12">
        <v>42653</v>
      </c>
      <c r="E497" s="12">
        <v>42655</v>
      </c>
      <c r="F497" s="12">
        <v>42654</v>
      </c>
      <c r="G497" s="21">
        <v>2</v>
      </c>
      <c r="H497" s="30">
        <v>6</v>
      </c>
    </row>
    <row r="498" spans="1:8" x14ac:dyDescent="0.25">
      <c r="A498" s="22">
        <v>497</v>
      </c>
      <c r="B498" s="21">
        <v>785</v>
      </c>
      <c r="C498" s="21" t="s">
        <v>5620</v>
      </c>
      <c r="D498" s="12">
        <v>42653</v>
      </c>
      <c r="E498" s="12">
        <v>42654</v>
      </c>
      <c r="F498" s="12">
        <v>42654</v>
      </c>
      <c r="G498" s="21">
        <v>2</v>
      </c>
      <c r="H498" s="30">
        <v>6</v>
      </c>
    </row>
    <row r="499" spans="1:8" x14ac:dyDescent="0.25">
      <c r="A499" s="22">
        <v>498</v>
      </c>
      <c r="B499" s="21">
        <v>1331</v>
      </c>
      <c r="C499" s="21" t="s">
        <v>5620</v>
      </c>
      <c r="D499" s="12">
        <v>42653</v>
      </c>
      <c r="E499" s="12">
        <v>42655</v>
      </c>
      <c r="F499" s="12">
        <v>42654</v>
      </c>
      <c r="G499" s="21">
        <v>2</v>
      </c>
      <c r="H499" s="30">
        <v>6</v>
      </c>
    </row>
    <row r="500" spans="1:8" x14ac:dyDescent="0.25">
      <c r="A500" s="22">
        <v>499</v>
      </c>
      <c r="B500" s="21">
        <v>260</v>
      </c>
      <c r="C500" s="21" t="s">
        <v>5620</v>
      </c>
      <c r="D500" s="12">
        <v>42654</v>
      </c>
      <c r="E500" s="12">
        <v>42657</v>
      </c>
      <c r="F500" s="12">
        <v>42656</v>
      </c>
      <c r="G500" s="21">
        <v>1</v>
      </c>
      <c r="H500" s="30">
        <v>2</v>
      </c>
    </row>
    <row r="501" spans="1:8" x14ac:dyDescent="0.25">
      <c r="A501" s="22">
        <v>500</v>
      </c>
      <c r="B501" s="21">
        <v>148</v>
      </c>
      <c r="C501" s="21" t="s">
        <v>5620</v>
      </c>
      <c r="D501" s="12">
        <v>42654</v>
      </c>
      <c r="E501" s="12">
        <v>42655</v>
      </c>
      <c r="F501" s="12">
        <v>42656</v>
      </c>
      <c r="G501" s="21">
        <v>2</v>
      </c>
      <c r="H501" s="30">
        <v>6</v>
      </c>
    </row>
    <row r="502" spans="1:8" x14ac:dyDescent="0.25">
      <c r="A502" s="22">
        <v>501</v>
      </c>
      <c r="B502" s="21">
        <v>977</v>
      </c>
      <c r="C502" s="21" t="s">
        <v>5620</v>
      </c>
      <c r="D502" s="12">
        <v>42654</v>
      </c>
      <c r="E502" s="12">
        <v>42655</v>
      </c>
      <c r="F502" s="12">
        <v>42656</v>
      </c>
      <c r="G502" s="21">
        <v>2</v>
      </c>
      <c r="H502" s="30">
        <v>7</v>
      </c>
    </row>
    <row r="503" spans="1:8" x14ac:dyDescent="0.25">
      <c r="A503" s="22">
        <v>502</v>
      </c>
      <c r="B503" s="21">
        <v>401</v>
      </c>
      <c r="C503" s="21" t="s">
        <v>5620</v>
      </c>
      <c r="D503" s="12">
        <v>42655</v>
      </c>
      <c r="E503" s="12">
        <v>42656</v>
      </c>
      <c r="F503" s="12">
        <v>42656</v>
      </c>
      <c r="G503" s="21">
        <v>3</v>
      </c>
      <c r="H503" s="30">
        <v>9</v>
      </c>
    </row>
    <row r="504" spans="1:8" x14ac:dyDescent="0.25">
      <c r="A504" s="22">
        <v>503</v>
      </c>
      <c r="B504" s="21">
        <v>932</v>
      </c>
      <c r="C504" s="21" t="s">
        <v>5620</v>
      </c>
      <c r="D504" s="12">
        <v>42656</v>
      </c>
      <c r="E504" s="12">
        <v>42659</v>
      </c>
      <c r="F504" s="12">
        <v>42657</v>
      </c>
      <c r="G504" s="21">
        <v>2</v>
      </c>
      <c r="H504" s="30">
        <v>6</v>
      </c>
    </row>
    <row r="505" spans="1:8" x14ac:dyDescent="0.25">
      <c r="A505" s="22">
        <v>504</v>
      </c>
      <c r="B505" s="21">
        <v>1381</v>
      </c>
      <c r="C505" s="21" t="s">
        <v>5620</v>
      </c>
      <c r="D505" s="12">
        <v>42657</v>
      </c>
      <c r="E505" s="12">
        <v>42658</v>
      </c>
      <c r="F505" s="12">
        <v>42658</v>
      </c>
      <c r="G505" s="21">
        <v>1</v>
      </c>
      <c r="H505" s="30">
        <v>2</v>
      </c>
    </row>
    <row r="506" spans="1:8" x14ac:dyDescent="0.25">
      <c r="A506" s="22">
        <v>505</v>
      </c>
      <c r="B506" s="21">
        <v>721</v>
      </c>
      <c r="C506" s="21" t="s">
        <v>5620</v>
      </c>
      <c r="D506" s="12">
        <v>42657</v>
      </c>
      <c r="E506" s="12">
        <v>42659</v>
      </c>
      <c r="F506" s="12">
        <v>42660</v>
      </c>
      <c r="G506" s="21">
        <v>2</v>
      </c>
      <c r="H506" s="30">
        <v>6</v>
      </c>
    </row>
    <row r="507" spans="1:8" x14ac:dyDescent="0.25">
      <c r="A507" s="22">
        <v>506</v>
      </c>
      <c r="B507" s="21">
        <v>831</v>
      </c>
      <c r="C507" s="21" t="s">
        <v>5620</v>
      </c>
      <c r="D507" s="12">
        <v>42657</v>
      </c>
      <c r="E507" s="12">
        <v>42659</v>
      </c>
      <c r="F507" s="12">
        <v>42659</v>
      </c>
      <c r="G507" s="21">
        <v>2</v>
      </c>
      <c r="H507" s="30">
        <v>6</v>
      </c>
    </row>
    <row r="508" spans="1:8" x14ac:dyDescent="0.25">
      <c r="A508" s="22">
        <v>507</v>
      </c>
      <c r="B508" s="21">
        <v>1378</v>
      </c>
      <c r="C508" s="21" t="s">
        <v>5620</v>
      </c>
      <c r="D508" s="12">
        <v>42658</v>
      </c>
      <c r="E508" s="12">
        <v>42660</v>
      </c>
      <c r="F508" s="12">
        <v>42660</v>
      </c>
      <c r="G508" s="21">
        <v>1</v>
      </c>
      <c r="H508" s="30">
        <v>3</v>
      </c>
    </row>
    <row r="509" spans="1:8" x14ac:dyDescent="0.25">
      <c r="A509" s="22">
        <v>508</v>
      </c>
      <c r="B509" s="21">
        <v>1359</v>
      </c>
      <c r="C509" s="21" t="s">
        <v>5620</v>
      </c>
      <c r="D509" s="12">
        <v>42658</v>
      </c>
      <c r="E509" s="12">
        <v>42661</v>
      </c>
      <c r="F509" s="12">
        <v>42661</v>
      </c>
      <c r="G509" s="21">
        <v>2</v>
      </c>
      <c r="H509" s="30">
        <v>6</v>
      </c>
    </row>
    <row r="510" spans="1:8" x14ac:dyDescent="0.25">
      <c r="A510" s="22">
        <v>509</v>
      </c>
      <c r="B510" s="21">
        <v>235</v>
      </c>
      <c r="C510" s="21" t="s">
        <v>5620</v>
      </c>
      <c r="D510" s="12">
        <v>42659</v>
      </c>
      <c r="E510" s="12">
        <v>42660</v>
      </c>
      <c r="F510" s="12">
        <v>42660</v>
      </c>
      <c r="G510" s="21">
        <v>2</v>
      </c>
      <c r="H510" s="30">
        <v>7</v>
      </c>
    </row>
    <row r="511" spans="1:8" x14ac:dyDescent="0.25">
      <c r="A511" s="22">
        <v>510</v>
      </c>
      <c r="B511" s="21">
        <v>586</v>
      </c>
      <c r="C511" s="21" t="s">
        <v>5620</v>
      </c>
      <c r="D511" s="12">
        <v>42660</v>
      </c>
      <c r="E511" s="12">
        <v>42661</v>
      </c>
      <c r="F511" s="12">
        <v>42661</v>
      </c>
      <c r="G511" s="21">
        <v>2</v>
      </c>
      <c r="H511" s="30">
        <v>7</v>
      </c>
    </row>
    <row r="512" spans="1:8" x14ac:dyDescent="0.25">
      <c r="A512" s="22">
        <v>511</v>
      </c>
      <c r="B512" s="21">
        <v>377</v>
      </c>
      <c r="C512" s="21" t="s">
        <v>5620</v>
      </c>
      <c r="D512" s="12">
        <v>42661</v>
      </c>
      <c r="E512" s="12">
        <v>42663</v>
      </c>
      <c r="F512" s="12">
        <v>42662</v>
      </c>
      <c r="G512" s="21">
        <v>2</v>
      </c>
      <c r="H512" s="30">
        <v>7</v>
      </c>
    </row>
    <row r="513" spans="1:8" x14ac:dyDescent="0.25">
      <c r="A513" s="22">
        <v>512</v>
      </c>
      <c r="B513" s="21">
        <v>8</v>
      </c>
      <c r="C513" s="21" t="s">
        <v>5620</v>
      </c>
      <c r="D513" s="12">
        <v>42662</v>
      </c>
      <c r="E513" s="12">
        <v>42665</v>
      </c>
      <c r="F513" s="12">
        <v>42663</v>
      </c>
      <c r="G513" s="21">
        <v>2</v>
      </c>
      <c r="H513" s="30">
        <v>7</v>
      </c>
    </row>
    <row r="514" spans="1:8" x14ac:dyDescent="0.25">
      <c r="A514" s="22">
        <v>513</v>
      </c>
      <c r="B514" s="21">
        <v>155</v>
      </c>
      <c r="C514" s="21" t="s">
        <v>5620</v>
      </c>
      <c r="D514" s="12">
        <v>42662</v>
      </c>
      <c r="E514" s="12">
        <v>42664</v>
      </c>
      <c r="F514" s="12">
        <v>42664</v>
      </c>
      <c r="G514" s="21">
        <v>2</v>
      </c>
      <c r="H514" s="30">
        <v>6</v>
      </c>
    </row>
    <row r="515" spans="1:8" x14ac:dyDescent="0.25">
      <c r="A515" s="22">
        <v>514</v>
      </c>
      <c r="B515" s="21">
        <v>927</v>
      </c>
      <c r="C515" s="21" t="s">
        <v>5620</v>
      </c>
      <c r="D515" s="12">
        <v>42662</v>
      </c>
      <c r="E515" s="12">
        <v>42664</v>
      </c>
      <c r="F515" s="12">
        <v>42663</v>
      </c>
      <c r="G515" s="21">
        <v>2</v>
      </c>
      <c r="H515" s="30">
        <v>7</v>
      </c>
    </row>
    <row r="516" spans="1:8" x14ac:dyDescent="0.25">
      <c r="A516" s="22">
        <v>515</v>
      </c>
      <c r="B516" s="21">
        <v>986</v>
      </c>
      <c r="C516" s="21" t="s">
        <v>5620</v>
      </c>
      <c r="D516" s="12">
        <v>42662</v>
      </c>
      <c r="E516" s="12">
        <v>42663</v>
      </c>
      <c r="F516" s="12">
        <v>42665</v>
      </c>
      <c r="G516" s="21">
        <v>2</v>
      </c>
      <c r="H516" s="30">
        <v>6</v>
      </c>
    </row>
    <row r="517" spans="1:8" x14ac:dyDescent="0.25">
      <c r="A517" s="22">
        <v>516</v>
      </c>
      <c r="B517" s="21">
        <v>111</v>
      </c>
      <c r="C517" s="21" t="s">
        <v>5620</v>
      </c>
      <c r="D517" s="12">
        <v>42664</v>
      </c>
      <c r="E517" s="12">
        <v>42666</v>
      </c>
      <c r="F517" s="12">
        <v>42667</v>
      </c>
      <c r="G517" s="21">
        <v>2</v>
      </c>
      <c r="H517" s="30">
        <v>6</v>
      </c>
    </row>
    <row r="518" spans="1:8" x14ac:dyDescent="0.25">
      <c r="A518" s="22">
        <v>517</v>
      </c>
      <c r="B518" s="21">
        <v>613</v>
      </c>
      <c r="C518" s="21" t="s">
        <v>5620</v>
      </c>
      <c r="D518" s="12">
        <v>42664</v>
      </c>
      <c r="E518" s="12">
        <v>42665</v>
      </c>
      <c r="F518" s="12">
        <v>42667</v>
      </c>
      <c r="G518" s="21">
        <v>2</v>
      </c>
      <c r="H518" s="30">
        <v>6</v>
      </c>
    </row>
    <row r="519" spans="1:8" x14ac:dyDescent="0.25">
      <c r="A519" s="22">
        <v>518</v>
      </c>
      <c r="B519" s="21">
        <v>1374</v>
      </c>
      <c r="C519" s="21" t="s">
        <v>5620</v>
      </c>
      <c r="D519" s="12">
        <v>42665</v>
      </c>
      <c r="E519" s="12">
        <v>42667</v>
      </c>
      <c r="F519" s="12">
        <v>42668</v>
      </c>
      <c r="G519" s="21">
        <v>1</v>
      </c>
      <c r="H519" s="30">
        <v>2</v>
      </c>
    </row>
    <row r="520" spans="1:8" x14ac:dyDescent="0.25">
      <c r="A520" s="22">
        <v>519</v>
      </c>
      <c r="B520" s="21">
        <v>54</v>
      </c>
      <c r="C520" s="21" t="s">
        <v>5620</v>
      </c>
      <c r="D520" s="12">
        <v>42665</v>
      </c>
      <c r="E520" s="12">
        <v>42666</v>
      </c>
      <c r="F520" s="12">
        <v>42667</v>
      </c>
      <c r="G520" s="21">
        <v>2</v>
      </c>
      <c r="H520" s="30">
        <v>7</v>
      </c>
    </row>
    <row r="521" spans="1:8" x14ac:dyDescent="0.25">
      <c r="A521" s="22">
        <v>520</v>
      </c>
      <c r="B521" s="21">
        <v>639</v>
      </c>
      <c r="C521" s="21" t="s">
        <v>5620</v>
      </c>
      <c r="D521" s="12">
        <v>42666</v>
      </c>
      <c r="E521" s="12">
        <v>42669</v>
      </c>
      <c r="F521" s="12">
        <v>42667</v>
      </c>
      <c r="G521" s="21">
        <v>2</v>
      </c>
      <c r="H521" s="30">
        <v>7</v>
      </c>
    </row>
    <row r="522" spans="1:8" x14ac:dyDescent="0.25">
      <c r="A522" s="22">
        <v>521</v>
      </c>
      <c r="B522" s="21">
        <v>664</v>
      </c>
      <c r="C522" s="21" t="s">
        <v>5620</v>
      </c>
      <c r="D522" s="12">
        <v>42666</v>
      </c>
      <c r="E522" s="12">
        <v>42668</v>
      </c>
      <c r="F522" s="12">
        <v>42668</v>
      </c>
      <c r="G522" s="21">
        <v>2</v>
      </c>
      <c r="H522" s="30">
        <v>6</v>
      </c>
    </row>
    <row r="523" spans="1:8" x14ac:dyDescent="0.25">
      <c r="A523" s="22">
        <v>522</v>
      </c>
      <c r="B523" s="21">
        <v>724</v>
      </c>
      <c r="C523" s="21" t="s">
        <v>5620</v>
      </c>
      <c r="D523" s="12">
        <v>42666</v>
      </c>
      <c r="E523" s="12">
        <v>42667</v>
      </c>
      <c r="F523" s="12">
        <v>42667</v>
      </c>
      <c r="G523" s="21">
        <v>2</v>
      </c>
      <c r="H523" s="30">
        <v>7</v>
      </c>
    </row>
    <row r="524" spans="1:8" x14ac:dyDescent="0.25">
      <c r="A524" s="22">
        <v>523</v>
      </c>
      <c r="B524" s="21">
        <v>1056</v>
      </c>
      <c r="C524" s="21" t="s">
        <v>5620</v>
      </c>
      <c r="D524" s="12">
        <v>42667</v>
      </c>
      <c r="E524" s="12">
        <v>42669</v>
      </c>
      <c r="F524" s="12">
        <v>42670</v>
      </c>
      <c r="G524" s="21">
        <v>2</v>
      </c>
      <c r="H524" s="30">
        <v>6</v>
      </c>
    </row>
    <row r="525" spans="1:8" x14ac:dyDescent="0.25">
      <c r="A525" s="22">
        <v>524</v>
      </c>
      <c r="B525" s="21">
        <v>569</v>
      </c>
      <c r="C525" s="21" t="s">
        <v>5620</v>
      </c>
      <c r="D525" s="12">
        <v>42668</v>
      </c>
      <c r="E525" s="12">
        <v>42669</v>
      </c>
      <c r="F525" s="12">
        <v>42670</v>
      </c>
      <c r="G525" s="21">
        <v>1</v>
      </c>
      <c r="H525" s="30">
        <v>2</v>
      </c>
    </row>
    <row r="526" spans="1:8" x14ac:dyDescent="0.25">
      <c r="A526" s="22">
        <v>525</v>
      </c>
      <c r="B526" s="21">
        <v>1315</v>
      </c>
      <c r="C526" s="21" t="s">
        <v>5620</v>
      </c>
      <c r="D526" s="12">
        <v>42669</v>
      </c>
      <c r="E526" s="12">
        <v>42671</v>
      </c>
      <c r="F526" s="12">
        <v>42672</v>
      </c>
      <c r="G526" s="21">
        <v>1</v>
      </c>
      <c r="H526" s="30">
        <v>3</v>
      </c>
    </row>
    <row r="527" spans="1:8" x14ac:dyDescent="0.25">
      <c r="A527" s="22">
        <v>526</v>
      </c>
      <c r="B527" s="21">
        <v>1096</v>
      </c>
      <c r="C527" s="21" t="s">
        <v>5620</v>
      </c>
      <c r="D527" s="12">
        <v>42669</v>
      </c>
      <c r="E527" s="12">
        <v>42671</v>
      </c>
      <c r="F527" s="12">
        <v>42671</v>
      </c>
      <c r="G527" s="21">
        <v>2</v>
      </c>
      <c r="H527" s="30">
        <v>6</v>
      </c>
    </row>
    <row r="528" spans="1:8" x14ac:dyDescent="0.25">
      <c r="A528" s="22">
        <v>527</v>
      </c>
      <c r="B528" s="21">
        <v>506</v>
      </c>
      <c r="C528" s="21" t="s">
        <v>5620</v>
      </c>
      <c r="D528" s="12">
        <v>42670</v>
      </c>
      <c r="E528" s="12">
        <v>42672</v>
      </c>
      <c r="F528" s="12">
        <v>42671</v>
      </c>
      <c r="G528" s="21">
        <v>1</v>
      </c>
      <c r="H528" s="30">
        <v>2</v>
      </c>
    </row>
    <row r="529" spans="1:8" x14ac:dyDescent="0.25">
      <c r="A529" s="22">
        <v>528</v>
      </c>
      <c r="B529" s="21">
        <v>676</v>
      </c>
      <c r="C529" s="21" t="s">
        <v>5620</v>
      </c>
      <c r="D529" s="12">
        <v>42671</v>
      </c>
      <c r="E529" s="12">
        <v>42674</v>
      </c>
      <c r="F529" s="12">
        <v>42674</v>
      </c>
      <c r="G529" s="21">
        <v>2</v>
      </c>
      <c r="H529" s="30">
        <v>7</v>
      </c>
    </row>
    <row r="530" spans="1:8" x14ac:dyDescent="0.25">
      <c r="A530" s="22">
        <v>529</v>
      </c>
      <c r="B530" s="21">
        <v>753</v>
      </c>
      <c r="C530" s="21" t="s">
        <v>5620</v>
      </c>
      <c r="D530" s="12">
        <v>42671</v>
      </c>
      <c r="E530" s="12">
        <v>42673</v>
      </c>
      <c r="F530" s="12">
        <v>42674</v>
      </c>
      <c r="G530" s="21">
        <v>2</v>
      </c>
      <c r="H530" s="30">
        <v>7</v>
      </c>
    </row>
    <row r="531" spans="1:8" x14ac:dyDescent="0.25">
      <c r="A531" s="22">
        <v>530</v>
      </c>
      <c r="B531" s="21">
        <v>773</v>
      </c>
      <c r="C531" s="21" t="s">
        <v>5620</v>
      </c>
      <c r="D531" s="12">
        <v>42671</v>
      </c>
      <c r="E531" s="12">
        <v>42674</v>
      </c>
      <c r="F531" s="12">
        <v>42674</v>
      </c>
      <c r="G531" s="21">
        <v>2</v>
      </c>
      <c r="H531" s="30">
        <v>6</v>
      </c>
    </row>
    <row r="532" spans="1:8" x14ac:dyDescent="0.25">
      <c r="A532" s="22">
        <v>531</v>
      </c>
      <c r="B532" s="21">
        <v>116</v>
      </c>
      <c r="C532" s="21" t="s">
        <v>5620</v>
      </c>
      <c r="D532" s="12">
        <v>42671</v>
      </c>
      <c r="E532" s="12">
        <v>42672</v>
      </c>
      <c r="F532" s="12">
        <v>42673</v>
      </c>
      <c r="G532" s="21">
        <v>3</v>
      </c>
      <c r="H532" s="30">
        <v>8</v>
      </c>
    </row>
    <row r="533" spans="1:8" x14ac:dyDescent="0.25">
      <c r="A533" s="22">
        <v>532</v>
      </c>
      <c r="B533" s="21">
        <v>817</v>
      </c>
      <c r="C533" s="21" t="s">
        <v>5620</v>
      </c>
      <c r="D533" s="12">
        <v>42672</v>
      </c>
      <c r="E533" s="12">
        <v>42674</v>
      </c>
      <c r="F533" s="12">
        <v>42673</v>
      </c>
      <c r="G533" s="21">
        <v>2</v>
      </c>
      <c r="H533" s="30">
        <v>7</v>
      </c>
    </row>
    <row r="534" spans="1:8" x14ac:dyDescent="0.25">
      <c r="A534" s="22">
        <v>533</v>
      </c>
      <c r="B534" s="21">
        <v>1334</v>
      </c>
      <c r="C534" s="21" t="s">
        <v>5620</v>
      </c>
      <c r="D534" s="12">
        <v>42672</v>
      </c>
      <c r="E534" s="12">
        <v>42675</v>
      </c>
      <c r="F534" s="12">
        <v>42675</v>
      </c>
      <c r="G534" s="21">
        <v>2</v>
      </c>
      <c r="H534" s="30">
        <v>6</v>
      </c>
    </row>
    <row r="535" spans="1:8" x14ac:dyDescent="0.25">
      <c r="A535" s="22">
        <v>534</v>
      </c>
      <c r="B535" s="21">
        <v>1406</v>
      </c>
      <c r="C535" s="21" t="s">
        <v>5620</v>
      </c>
      <c r="D535" s="12">
        <v>42672</v>
      </c>
      <c r="E535" s="12">
        <v>42673</v>
      </c>
      <c r="F535" s="12">
        <v>42674</v>
      </c>
      <c r="G535" s="21">
        <v>2</v>
      </c>
      <c r="H535" s="30">
        <v>7</v>
      </c>
    </row>
    <row r="536" spans="1:8" x14ac:dyDescent="0.25">
      <c r="A536" s="22">
        <v>535</v>
      </c>
      <c r="B536" s="21">
        <v>835</v>
      </c>
      <c r="C536" s="21" t="s">
        <v>5620</v>
      </c>
      <c r="D536" s="12">
        <v>42672</v>
      </c>
      <c r="E536" s="12">
        <v>42674</v>
      </c>
      <c r="F536" s="12">
        <v>42675</v>
      </c>
      <c r="G536" s="21">
        <v>3</v>
      </c>
      <c r="H536" s="30">
        <v>9</v>
      </c>
    </row>
    <row r="537" spans="1:8" x14ac:dyDescent="0.25">
      <c r="A537" s="22">
        <v>536</v>
      </c>
      <c r="B537" s="21">
        <v>759</v>
      </c>
      <c r="C537" s="21" t="s">
        <v>5620</v>
      </c>
      <c r="D537" s="12">
        <v>42674</v>
      </c>
      <c r="E537" s="12">
        <v>42676</v>
      </c>
      <c r="F537" s="12">
        <v>42675</v>
      </c>
      <c r="G537" s="21">
        <v>1</v>
      </c>
      <c r="H537" s="30">
        <v>3</v>
      </c>
    </row>
    <row r="538" spans="1:8" x14ac:dyDescent="0.25">
      <c r="A538" s="22">
        <v>537</v>
      </c>
      <c r="B538" s="21">
        <v>1353</v>
      </c>
      <c r="C538" s="21" t="s">
        <v>5620</v>
      </c>
      <c r="D538" s="12">
        <v>42674</v>
      </c>
      <c r="E538" s="12">
        <v>42675</v>
      </c>
      <c r="F538" s="12">
        <v>42677</v>
      </c>
      <c r="G538" s="21">
        <v>1</v>
      </c>
      <c r="H538" s="30">
        <v>2</v>
      </c>
    </row>
    <row r="539" spans="1:8" x14ac:dyDescent="0.25">
      <c r="A539" s="22">
        <v>538</v>
      </c>
      <c r="B539" s="21">
        <v>341</v>
      </c>
      <c r="C539" s="21" t="s">
        <v>5620</v>
      </c>
      <c r="D539" s="12">
        <v>42676</v>
      </c>
      <c r="E539" s="12">
        <v>42679</v>
      </c>
      <c r="F539" s="12">
        <v>42679</v>
      </c>
      <c r="G539" s="21">
        <v>2</v>
      </c>
      <c r="H539" s="30">
        <v>6</v>
      </c>
    </row>
    <row r="540" spans="1:8" x14ac:dyDescent="0.25">
      <c r="A540" s="22">
        <v>539</v>
      </c>
      <c r="B540" s="21">
        <v>1144</v>
      </c>
      <c r="C540" s="21" t="s">
        <v>5620</v>
      </c>
      <c r="D540" s="12">
        <v>42676</v>
      </c>
      <c r="E540" s="12">
        <v>42678</v>
      </c>
      <c r="F540" s="12">
        <v>42677</v>
      </c>
      <c r="G540" s="21">
        <v>2</v>
      </c>
      <c r="H540" s="30">
        <v>7</v>
      </c>
    </row>
    <row r="541" spans="1:8" x14ac:dyDescent="0.25">
      <c r="A541" s="22">
        <v>540</v>
      </c>
      <c r="B541" s="21">
        <v>1429</v>
      </c>
      <c r="C541" s="21" t="s">
        <v>5620</v>
      </c>
      <c r="D541" s="12">
        <v>42677</v>
      </c>
      <c r="E541" s="12">
        <v>42679</v>
      </c>
      <c r="F541" s="12">
        <v>42680</v>
      </c>
      <c r="G541" s="21">
        <v>1</v>
      </c>
      <c r="H541" s="30">
        <v>3</v>
      </c>
    </row>
    <row r="542" spans="1:8" x14ac:dyDescent="0.25">
      <c r="A542" s="22">
        <v>541</v>
      </c>
      <c r="B542" s="21">
        <v>1228</v>
      </c>
      <c r="C542" s="21" t="s">
        <v>5620</v>
      </c>
      <c r="D542" s="12">
        <v>42678</v>
      </c>
      <c r="E542" s="12">
        <v>42681</v>
      </c>
      <c r="F542" s="12">
        <v>42681</v>
      </c>
      <c r="G542" s="21">
        <v>1</v>
      </c>
      <c r="H542" s="30">
        <v>3</v>
      </c>
    </row>
    <row r="543" spans="1:8" x14ac:dyDescent="0.25">
      <c r="A543" s="22">
        <v>542</v>
      </c>
      <c r="B543" s="21">
        <v>313</v>
      </c>
      <c r="C543" s="21" t="s">
        <v>5620</v>
      </c>
      <c r="D543" s="12">
        <v>42678</v>
      </c>
      <c r="E543" s="12">
        <v>42680</v>
      </c>
      <c r="F543" s="12">
        <v>42679</v>
      </c>
      <c r="G543" s="21">
        <v>2</v>
      </c>
      <c r="H543" s="30">
        <v>7</v>
      </c>
    </row>
    <row r="544" spans="1:8" x14ac:dyDescent="0.25">
      <c r="A544" s="22">
        <v>543</v>
      </c>
      <c r="B544" s="21">
        <v>62</v>
      </c>
      <c r="C544" s="21" t="s">
        <v>5620</v>
      </c>
      <c r="D544" s="12">
        <v>42680</v>
      </c>
      <c r="E544" s="12">
        <v>42683</v>
      </c>
      <c r="F544" s="12">
        <v>42682</v>
      </c>
      <c r="G544" s="21">
        <v>2</v>
      </c>
      <c r="H544" s="30">
        <v>6</v>
      </c>
    </row>
    <row r="545" spans="1:8" x14ac:dyDescent="0.25">
      <c r="A545" s="22">
        <v>544</v>
      </c>
      <c r="B545" s="21">
        <v>321</v>
      </c>
      <c r="C545" s="21" t="s">
        <v>5620</v>
      </c>
      <c r="D545" s="12">
        <v>42680</v>
      </c>
      <c r="E545" s="12">
        <v>42681</v>
      </c>
      <c r="F545" s="12">
        <v>42682</v>
      </c>
      <c r="G545" s="21">
        <v>2</v>
      </c>
      <c r="H545" s="30">
        <v>7</v>
      </c>
    </row>
    <row r="546" spans="1:8" x14ac:dyDescent="0.25">
      <c r="A546" s="22">
        <v>545</v>
      </c>
      <c r="B546" s="21">
        <v>1108</v>
      </c>
      <c r="C546" s="21" t="s">
        <v>5620</v>
      </c>
      <c r="D546" s="12">
        <v>42682</v>
      </c>
      <c r="E546" s="12">
        <v>42684</v>
      </c>
      <c r="F546" s="12">
        <v>42683</v>
      </c>
      <c r="G546" s="21">
        <v>3</v>
      </c>
      <c r="H546" s="30">
        <v>9</v>
      </c>
    </row>
    <row r="547" spans="1:8" x14ac:dyDescent="0.25">
      <c r="A547" s="22">
        <v>546</v>
      </c>
      <c r="B547" s="21">
        <v>470</v>
      </c>
      <c r="C547" s="21" t="s">
        <v>5620</v>
      </c>
      <c r="D547" s="12">
        <v>42683</v>
      </c>
      <c r="E547" s="12">
        <v>42686</v>
      </c>
      <c r="F547" s="12">
        <v>42684</v>
      </c>
      <c r="G547" s="21">
        <v>2</v>
      </c>
      <c r="H547" s="30">
        <v>7</v>
      </c>
    </row>
    <row r="548" spans="1:8" x14ac:dyDescent="0.25">
      <c r="A548" s="22">
        <v>547</v>
      </c>
      <c r="B548" s="21">
        <v>20</v>
      </c>
      <c r="C548" s="21" t="s">
        <v>5620</v>
      </c>
      <c r="D548" s="12">
        <v>42683</v>
      </c>
      <c r="E548" s="12">
        <v>42685</v>
      </c>
      <c r="F548" s="12">
        <v>42684</v>
      </c>
      <c r="G548" s="21">
        <v>3</v>
      </c>
      <c r="H548" s="30">
        <v>8</v>
      </c>
    </row>
    <row r="549" spans="1:8" x14ac:dyDescent="0.25">
      <c r="A549" s="22">
        <v>548</v>
      </c>
      <c r="B549" s="21">
        <v>739</v>
      </c>
      <c r="C549" s="21" t="s">
        <v>5620</v>
      </c>
      <c r="D549" s="12">
        <v>42685</v>
      </c>
      <c r="E549" s="12">
        <v>42687</v>
      </c>
      <c r="F549" s="12">
        <v>42687</v>
      </c>
      <c r="G549" s="21">
        <v>2</v>
      </c>
      <c r="H549" s="30">
        <v>7</v>
      </c>
    </row>
    <row r="550" spans="1:8" x14ac:dyDescent="0.25">
      <c r="A550" s="22">
        <v>549</v>
      </c>
      <c r="B550" s="21">
        <v>64</v>
      </c>
      <c r="C550" s="21" t="s">
        <v>5621</v>
      </c>
      <c r="D550" s="12">
        <v>42686</v>
      </c>
      <c r="E550" s="12">
        <v>42686</v>
      </c>
      <c r="F550" s="12" t="s">
        <v>5615</v>
      </c>
      <c r="G550" s="21">
        <v>3</v>
      </c>
      <c r="H550" s="30">
        <v>9</v>
      </c>
    </row>
    <row r="551" spans="1:8" x14ac:dyDescent="0.25">
      <c r="A551" s="22">
        <v>550</v>
      </c>
      <c r="B551" s="21">
        <v>892</v>
      </c>
      <c r="C551" s="21" t="s">
        <v>5620</v>
      </c>
      <c r="D551" s="12">
        <v>42686</v>
      </c>
      <c r="E551" s="12">
        <v>42688</v>
      </c>
      <c r="F551" s="12">
        <v>42689</v>
      </c>
      <c r="G551" s="21">
        <v>2</v>
      </c>
      <c r="H551" s="30">
        <v>7</v>
      </c>
    </row>
    <row r="552" spans="1:8" x14ac:dyDescent="0.25">
      <c r="A552" s="22">
        <v>551</v>
      </c>
      <c r="B552" s="21">
        <v>1169</v>
      </c>
      <c r="C552" s="21" t="s">
        <v>5620</v>
      </c>
      <c r="D552" s="12">
        <v>42686</v>
      </c>
      <c r="E552" s="12">
        <v>42687</v>
      </c>
      <c r="F552" s="12">
        <v>42687</v>
      </c>
      <c r="G552" s="21">
        <v>2</v>
      </c>
      <c r="H552" s="30">
        <v>6</v>
      </c>
    </row>
    <row r="553" spans="1:8" x14ac:dyDescent="0.25">
      <c r="A553" s="22">
        <v>552</v>
      </c>
      <c r="B553" s="21">
        <v>1282</v>
      </c>
      <c r="C553" s="21" t="s">
        <v>5620</v>
      </c>
      <c r="D553" s="12">
        <v>42686</v>
      </c>
      <c r="E553" s="12">
        <v>42689</v>
      </c>
      <c r="F553" s="12">
        <v>42687</v>
      </c>
      <c r="G553" s="21">
        <v>2</v>
      </c>
      <c r="H553" s="30">
        <v>7</v>
      </c>
    </row>
    <row r="554" spans="1:8" x14ac:dyDescent="0.25">
      <c r="A554" s="22">
        <v>553</v>
      </c>
      <c r="B554" s="21">
        <v>913</v>
      </c>
      <c r="C554" s="21" t="s">
        <v>5620</v>
      </c>
      <c r="D554" s="12">
        <v>42686</v>
      </c>
      <c r="E554" s="12">
        <v>42687</v>
      </c>
      <c r="F554" s="12">
        <v>42689</v>
      </c>
      <c r="G554" s="21">
        <v>3</v>
      </c>
      <c r="H554" s="30">
        <v>9</v>
      </c>
    </row>
    <row r="555" spans="1:8" x14ac:dyDescent="0.25">
      <c r="A555" s="22">
        <v>554</v>
      </c>
      <c r="B555" s="21">
        <v>104</v>
      </c>
      <c r="C555" s="21" t="s">
        <v>5620</v>
      </c>
      <c r="D555" s="12">
        <v>42687</v>
      </c>
      <c r="E555" s="12">
        <v>42688</v>
      </c>
      <c r="F555" s="12">
        <v>42690</v>
      </c>
      <c r="G555" s="21">
        <v>1</v>
      </c>
      <c r="H555" s="30">
        <v>3</v>
      </c>
    </row>
    <row r="556" spans="1:8" x14ac:dyDescent="0.25">
      <c r="A556" s="22">
        <v>555</v>
      </c>
      <c r="B556" s="21">
        <v>212</v>
      </c>
      <c r="C556" s="21" t="s">
        <v>5620</v>
      </c>
      <c r="D556" s="12">
        <v>42687</v>
      </c>
      <c r="E556" s="12">
        <v>42688</v>
      </c>
      <c r="F556" s="12">
        <v>42690</v>
      </c>
      <c r="G556" s="21">
        <v>2</v>
      </c>
      <c r="H556" s="30">
        <v>7</v>
      </c>
    </row>
    <row r="557" spans="1:8" x14ac:dyDescent="0.25">
      <c r="A557" s="22">
        <v>556</v>
      </c>
      <c r="B557" s="21">
        <v>61</v>
      </c>
      <c r="C557" s="21" t="s">
        <v>5620</v>
      </c>
      <c r="D557" s="12">
        <v>42687</v>
      </c>
      <c r="E557" s="12">
        <v>42688</v>
      </c>
      <c r="F557" s="12">
        <v>42689</v>
      </c>
      <c r="G557" s="21">
        <v>3</v>
      </c>
      <c r="H557" s="30">
        <v>9</v>
      </c>
    </row>
    <row r="558" spans="1:8" x14ac:dyDescent="0.25">
      <c r="A558" s="22">
        <v>557</v>
      </c>
      <c r="B558" s="21">
        <v>1248</v>
      </c>
      <c r="C558" s="21" t="s">
        <v>5620</v>
      </c>
      <c r="D558" s="12">
        <v>42688</v>
      </c>
      <c r="E558" s="12">
        <v>42691</v>
      </c>
      <c r="F558" s="12">
        <v>42689</v>
      </c>
      <c r="G558" s="21">
        <v>2</v>
      </c>
      <c r="H558" s="30">
        <v>6</v>
      </c>
    </row>
    <row r="559" spans="1:8" x14ac:dyDescent="0.25">
      <c r="A559" s="22">
        <v>558</v>
      </c>
      <c r="B559" s="21">
        <v>1443</v>
      </c>
      <c r="C559" s="21" t="s">
        <v>5620</v>
      </c>
      <c r="D559" s="12">
        <v>42689</v>
      </c>
      <c r="E559" s="12">
        <v>42690</v>
      </c>
      <c r="F559" s="12">
        <v>42691</v>
      </c>
      <c r="G559" s="21">
        <v>2</v>
      </c>
      <c r="H559" s="30">
        <v>7</v>
      </c>
    </row>
    <row r="560" spans="1:8" x14ac:dyDescent="0.25">
      <c r="A560" s="22">
        <v>559</v>
      </c>
      <c r="B560" s="21">
        <v>959</v>
      </c>
      <c r="C560" s="21" t="s">
        <v>5620</v>
      </c>
      <c r="D560" s="12">
        <v>42690</v>
      </c>
      <c r="E560" s="12">
        <v>42691</v>
      </c>
      <c r="F560" s="12">
        <v>42691</v>
      </c>
      <c r="G560" s="21">
        <v>1</v>
      </c>
      <c r="H560" s="30">
        <v>2</v>
      </c>
    </row>
    <row r="561" spans="1:8" x14ac:dyDescent="0.25">
      <c r="A561" s="22">
        <v>560</v>
      </c>
      <c r="B561" s="21">
        <v>1405</v>
      </c>
      <c r="C561" s="21" t="s">
        <v>5620</v>
      </c>
      <c r="D561" s="12">
        <v>42692</v>
      </c>
      <c r="E561" s="12">
        <v>42693</v>
      </c>
      <c r="F561" s="12">
        <v>42695</v>
      </c>
      <c r="G561" s="21">
        <v>2</v>
      </c>
      <c r="H561" s="30">
        <v>6</v>
      </c>
    </row>
    <row r="562" spans="1:8" x14ac:dyDescent="0.25">
      <c r="A562" s="22">
        <v>561</v>
      </c>
      <c r="B562" s="21">
        <v>90</v>
      </c>
      <c r="C562" s="21" t="s">
        <v>5620</v>
      </c>
      <c r="D562" s="12">
        <v>42693</v>
      </c>
      <c r="E562" s="12">
        <v>42696</v>
      </c>
      <c r="F562" s="12">
        <v>42696</v>
      </c>
      <c r="G562" s="21">
        <v>2</v>
      </c>
      <c r="H562" s="30">
        <v>6</v>
      </c>
    </row>
    <row r="563" spans="1:8" x14ac:dyDescent="0.25">
      <c r="A563" s="22">
        <v>562</v>
      </c>
      <c r="B563" s="21">
        <v>942</v>
      </c>
      <c r="C563" s="21" t="s">
        <v>5620</v>
      </c>
      <c r="D563" s="12">
        <v>42693</v>
      </c>
      <c r="E563" s="12">
        <v>42694</v>
      </c>
      <c r="F563" s="12">
        <v>42696</v>
      </c>
      <c r="G563" s="21">
        <v>2</v>
      </c>
      <c r="H563" s="30">
        <v>7</v>
      </c>
    </row>
    <row r="564" spans="1:8" x14ac:dyDescent="0.25">
      <c r="A564" s="22">
        <v>563</v>
      </c>
      <c r="B564" s="21">
        <v>365</v>
      </c>
      <c r="C564" s="21" t="s">
        <v>5620</v>
      </c>
      <c r="D564" s="12">
        <v>42694</v>
      </c>
      <c r="E564" s="12">
        <v>42696</v>
      </c>
      <c r="F564" s="12">
        <v>42695</v>
      </c>
      <c r="G564" s="21">
        <v>2</v>
      </c>
      <c r="H564" s="30">
        <v>6</v>
      </c>
    </row>
    <row r="565" spans="1:8" x14ac:dyDescent="0.25">
      <c r="A565" s="22">
        <v>564</v>
      </c>
      <c r="B565" s="21">
        <v>1058</v>
      </c>
      <c r="C565" s="21" t="s">
        <v>5620</v>
      </c>
      <c r="D565" s="12">
        <v>42694</v>
      </c>
      <c r="E565" s="12">
        <v>42697</v>
      </c>
      <c r="F565" s="12">
        <v>42696</v>
      </c>
      <c r="G565" s="21">
        <v>2</v>
      </c>
      <c r="H565" s="30">
        <v>7</v>
      </c>
    </row>
    <row r="566" spans="1:8" x14ac:dyDescent="0.25">
      <c r="A566" s="22">
        <v>565</v>
      </c>
      <c r="B566" s="21">
        <v>894</v>
      </c>
      <c r="C566" s="21" t="s">
        <v>5620</v>
      </c>
      <c r="D566" s="12">
        <v>42695</v>
      </c>
      <c r="E566" s="12">
        <v>42696</v>
      </c>
      <c r="F566" s="12">
        <v>42696</v>
      </c>
      <c r="G566" s="21">
        <v>2</v>
      </c>
      <c r="H566" s="30">
        <v>7</v>
      </c>
    </row>
    <row r="567" spans="1:8" x14ac:dyDescent="0.25">
      <c r="A567" s="22">
        <v>566</v>
      </c>
      <c r="B567" s="21">
        <v>298</v>
      </c>
      <c r="C567" s="21" t="s">
        <v>5620</v>
      </c>
      <c r="D567" s="12">
        <v>42696</v>
      </c>
      <c r="E567" s="12">
        <v>42699</v>
      </c>
      <c r="F567" s="12">
        <v>42697</v>
      </c>
      <c r="G567" s="21">
        <v>1</v>
      </c>
      <c r="H567" s="30">
        <v>3</v>
      </c>
    </row>
    <row r="568" spans="1:8" x14ac:dyDescent="0.25">
      <c r="A568" s="22">
        <v>567</v>
      </c>
      <c r="B568" s="21">
        <v>1430</v>
      </c>
      <c r="C568" s="21" t="s">
        <v>5620</v>
      </c>
      <c r="D568" s="12">
        <v>42696</v>
      </c>
      <c r="E568" s="12">
        <v>42697</v>
      </c>
      <c r="F568" s="12">
        <v>42697</v>
      </c>
      <c r="G568" s="21">
        <v>1</v>
      </c>
      <c r="H568" s="30">
        <v>2</v>
      </c>
    </row>
    <row r="569" spans="1:8" x14ac:dyDescent="0.25">
      <c r="A569" s="22">
        <v>568</v>
      </c>
      <c r="B569" s="21">
        <v>1275</v>
      </c>
      <c r="C569" s="21" t="s">
        <v>5620</v>
      </c>
      <c r="D569" s="12">
        <v>42697</v>
      </c>
      <c r="E569" s="12">
        <v>42699</v>
      </c>
      <c r="F569" s="12">
        <v>42698</v>
      </c>
      <c r="G569" s="21">
        <v>1</v>
      </c>
      <c r="H569" s="30">
        <v>3</v>
      </c>
    </row>
    <row r="570" spans="1:8" x14ac:dyDescent="0.25">
      <c r="A570" s="22">
        <v>569</v>
      </c>
      <c r="B570" s="21">
        <v>707</v>
      </c>
      <c r="C570" s="21" t="s">
        <v>5620</v>
      </c>
      <c r="D570" s="12">
        <v>42697</v>
      </c>
      <c r="E570" s="12">
        <v>42698</v>
      </c>
      <c r="F570" s="12">
        <v>42699</v>
      </c>
      <c r="G570" s="21">
        <v>2</v>
      </c>
      <c r="H570" s="30">
        <v>6</v>
      </c>
    </row>
    <row r="571" spans="1:8" x14ac:dyDescent="0.25">
      <c r="A571" s="22">
        <v>570</v>
      </c>
      <c r="B571" s="21">
        <v>989</v>
      </c>
      <c r="C571" s="21" t="s">
        <v>5620</v>
      </c>
      <c r="D571" s="12">
        <v>42697</v>
      </c>
      <c r="E571" s="12">
        <v>42698</v>
      </c>
      <c r="F571" s="12">
        <v>42699</v>
      </c>
      <c r="G571" s="21">
        <v>2</v>
      </c>
      <c r="H571" s="30">
        <v>6</v>
      </c>
    </row>
    <row r="572" spans="1:8" x14ac:dyDescent="0.25">
      <c r="A572" s="22">
        <v>571</v>
      </c>
      <c r="B572" s="21">
        <v>5</v>
      </c>
      <c r="C572" s="21" t="s">
        <v>5620</v>
      </c>
      <c r="D572" s="12">
        <v>42698</v>
      </c>
      <c r="E572" s="12">
        <v>42699</v>
      </c>
      <c r="F572" s="12">
        <v>42701</v>
      </c>
      <c r="G572" s="21">
        <v>1</v>
      </c>
      <c r="H572" s="30">
        <v>2</v>
      </c>
    </row>
    <row r="573" spans="1:8" x14ac:dyDescent="0.25">
      <c r="A573" s="22">
        <v>572</v>
      </c>
      <c r="B573" s="21">
        <v>178</v>
      </c>
      <c r="C573" s="21" t="s">
        <v>5620</v>
      </c>
      <c r="D573" s="12">
        <v>42698</v>
      </c>
      <c r="E573" s="12">
        <v>42700</v>
      </c>
      <c r="F573" s="12">
        <v>42700</v>
      </c>
      <c r="G573" s="21">
        <v>2</v>
      </c>
      <c r="H573" s="30">
        <v>6</v>
      </c>
    </row>
    <row r="574" spans="1:8" x14ac:dyDescent="0.25">
      <c r="A574" s="22">
        <v>573</v>
      </c>
      <c r="B574" s="21">
        <v>423</v>
      </c>
      <c r="C574" s="21" t="s">
        <v>5620</v>
      </c>
      <c r="D574" s="12">
        <v>42698</v>
      </c>
      <c r="E574" s="12">
        <v>42700</v>
      </c>
      <c r="F574" s="12">
        <v>42701</v>
      </c>
      <c r="G574" s="21">
        <v>2</v>
      </c>
      <c r="H574" s="30">
        <v>6</v>
      </c>
    </row>
    <row r="575" spans="1:8" x14ac:dyDescent="0.25">
      <c r="A575" s="22">
        <v>574</v>
      </c>
      <c r="B575" s="21">
        <v>833</v>
      </c>
      <c r="C575" s="21" t="s">
        <v>5620</v>
      </c>
      <c r="D575" s="12">
        <v>42700</v>
      </c>
      <c r="E575" s="12">
        <v>42701</v>
      </c>
      <c r="F575" s="12">
        <v>42703</v>
      </c>
      <c r="G575" s="21">
        <v>2</v>
      </c>
      <c r="H575" s="30">
        <v>7</v>
      </c>
    </row>
    <row r="576" spans="1:8" x14ac:dyDescent="0.25">
      <c r="A576" s="22">
        <v>575</v>
      </c>
      <c r="B576" s="21">
        <v>33</v>
      </c>
      <c r="C576" s="21" t="s">
        <v>5620</v>
      </c>
      <c r="D576" s="12">
        <v>42701</v>
      </c>
      <c r="E576" s="12">
        <v>42702</v>
      </c>
      <c r="F576" s="12">
        <v>42704</v>
      </c>
      <c r="G576" s="21">
        <v>1</v>
      </c>
      <c r="H576" s="30">
        <v>3</v>
      </c>
    </row>
    <row r="577" spans="1:8" x14ac:dyDescent="0.25">
      <c r="A577" s="22">
        <v>576</v>
      </c>
      <c r="B577" s="21">
        <v>1272</v>
      </c>
      <c r="C577" s="21" t="s">
        <v>5620</v>
      </c>
      <c r="D577" s="12">
        <v>42701</v>
      </c>
      <c r="E577" s="12">
        <v>42704</v>
      </c>
      <c r="F577" s="12">
        <v>42702</v>
      </c>
      <c r="G577" s="21">
        <v>1</v>
      </c>
      <c r="H577" s="30">
        <v>3</v>
      </c>
    </row>
    <row r="578" spans="1:8" x14ac:dyDescent="0.25">
      <c r="A578" s="22">
        <v>577</v>
      </c>
      <c r="B578" s="21">
        <v>445</v>
      </c>
      <c r="C578" s="21" t="s">
        <v>5620</v>
      </c>
      <c r="D578" s="12">
        <v>42701</v>
      </c>
      <c r="E578" s="12">
        <v>42704</v>
      </c>
      <c r="F578" s="12">
        <v>42703</v>
      </c>
      <c r="G578" s="21">
        <v>2</v>
      </c>
      <c r="H578" s="30">
        <v>6</v>
      </c>
    </row>
    <row r="579" spans="1:8" x14ac:dyDescent="0.25">
      <c r="A579" s="22">
        <v>578</v>
      </c>
      <c r="B579" s="21">
        <v>819</v>
      </c>
      <c r="C579" s="21" t="s">
        <v>5620</v>
      </c>
      <c r="D579" s="12">
        <v>42701</v>
      </c>
      <c r="E579" s="12">
        <v>42702</v>
      </c>
      <c r="F579" s="12">
        <v>42703</v>
      </c>
      <c r="G579" s="21">
        <v>2</v>
      </c>
      <c r="H579" s="30">
        <v>7</v>
      </c>
    </row>
    <row r="580" spans="1:8" x14ac:dyDescent="0.25">
      <c r="A580" s="22">
        <v>579</v>
      </c>
      <c r="B580" s="21">
        <v>160</v>
      </c>
      <c r="C580" s="21" t="s">
        <v>5620</v>
      </c>
      <c r="D580" s="12">
        <v>42701</v>
      </c>
      <c r="E580" s="12">
        <v>42704</v>
      </c>
      <c r="F580" s="12">
        <v>42703</v>
      </c>
      <c r="G580" s="21">
        <v>3</v>
      </c>
      <c r="H580" s="30">
        <v>8</v>
      </c>
    </row>
    <row r="581" spans="1:8" x14ac:dyDescent="0.25">
      <c r="A581" s="22">
        <v>580</v>
      </c>
      <c r="B581" s="21">
        <v>581</v>
      </c>
      <c r="C581" s="21" t="s">
        <v>5620</v>
      </c>
      <c r="D581" s="12">
        <v>42704</v>
      </c>
      <c r="E581" s="12">
        <v>42706</v>
      </c>
      <c r="F581" s="12">
        <v>42706</v>
      </c>
      <c r="G581" s="21">
        <v>1</v>
      </c>
      <c r="H581" s="30">
        <v>3</v>
      </c>
    </row>
    <row r="582" spans="1:8" x14ac:dyDescent="0.25">
      <c r="A582" s="22">
        <v>581</v>
      </c>
      <c r="B582" s="21">
        <v>688</v>
      </c>
      <c r="C582" s="21" t="s">
        <v>5620</v>
      </c>
      <c r="D582" s="12">
        <v>42707</v>
      </c>
      <c r="E582" s="12">
        <v>42709</v>
      </c>
      <c r="F582" s="12">
        <v>42710</v>
      </c>
      <c r="G582" s="21">
        <v>1</v>
      </c>
      <c r="H582" s="30">
        <v>3</v>
      </c>
    </row>
    <row r="583" spans="1:8" x14ac:dyDescent="0.25">
      <c r="A583" s="22">
        <v>582</v>
      </c>
      <c r="B583" s="21">
        <v>32</v>
      </c>
      <c r="C583" s="21" t="s">
        <v>5621</v>
      </c>
      <c r="D583" s="12">
        <v>42708</v>
      </c>
      <c r="E583" s="12">
        <v>42708</v>
      </c>
      <c r="F583" s="12" t="s">
        <v>5615</v>
      </c>
      <c r="G583" s="21">
        <v>1</v>
      </c>
      <c r="H583" s="30">
        <v>2</v>
      </c>
    </row>
    <row r="584" spans="1:8" x14ac:dyDescent="0.25">
      <c r="A584" s="22">
        <v>583</v>
      </c>
      <c r="B584" s="21">
        <v>792</v>
      </c>
      <c r="C584" s="21" t="s">
        <v>5620</v>
      </c>
      <c r="D584" s="12">
        <v>42708</v>
      </c>
      <c r="E584" s="12">
        <v>42709</v>
      </c>
      <c r="F584" s="12">
        <v>42711</v>
      </c>
      <c r="G584" s="21">
        <v>2</v>
      </c>
      <c r="H584" s="30">
        <v>7</v>
      </c>
    </row>
    <row r="585" spans="1:8" x14ac:dyDescent="0.25">
      <c r="A585" s="22">
        <v>584</v>
      </c>
      <c r="B585" s="21">
        <v>1209</v>
      </c>
      <c r="C585" s="21" t="s">
        <v>5620</v>
      </c>
      <c r="D585" s="12">
        <v>42708</v>
      </c>
      <c r="E585" s="12">
        <v>42709</v>
      </c>
      <c r="F585" s="12">
        <v>42709</v>
      </c>
      <c r="G585" s="21">
        <v>2</v>
      </c>
      <c r="H585" s="30">
        <v>7</v>
      </c>
    </row>
    <row r="586" spans="1:8" x14ac:dyDescent="0.25">
      <c r="A586" s="22">
        <v>585</v>
      </c>
      <c r="B586" s="21">
        <v>1219</v>
      </c>
      <c r="C586" s="21" t="s">
        <v>5620</v>
      </c>
      <c r="D586" s="12">
        <v>42708</v>
      </c>
      <c r="E586" s="12">
        <v>42709</v>
      </c>
      <c r="F586" s="12">
        <v>42709</v>
      </c>
      <c r="G586" s="21">
        <v>2</v>
      </c>
      <c r="H586" s="30">
        <v>7</v>
      </c>
    </row>
    <row r="587" spans="1:8" x14ac:dyDescent="0.25">
      <c r="A587" s="22">
        <v>586</v>
      </c>
      <c r="B587" s="21">
        <v>1306</v>
      </c>
      <c r="C587" s="21" t="s">
        <v>5620</v>
      </c>
      <c r="D587" s="12">
        <v>42708</v>
      </c>
      <c r="E587" s="12">
        <v>42710</v>
      </c>
      <c r="F587" s="12">
        <v>42709</v>
      </c>
      <c r="G587" s="21">
        <v>2</v>
      </c>
      <c r="H587" s="30">
        <v>6</v>
      </c>
    </row>
    <row r="588" spans="1:8" x14ac:dyDescent="0.25">
      <c r="A588" s="22">
        <v>587</v>
      </c>
      <c r="B588" s="21">
        <v>487</v>
      </c>
      <c r="C588" s="21" t="s">
        <v>5620</v>
      </c>
      <c r="D588" s="12">
        <v>42710</v>
      </c>
      <c r="E588" s="12">
        <v>42712</v>
      </c>
      <c r="F588" s="12">
        <v>42712</v>
      </c>
      <c r="G588" s="21">
        <v>1</v>
      </c>
      <c r="H588" s="30">
        <v>2</v>
      </c>
    </row>
    <row r="589" spans="1:8" x14ac:dyDescent="0.25">
      <c r="A589" s="22">
        <v>588</v>
      </c>
      <c r="B589" s="21">
        <v>102</v>
      </c>
      <c r="C589" s="21" t="s">
        <v>5620</v>
      </c>
      <c r="D589" s="12">
        <v>42710</v>
      </c>
      <c r="E589" s="12">
        <v>42711</v>
      </c>
      <c r="F589" s="12">
        <v>42711</v>
      </c>
      <c r="G589" s="21">
        <v>2</v>
      </c>
      <c r="H589" s="30">
        <v>7</v>
      </c>
    </row>
    <row r="590" spans="1:8" x14ac:dyDescent="0.25">
      <c r="A590" s="22">
        <v>589</v>
      </c>
      <c r="B590" s="21">
        <v>719</v>
      </c>
      <c r="C590" s="21" t="s">
        <v>5620</v>
      </c>
      <c r="D590" s="12">
        <v>42710</v>
      </c>
      <c r="E590" s="12">
        <v>42711</v>
      </c>
      <c r="F590" s="12">
        <v>42711</v>
      </c>
      <c r="G590" s="21">
        <v>2</v>
      </c>
      <c r="H590" s="30">
        <v>7</v>
      </c>
    </row>
    <row r="591" spans="1:8" x14ac:dyDescent="0.25">
      <c r="A591" s="22">
        <v>590</v>
      </c>
      <c r="B591" s="21">
        <v>990</v>
      </c>
      <c r="C591" s="21" t="s">
        <v>5620</v>
      </c>
      <c r="D591" s="12">
        <v>42710</v>
      </c>
      <c r="E591" s="12">
        <v>42713</v>
      </c>
      <c r="F591" s="12">
        <v>42711</v>
      </c>
      <c r="G591" s="21">
        <v>2</v>
      </c>
      <c r="H591" s="30">
        <v>7</v>
      </c>
    </row>
    <row r="592" spans="1:8" x14ac:dyDescent="0.25">
      <c r="A592" s="22">
        <v>591</v>
      </c>
      <c r="B592" s="21">
        <v>1211</v>
      </c>
      <c r="C592" s="21" t="s">
        <v>5620</v>
      </c>
      <c r="D592" s="12">
        <v>42710</v>
      </c>
      <c r="E592" s="12">
        <v>42713</v>
      </c>
      <c r="F592" s="12">
        <v>42713</v>
      </c>
      <c r="G592" s="21">
        <v>2</v>
      </c>
      <c r="H592" s="30">
        <v>7</v>
      </c>
    </row>
    <row r="593" spans="1:8" x14ac:dyDescent="0.25">
      <c r="A593" s="22">
        <v>592</v>
      </c>
      <c r="B593" s="21">
        <v>1232</v>
      </c>
      <c r="C593" s="21" t="s">
        <v>5620</v>
      </c>
      <c r="D593" s="12">
        <v>42710</v>
      </c>
      <c r="E593" s="12">
        <v>42712</v>
      </c>
      <c r="F593" s="12">
        <v>42712</v>
      </c>
      <c r="G593" s="21">
        <v>2</v>
      </c>
      <c r="H593" s="30">
        <v>7</v>
      </c>
    </row>
    <row r="594" spans="1:8" x14ac:dyDescent="0.25">
      <c r="A594" s="22">
        <v>593</v>
      </c>
      <c r="B594" s="21">
        <v>50</v>
      </c>
      <c r="C594" s="21" t="s">
        <v>5620</v>
      </c>
      <c r="D594" s="12">
        <v>42711</v>
      </c>
      <c r="E594" s="12">
        <v>42714</v>
      </c>
      <c r="F594" s="12">
        <v>42712</v>
      </c>
      <c r="G594" s="21">
        <v>3</v>
      </c>
      <c r="H594" s="30">
        <v>8</v>
      </c>
    </row>
    <row r="595" spans="1:8" x14ac:dyDescent="0.25">
      <c r="A595" s="22">
        <v>594</v>
      </c>
      <c r="B595" s="21">
        <v>1318</v>
      </c>
      <c r="C595" s="21" t="s">
        <v>5620</v>
      </c>
      <c r="D595" s="12">
        <v>42711</v>
      </c>
      <c r="E595" s="12">
        <v>42712</v>
      </c>
      <c r="F595" s="12">
        <v>42712</v>
      </c>
      <c r="G595" s="21">
        <v>3</v>
      </c>
      <c r="H595" s="30">
        <v>8</v>
      </c>
    </row>
    <row r="596" spans="1:8" x14ac:dyDescent="0.25">
      <c r="A596" s="22">
        <v>595</v>
      </c>
      <c r="B596" s="21">
        <v>538</v>
      </c>
      <c r="C596" s="21" t="s">
        <v>5620</v>
      </c>
      <c r="D596" s="12">
        <v>42712</v>
      </c>
      <c r="E596" s="12">
        <v>42713</v>
      </c>
      <c r="F596" s="12">
        <v>42715</v>
      </c>
      <c r="G596" s="21">
        <v>1</v>
      </c>
      <c r="H596" s="30">
        <v>2</v>
      </c>
    </row>
    <row r="597" spans="1:8" x14ac:dyDescent="0.25">
      <c r="A597" s="22">
        <v>596</v>
      </c>
      <c r="B597" s="21">
        <v>952</v>
      </c>
      <c r="C597" s="21" t="s">
        <v>5620</v>
      </c>
      <c r="D597" s="12">
        <v>42712</v>
      </c>
      <c r="E597" s="12">
        <v>42713</v>
      </c>
      <c r="F597" s="12">
        <v>42713</v>
      </c>
      <c r="G597" s="21">
        <v>1</v>
      </c>
      <c r="H597" s="30">
        <v>3</v>
      </c>
    </row>
    <row r="598" spans="1:8" x14ac:dyDescent="0.25">
      <c r="A598" s="22">
        <v>597</v>
      </c>
      <c r="B598" s="21">
        <v>1121</v>
      </c>
      <c r="C598" s="21" t="s">
        <v>5620</v>
      </c>
      <c r="D598" s="12">
        <v>42712</v>
      </c>
      <c r="E598" s="12">
        <v>42713</v>
      </c>
      <c r="F598" s="12">
        <v>42714</v>
      </c>
      <c r="G598" s="21">
        <v>2</v>
      </c>
      <c r="H598" s="30">
        <v>6</v>
      </c>
    </row>
    <row r="599" spans="1:8" x14ac:dyDescent="0.25">
      <c r="A599" s="22">
        <v>598</v>
      </c>
      <c r="B599" s="21">
        <v>40</v>
      </c>
      <c r="C599" s="21" t="s">
        <v>5621</v>
      </c>
      <c r="D599" s="12">
        <v>42713</v>
      </c>
      <c r="E599" s="12">
        <v>42713</v>
      </c>
      <c r="F599" s="12" t="s">
        <v>5615</v>
      </c>
      <c r="G599" s="21">
        <v>1</v>
      </c>
      <c r="H599" s="30">
        <v>3</v>
      </c>
    </row>
    <row r="600" spans="1:8" x14ac:dyDescent="0.25">
      <c r="A600" s="22">
        <v>599</v>
      </c>
      <c r="B600" s="21">
        <v>1</v>
      </c>
      <c r="C600" s="21" t="s">
        <v>5620</v>
      </c>
      <c r="D600" s="12">
        <v>42713</v>
      </c>
      <c r="E600" s="12">
        <v>42714</v>
      </c>
      <c r="F600" s="12">
        <v>42716</v>
      </c>
      <c r="G600" s="21">
        <v>2</v>
      </c>
      <c r="H600" s="30">
        <v>6</v>
      </c>
    </row>
    <row r="601" spans="1:8" x14ac:dyDescent="0.25">
      <c r="A601" s="22">
        <v>600</v>
      </c>
      <c r="B601" s="21">
        <v>624</v>
      </c>
      <c r="C601" s="21" t="s">
        <v>5620</v>
      </c>
      <c r="D601" s="12">
        <v>42713</v>
      </c>
      <c r="E601" s="12">
        <v>42716</v>
      </c>
      <c r="F601" s="12">
        <v>42715</v>
      </c>
      <c r="G601" s="21">
        <v>2</v>
      </c>
      <c r="H601" s="30">
        <v>7</v>
      </c>
    </row>
    <row r="602" spans="1:8" x14ac:dyDescent="0.25">
      <c r="A602" s="22">
        <v>601</v>
      </c>
      <c r="B602" s="21">
        <v>683</v>
      </c>
      <c r="C602" s="21" t="s">
        <v>5620</v>
      </c>
      <c r="D602" s="12">
        <v>42713</v>
      </c>
      <c r="E602" s="12">
        <v>42714</v>
      </c>
      <c r="F602" s="12">
        <v>42714</v>
      </c>
      <c r="G602" s="21">
        <v>2</v>
      </c>
      <c r="H602" s="30">
        <v>6</v>
      </c>
    </row>
    <row r="603" spans="1:8" x14ac:dyDescent="0.25">
      <c r="A603" s="22">
        <v>602</v>
      </c>
      <c r="B603" s="21">
        <v>823</v>
      </c>
      <c r="C603" s="21" t="s">
        <v>5620</v>
      </c>
      <c r="D603" s="12">
        <v>42713</v>
      </c>
      <c r="E603" s="12">
        <v>42714</v>
      </c>
      <c r="F603" s="12">
        <v>42715</v>
      </c>
      <c r="G603" s="21">
        <v>2</v>
      </c>
      <c r="H603" s="30">
        <v>6</v>
      </c>
    </row>
    <row r="604" spans="1:8" x14ac:dyDescent="0.25">
      <c r="A604" s="22">
        <v>603</v>
      </c>
      <c r="B604" s="21">
        <v>1032</v>
      </c>
      <c r="C604" s="21" t="s">
        <v>5620</v>
      </c>
      <c r="D604" s="12">
        <v>42713</v>
      </c>
      <c r="E604" s="12">
        <v>42714</v>
      </c>
      <c r="F604" s="12">
        <v>42714</v>
      </c>
      <c r="G604" s="21">
        <v>2</v>
      </c>
      <c r="H604" s="30">
        <v>7</v>
      </c>
    </row>
    <row r="605" spans="1:8" x14ac:dyDescent="0.25">
      <c r="A605" s="22">
        <v>604</v>
      </c>
      <c r="B605" s="21">
        <v>96</v>
      </c>
      <c r="C605" s="21" t="s">
        <v>5620</v>
      </c>
      <c r="D605" s="12">
        <v>42714</v>
      </c>
      <c r="E605" s="12">
        <v>42717</v>
      </c>
      <c r="F605" s="12">
        <v>42716</v>
      </c>
      <c r="G605" s="21">
        <v>2</v>
      </c>
      <c r="H605" s="30">
        <v>7</v>
      </c>
    </row>
    <row r="606" spans="1:8" x14ac:dyDescent="0.25">
      <c r="A606" s="22">
        <v>605</v>
      </c>
      <c r="B606" s="21">
        <v>1208</v>
      </c>
      <c r="C606" s="21" t="s">
        <v>5620</v>
      </c>
      <c r="D606" s="12">
        <v>42714</v>
      </c>
      <c r="E606" s="12">
        <v>42715</v>
      </c>
      <c r="F606" s="12">
        <v>42716</v>
      </c>
      <c r="G606" s="21">
        <v>2</v>
      </c>
      <c r="H606" s="30">
        <v>6</v>
      </c>
    </row>
    <row r="607" spans="1:8" x14ac:dyDescent="0.25">
      <c r="A607" s="22">
        <v>606</v>
      </c>
      <c r="B607" s="21">
        <v>18</v>
      </c>
      <c r="C607" s="21" t="s">
        <v>5620</v>
      </c>
      <c r="D607" s="12">
        <v>42715</v>
      </c>
      <c r="E607" s="12">
        <v>42716</v>
      </c>
      <c r="F607" s="12">
        <v>42717</v>
      </c>
      <c r="G607" s="21">
        <v>2</v>
      </c>
      <c r="H607" s="30">
        <v>7</v>
      </c>
    </row>
    <row r="608" spans="1:8" x14ac:dyDescent="0.25">
      <c r="A608" s="22">
        <v>607</v>
      </c>
      <c r="B608" s="21">
        <v>309</v>
      </c>
      <c r="C608" s="21" t="s">
        <v>5620</v>
      </c>
      <c r="D608" s="12">
        <v>42715</v>
      </c>
      <c r="E608" s="12">
        <v>42718</v>
      </c>
      <c r="F608" s="12">
        <v>42717</v>
      </c>
      <c r="G608" s="21">
        <v>2</v>
      </c>
      <c r="H608" s="30">
        <v>6</v>
      </c>
    </row>
    <row r="609" spans="1:8" x14ac:dyDescent="0.25">
      <c r="A609" s="22">
        <v>608</v>
      </c>
      <c r="B609" s="21">
        <v>1103</v>
      </c>
      <c r="C609" s="21" t="s">
        <v>5620</v>
      </c>
      <c r="D609" s="12">
        <v>42716</v>
      </c>
      <c r="E609" s="12">
        <v>42719</v>
      </c>
      <c r="F609" s="12">
        <v>42718</v>
      </c>
      <c r="G609" s="21">
        <v>1</v>
      </c>
      <c r="H609" s="30">
        <v>3</v>
      </c>
    </row>
    <row r="610" spans="1:8" x14ac:dyDescent="0.25">
      <c r="A610" s="22">
        <v>609</v>
      </c>
      <c r="B610" s="21">
        <v>896</v>
      </c>
      <c r="C610" s="21" t="s">
        <v>5620</v>
      </c>
      <c r="D610" s="12">
        <v>42716</v>
      </c>
      <c r="E610" s="12">
        <v>42717</v>
      </c>
      <c r="F610" s="12">
        <v>42718</v>
      </c>
      <c r="G610" s="21">
        <v>2</v>
      </c>
      <c r="H610" s="30">
        <v>7</v>
      </c>
    </row>
    <row r="611" spans="1:8" x14ac:dyDescent="0.25">
      <c r="A611" s="22">
        <v>610</v>
      </c>
      <c r="B611" s="21">
        <v>711</v>
      </c>
      <c r="C611" s="21" t="s">
        <v>5620</v>
      </c>
      <c r="D611" s="12">
        <v>42717</v>
      </c>
      <c r="E611" s="12">
        <v>42719</v>
      </c>
      <c r="F611" s="12">
        <v>42718</v>
      </c>
      <c r="G611" s="21">
        <v>2</v>
      </c>
      <c r="H611" s="30">
        <v>6</v>
      </c>
    </row>
    <row r="612" spans="1:8" x14ac:dyDescent="0.25">
      <c r="A612" s="22">
        <v>611</v>
      </c>
      <c r="B612" s="21">
        <v>1073</v>
      </c>
      <c r="C612" s="21" t="s">
        <v>5620</v>
      </c>
      <c r="D612" s="12">
        <v>42719</v>
      </c>
      <c r="E612" s="12">
        <v>42721</v>
      </c>
      <c r="F612" s="12">
        <v>42722</v>
      </c>
      <c r="G612" s="21">
        <v>2</v>
      </c>
      <c r="H612" s="30">
        <v>7</v>
      </c>
    </row>
    <row r="613" spans="1:8" x14ac:dyDescent="0.25">
      <c r="A613" s="22">
        <v>612</v>
      </c>
      <c r="B613" s="21">
        <v>634</v>
      </c>
      <c r="C613" s="21" t="s">
        <v>5620</v>
      </c>
      <c r="D613" s="12">
        <v>42720</v>
      </c>
      <c r="E613" s="12">
        <v>42721</v>
      </c>
      <c r="F613" s="12">
        <v>42721</v>
      </c>
      <c r="G613" s="21">
        <v>2</v>
      </c>
      <c r="H613" s="30">
        <v>7</v>
      </c>
    </row>
    <row r="614" spans="1:8" x14ac:dyDescent="0.25">
      <c r="A614" s="22">
        <v>613</v>
      </c>
      <c r="B614" s="21">
        <v>1159</v>
      </c>
      <c r="C614" s="21" t="s">
        <v>5620</v>
      </c>
      <c r="D614" s="12">
        <v>42721</v>
      </c>
      <c r="E614" s="12">
        <v>42723</v>
      </c>
      <c r="F614" s="12">
        <v>42723</v>
      </c>
      <c r="G614" s="21">
        <v>2</v>
      </c>
      <c r="H614" s="30">
        <v>7</v>
      </c>
    </row>
    <row r="615" spans="1:8" x14ac:dyDescent="0.25">
      <c r="A615" s="22">
        <v>614</v>
      </c>
      <c r="B615" s="21">
        <v>654</v>
      </c>
      <c r="C615" s="21" t="s">
        <v>5620</v>
      </c>
      <c r="D615" s="12">
        <v>42722</v>
      </c>
      <c r="E615" s="12">
        <v>42725</v>
      </c>
      <c r="F615" s="12">
        <v>42725</v>
      </c>
      <c r="G615" s="21">
        <v>1</v>
      </c>
      <c r="H615" s="30">
        <v>2</v>
      </c>
    </row>
    <row r="616" spans="1:8" x14ac:dyDescent="0.25">
      <c r="A616" s="22">
        <v>615</v>
      </c>
      <c r="B616" s="21">
        <v>560</v>
      </c>
      <c r="C616" s="21" t="s">
        <v>5620</v>
      </c>
      <c r="D616" s="12">
        <v>42723</v>
      </c>
      <c r="E616" s="12">
        <v>42726</v>
      </c>
      <c r="F616" s="12">
        <v>42725</v>
      </c>
      <c r="G616" s="21">
        <v>3</v>
      </c>
      <c r="H616" s="30">
        <v>9</v>
      </c>
    </row>
    <row r="617" spans="1:8" x14ac:dyDescent="0.25">
      <c r="A617" s="22">
        <v>616</v>
      </c>
      <c r="B617" s="21">
        <v>1444</v>
      </c>
      <c r="C617" s="21" t="s">
        <v>5620</v>
      </c>
      <c r="D617" s="12">
        <v>42724</v>
      </c>
      <c r="E617" s="12">
        <v>42727</v>
      </c>
      <c r="F617" s="12">
        <v>42727</v>
      </c>
      <c r="G617" s="21">
        <v>2</v>
      </c>
      <c r="H617" s="30">
        <v>6</v>
      </c>
    </row>
    <row r="618" spans="1:8" x14ac:dyDescent="0.25">
      <c r="A618" s="22">
        <v>617</v>
      </c>
      <c r="B618" s="21">
        <v>118</v>
      </c>
      <c r="C618" s="21" t="s">
        <v>5620</v>
      </c>
      <c r="D618" s="12">
        <v>42725</v>
      </c>
      <c r="E618" s="12">
        <v>42727</v>
      </c>
      <c r="F618" s="12">
        <v>42727</v>
      </c>
      <c r="G618" s="21">
        <v>2</v>
      </c>
      <c r="H618" s="30">
        <v>7</v>
      </c>
    </row>
    <row r="619" spans="1:8" x14ac:dyDescent="0.25">
      <c r="A619" s="22">
        <v>618</v>
      </c>
      <c r="B619" s="21">
        <v>131</v>
      </c>
      <c r="C619" s="21" t="s">
        <v>5620</v>
      </c>
      <c r="D619" s="12">
        <v>42725</v>
      </c>
      <c r="E619" s="12">
        <v>42726</v>
      </c>
      <c r="F619" s="12">
        <v>42726</v>
      </c>
      <c r="G619" s="21">
        <v>2</v>
      </c>
      <c r="H619" s="30">
        <v>6</v>
      </c>
    </row>
    <row r="620" spans="1:8" x14ac:dyDescent="0.25">
      <c r="A620" s="22">
        <v>619</v>
      </c>
      <c r="B620" s="21">
        <v>454</v>
      </c>
      <c r="C620" s="21" t="s">
        <v>5620</v>
      </c>
      <c r="D620" s="12">
        <v>42726</v>
      </c>
      <c r="E620" s="12">
        <v>42729</v>
      </c>
      <c r="F620" s="12">
        <v>42729</v>
      </c>
      <c r="G620" s="21">
        <v>2</v>
      </c>
      <c r="H620" s="30">
        <v>7</v>
      </c>
    </row>
    <row r="621" spans="1:8" x14ac:dyDescent="0.25">
      <c r="A621" s="22">
        <v>620</v>
      </c>
      <c r="B621" s="21">
        <v>466</v>
      </c>
      <c r="C621" s="21" t="s">
        <v>5620</v>
      </c>
      <c r="D621" s="12">
        <v>42726</v>
      </c>
      <c r="E621" s="12">
        <v>42728</v>
      </c>
      <c r="F621" s="12">
        <v>42728</v>
      </c>
      <c r="G621" s="21">
        <v>2</v>
      </c>
      <c r="H621" s="30">
        <v>6</v>
      </c>
    </row>
    <row r="622" spans="1:8" x14ac:dyDescent="0.25">
      <c r="A622" s="22">
        <v>621</v>
      </c>
      <c r="B622" s="21">
        <v>1157</v>
      </c>
      <c r="C622" s="21" t="s">
        <v>5620</v>
      </c>
      <c r="D622" s="12">
        <v>42727</v>
      </c>
      <c r="E622" s="12">
        <v>42729</v>
      </c>
      <c r="F622" s="12">
        <v>42728</v>
      </c>
      <c r="G622" s="21">
        <v>2</v>
      </c>
      <c r="H622" s="30">
        <v>6</v>
      </c>
    </row>
    <row r="623" spans="1:8" x14ac:dyDescent="0.25">
      <c r="A623" s="22">
        <v>622</v>
      </c>
      <c r="B623" s="21">
        <v>1398</v>
      </c>
      <c r="C623" s="21" t="s">
        <v>5620</v>
      </c>
      <c r="D623" s="12">
        <v>42727</v>
      </c>
      <c r="E623" s="12">
        <v>42730</v>
      </c>
      <c r="F623" s="12">
        <v>42729</v>
      </c>
      <c r="G623" s="21">
        <v>2</v>
      </c>
      <c r="H623" s="30">
        <v>7</v>
      </c>
    </row>
    <row r="624" spans="1:8" x14ac:dyDescent="0.25">
      <c r="A624" s="22">
        <v>623</v>
      </c>
      <c r="B624" s="21">
        <v>678</v>
      </c>
      <c r="C624" s="21" t="s">
        <v>5620</v>
      </c>
      <c r="D624" s="12">
        <v>42728</v>
      </c>
      <c r="E624" s="12">
        <v>42730</v>
      </c>
      <c r="F624" s="12">
        <v>42731</v>
      </c>
      <c r="G624" s="21">
        <v>2</v>
      </c>
      <c r="H624" s="30">
        <v>6</v>
      </c>
    </row>
    <row r="625" spans="1:8" x14ac:dyDescent="0.25">
      <c r="A625" s="22">
        <v>624</v>
      </c>
      <c r="B625" s="21">
        <v>814</v>
      </c>
      <c r="C625" s="21" t="s">
        <v>5620</v>
      </c>
      <c r="D625" s="12">
        <v>42728</v>
      </c>
      <c r="E625" s="12">
        <v>42729</v>
      </c>
      <c r="F625" s="12">
        <v>42731</v>
      </c>
      <c r="G625" s="21">
        <v>2</v>
      </c>
      <c r="H625" s="30">
        <v>6</v>
      </c>
    </row>
    <row r="626" spans="1:8" x14ac:dyDescent="0.25">
      <c r="A626" s="22">
        <v>625</v>
      </c>
      <c r="B626" s="21">
        <v>1163</v>
      </c>
      <c r="C626" s="21" t="s">
        <v>5620</v>
      </c>
      <c r="D626" s="12">
        <v>42729</v>
      </c>
      <c r="E626" s="12">
        <v>42732</v>
      </c>
      <c r="F626" s="12">
        <v>42730</v>
      </c>
      <c r="G626" s="21">
        <v>1</v>
      </c>
      <c r="H626" s="30">
        <v>2</v>
      </c>
    </row>
    <row r="627" spans="1:8" x14ac:dyDescent="0.25">
      <c r="A627" s="22">
        <v>626</v>
      </c>
      <c r="B627" s="21">
        <v>130</v>
      </c>
      <c r="C627" s="21" t="s">
        <v>5620</v>
      </c>
      <c r="D627" s="12">
        <v>42729</v>
      </c>
      <c r="E627" s="12">
        <v>42732</v>
      </c>
      <c r="F627" s="12">
        <v>42731</v>
      </c>
      <c r="G627" s="21">
        <v>2</v>
      </c>
      <c r="H627" s="30">
        <v>7</v>
      </c>
    </row>
    <row r="628" spans="1:8" x14ac:dyDescent="0.25">
      <c r="A628" s="22">
        <v>627</v>
      </c>
      <c r="B628" s="21">
        <v>1119</v>
      </c>
      <c r="C628" s="21" t="s">
        <v>5620</v>
      </c>
      <c r="D628" s="12">
        <v>42729</v>
      </c>
      <c r="E628" s="12">
        <v>42730</v>
      </c>
      <c r="F628" s="12">
        <v>42732</v>
      </c>
      <c r="G628" s="21">
        <v>2</v>
      </c>
      <c r="H628" s="30">
        <v>6</v>
      </c>
    </row>
    <row r="629" spans="1:8" x14ac:dyDescent="0.25">
      <c r="A629" s="22">
        <v>628</v>
      </c>
      <c r="B629" s="21">
        <v>561</v>
      </c>
      <c r="C629" s="21" t="s">
        <v>5620</v>
      </c>
      <c r="D629" s="12">
        <v>42730</v>
      </c>
      <c r="E629" s="12">
        <v>42733</v>
      </c>
      <c r="F629" s="12">
        <v>42731</v>
      </c>
      <c r="G629" s="21">
        <v>1</v>
      </c>
      <c r="H629" s="30">
        <v>3</v>
      </c>
    </row>
    <row r="630" spans="1:8" x14ac:dyDescent="0.25">
      <c r="A630" s="22">
        <v>629</v>
      </c>
      <c r="B630" s="21">
        <v>973</v>
      </c>
      <c r="C630" s="21" t="s">
        <v>5620</v>
      </c>
      <c r="D630" s="12">
        <v>42730</v>
      </c>
      <c r="E630" s="12">
        <v>42731</v>
      </c>
      <c r="F630" s="12">
        <v>42733</v>
      </c>
      <c r="G630" s="21">
        <v>1</v>
      </c>
      <c r="H630" s="30">
        <v>2</v>
      </c>
    </row>
    <row r="631" spans="1:8" x14ac:dyDescent="0.25">
      <c r="A631" s="22">
        <v>630</v>
      </c>
      <c r="B631" s="21">
        <v>1404</v>
      </c>
      <c r="C631" s="21" t="s">
        <v>5620</v>
      </c>
      <c r="D631" s="12">
        <v>42730</v>
      </c>
      <c r="E631" s="12">
        <v>42731</v>
      </c>
      <c r="F631" s="12">
        <v>42732</v>
      </c>
      <c r="G631" s="21">
        <v>2</v>
      </c>
      <c r="H631" s="30">
        <v>6</v>
      </c>
    </row>
    <row r="632" spans="1:8" x14ac:dyDescent="0.25">
      <c r="A632" s="22">
        <v>631</v>
      </c>
      <c r="B632" s="21">
        <v>855</v>
      </c>
      <c r="C632" s="21" t="s">
        <v>5620</v>
      </c>
      <c r="D632" s="12">
        <v>42731</v>
      </c>
      <c r="E632" s="12">
        <v>42733</v>
      </c>
      <c r="F632" s="12">
        <v>42733</v>
      </c>
      <c r="G632" s="21">
        <v>1</v>
      </c>
      <c r="H632" s="30">
        <v>3</v>
      </c>
    </row>
    <row r="633" spans="1:8" x14ac:dyDescent="0.25">
      <c r="A633" s="22">
        <v>632</v>
      </c>
      <c r="B633" s="21">
        <v>163</v>
      </c>
      <c r="C633" s="21" t="s">
        <v>5620</v>
      </c>
      <c r="D633" s="12">
        <v>42731</v>
      </c>
      <c r="E633" s="12">
        <v>42733</v>
      </c>
      <c r="F633" s="12">
        <v>42733</v>
      </c>
      <c r="G633" s="21">
        <v>2</v>
      </c>
      <c r="H633" s="30">
        <v>7</v>
      </c>
    </row>
    <row r="634" spans="1:8" x14ac:dyDescent="0.25">
      <c r="A634" s="22">
        <v>633</v>
      </c>
      <c r="B634" s="21">
        <v>1040</v>
      </c>
      <c r="C634" s="21" t="s">
        <v>5620</v>
      </c>
      <c r="D634" s="12">
        <v>42732</v>
      </c>
      <c r="E634" s="12">
        <v>42735</v>
      </c>
      <c r="F634" s="12">
        <v>42734</v>
      </c>
      <c r="G634" s="21">
        <v>3</v>
      </c>
      <c r="H634" s="30">
        <v>8</v>
      </c>
    </row>
    <row r="635" spans="1:8" x14ac:dyDescent="0.25">
      <c r="A635" s="22">
        <v>634</v>
      </c>
      <c r="B635" s="21">
        <v>27</v>
      </c>
      <c r="C635" s="21" t="s">
        <v>5620</v>
      </c>
      <c r="D635" s="12">
        <v>42733</v>
      </c>
      <c r="E635" s="12">
        <v>42736</v>
      </c>
      <c r="F635" s="12">
        <v>42734</v>
      </c>
      <c r="G635" s="21">
        <v>2</v>
      </c>
      <c r="H635" s="30">
        <v>6</v>
      </c>
    </row>
    <row r="636" spans="1:8" x14ac:dyDescent="0.25">
      <c r="A636" s="22">
        <v>635</v>
      </c>
      <c r="B636" s="21">
        <v>520</v>
      </c>
      <c r="C636" s="21" t="s">
        <v>5620</v>
      </c>
      <c r="D636" s="12">
        <v>42734</v>
      </c>
      <c r="E636" s="12">
        <v>42737</v>
      </c>
      <c r="F636" s="12">
        <v>42735</v>
      </c>
      <c r="G636" s="21">
        <v>2</v>
      </c>
      <c r="H636" s="30">
        <v>6</v>
      </c>
    </row>
    <row r="637" spans="1:8" x14ac:dyDescent="0.25">
      <c r="A637" s="22">
        <v>636</v>
      </c>
      <c r="B637" s="21">
        <v>532</v>
      </c>
      <c r="C637" s="21" t="s">
        <v>5620</v>
      </c>
      <c r="D637" s="12">
        <v>42738</v>
      </c>
      <c r="E637" s="12">
        <v>42739</v>
      </c>
      <c r="F637" s="12">
        <v>42740</v>
      </c>
      <c r="G637" s="21">
        <v>1</v>
      </c>
      <c r="H637" s="30">
        <v>2</v>
      </c>
    </row>
    <row r="638" spans="1:8" x14ac:dyDescent="0.25">
      <c r="A638" s="22">
        <v>637</v>
      </c>
      <c r="B638" s="21">
        <v>512</v>
      </c>
      <c r="C638" s="21" t="s">
        <v>5620</v>
      </c>
      <c r="D638" s="12">
        <v>42738</v>
      </c>
      <c r="E638" s="12">
        <v>42740</v>
      </c>
      <c r="F638" s="12">
        <v>42740</v>
      </c>
      <c r="G638" s="21">
        <v>2</v>
      </c>
      <c r="H638" s="30">
        <v>6</v>
      </c>
    </row>
    <row r="639" spans="1:8" x14ac:dyDescent="0.25">
      <c r="A639" s="22">
        <v>638</v>
      </c>
      <c r="B639" s="21">
        <v>1302</v>
      </c>
      <c r="C639" s="21" t="s">
        <v>5620</v>
      </c>
      <c r="D639" s="12">
        <v>42739</v>
      </c>
      <c r="E639" s="12">
        <v>42740</v>
      </c>
      <c r="F639" s="12">
        <v>42741</v>
      </c>
      <c r="G639" s="21">
        <v>2</v>
      </c>
      <c r="H639" s="30">
        <v>7</v>
      </c>
    </row>
    <row r="640" spans="1:8" x14ac:dyDescent="0.25">
      <c r="A640" s="22">
        <v>639</v>
      </c>
      <c r="B640" s="21">
        <v>550</v>
      </c>
      <c r="C640" s="21" t="s">
        <v>5620</v>
      </c>
      <c r="D640" s="12">
        <v>42741</v>
      </c>
      <c r="E640" s="12">
        <v>42742</v>
      </c>
      <c r="F640" s="12">
        <v>42742</v>
      </c>
      <c r="G640" s="21">
        <v>2</v>
      </c>
      <c r="H640" s="30">
        <v>6</v>
      </c>
    </row>
    <row r="641" spans="1:8" x14ac:dyDescent="0.25">
      <c r="A641" s="22">
        <v>640</v>
      </c>
      <c r="B641" s="21">
        <v>1093</v>
      </c>
      <c r="C641" s="21" t="s">
        <v>5620</v>
      </c>
      <c r="D641" s="12">
        <v>42741</v>
      </c>
      <c r="E641" s="12">
        <v>42743</v>
      </c>
      <c r="F641" s="12">
        <v>42742</v>
      </c>
      <c r="G641" s="21">
        <v>2</v>
      </c>
      <c r="H641" s="30">
        <v>6</v>
      </c>
    </row>
    <row r="642" spans="1:8" x14ac:dyDescent="0.25">
      <c r="A642" s="22">
        <v>641</v>
      </c>
      <c r="B642" s="21">
        <v>673</v>
      </c>
      <c r="C642" s="21" t="s">
        <v>5620</v>
      </c>
      <c r="D642" s="12">
        <v>42742</v>
      </c>
      <c r="E642" s="12">
        <v>42745</v>
      </c>
      <c r="F642" s="12">
        <v>42743</v>
      </c>
      <c r="G642" s="21">
        <v>1</v>
      </c>
      <c r="H642" s="30">
        <v>3</v>
      </c>
    </row>
    <row r="643" spans="1:8" x14ac:dyDescent="0.25">
      <c r="A643" s="22">
        <v>642</v>
      </c>
      <c r="B643" s="21">
        <v>847</v>
      </c>
      <c r="C643" s="21" t="s">
        <v>5620</v>
      </c>
      <c r="D643" s="12">
        <v>42742</v>
      </c>
      <c r="E643" s="12">
        <v>42744</v>
      </c>
      <c r="F643" s="12">
        <v>42745</v>
      </c>
      <c r="G643" s="21">
        <v>2</v>
      </c>
      <c r="H643" s="30">
        <v>7</v>
      </c>
    </row>
    <row r="644" spans="1:8" x14ac:dyDescent="0.25">
      <c r="A644" s="22">
        <v>643</v>
      </c>
      <c r="B644" s="21">
        <v>901</v>
      </c>
      <c r="C644" s="21" t="s">
        <v>5620</v>
      </c>
      <c r="D644" s="12">
        <v>42743</v>
      </c>
      <c r="E644" s="12">
        <v>42744</v>
      </c>
      <c r="F644" s="12">
        <v>42746</v>
      </c>
      <c r="G644" s="21">
        <v>1</v>
      </c>
      <c r="H644" s="30">
        <v>3</v>
      </c>
    </row>
    <row r="645" spans="1:8" x14ac:dyDescent="0.25">
      <c r="A645" s="22">
        <v>644</v>
      </c>
      <c r="B645" s="21">
        <v>439</v>
      </c>
      <c r="C645" s="21" t="s">
        <v>5620</v>
      </c>
      <c r="D645" s="12">
        <v>42743</v>
      </c>
      <c r="E645" s="12">
        <v>42746</v>
      </c>
      <c r="F645" s="12">
        <v>42745</v>
      </c>
      <c r="G645" s="21">
        <v>2</v>
      </c>
      <c r="H645" s="30">
        <v>6</v>
      </c>
    </row>
    <row r="646" spans="1:8" x14ac:dyDescent="0.25">
      <c r="A646" s="22">
        <v>645</v>
      </c>
      <c r="B646" s="21">
        <v>1199</v>
      </c>
      <c r="C646" s="21" t="s">
        <v>5620</v>
      </c>
      <c r="D646" s="12">
        <v>42743</v>
      </c>
      <c r="E646" s="12">
        <v>42746</v>
      </c>
      <c r="F646" s="12">
        <v>42745</v>
      </c>
      <c r="G646" s="21">
        <v>2</v>
      </c>
      <c r="H646" s="30">
        <v>6</v>
      </c>
    </row>
    <row r="647" spans="1:8" x14ac:dyDescent="0.25">
      <c r="A647" s="22">
        <v>646</v>
      </c>
      <c r="B647" s="21">
        <v>975</v>
      </c>
      <c r="C647" s="21" t="s">
        <v>5620</v>
      </c>
      <c r="D647" s="12">
        <v>42744</v>
      </c>
      <c r="E647" s="12">
        <v>42747</v>
      </c>
      <c r="F647" s="12">
        <v>42746</v>
      </c>
      <c r="G647" s="21">
        <v>1</v>
      </c>
      <c r="H647" s="30">
        <v>2</v>
      </c>
    </row>
    <row r="648" spans="1:8" x14ac:dyDescent="0.25">
      <c r="A648" s="22">
        <v>647</v>
      </c>
      <c r="B648" s="21">
        <v>283</v>
      </c>
      <c r="C648" s="21" t="s">
        <v>5620</v>
      </c>
      <c r="D648" s="12">
        <v>42744</v>
      </c>
      <c r="E648" s="12">
        <v>42745</v>
      </c>
      <c r="F648" s="12">
        <v>42746</v>
      </c>
      <c r="G648" s="21">
        <v>2</v>
      </c>
      <c r="H648" s="30">
        <v>7</v>
      </c>
    </row>
    <row r="649" spans="1:8" x14ac:dyDescent="0.25">
      <c r="A649" s="22">
        <v>648</v>
      </c>
      <c r="B649" s="21">
        <v>684</v>
      </c>
      <c r="C649" s="21" t="s">
        <v>5620</v>
      </c>
      <c r="D649" s="12">
        <v>42744</v>
      </c>
      <c r="E649" s="12">
        <v>42746</v>
      </c>
      <c r="F649" s="12">
        <v>42746</v>
      </c>
      <c r="G649" s="21">
        <v>2</v>
      </c>
      <c r="H649" s="30">
        <v>6</v>
      </c>
    </row>
    <row r="650" spans="1:8" x14ac:dyDescent="0.25">
      <c r="A650" s="22">
        <v>649</v>
      </c>
      <c r="B650" s="21">
        <v>1153</v>
      </c>
      <c r="C650" s="21" t="s">
        <v>5620</v>
      </c>
      <c r="D650" s="12">
        <v>42745</v>
      </c>
      <c r="E650" s="12">
        <v>42746</v>
      </c>
      <c r="F650" s="12">
        <v>42748</v>
      </c>
      <c r="G650" s="21">
        <v>1</v>
      </c>
      <c r="H650" s="30">
        <v>3</v>
      </c>
    </row>
    <row r="651" spans="1:8" x14ac:dyDescent="0.25">
      <c r="A651" s="22">
        <v>650</v>
      </c>
      <c r="B651" s="21">
        <v>729</v>
      </c>
      <c r="C651" s="21" t="s">
        <v>5620</v>
      </c>
      <c r="D651" s="12">
        <v>42746</v>
      </c>
      <c r="E651" s="12">
        <v>42749</v>
      </c>
      <c r="F651" s="12">
        <v>42747</v>
      </c>
      <c r="G651" s="21">
        <v>1</v>
      </c>
      <c r="H651" s="30">
        <v>2</v>
      </c>
    </row>
    <row r="652" spans="1:8" x14ac:dyDescent="0.25">
      <c r="A652" s="22">
        <v>651</v>
      </c>
      <c r="B652" s="21">
        <v>190</v>
      </c>
      <c r="C652" s="21" t="s">
        <v>5620</v>
      </c>
      <c r="D652" s="12">
        <v>42746</v>
      </c>
      <c r="E652" s="12">
        <v>42748</v>
      </c>
      <c r="F652" s="12">
        <v>42748</v>
      </c>
      <c r="G652" s="21">
        <v>2</v>
      </c>
      <c r="H652" s="30">
        <v>7</v>
      </c>
    </row>
    <row r="653" spans="1:8" x14ac:dyDescent="0.25">
      <c r="A653" s="22">
        <v>652</v>
      </c>
      <c r="B653" s="21">
        <v>985</v>
      </c>
      <c r="C653" s="21" t="s">
        <v>5620</v>
      </c>
      <c r="D653" s="12">
        <v>42747</v>
      </c>
      <c r="E653" s="12">
        <v>42750</v>
      </c>
      <c r="F653" s="12">
        <v>42748</v>
      </c>
      <c r="G653" s="21">
        <v>3</v>
      </c>
      <c r="H653" s="30">
        <v>9</v>
      </c>
    </row>
    <row r="654" spans="1:8" x14ac:dyDescent="0.25">
      <c r="A654" s="22">
        <v>653</v>
      </c>
      <c r="B654" s="21">
        <v>1249</v>
      </c>
      <c r="C654" s="21" t="s">
        <v>5620</v>
      </c>
      <c r="D654" s="12">
        <v>42749</v>
      </c>
      <c r="E654" s="12">
        <v>42752</v>
      </c>
      <c r="F654" s="12">
        <v>42750</v>
      </c>
      <c r="G654" s="21">
        <v>1</v>
      </c>
      <c r="H654" s="30">
        <v>2</v>
      </c>
    </row>
    <row r="655" spans="1:8" x14ac:dyDescent="0.25">
      <c r="A655" s="22">
        <v>654</v>
      </c>
      <c r="B655" s="21">
        <v>1129</v>
      </c>
      <c r="C655" s="21" t="s">
        <v>5620</v>
      </c>
      <c r="D655" s="12">
        <v>42749</v>
      </c>
      <c r="E655" s="12">
        <v>42750</v>
      </c>
      <c r="F655" s="12">
        <v>42752</v>
      </c>
      <c r="G655" s="21">
        <v>2</v>
      </c>
      <c r="H655" s="30">
        <v>7</v>
      </c>
    </row>
    <row r="656" spans="1:8" x14ac:dyDescent="0.25">
      <c r="A656" s="22">
        <v>655</v>
      </c>
      <c r="B656" s="21">
        <v>347</v>
      </c>
      <c r="C656" s="21" t="s">
        <v>5620</v>
      </c>
      <c r="D656" s="12">
        <v>42751</v>
      </c>
      <c r="E656" s="12">
        <v>42752</v>
      </c>
      <c r="F656" s="12">
        <v>42753</v>
      </c>
      <c r="G656" s="21">
        <v>1</v>
      </c>
      <c r="H656" s="30">
        <v>3</v>
      </c>
    </row>
    <row r="657" spans="1:8" x14ac:dyDescent="0.25">
      <c r="A657" s="22">
        <v>656</v>
      </c>
      <c r="B657" s="21">
        <v>949</v>
      </c>
      <c r="C657" s="21" t="s">
        <v>5620</v>
      </c>
      <c r="D657" s="12">
        <v>42751</v>
      </c>
      <c r="E657" s="12">
        <v>42752</v>
      </c>
      <c r="F657" s="12">
        <v>42753</v>
      </c>
      <c r="G657" s="21">
        <v>2</v>
      </c>
      <c r="H657" s="30">
        <v>7</v>
      </c>
    </row>
    <row r="658" spans="1:8" x14ac:dyDescent="0.25">
      <c r="A658" s="22">
        <v>657</v>
      </c>
      <c r="B658" s="21">
        <v>349</v>
      </c>
      <c r="C658" s="21" t="s">
        <v>5620</v>
      </c>
      <c r="D658" s="12">
        <v>42752</v>
      </c>
      <c r="E658" s="12">
        <v>42754</v>
      </c>
      <c r="F658" s="12">
        <v>42755</v>
      </c>
      <c r="G658" s="21">
        <v>1</v>
      </c>
      <c r="H658" s="30">
        <v>2</v>
      </c>
    </row>
    <row r="659" spans="1:8" x14ac:dyDescent="0.25">
      <c r="A659" s="22">
        <v>658</v>
      </c>
      <c r="B659" s="21">
        <v>1051</v>
      </c>
      <c r="C659" s="21" t="s">
        <v>5620</v>
      </c>
      <c r="D659" s="12">
        <v>42752</v>
      </c>
      <c r="E659" s="12">
        <v>42753</v>
      </c>
      <c r="F659" s="12">
        <v>42753</v>
      </c>
      <c r="G659" s="21">
        <v>2</v>
      </c>
      <c r="H659" s="30">
        <v>7</v>
      </c>
    </row>
    <row r="660" spans="1:8" x14ac:dyDescent="0.25">
      <c r="A660" s="22">
        <v>659</v>
      </c>
      <c r="B660" s="21">
        <v>1391</v>
      </c>
      <c r="C660" s="21" t="s">
        <v>5620</v>
      </c>
      <c r="D660" s="12">
        <v>42752</v>
      </c>
      <c r="E660" s="12">
        <v>42754</v>
      </c>
      <c r="F660" s="12">
        <v>42753</v>
      </c>
      <c r="G660" s="21">
        <v>2</v>
      </c>
      <c r="H660" s="30">
        <v>7</v>
      </c>
    </row>
    <row r="661" spans="1:8" x14ac:dyDescent="0.25">
      <c r="A661" s="22">
        <v>660</v>
      </c>
      <c r="B661" s="21">
        <v>383</v>
      </c>
      <c r="C661" s="21" t="s">
        <v>5620</v>
      </c>
      <c r="D661" s="12">
        <v>42753</v>
      </c>
      <c r="E661" s="12">
        <v>42754</v>
      </c>
      <c r="F661" s="12">
        <v>42754</v>
      </c>
      <c r="G661" s="21">
        <v>2</v>
      </c>
      <c r="H661" s="30">
        <v>7</v>
      </c>
    </row>
    <row r="662" spans="1:8" x14ac:dyDescent="0.25">
      <c r="A662" s="22">
        <v>661</v>
      </c>
      <c r="B662" s="21">
        <v>626</v>
      </c>
      <c r="C662" s="21" t="s">
        <v>5620</v>
      </c>
      <c r="D662" s="12">
        <v>42753</v>
      </c>
      <c r="E662" s="12">
        <v>42754</v>
      </c>
      <c r="F662" s="12">
        <v>42755</v>
      </c>
      <c r="G662" s="21">
        <v>2</v>
      </c>
      <c r="H662" s="30">
        <v>6</v>
      </c>
    </row>
    <row r="663" spans="1:8" x14ac:dyDescent="0.25">
      <c r="A663" s="22">
        <v>662</v>
      </c>
      <c r="B663" s="21">
        <v>1125</v>
      </c>
      <c r="C663" s="21" t="s">
        <v>5620</v>
      </c>
      <c r="D663" s="12">
        <v>42754</v>
      </c>
      <c r="E663" s="12">
        <v>42755</v>
      </c>
      <c r="F663" s="12">
        <v>42755</v>
      </c>
      <c r="G663" s="21">
        <v>1</v>
      </c>
      <c r="H663" s="30">
        <v>3</v>
      </c>
    </row>
    <row r="664" spans="1:8" x14ac:dyDescent="0.25">
      <c r="A664" s="22">
        <v>663</v>
      </c>
      <c r="B664" s="21">
        <v>344</v>
      </c>
      <c r="C664" s="21" t="s">
        <v>5620</v>
      </c>
      <c r="D664" s="12">
        <v>42755</v>
      </c>
      <c r="E664" s="12">
        <v>42757</v>
      </c>
      <c r="F664" s="12">
        <v>42758</v>
      </c>
      <c r="G664" s="21">
        <v>1</v>
      </c>
      <c r="H664" s="30">
        <v>3</v>
      </c>
    </row>
    <row r="665" spans="1:8" x14ac:dyDescent="0.25">
      <c r="A665" s="22">
        <v>664</v>
      </c>
      <c r="B665" s="21">
        <v>681</v>
      </c>
      <c r="C665" s="21" t="s">
        <v>5620</v>
      </c>
      <c r="D665" s="12">
        <v>42755</v>
      </c>
      <c r="E665" s="12">
        <v>42758</v>
      </c>
      <c r="F665" s="12">
        <v>42757</v>
      </c>
      <c r="G665" s="21">
        <v>2</v>
      </c>
      <c r="H665" s="30">
        <v>7</v>
      </c>
    </row>
    <row r="666" spans="1:8" x14ac:dyDescent="0.25">
      <c r="A666" s="22">
        <v>665</v>
      </c>
      <c r="B666" s="21">
        <v>29</v>
      </c>
      <c r="C666" s="21" t="s">
        <v>5620</v>
      </c>
      <c r="D666" s="12">
        <v>42756</v>
      </c>
      <c r="E666" s="12">
        <v>42757</v>
      </c>
      <c r="F666" s="12">
        <v>42758</v>
      </c>
      <c r="G666" s="21">
        <v>2</v>
      </c>
      <c r="H666" s="30">
        <v>6</v>
      </c>
    </row>
    <row r="667" spans="1:8" x14ac:dyDescent="0.25">
      <c r="A667" s="22">
        <v>666</v>
      </c>
      <c r="B667" s="21">
        <v>770</v>
      </c>
      <c r="C667" s="21" t="s">
        <v>5620</v>
      </c>
      <c r="D667" s="12">
        <v>42756</v>
      </c>
      <c r="E667" s="12">
        <v>42757</v>
      </c>
      <c r="F667" s="12">
        <v>42759</v>
      </c>
      <c r="G667" s="21">
        <v>2</v>
      </c>
      <c r="H667" s="30">
        <v>7</v>
      </c>
    </row>
    <row r="668" spans="1:8" x14ac:dyDescent="0.25">
      <c r="A668" s="22">
        <v>667</v>
      </c>
      <c r="B668" s="21">
        <v>858</v>
      </c>
      <c r="C668" s="21" t="s">
        <v>5620</v>
      </c>
      <c r="D668" s="12">
        <v>42757</v>
      </c>
      <c r="E668" s="12">
        <v>42759</v>
      </c>
      <c r="F668" s="12">
        <v>42760</v>
      </c>
      <c r="G668" s="21">
        <v>2</v>
      </c>
      <c r="H668" s="30">
        <v>7</v>
      </c>
    </row>
    <row r="669" spans="1:8" x14ac:dyDescent="0.25">
      <c r="A669" s="22">
        <v>668</v>
      </c>
      <c r="B669" s="21">
        <v>297</v>
      </c>
      <c r="C669" s="21" t="s">
        <v>5620</v>
      </c>
      <c r="D669" s="12">
        <v>42757</v>
      </c>
      <c r="E669" s="12">
        <v>42758</v>
      </c>
      <c r="F669" s="12">
        <v>42759</v>
      </c>
      <c r="G669" s="21">
        <v>3</v>
      </c>
      <c r="H669" s="30">
        <v>8</v>
      </c>
    </row>
    <row r="670" spans="1:8" x14ac:dyDescent="0.25">
      <c r="A670" s="22">
        <v>669</v>
      </c>
      <c r="B670" s="21">
        <v>745</v>
      </c>
      <c r="C670" s="21" t="s">
        <v>5620</v>
      </c>
      <c r="D670" s="12">
        <v>42758</v>
      </c>
      <c r="E670" s="12">
        <v>42759</v>
      </c>
      <c r="F670" s="12">
        <v>42761</v>
      </c>
      <c r="G670" s="21">
        <v>2</v>
      </c>
      <c r="H670" s="30">
        <v>7</v>
      </c>
    </row>
    <row r="671" spans="1:8" x14ac:dyDescent="0.25">
      <c r="A671" s="22">
        <v>670</v>
      </c>
      <c r="B671" s="21">
        <v>361</v>
      </c>
      <c r="C671" s="21" t="s">
        <v>5620</v>
      </c>
      <c r="D671" s="12">
        <v>42759</v>
      </c>
      <c r="E671" s="12">
        <v>42760</v>
      </c>
      <c r="F671" s="12">
        <v>42760</v>
      </c>
      <c r="G671" s="21">
        <v>2</v>
      </c>
      <c r="H671" s="30">
        <v>6</v>
      </c>
    </row>
    <row r="672" spans="1:8" x14ac:dyDescent="0.25">
      <c r="A672" s="22">
        <v>671</v>
      </c>
      <c r="B672" s="21">
        <v>922</v>
      </c>
      <c r="C672" s="21" t="s">
        <v>5620</v>
      </c>
      <c r="D672" s="12">
        <v>42760</v>
      </c>
      <c r="E672" s="12">
        <v>42763</v>
      </c>
      <c r="F672" s="12">
        <v>42761</v>
      </c>
      <c r="G672" s="21">
        <v>2</v>
      </c>
      <c r="H672" s="30">
        <v>7</v>
      </c>
    </row>
    <row r="673" spans="1:8" x14ac:dyDescent="0.25">
      <c r="A673" s="22">
        <v>672</v>
      </c>
      <c r="B673" s="21">
        <v>908</v>
      </c>
      <c r="C673" s="21" t="s">
        <v>5620</v>
      </c>
      <c r="D673" s="12">
        <v>42761</v>
      </c>
      <c r="E673" s="12">
        <v>42764</v>
      </c>
      <c r="F673" s="12">
        <v>42764</v>
      </c>
      <c r="G673" s="21">
        <v>2</v>
      </c>
      <c r="H673" s="30">
        <v>6</v>
      </c>
    </row>
    <row r="674" spans="1:8" x14ac:dyDescent="0.25">
      <c r="A674" s="22">
        <v>673</v>
      </c>
      <c r="B674" s="21">
        <v>64</v>
      </c>
      <c r="C674" s="21" t="s">
        <v>5620</v>
      </c>
      <c r="D674" s="12">
        <v>42761</v>
      </c>
      <c r="E674" s="12">
        <v>42763</v>
      </c>
      <c r="F674" s="12">
        <v>42762</v>
      </c>
      <c r="G674" s="21">
        <v>3</v>
      </c>
      <c r="H674" s="30">
        <v>9</v>
      </c>
    </row>
    <row r="675" spans="1:8" x14ac:dyDescent="0.25">
      <c r="A675" s="22">
        <v>674</v>
      </c>
      <c r="B675" s="21">
        <v>733</v>
      </c>
      <c r="C675" s="21" t="s">
        <v>5620</v>
      </c>
      <c r="D675" s="12">
        <v>42762</v>
      </c>
      <c r="E675" s="12">
        <v>42763</v>
      </c>
      <c r="F675" s="12">
        <v>42764</v>
      </c>
      <c r="G675" s="21">
        <v>2</v>
      </c>
      <c r="H675" s="30">
        <v>6</v>
      </c>
    </row>
    <row r="676" spans="1:8" x14ac:dyDescent="0.25">
      <c r="A676" s="22">
        <v>675</v>
      </c>
      <c r="B676" s="21">
        <v>291</v>
      </c>
      <c r="C676" s="21" t="s">
        <v>5620</v>
      </c>
      <c r="D676" s="12">
        <v>42763</v>
      </c>
      <c r="E676" s="12">
        <v>42766</v>
      </c>
      <c r="F676" s="12">
        <v>42765</v>
      </c>
      <c r="G676" s="21">
        <v>2</v>
      </c>
      <c r="H676" s="30">
        <v>7</v>
      </c>
    </row>
    <row r="677" spans="1:8" x14ac:dyDescent="0.25">
      <c r="A677" s="22">
        <v>676</v>
      </c>
      <c r="B677" s="21">
        <v>790</v>
      </c>
      <c r="C677" s="21" t="s">
        <v>5620</v>
      </c>
      <c r="D677" s="12">
        <v>42763</v>
      </c>
      <c r="E677" s="12">
        <v>42765</v>
      </c>
      <c r="F677" s="12">
        <v>42766</v>
      </c>
      <c r="G677" s="21">
        <v>2</v>
      </c>
      <c r="H677" s="30">
        <v>7</v>
      </c>
    </row>
    <row r="678" spans="1:8" x14ac:dyDescent="0.25">
      <c r="A678" s="22">
        <v>677</v>
      </c>
      <c r="B678" s="21">
        <v>809</v>
      </c>
      <c r="C678" s="21" t="s">
        <v>5620</v>
      </c>
      <c r="D678" s="12">
        <v>42763</v>
      </c>
      <c r="E678" s="12">
        <v>42766</v>
      </c>
      <c r="F678" s="12">
        <v>42765</v>
      </c>
      <c r="G678" s="21">
        <v>2</v>
      </c>
      <c r="H678" s="30">
        <v>7</v>
      </c>
    </row>
    <row r="679" spans="1:8" x14ac:dyDescent="0.25">
      <c r="A679" s="22">
        <v>678</v>
      </c>
      <c r="B679" s="21">
        <v>250</v>
      </c>
      <c r="C679" s="21" t="s">
        <v>5620</v>
      </c>
      <c r="D679" s="12">
        <v>42763</v>
      </c>
      <c r="E679" s="12">
        <v>42764</v>
      </c>
      <c r="F679" s="12">
        <v>42766</v>
      </c>
      <c r="G679" s="21">
        <v>3</v>
      </c>
      <c r="H679" s="30">
        <v>9</v>
      </c>
    </row>
    <row r="680" spans="1:8" x14ac:dyDescent="0.25">
      <c r="A680" s="22">
        <v>679</v>
      </c>
      <c r="B680" s="21">
        <v>81</v>
      </c>
      <c r="C680" s="21" t="s">
        <v>5620</v>
      </c>
      <c r="D680" s="12">
        <v>42764</v>
      </c>
      <c r="E680" s="12">
        <v>42765</v>
      </c>
      <c r="F680" s="12">
        <v>42765</v>
      </c>
      <c r="G680" s="21">
        <v>1</v>
      </c>
      <c r="H680" s="30">
        <v>3</v>
      </c>
    </row>
    <row r="681" spans="1:8" x14ac:dyDescent="0.25">
      <c r="A681" s="22">
        <v>680</v>
      </c>
      <c r="B681" s="21">
        <v>245</v>
      </c>
      <c r="C681" s="21" t="s">
        <v>5620</v>
      </c>
      <c r="D681" s="12">
        <v>42764</v>
      </c>
      <c r="E681" s="12">
        <v>42767</v>
      </c>
      <c r="F681" s="12">
        <v>42765</v>
      </c>
      <c r="G681" s="21">
        <v>1</v>
      </c>
      <c r="H681" s="30">
        <v>3</v>
      </c>
    </row>
    <row r="682" spans="1:8" x14ac:dyDescent="0.25">
      <c r="A682" s="22">
        <v>681</v>
      </c>
      <c r="B682" s="21">
        <v>499</v>
      </c>
      <c r="C682" s="21" t="s">
        <v>5620</v>
      </c>
      <c r="D682" s="12">
        <v>42764</v>
      </c>
      <c r="E682" s="12">
        <v>42767</v>
      </c>
      <c r="F682" s="12">
        <v>42766</v>
      </c>
      <c r="G682" s="21">
        <v>2</v>
      </c>
      <c r="H682" s="30">
        <v>7</v>
      </c>
    </row>
    <row r="683" spans="1:8" x14ac:dyDescent="0.25">
      <c r="A683" s="22">
        <v>682</v>
      </c>
      <c r="B683" s="21">
        <v>614</v>
      </c>
      <c r="C683" s="21" t="s">
        <v>5620</v>
      </c>
      <c r="D683" s="12">
        <v>42764</v>
      </c>
      <c r="E683" s="12">
        <v>42765</v>
      </c>
      <c r="F683" s="12">
        <v>42765</v>
      </c>
      <c r="G683" s="21">
        <v>2</v>
      </c>
      <c r="H683" s="30">
        <v>6</v>
      </c>
    </row>
    <row r="684" spans="1:8" x14ac:dyDescent="0.25">
      <c r="A684" s="22">
        <v>683</v>
      </c>
      <c r="B684" s="21">
        <v>741</v>
      </c>
      <c r="C684" s="21" t="s">
        <v>5620</v>
      </c>
      <c r="D684" s="12">
        <v>42764</v>
      </c>
      <c r="E684" s="12">
        <v>42766</v>
      </c>
      <c r="F684" s="12">
        <v>42767</v>
      </c>
      <c r="G684" s="21">
        <v>2</v>
      </c>
      <c r="H684" s="30">
        <v>6</v>
      </c>
    </row>
    <row r="685" spans="1:8" x14ac:dyDescent="0.25">
      <c r="A685" s="22">
        <v>684</v>
      </c>
      <c r="B685" s="21">
        <v>762</v>
      </c>
      <c r="C685" s="21" t="s">
        <v>5620</v>
      </c>
      <c r="D685" s="12">
        <v>42766</v>
      </c>
      <c r="E685" s="12">
        <v>42767</v>
      </c>
      <c r="F685" s="12">
        <v>42768</v>
      </c>
      <c r="G685" s="21">
        <v>2</v>
      </c>
      <c r="H685" s="30">
        <v>6</v>
      </c>
    </row>
    <row r="686" spans="1:8" x14ac:dyDescent="0.25">
      <c r="A686" s="22">
        <v>685</v>
      </c>
      <c r="B686" s="21">
        <v>976</v>
      </c>
      <c r="C686" s="21" t="s">
        <v>5620</v>
      </c>
      <c r="D686" s="12">
        <v>42766</v>
      </c>
      <c r="E686" s="12">
        <v>42769</v>
      </c>
      <c r="F686" s="12">
        <v>42768</v>
      </c>
      <c r="G686" s="21">
        <v>2</v>
      </c>
      <c r="H686" s="30">
        <v>7</v>
      </c>
    </row>
    <row r="687" spans="1:8" x14ac:dyDescent="0.25">
      <c r="A687" s="22">
        <v>686</v>
      </c>
      <c r="B687" s="21">
        <v>380</v>
      </c>
      <c r="C687" s="21" t="s">
        <v>5620</v>
      </c>
      <c r="D687" s="12">
        <v>42767</v>
      </c>
      <c r="E687" s="12">
        <v>42769</v>
      </c>
      <c r="F687" s="12">
        <v>42770</v>
      </c>
      <c r="G687" s="21">
        <v>2</v>
      </c>
      <c r="H687" s="30">
        <v>7</v>
      </c>
    </row>
    <row r="688" spans="1:8" x14ac:dyDescent="0.25">
      <c r="A688" s="22">
        <v>687</v>
      </c>
      <c r="B688" s="21">
        <v>530</v>
      </c>
      <c r="C688" s="21" t="s">
        <v>5620</v>
      </c>
      <c r="D688" s="12">
        <v>42768</v>
      </c>
      <c r="E688" s="12">
        <v>42771</v>
      </c>
      <c r="F688" s="12">
        <v>42770</v>
      </c>
      <c r="G688" s="21">
        <v>1</v>
      </c>
      <c r="H688" s="30">
        <v>3</v>
      </c>
    </row>
    <row r="689" spans="1:8" x14ac:dyDescent="0.25">
      <c r="A689" s="22">
        <v>688</v>
      </c>
      <c r="B689" s="21">
        <v>343</v>
      </c>
      <c r="C689" s="21" t="s">
        <v>5620</v>
      </c>
      <c r="D689" s="12">
        <v>42768</v>
      </c>
      <c r="E689" s="12">
        <v>42769</v>
      </c>
      <c r="F689" s="12">
        <v>42771</v>
      </c>
      <c r="G689" s="21">
        <v>2</v>
      </c>
      <c r="H689" s="30">
        <v>7</v>
      </c>
    </row>
    <row r="690" spans="1:8" x14ac:dyDescent="0.25">
      <c r="A690" s="22">
        <v>689</v>
      </c>
      <c r="B690" s="21">
        <v>884</v>
      </c>
      <c r="C690" s="21" t="s">
        <v>5620</v>
      </c>
      <c r="D690" s="12">
        <v>42768</v>
      </c>
      <c r="E690" s="12">
        <v>42769</v>
      </c>
      <c r="F690" s="12">
        <v>42771</v>
      </c>
      <c r="G690" s="21">
        <v>2</v>
      </c>
      <c r="H690" s="30">
        <v>7</v>
      </c>
    </row>
    <row r="691" spans="1:8" x14ac:dyDescent="0.25">
      <c r="A691" s="22">
        <v>690</v>
      </c>
      <c r="B691" s="21">
        <v>1097</v>
      </c>
      <c r="C691" s="21" t="s">
        <v>5620</v>
      </c>
      <c r="D691" s="12">
        <v>42769</v>
      </c>
      <c r="E691" s="12">
        <v>42770</v>
      </c>
      <c r="F691" s="12">
        <v>42772</v>
      </c>
      <c r="G691" s="21">
        <v>1</v>
      </c>
      <c r="H691" s="30">
        <v>2</v>
      </c>
    </row>
    <row r="692" spans="1:8" x14ac:dyDescent="0.25">
      <c r="A692" s="22">
        <v>691</v>
      </c>
      <c r="B692" s="21">
        <v>1081</v>
      </c>
      <c r="C692" s="21" t="s">
        <v>5620</v>
      </c>
      <c r="D692" s="12">
        <v>42770</v>
      </c>
      <c r="E692" s="12">
        <v>42772</v>
      </c>
      <c r="F692" s="12">
        <v>42772</v>
      </c>
      <c r="G692" s="21">
        <v>2</v>
      </c>
      <c r="H692" s="30">
        <v>7</v>
      </c>
    </row>
    <row r="693" spans="1:8" x14ac:dyDescent="0.25">
      <c r="A693" s="22">
        <v>692</v>
      </c>
      <c r="B693" s="21">
        <v>2</v>
      </c>
      <c r="C693" s="21" t="s">
        <v>5621</v>
      </c>
      <c r="D693" s="12">
        <v>42771</v>
      </c>
      <c r="E693" s="12">
        <v>42771</v>
      </c>
      <c r="F693" s="12" t="s">
        <v>5615</v>
      </c>
      <c r="G693" s="21">
        <v>1</v>
      </c>
      <c r="H693" s="30">
        <v>3</v>
      </c>
    </row>
    <row r="694" spans="1:8" x14ac:dyDescent="0.25">
      <c r="A694" s="22">
        <v>693</v>
      </c>
      <c r="B694" s="21">
        <v>1233</v>
      </c>
      <c r="C694" s="21" t="s">
        <v>5620</v>
      </c>
      <c r="D694" s="12">
        <v>42771</v>
      </c>
      <c r="E694" s="12">
        <v>42773</v>
      </c>
      <c r="F694" s="12">
        <v>42772</v>
      </c>
      <c r="G694" s="21">
        <v>1</v>
      </c>
      <c r="H694" s="30">
        <v>3</v>
      </c>
    </row>
    <row r="695" spans="1:8" x14ac:dyDescent="0.25">
      <c r="A695" s="22">
        <v>694</v>
      </c>
      <c r="B695" s="21">
        <v>58</v>
      </c>
      <c r="C695" s="21" t="s">
        <v>5620</v>
      </c>
      <c r="D695" s="12">
        <v>42771</v>
      </c>
      <c r="E695" s="12">
        <v>42772</v>
      </c>
      <c r="F695" s="12">
        <v>42774</v>
      </c>
      <c r="G695" s="21">
        <v>2</v>
      </c>
      <c r="H695" s="30">
        <v>7</v>
      </c>
    </row>
    <row r="696" spans="1:8" x14ac:dyDescent="0.25">
      <c r="A696" s="22">
        <v>695</v>
      </c>
      <c r="B696" s="21">
        <v>606</v>
      </c>
      <c r="C696" s="21" t="s">
        <v>5620</v>
      </c>
      <c r="D696" s="12">
        <v>42771</v>
      </c>
      <c r="E696" s="12">
        <v>42774</v>
      </c>
      <c r="F696" s="12">
        <v>42773</v>
      </c>
      <c r="G696" s="21">
        <v>2</v>
      </c>
      <c r="H696" s="30">
        <v>7</v>
      </c>
    </row>
    <row r="697" spans="1:8" x14ac:dyDescent="0.25">
      <c r="A697" s="22">
        <v>696</v>
      </c>
      <c r="B697" s="21">
        <v>1242</v>
      </c>
      <c r="C697" s="21" t="s">
        <v>5620</v>
      </c>
      <c r="D697" s="12">
        <v>42771</v>
      </c>
      <c r="E697" s="12">
        <v>42774</v>
      </c>
      <c r="F697" s="12">
        <v>42774</v>
      </c>
      <c r="G697" s="21">
        <v>2</v>
      </c>
      <c r="H697" s="30">
        <v>7</v>
      </c>
    </row>
    <row r="698" spans="1:8" x14ac:dyDescent="0.25">
      <c r="A698" s="22">
        <v>697</v>
      </c>
      <c r="B698" s="21">
        <v>562</v>
      </c>
      <c r="C698" s="21" t="s">
        <v>5620</v>
      </c>
      <c r="D698" s="12">
        <v>42772</v>
      </c>
      <c r="E698" s="12">
        <v>42774</v>
      </c>
      <c r="F698" s="12">
        <v>42775</v>
      </c>
      <c r="G698" s="21">
        <v>1</v>
      </c>
      <c r="H698" s="30">
        <v>2</v>
      </c>
    </row>
    <row r="699" spans="1:8" x14ac:dyDescent="0.25">
      <c r="A699" s="22">
        <v>698</v>
      </c>
      <c r="B699" s="21">
        <v>543</v>
      </c>
      <c r="C699" s="21" t="s">
        <v>5620</v>
      </c>
      <c r="D699" s="12">
        <v>42772</v>
      </c>
      <c r="E699" s="12">
        <v>42774</v>
      </c>
      <c r="F699" s="12">
        <v>42775</v>
      </c>
      <c r="G699" s="21">
        <v>3</v>
      </c>
      <c r="H699" s="30">
        <v>8</v>
      </c>
    </row>
    <row r="700" spans="1:8" x14ac:dyDescent="0.25">
      <c r="A700" s="22">
        <v>699</v>
      </c>
      <c r="B700" s="21">
        <v>958</v>
      </c>
      <c r="C700" s="21" t="s">
        <v>5620</v>
      </c>
      <c r="D700" s="12">
        <v>42772</v>
      </c>
      <c r="E700" s="12">
        <v>42774</v>
      </c>
      <c r="F700" s="12">
        <v>42775</v>
      </c>
      <c r="G700" s="21">
        <v>3</v>
      </c>
      <c r="H700" s="30">
        <v>9</v>
      </c>
    </row>
    <row r="701" spans="1:8" x14ac:dyDescent="0.25">
      <c r="A701" s="22">
        <v>700</v>
      </c>
      <c r="B701" s="21">
        <v>4</v>
      </c>
      <c r="C701" s="21" t="s">
        <v>5620</v>
      </c>
      <c r="D701" s="12">
        <v>42773</v>
      </c>
      <c r="E701" s="12">
        <v>42776</v>
      </c>
      <c r="F701" s="12">
        <v>42774</v>
      </c>
      <c r="G701" s="21">
        <v>2</v>
      </c>
      <c r="H701" s="30">
        <v>6</v>
      </c>
    </row>
    <row r="702" spans="1:8" x14ac:dyDescent="0.25">
      <c r="A702" s="22">
        <v>701</v>
      </c>
      <c r="B702" s="21">
        <v>850</v>
      </c>
      <c r="C702" s="21" t="s">
        <v>5620</v>
      </c>
      <c r="D702" s="12">
        <v>42773</v>
      </c>
      <c r="E702" s="12">
        <v>42774</v>
      </c>
      <c r="F702" s="12">
        <v>42775</v>
      </c>
      <c r="G702" s="21">
        <v>3</v>
      </c>
      <c r="H702" s="30">
        <v>9</v>
      </c>
    </row>
    <row r="703" spans="1:8" x14ac:dyDescent="0.25">
      <c r="A703" s="22">
        <v>702</v>
      </c>
      <c r="B703" s="21">
        <v>1352</v>
      </c>
      <c r="C703" s="21" t="s">
        <v>5620</v>
      </c>
      <c r="D703" s="12">
        <v>42774</v>
      </c>
      <c r="E703" s="12">
        <v>42775</v>
      </c>
      <c r="F703" s="12">
        <v>42777</v>
      </c>
      <c r="G703" s="21">
        <v>1</v>
      </c>
      <c r="H703" s="30">
        <v>3</v>
      </c>
    </row>
    <row r="704" spans="1:8" x14ac:dyDescent="0.25">
      <c r="A704" s="22">
        <v>703</v>
      </c>
      <c r="B704" s="21">
        <v>417</v>
      </c>
      <c r="C704" s="21" t="s">
        <v>5620</v>
      </c>
      <c r="D704" s="12">
        <v>42774</v>
      </c>
      <c r="E704" s="12">
        <v>42775</v>
      </c>
      <c r="F704" s="12">
        <v>42775</v>
      </c>
      <c r="G704" s="21">
        <v>2</v>
      </c>
      <c r="H704" s="30">
        <v>7</v>
      </c>
    </row>
    <row r="705" spans="1:8" x14ac:dyDescent="0.25">
      <c r="A705" s="22">
        <v>704</v>
      </c>
      <c r="B705" s="21">
        <v>1137</v>
      </c>
      <c r="C705" s="21" t="s">
        <v>5620</v>
      </c>
      <c r="D705" s="12">
        <v>42774</v>
      </c>
      <c r="E705" s="12">
        <v>42775</v>
      </c>
      <c r="F705" s="12">
        <v>42777</v>
      </c>
      <c r="G705" s="21">
        <v>2</v>
      </c>
      <c r="H705" s="30">
        <v>6</v>
      </c>
    </row>
    <row r="706" spans="1:8" x14ac:dyDescent="0.25">
      <c r="A706" s="22">
        <v>705</v>
      </c>
      <c r="B706" s="21">
        <v>1196</v>
      </c>
      <c r="C706" s="21" t="s">
        <v>5620</v>
      </c>
      <c r="D706" s="12">
        <v>42774</v>
      </c>
      <c r="E706" s="12">
        <v>42777</v>
      </c>
      <c r="F706" s="12">
        <v>42777</v>
      </c>
      <c r="G706" s="21">
        <v>2</v>
      </c>
      <c r="H706" s="30">
        <v>7</v>
      </c>
    </row>
    <row r="707" spans="1:8" x14ac:dyDescent="0.25">
      <c r="A707" s="22">
        <v>706</v>
      </c>
      <c r="B707" s="21">
        <v>1271</v>
      </c>
      <c r="C707" s="21" t="s">
        <v>5620</v>
      </c>
      <c r="D707" s="12">
        <v>42775</v>
      </c>
      <c r="E707" s="12">
        <v>42778</v>
      </c>
      <c r="F707" s="12">
        <v>42776</v>
      </c>
      <c r="G707" s="21">
        <v>1</v>
      </c>
      <c r="H707" s="30">
        <v>2</v>
      </c>
    </row>
    <row r="708" spans="1:8" x14ac:dyDescent="0.25">
      <c r="A708" s="22">
        <v>707</v>
      </c>
      <c r="B708" s="21">
        <v>79</v>
      </c>
      <c r="C708" s="21" t="s">
        <v>5620</v>
      </c>
      <c r="D708" s="12">
        <v>42775</v>
      </c>
      <c r="E708" s="12">
        <v>42777</v>
      </c>
      <c r="F708" s="12">
        <v>42777</v>
      </c>
      <c r="G708" s="21">
        <v>2</v>
      </c>
      <c r="H708" s="30">
        <v>7</v>
      </c>
    </row>
    <row r="709" spans="1:8" x14ac:dyDescent="0.25">
      <c r="A709" s="22">
        <v>708</v>
      </c>
      <c r="B709" s="21">
        <v>660</v>
      </c>
      <c r="C709" s="21" t="s">
        <v>5620</v>
      </c>
      <c r="D709" s="12">
        <v>42776</v>
      </c>
      <c r="E709" s="12">
        <v>42778</v>
      </c>
      <c r="F709" s="12">
        <v>42777</v>
      </c>
      <c r="G709" s="21">
        <v>1</v>
      </c>
      <c r="H709" s="30">
        <v>2</v>
      </c>
    </row>
    <row r="710" spans="1:8" x14ac:dyDescent="0.25">
      <c r="A710" s="22">
        <v>709</v>
      </c>
      <c r="B710" s="21">
        <v>1162</v>
      </c>
      <c r="C710" s="21" t="s">
        <v>5620</v>
      </c>
      <c r="D710" s="12">
        <v>42777</v>
      </c>
      <c r="E710" s="12">
        <v>42779</v>
      </c>
      <c r="F710" s="12">
        <v>42778</v>
      </c>
      <c r="G710" s="21">
        <v>2</v>
      </c>
      <c r="H710" s="30">
        <v>6</v>
      </c>
    </row>
    <row r="711" spans="1:8" x14ac:dyDescent="0.25">
      <c r="A711" s="22">
        <v>710</v>
      </c>
      <c r="B711" s="21">
        <v>295</v>
      </c>
      <c r="C711" s="21" t="s">
        <v>5620</v>
      </c>
      <c r="D711" s="12">
        <v>42779</v>
      </c>
      <c r="E711" s="12">
        <v>42781</v>
      </c>
      <c r="F711" s="12">
        <v>42782</v>
      </c>
      <c r="G711" s="21">
        <v>2</v>
      </c>
      <c r="H711" s="30">
        <v>6</v>
      </c>
    </row>
    <row r="712" spans="1:8" x14ac:dyDescent="0.25">
      <c r="A712" s="22">
        <v>711</v>
      </c>
      <c r="B712" s="21">
        <v>1246</v>
      </c>
      <c r="C712" s="21" t="s">
        <v>5620</v>
      </c>
      <c r="D712" s="12">
        <v>42779</v>
      </c>
      <c r="E712" s="12">
        <v>42782</v>
      </c>
      <c r="F712" s="12">
        <v>42780</v>
      </c>
      <c r="G712" s="21">
        <v>2</v>
      </c>
      <c r="H712" s="30">
        <v>6</v>
      </c>
    </row>
    <row r="713" spans="1:8" x14ac:dyDescent="0.25">
      <c r="A713" s="22">
        <v>712</v>
      </c>
      <c r="B713" s="21">
        <v>173</v>
      </c>
      <c r="C713" s="21" t="s">
        <v>5620</v>
      </c>
      <c r="D713" s="12">
        <v>42779</v>
      </c>
      <c r="E713" s="12">
        <v>42780</v>
      </c>
      <c r="F713" s="12">
        <v>42782</v>
      </c>
      <c r="G713" s="21">
        <v>3</v>
      </c>
      <c r="H713" s="30">
        <v>9</v>
      </c>
    </row>
    <row r="714" spans="1:8" x14ac:dyDescent="0.25">
      <c r="A714" s="22">
        <v>713</v>
      </c>
      <c r="B714" s="21">
        <v>207</v>
      </c>
      <c r="C714" s="21" t="s">
        <v>5620</v>
      </c>
      <c r="D714" s="12">
        <v>42779</v>
      </c>
      <c r="E714" s="12">
        <v>42780</v>
      </c>
      <c r="F714" s="12">
        <v>42781</v>
      </c>
      <c r="G714" s="21">
        <v>3</v>
      </c>
      <c r="H714" s="30">
        <v>8</v>
      </c>
    </row>
    <row r="715" spans="1:8" x14ac:dyDescent="0.25">
      <c r="A715" s="22">
        <v>714</v>
      </c>
      <c r="B715" s="21">
        <v>805</v>
      </c>
      <c r="C715" s="21" t="s">
        <v>5620</v>
      </c>
      <c r="D715" s="12">
        <v>42780</v>
      </c>
      <c r="E715" s="12">
        <v>42783</v>
      </c>
      <c r="F715" s="12">
        <v>42781</v>
      </c>
      <c r="G715" s="21">
        <v>2</v>
      </c>
      <c r="H715" s="30">
        <v>7</v>
      </c>
    </row>
    <row r="716" spans="1:8" x14ac:dyDescent="0.25">
      <c r="A716" s="22">
        <v>715</v>
      </c>
      <c r="B716" s="21">
        <v>12</v>
      </c>
      <c r="C716" s="21" t="s">
        <v>5621</v>
      </c>
      <c r="D716" s="12">
        <v>42781</v>
      </c>
      <c r="E716" s="12">
        <v>42781</v>
      </c>
      <c r="F716" s="12" t="s">
        <v>5615</v>
      </c>
      <c r="G716" s="21">
        <v>2</v>
      </c>
      <c r="H716" s="30">
        <v>6</v>
      </c>
    </row>
    <row r="717" spans="1:8" x14ac:dyDescent="0.25">
      <c r="A717" s="22">
        <v>716</v>
      </c>
      <c r="B717" s="21">
        <v>672</v>
      </c>
      <c r="C717" s="21" t="s">
        <v>5620</v>
      </c>
      <c r="D717" s="12">
        <v>42781</v>
      </c>
      <c r="E717" s="12">
        <v>42783</v>
      </c>
      <c r="F717" s="12">
        <v>42784</v>
      </c>
      <c r="G717" s="21">
        <v>2</v>
      </c>
      <c r="H717" s="30">
        <v>6</v>
      </c>
    </row>
    <row r="718" spans="1:8" x14ac:dyDescent="0.25">
      <c r="A718" s="22">
        <v>717</v>
      </c>
      <c r="B718" s="21">
        <v>1312</v>
      </c>
      <c r="C718" s="21" t="s">
        <v>5620</v>
      </c>
      <c r="D718" s="12">
        <v>42781</v>
      </c>
      <c r="E718" s="12">
        <v>42784</v>
      </c>
      <c r="F718" s="12">
        <v>42783</v>
      </c>
      <c r="G718" s="21">
        <v>2</v>
      </c>
      <c r="H718" s="30">
        <v>6</v>
      </c>
    </row>
    <row r="719" spans="1:8" x14ac:dyDescent="0.25">
      <c r="A719" s="22">
        <v>718</v>
      </c>
      <c r="B719" s="21">
        <v>38</v>
      </c>
      <c r="C719" s="21" t="s">
        <v>5620</v>
      </c>
      <c r="D719" s="12">
        <v>42782</v>
      </c>
      <c r="E719" s="12">
        <v>42783</v>
      </c>
      <c r="F719" s="12">
        <v>42783</v>
      </c>
      <c r="G719" s="21">
        <v>2</v>
      </c>
      <c r="H719" s="30">
        <v>7</v>
      </c>
    </row>
    <row r="720" spans="1:8" x14ac:dyDescent="0.25">
      <c r="A720" s="22">
        <v>719</v>
      </c>
      <c r="B720" s="21">
        <v>200</v>
      </c>
      <c r="C720" s="21" t="s">
        <v>5620</v>
      </c>
      <c r="D720" s="12">
        <v>42782</v>
      </c>
      <c r="E720" s="12">
        <v>42785</v>
      </c>
      <c r="F720" s="12">
        <v>42784</v>
      </c>
      <c r="G720" s="21">
        <v>2</v>
      </c>
      <c r="H720" s="30">
        <v>6</v>
      </c>
    </row>
    <row r="721" spans="1:8" x14ac:dyDescent="0.25">
      <c r="A721" s="22">
        <v>720</v>
      </c>
      <c r="B721" s="21">
        <v>382</v>
      </c>
      <c r="C721" s="21" t="s">
        <v>5620</v>
      </c>
      <c r="D721" s="12">
        <v>42782</v>
      </c>
      <c r="E721" s="12">
        <v>42785</v>
      </c>
      <c r="F721" s="12">
        <v>42785</v>
      </c>
      <c r="G721" s="21">
        <v>2</v>
      </c>
      <c r="H721" s="30">
        <v>6</v>
      </c>
    </row>
    <row r="722" spans="1:8" x14ac:dyDescent="0.25">
      <c r="A722" s="22">
        <v>721</v>
      </c>
      <c r="B722" s="21">
        <v>625</v>
      </c>
      <c r="C722" s="21" t="s">
        <v>5620</v>
      </c>
      <c r="D722" s="12">
        <v>42782</v>
      </c>
      <c r="E722" s="12">
        <v>42785</v>
      </c>
      <c r="F722" s="12">
        <v>42783</v>
      </c>
      <c r="G722" s="21">
        <v>2</v>
      </c>
      <c r="H722" s="30">
        <v>7</v>
      </c>
    </row>
    <row r="723" spans="1:8" x14ac:dyDescent="0.25">
      <c r="A723" s="22">
        <v>722</v>
      </c>
      <c r="B723" s="21">
        <v>1399</v>
      </c>
      <c r="C723" s="21" t="s">
        <v>5620</v>
      </c>
      <c r="D723" s="12">
        <v>42784</v>
      </c>
      <c r="E723" s="12">
        <v>42786</v>
      </c>
      <c r="F723" s="12">
        <v>42787</v>
      </c>
      <c r="G723" s="21">
        <v>2</v>
      </c>
      <c r="H723" s="30">
        <v>7</v>
      </c>
    </row>
    <row r="724" spans="1:8" x14ac:dyDescent="0.25">
      <c r="A724" s="22">
        <v>723</v>
      </c>
      <c r="B724" s="21">
        <v>845</v>
      </c>
      <c r="C724" s="21" t="s">
        <v>5620</v>
      </c>
      <c r="D724" s="12">
        <v>42785</v>
      </c>
      <c r="E724" s="12">
        <v>42787</v>
      </c>
      <c r="F724" s="12">
        <v>42788</v>
      </c>
      <c r="G724" s="21">
        <v>2</v>
      </c>
      <c r="H724" s="30">
        <v>6</v>
      </c>
    </row>
    <row r="725" spans="1:8" x14ac:dyDescent="0.25">
      <c r="A725" s="22">
        <v>724</v>
      </c>
      <c r="B725" s="21">
        <v>864</v>
      </c>
      <c r="C725" s="21" t="s">
        <v>5620</v>
      </c>
      <c r="D725" s="12">
        <v>42785</v>
      </c>
      <c r="E725" s="12">
        <v>42788</v>
      </c>
      <c r="F725" s="12">
        <v>42787</v>
      </c>
      <c r="G725" s="21">
        <v>2</v>
      </c>
      <c r="H725" s="30">
        <v>6</v>
      </c>
    </row>
    <row r="726" spans="1:8" x14ac:dyDescent="0.25">
      <c r="A726" s="22">
        <v>725</v>
      </c>
      <c r="B726" s="21">
        <v>870</v>
      </c>
      <c r="C726" s="21" t="s">
        <v>5620</v>
      </c>
      <c r="D726" s="12">
        <v>42785</v>
      </c>
      <c r="E726" s="12">
        <v>42788</v>
      </c>
      <c r="F726" s="12">
        <v>42788</v>
      </c>
      <c r="G726" s="21">
        <v>2</v>
      </c>
      <c r="H726" s="30">
        <v>7</v>
      </c>
    </row>
    <row r="727" spans="1:8" x14ac:dyDescent="0.25">
      <c r="A727" s="22">
        <v>726</v>
      </c>
      <c r="B727" s="21">
        <v>969</v>
      </c>
      <c r="C727" s="21" t="s">
        <v>5620</v>
      </c>
      <c r="D727" s="12">
        <v>42785</v>
      </c>
      <c r="E727" s="12">
        <v>42788</v>
      </c>
      <c r="F727" s="12">
        <v>42786</v>
      </c>
      <c r="G727" s="21">
        <v>2</v>
      </c>
      <c r="H727" s="30">
        <v>6</v>
      </c>
    </row>
    <row r="728" spans="1:8" x14ac:dyDescent="0.25">
      <c r="A728" s="22">
        <v>727</v>
      </c>
      <c r="B728" s="21">
        <v>962</v>
      </c>
      <c r="C728" s="21" t="s">
        <v>5620</v>
      </c>
      <c r="D728" s="12">
        <v>42785</v>
      </c>
      <c r="E728" s="12">
        <v>42788</v>
      </c>
      <c r="F728" s="12">
        <v>42787</v>
      </c>
      <c r="G728" s="21">
        <v>3</v>
      </c>
      <c r="H728" s="30">
        <v>9</v>
      </c>
    </row>
    <row r="729" spans="1:8" x14ac:dyDescent="0.25">
      <c r="A729" s="22">
        <v>728</v>
      </c>
      <c r="B729" s="21">
        <v>1138</v>
      </c>
      <c r="C729" s="21" t="s">
        <v>5620</v>
      </c>
      <c r="D729" s="12">
        <v>42786</v>
      </c>
      <c r="E729" s="12">
        <v>42787</v>
      </c>
      <c r="F729" s="12">
        <v>42789</v>
      </c>
      <c r="G729" s="21">
        <v>1</v>
      </c>
      <c r="H729" s="30">
        <v>3</v>
      </c>
    </row>
    <row r="730" spans="1:8" x14ac:dyDescent="0.25">
      <c r="A730" s="22">
        <v>729</v>
      </c>
      <c r="B730" s="21">
        <v>897</v>
      </c>
      <c r="C730" s="21" t="s">
        <v>5620</v>
      </c>
      <c r="D730" s="12">
        <v>42786</v>
      </c>
      <c r="E730" s="12">
        <v>42788</v>
      </c>
      <c r="F730" s="12">
        <v>42787</v>
      </c>
      <c r="G730" s="21">
        <v>2</v>
      </c>
      <c r="H730" s="30">
        <v>7</v>
      </c>
    </row>
    <row r="731" spans="1:8" x14ac:dyDescent="0.25">
      <c r="A731" s="22">
        <v>730</v>
      </c>
      <c r="B731" s="21">
        <v>500</v>
      </c>
      <c r="C731" s="21" t="s">
        <v>5620</v>
      </c>
      <c r="D731" s="12">
        <v>42787</v>
      </c>
      <c r="E731" s="12">
        <v>42790</v>
      </c>
      <c r="F731" s="12">
        <v>42788</v>
      </c>
      <c r="G731" s="21">
        <v>2</v>
      </c>
      <c r="H731" s="30">
        <v>6</v>
      </c>
    </row>
    <row r="732" spans="1:8" x14ac:dyDescent="0.25">
      <c r="A732" s="22">
        <v>731</v>
      </c>
      <c r="B732" s="21">
        <v>910</v>
      </c>
      <c r="C732" s="21" t="s">
        <v>5620</v>
      </c>
      <c r="D732" s="12">
        <v>42791</v>
      </c>
      <c r="E732" s="12">
        <v>42793</v>
      </c>
      <c r="F732" s="12">
        <v>42793</v>
      </c>
      <c r="G732" s="21">
        <v>3</v>
      </c>
      <c r="H732" s="30">
        <v>9</v>
      </c>
    </row>
    <row r="733" spans="1:8" x14ac:dyDescent="0.25">
      <c r="A733" s="22">
        <v>732</v>
      </c>
      <c r="B733" s="21">
        <v>147</v>
      </c>
      <c r="C733" s="21" t="s">
        <v>5620</v>
      </c>
      <c r="D733" s="12">
        <v>42792</v>
      </c>
      <c r="E733" s="12">
        <v>42793</v>
      </c>
      <c r="F733" s="12">
        <v>42795</v>
      </c>
      <c r="G733" s="21">
        <v>2</v>
      </c>
      <c r="H733" s="30">
        <v>7</v>
      </c>
    </row>
    <row r="734" spans="1:8" x14ac:dyDescent="0.25">
      <c r="A734" s="22">
        <v>733</v>
      </c>
      <c r="B734" s="21">
        <v>832</v>
      </c>
      <c r="C734" s="21" t="s">
        <v>5620</v>
      </c>
      <c r="D734" s="12">
        <v>42792</v>
      </c>
      <c r="E734" s="12">
        <v>42795</v>
      </c>
      <c r="F734" s="12">
        <v>42793</v>
      </c>
      <c r="G734" s="21">
        <v>2</v>
      </c>
      <c r="H734" s="30">
        <v>7</v>
      </c>
    </row>
    <row r="735" spans="1:8" x14ac:dyDescent="0.25">
      <c r="A735" s="22">
        <v>734</v>
      </c>
      <c r="B735" s="21">
        <v>939</v>
      </c>
      <c r="C735" s="21" t="s">
        <v>5620</v>
      </c>
      <c r="D735" s="12">
        <v>42792</v>
      </c>
      <c r="E735" s="12">
        <v>42794</v>
      </c>
      <c r="F735" s="12">
        <v>42795</v>
      </c>
      <c r="G735" s="21">
        <v>3</v>
      </c>
      <c r="H735" s="30">
        <v>9</v>
      </c>
    </row>
    <row r="736" spans="1:8" x14ac:dyDescent="0.25">
      <c r="A736" s="22">
        <v>735</v>
      </c>
      <c r="B736" s="21">
        <v>20</v>
      </c>
      <c r="C736" s="21" t="s">
        <v>5621</v>
      </c>
      <c r="D736" s="12">
        <v>42793</v>
      </c>
      <c r="E736" s="12">
        <v>42793</v>
      </c>
      <c r="F736" s="12" t="s">
        <v>5615</v>
      </c>
      <c r="G736" s="21">
        <v>3</v>
      </c>
      <c r="H736" s="30">
        <v>9</v>
      </c>
    </row>
    <row r="737" spans="1:8" x14ac:dyDescent="0.25">
      <c r="A737" s="22">
        <v>736</v>
      </c>
      <c r="B737" s="21">
        <v>184</v>
      </c>
      <c r="C737" s="21" t="s">
        <v>5620</v>
      </c>
      <c r="D737" s="12">
        <v>42793</v>
      </c>
      <c r="E737" s="12">
        <v>42794</v>
      </c>
      <c r="F737" s="12">
        <v>42794</v>
      </c>
      <c r="G737" s="21">
        <v>2</v>
      </c>
      <c r="H737" s="30">
        <v>7</v>
      </c>
    </row>
    <row r="738" spans="1:8" x14ac:dyDescent="0.25">
      <c r="A738" s="22">
        <v>737</v>
      </c>
      <c r="B738" s="21">
        <v>694</v>
      </c>
      <c r="C738" s="21" t="s">
        <v>5620</v>
      </c>
      <c r="D738" s="12">
        <v>42793</v>
      </c>
      <c r="E738" s="12">
        <v>42795</v>
      </c>
      <c r="F738" s="12">
        <v>42794</v>
      </c>
      <c r="G738" s="21">
        <v>2</v>
      </c>
      <c r="H738" s="30">
        <v>6</v>
      </c>
    </row>
    <row r="739" spans="1:8" x14ac:dyDescent="0.25">
      <c r="A739" s="22">
        <v>738</v>
      </c>
      <c r="B739" s="21">
        <v>124</v>
      </c>
      <c r="C739" s="21" t="s">
        <v>5620</v>
      </c>
      <c r="D739" s="12">
        <v>42794</v>
      </c>
      <c r="E739" s="12">
        <v>42795</v>
      </c>
      <c r="F739" s="12">
        <v>42797</v>
      </c>
      <c r="G739" s="21">
        <v>1</v>
      </c>
      <c r="H739" s="30">
        <v>2</v>
      </c>
    </row>
    <row r="740" spans="1:8" x14ac:dyDescent="0.25">
      <c r="A740" s="22">
        <v>739</v>
      </c>
      <c r="B740" s="21">
        <v>49</v>
      </c>
      <c r="C740" s="21" t="s">
        <v>5620</v>
      </c>
      <c r="D740" s="12">
        <v>42794</v>
      </c>
      <c r="E740" s="12">
        <v>42795</v>
      </c>
      <c r="F740" s="12">
        <v>42796</v>
      </c>
      <c r="G740" s="21">
        <v>2</v>
      </c>
      <c r="H740" s="30">
        <v>6</v>
      </c>
    </row>
    <row r="741" spans="1:8" x14ac:dyDescent="0.25">
      <c r="A741" s="22">
        <v>740</v>
      </c>
      <c r="B741" s="21">
        <v>1113</v>
      </c>
      <c r="C741" s="21" t="s">
        <v>5620</v>
      </c>
      <c r="D741" s="12">
        <v>42794</v>
      </c>
      <c r="E741" s="12">
        <v>42795</v>
      </c>
      <c r="F741" s="12">
        <v>42796</v>
      </c>
      <c r="G741" s="21">
        <v>2</v>
      </c>
      <c r="H741" s="30">
        <v>6</v>
      </c>
    </row>
    <row r="742" spans="1:8" x14ac:dyDescent="0.25">
      <c r="A742" s="22">
        <v>741</v>
      </c>
      <c r="B742" s="21">
        <v>119</v>
      </c>
      <c r="C742" s="21" t="s">
        <v>5620</v>
      </c>
      <c r="D742" s="12">
        <v>42794</v>
      </c>
      <c r="E742" s="12">
        <v>42795</v>
      </c>
      <c r="F742" s="12">
        <v>42795</v>
      </c>
      <c r="G742" s="21">
        <v>3</v>
      </c>
      <c r="H742" s="30">
        <v>8</v>
      </c>
    </row>
    <row r="743" spans="1:8" x14ac:dyDescent="0.25">
      <c r="A743" s="22">
        <v>742</v>
      </c>
      <c r="B743" s="21">
        <v>433</v>
      </c>
      <c r="C743" s="21" t="s">
        <v>5620</v>
      </c>
      <c r="D743" s="12">
        <v>42794</v>
      </c>
      <c r="E743" s="12">
        <v>42795</v>
      </c>
      <c r="F743" s="12">
        <v>42795</v>
      </c>
      <c r="G743" s="21">
        <v>3</v>
      </c>
      <c r="H743" s="30">
        <v>9</v>
      </c>
    </row>
    <row r="744" spans="1:8" x14ac:dyDescent="0.25">
      <c r="A744" s="22">
        <v>743</v>
      </c>
      <c r="B744" s="21">
        <v>137</v>
      </c>
      <c r="C744" s="21" t="s">
        <v>5620</v>
      </c>
      <c r="D744" s="12">
        <v>42795</v>
      </c>
      <c r="E744" s="12">
        <v>42798</v>
      </c>
      <c r="F744" s="12">
        <v>42798</v>
      </c>
      <c r="G744" s="21">
        <v>2</v>
      </c>
      <c r="H744" s="30">
        <v>6</v>
      </c>
    </row>
    <row r="745" spans="1:8" x14ac:dyDescent="0.25">
      <c r="A745" s="22">
        <v>744</v>
      </c>
      <c r="B745" s="21">
        <v>166</v>
      </c>
      <c r="C745" s="21" t="s">
        <v>5620</v>
      </c>
      <c r="D745" s="12">
        <v>42795</v>
      </c>
      <c r="E745" s="12">
        <v>42796</v>
      </c>
      <c r="F745" s="12">
        <v>42796</v>
      </c>
      <c r="G745" s="21">
        <v>2</v>
      </c>
      <c r="H745" s="30">
        <v>7</v>
      </c>
    </row>
    <row r="746" spans="1:8" x14ac:dyDescent="0.25">
      <c r="A746" s="22">
        <v>745</v>
      </c>
      <c r="B746" s="21">
        <v>698</v>
      </c>
      <c r="C746" s="21" t="s">
        <v>5620</v>
      </c>
      <c r="D746" s="12">
        <v>42795</v>
      </c>
      <c r="E746" s="12">
        <v>42797</v>
      </c>
      <c r="F746" s="12">
        <v>42797</v>
      </c>
      <c r="G746" s="21">
        <v>2</v>
      </c>
      <c r="H746" s="30">
        <v>7</v>
      </c>
    </row>
    <row r="747" spans="1:8" x14ac:dyDescent="0.25">
      <c r="A747" s="22">
        <v>746</v>
      </c>
      <c r="B747" s="21">
        <v>391</v>
      </c>
      <c r="C747" s="21" t="s">
        <v>5620</v>
      </c>
      <c r="D747" s="12">
        <v>42796</v>
      </c>
      <c r="E747" s="12">
        <v>42798</v>
      </c>
      <c r="F747" s="12">
        <v>42799</v>
      </c>
      <c r="G747" s="21">
        <v>1</v>
      </c>
      <c r="H747" s="30">
        <v>3</v>
      </c>
    </row>
    <row r="748" spans="1:8" x14ac:dyDescent="0.25">
      <c r="A748" s="22">
        <v>747</v>
      </c>
      <c r="B748" s="21">
        <v>87</v>
      </c>
      <c r="C748" s="21" t="s">
        <v>5620</v>
      </c>
      <c r="D748" s="12">
        <v>42797</v>
      </c>
      <c r="E748" s="12">
        <v>42798</v>
      </c>
      <c r="F748" s="12">
        <v>42799</v>
      </c>
      <c r="G748" s="21">
        <v>1</v>
      </c>
      <c r="H748" s="30">
        <v>3</v>
      </c>
    </row>
    <row r="749" spans="1:8" x14ac:dyDescent="0.25">
      <c r="A749" s="22">
        <v>748</v>
      </c>
      <c r="B749" s="21">
        <v>1072</v>
      </c>
      <c r="C749" s="21" t="s">
        <v>5620</v>
      </c>
      <c r="D749" s="12">
        <v>42797</v>
      </c>
      <c r="E749" s="12">
        <v>42799</v>
      </c>
      <c r="F749" s="12">
        <v>42798</v>
      </c>
      <c r="G749" s="21">
        <v>3</v>
      </c>
      <c r="H749" s="30">
        <v>8</v>
      </c>
    </row>
    <row r="750" spans="1:8" x14ac:dyDescent="0.25">
      <c r="A750" s="22">
        <v>749</v>
      </c>
      <c r="B750" s="21">
        <v>255</v>
      </c>
      <c r="C750" s="21" t="s">
        <v>5620</v>
      </c>
      <c r="D750" s="12">
        <v>42798</v>
      </c>
      <c r="E750" s="12">
        <v>42801</v>
      </c>
      <c r="F750" s="12">
        <v>42799</v>
      </c>
      <c r="G750" s="21">
        <v>2</v>
      </c>
      <c r="H750" s="30">
        <v>7</v>
      </c>
    </row>
    <row r="751" spans="1:8" x14ac:dyDescent="0.25">
      <c r="A751" s="22">
        <v>750</v>
      </c>
      <c r="B751" s="21">
        <v>232</v>
      </c>
      <c r="C751" s="21" t="s">
        <v>5620</v>
      </c>
      <c r="D751" s="12">
        <v>42798</v>
      </c>
      <c r="E751" s="12">
        <v>42801</v>
      </c>
      <c r="F751" s="12">
        <v>42799</v>
      </c>
      <c r="G751" s="21">
        <v>3</v>
      </c>
      <c r="H751" s="30">
        <v>8</v>
      </c>
    </row>
    <row r="752" spans="1:8" x14ac:dyDescent="0.25">
      <c r="A752" s="22">
        <v>751</v>
      </c>
      <c r="B752" s="21">
        <v>731</v>
      </c>
      <c r="C752" s="21" t="s">
        <v>5620</v>
      </c>
      <c r="D752" s="12">
        <v>42799</v>
      </c>
      <c r="E752" s="12">
        <v>42802</v>
      </c>
      <c r="F752" s="12">
        <v>42801</v>
      </c>
      <c r="G752" s="21">
        <v>1</v>
      </c>
      <c r="H752" s="30">
        <v>3</v>
      </c>
    </row>
    <row r="753" spans="1:8" x14ac:dyDescent="0.25">
      <c r="A753" s="22">
        <v>752</v>
      </c>
      <c r="B753" s="21">
        <v>335</v>
      </c>
      <c r="C753" s="21" t="s">
        <v>5620</v>
      </c>
      <c r="D753" s="12">
        <v>42799</v>
      </c>
      <c r="E753" s="12">
        <v>42800</v>
      </c>
      <c r="F753" s="12">
        <v>42801</v>
      </c>
      <c r="G753" s="21">
        <v>2</v>
      </c>
      <c r="H753" s="30">
        <v>6</v>
      </c>
    </row>
    <row r="754" spans="1:8" x14ac:dyDescent="0.25">
      <c r="A754" s="22">
        <v>753</v>
      </c>
      <c r="B754" s="21">
        <v>1201</v>
      </c>
      <c r="C754" s="21" t="s">
        <v>5620</v>
      </c>
      <c r="D754" s="12">
        <v>42799</v>
      </c>
      <c r="E754" s="12">
        <v>42802</v>
      </c>
      <c r="F754" s="12">
        <v>42802</v>
      </c>
      <c r="G754" s="21">
        <v>2</v>
      </c>
      <c r="H754" s="30">
        <v>7</v>
      </c>
    </row>
    <row r="755" spans="1:8" x14ac:dyDescent="0.25">
      <c r="A755" s="22">
        <v>754</v>
      </c>
      <c r="B755" s="21">
        <v>646</v>
      </c>
      <c r="C755" s="21" t="s">
        <v>5620</v>
      </c>
      <c r="D755" s="12">
        <v>42800</v>
      </c>
      <c r="E755" s="12">
        <v>42801</v>
      </c>
      <c r="F755" s="12">
        <v>42802</v>
      </c>
      <c r="G755" s="21">
        <v>1</v>
      </c>
      <c r="H755" s="30">
        <v>2</v>
      </c>
    </row>
    <row r="756" spans="1:8" x14ac:dyDescent="0.25">
      <c r="A756" s="22">
        <v>755</v>
      </c>
      <c r="B756" s="21">
        <v>531</v>
      </c>
      <c r="C756" s="21" t="s">
        <v>5620</v>
      </c>
      <c r="D756" s="12">
        <v>42800</v>
      </c>
      <c r="E756" s="12">
        <v>42801</v>
      </c>
      <c r="F756" s="12">
        <v>42801</v>
      </c>
      <c r="G756" s="21">
        <v>2</v>
      </c>
      <c r="H756" s="30">
        <v>6</v>
      </c>
    </row>
    <row r="757" spans="1:8" x14ac:dyDescent="0.25">
      <c r="A757" s="22">
        <v>756</v>
      </c>
      <c r="B757" s="21">
        <v>1143</v>
      </c>
      <c r="C757" s="21" t="s">
        <v>5620</v>
      </c>
      <c r="D757" s="12">
        <v>42800</v>
      </c>
      <c r="E757" s="12">
        <v>42801</v>
      </c>
      <c r="F757" s="12">
        <v>42803</v>
      </c>
      <c r="G757" s="21">
        <v>2</v>
      </c>
      <c r="H757" s="30">
        <v>6</v>
      </c>
    </row>
    <row r="758" spans="1:8" x14ac:dyDescent="0.25">
      <c r="A758" s="22">
        <v>757</v>
      </c>
      <c r="B758" s="21">
        <v>1336</v>
      </c>
      <c r="C758" s="21" t="s">
        <v>5620</v>
      </c>
      <c r="D758" s="12">
        <v>42800</v>
      </c>
      <c r="E758" s="12">
        <v>42802</v>
      </c>
      <c r="F758" s="12">
        <v>42803</v>
      </c>
      <c r="G758" s="21">
        <v>2</v>
      </c>
      <c r="H758" s="30">
        <v>7</v>
      </c>
    </row>
    <row r="759" spans="1:8" x14ac:dyDescent="0.25">
      <c r="A759" s="22">
        <v>758</v>
      </c>
      <c r="B759" s="21">
        <v>953</v>
      </c>
      <c r="C759" s="21" t="s">
        <v>5620</v>
      </c>
      <c r="D759" s="12">
        <v>42800</v>
      </c>
      <c r="E759" s="12">
        <v>42802</v>
      </c>
      <c r="F759" s="12">
        <v>42801</v>
      </c>
      <c r="G759" s="21">
        <v>3</v>
      </c>
      <c r="H759" s="30">
        <v>9</v>
      </c>
    </row>
    <row r="760" spans="1:8" x14ac:dyDescent="0.25">
      <c r="A760" s="22">
        <v>759</v>
      </c>
      <c r="B760" s="21">
        <v>284</v>
      </c>
      <c r="C760" s="21" t="s">
        <v>5620</v>
      </c>
      <c r="D760" s="12">
        <v>42801</v>
      </c>
      <c r="E760" s="12">
        <v>42803</v>
      </c>
      <c r="F760" s="12">
        <v>42802</v>
      </c>
      <c r="G760" s="21">
        <v>2</v>
      </c>
      <c r="H760" s="30">
        <v>7</v>
      </c>
    </row>
    <row r="761" spans="1:8" x14ac:dyDescent="0.25">
      <c r="A761" s="22">
        <v>760</v>
      </c>
      <c r="B761" s="21">
        <v>1104</v>
      </c>
      <c r="C761" s="21" t="s">
        <v>5620</v>
      </c>
      <c r="D761" s="12">
        <v>42801</v>
      </c>
      <c r="E761" s="12">
        <v>42804</v>
      </c>
      <c r="F761" s="12">
        <v>42804</v>
      </c>
      <c r="G761" s="21">
        <v>2</v>
      </c>
      <c r="H761" s="30">
        <v>6</v>
      </c>
    </row>
    <row r="762" spans="1:8" x14ac:dyDescent="0.25">
      <c r="A762" s="22">
        <v>761</v>
      </c>
      <c r="B762" s="21">
        <v>1291</v>
      </c>
      <c r="C762" s="21" t="s">
        <v>5620</v>
      </c>
      <c r="D762" s="12">
        <v>42801</v>
      </c>
      <c r="E762" s="12">
        <v>42802</v>
      </c>
      <c r="F762" s="12">
        <v>42804</v>
      </c>
      <c r="G762" s="21">
        <v>2</v>
      </c>
      <c r="H762" s="30">
        <v>7</v>
      </c>
    </row>
    <row r="763" spans="1:8" x14ac:dyDescent="0.25">
      <c r="A763" s="22">
        <v>762</v>
      </c>
      <c r="B763" s="21">
        <v>572</v>
      </c>
      <c r="C763" s="21" t="s">
        <v>5620</v>
      </c>
      <c r="D763" s="12">
        <v>42802</v>
      </c>
      <c r="E763" s="12">
        <v>42803</v>
      </c>
      <c r="F763" s="12">
        <v>42803</v>
      </c>
      <c r="G763" s="21">
        <v>2</v>
      </c>
      <c r="H763" s="30">
        <v>6</v>
      </c>
    </row>
    <row r="764" spans="1:8" x14ac:dyDescent="0.25">
      <c r="A764" s="22">
        <v>763</v>
      </c>
      <c r="B764" s="21">
        <v>842</v>
      </c>
      <c r="C764" s="21" t="s">
        <v>5620</v>
      </c>
      <c r="D764" s="12">
        <v>42802</v>
      </c>
      <c r="E764" s="12">
        <v>42804</v>
      </c>
      <c r="F764" s="12">
        <v>42803</v>
      </c>
      <c r="G764" s="21">
        <v>3</v>
      </c>
      <c r="H764" s="30">
        <v>9</v>
      </c>
    </row>
    <row r="765" spans="1:8" x14ac:dyDescent="0.25">
      <c r="A765" s="22">
        <v>764</v>
      </c>
      <c r="B765" s="21">
        <v>701</v>
      </c>
      <c r="C765" s="21" t="s">
        <v>5620</v>
      </c>
      <c r="D765" s="12">
        <v>42803</v>
      </c>
      <c r="E765" s="12">
        <v>42804</v>
      </c>
      <c r="F765" s="12">
        <v>42806</v>
      </c>
      <c r="G765" s="21">
        <v>1</v>
      </c>
      <c r="H765" s="30">
        <v>2</v>
      </c>
    </row>
    <row r="766" spans="1:8" x14ac:dyDescent="0.25">
      <c r="A766" s="22">
        <v>765</v>
      </c>
      <c r="B766" s="21">
        <v>1152</v>
      </c>
      <c r="C766" s="21" t="s">
        <v>5620</v>
      </c>
      <c r="D766" s="12">
        <v>42803</v>
      </c>
      <c r="E766" s="12">
        <v>42805</v>
      </c>
      <c r="F766" s="12">
        <v>42806</v>
      </c>
      <c r="G766" s="21">
        <v>1</v>
      </c>
      <c r="H766" s="30">
        <v>2</v>
      </c>
    </row>
    <row r="767" spans="1:8" x14ac:dyDescent="0.25">
      <c r="A767" s="22">
        <v>766</v>
      </c>
      <c r="B767" s="21">
        <v>141</v>
      </c>
      <c r="C767" s="21" t="s">
        <v>5620</v>
      </c>
      <c r="D767" s="12">
        <v>42803</v>
      </c>
      <c r="E767" s="12">
        <v>42805</v>
      </c>
      <c r="F767" s="12">
        <v>42806</v>
      </c>
      <c r="G767" s="21">
        <v>2</v>
      </c>
      <c r="H767" s="30">
        <v>6</v>
      </c>
    </row>
    <row r="768" spans="1:8" x14ac:dyDescent="0.25">
      <c r="A768" s="22">
        <v>767</v>
      </c>
      <c r="B768" s="21">
        <v>564</v>
      </c>
      <c r="C768" s="21" t="s">
        <v>5620</v>
      </c>
      <c r="D768" s="12">
        <v>42803</v>
      </c>
      <c r="E768" s="12">
        <v>42804</v>
      </c>
      <c r="F768" s="12">
        <v>42805</v>
      </c>
      <c r="G768" s="21">
        <v>2</v>
      </c>
      <c r="H768" s="30">
        <v>7</v>
      </c>
    </row>
    <row r="769" spans="1:8" x14ac:dyDescent="0.25">
      <c r="A769" s="22">
        <v>768</v>
      </c>
      <c r="B769" s="21">
        <v>841</v>
      </c>
      <c r="C769" s="21" t="s">
        <v>5620</v>
      </c>
      <c r="D769" s="12">
        <v>42803</v>
      </c>
      <c r="E769" s="12">
        <v>42806</v>
      </c>
      <c r="F769" s="12">
        <v>42804</v>
      </c>
      <c r="G769" s="21">
        <v>2</v>
      </c>
      <c r="H769" s="30">
        <v>7</v>
      </c>
    </row>
    <row r="770" spans="1:8" x14ac:dyDescent="0.25">
      <c r="A770" s="22">
        <v>769</v>
      </c>
      <c r="B770" s="21">
        <v>946</v>
      </c>
      <c r="C770" s="21" t="s">
        <v>5620</v>
      </c>
      <c r="D770" s="12">
        <v>42803</v>
      </c>
      <c r="E770" s="12">
        <v>42805</v>
      </c>
      <c r="F770" s="12">
        <v>42805</v>
      </c>
      <c r="G770" s="21">
        <v>2</v>
      </c>
      <c r="H770" s="30">
        <v>6</v>
      </c>
    </row>
    <row r="771" spans="1:8" x14ac:dyDescent="0.25">
      <c r="A771" s="22">
        <v>770</v>
      </c>
      <c r="B771" s="21">
        <v>135</v>
      </c>
      <c r="C771" s="21" t="s">
        <v>5620</v>
      </c>
      <c r="D771" s="12">
        <v>42803</v>
      </c>
      <c r="E771" s="12">
        <v>42805</v>
      </c>
      <c r="F771" s="12">
        <v>42805</v>
      </c>
      <c r="G771" s="21">
        <v>3</v>
      </c>
      <c r="H771" s="30">
        <v>9</v>
      </c>
    </row>
    <row r="772" spans="1:8" x14ac:dyDescent="0.25">
      <c r="A772" s="22">
        <v>771</v>
      </c>
      <c r="B772" s="21">
        <v>671</v>
      </c>
      <c r="C772" s="21" t="s">
        <v>5620</v>
      </c>
      <c r="D772" s="12">
        <v>42805</v>
      </c>
      <c r="E772" s="12">
        <v>42808</v>
      </c>
      <c r="F772" s="12">
        <v>42806</v>
      </c>
      <c r="G772" s="21">
        <v>1</v>
      </c>
      <c r="H772" s="30">
        <v>3</v>
      </c>
    </row>
    <row r="773" spans="1:8" x14ac:dyDescent="0.25">
      <c r="A773" s="22">
        <v>772</v>
      </c>
      <c r="B773" s="21">
        <v>448</v>
      </c>
      <c r="C773" s="21" t="s">
        <v>5620</v>
      </c>
      <c r="D773" s="12">
        <v>42805</v>
      </c>
      <c r="E773" s="12">
        <v>42806</v>
      </c>
      <c r="F773" s="12">
        <v>42807</v>
      </c>
      <c r="G773" s="21">
        <v>2</v>
      </c>
      <c r="H773" s="30">
        <v>7</v>
      </c>
    </row>
    <row r="774" spans="1:8" x14ac:dyDescent="0.25">
      <c r="A774" s="22">
        <v>773</v>
      </c>
      <c r="B774" s="21">
        <v>1385</v>
      </c>
      <c r="C774" s="21" t="s">
        <v>5620</v>
      </c>
      <c r="D774" s="12">
        <v>42805</v>
      </c>
      <c r="E774" s="12">
        <v>42806</v>
      </c>
      <c r="F774" s="12">
        <v>42806</v>
      </c>
      <c r="G774" s="21">
        <v>2</v>
      </c>
      <c r="H774" s="30">
        <v>6</v>
      </c>
    </row>
    <row r="775" spans="1:8" x14ac:dyDescent="0.25">
      <c r="A775" s="22">
        <v>774</v>
      </c>
      <c r="B775" s="21">
        <v>690</v>
      </c>
      <c r="C775" s="21" t="s">
        <v>5620</v>
      </c>
      <c r="D775" s="12">
        <v>42806</v>
      </c>
      <c r="E775" s="12">
        <v>42808</v>
      </c>
      <c r="F775" s="12">
        <v>42808</v>
      </c>
      <c r="G775" s="21">
        <v>2</v>
      </c>
      <c r="H775" s="30">
        <v>6</v>
      </c>
    </row>
    <row r="776" spans="1:8" x14ac:dyDescent="0.25">
      <c r="A776" s="22">
        <v>775</v>
      </c>
      <c r="B776" s="21">
        <v>968</v>
      </c>
      <c r="C776" s="21" t="s">
        <v>5620</v>
      </c>
      <c r="D776" s="12">
        <v>42806</v>
      </c>
      <c r="E776" s="12">
        <v>42807</v>
      </c>
      <c r="F776" s="12">
        <v>42807</v>
      </c>
      <c r="G776" s="21">
        <v>2</v>
      </c>
      <c r="H776" s="30">
        <v>6</v>
      </c>
    </row>
    <row r="777" spans="1:8" x14ac:dyDescent="0.25">
      <c r="A777" s="22">
        <v>776</v>
      </c>
      <c r="B777" s="21">
        <v>490</v>
      </c>
      <c r="C777" s="21" t="s">
        <v>5620</v>
      </c>
      <c r="D777" s="12">
        <v>42807</v>
      </c>
      <c r="E777" s="12">
        <v>42809</v>
      </c>
      <c r="F777" s="12">
        <v>42810</v>
      </c>
      <c r="G777" s="21">
        <v>2</v>
      </c>
      <c r="H777" s="30">
        <v>6</v>
      </c>
    </row>
    <row r="778" spans="1:8" x14ac:dyDescent="0.25">
      <c r="A778" s="22">
        <v>777</v>
      </c>
      <c r="B778" s="21">
        <v>496</v>
      </c>
      <c r="C778" s="21" t="s">
        <v>5620</v>
      </c>
      <c r="D778" s="12">
        <v>42807</v>
      </c>
      <c r="E778" s="12">
        <v>42810</v>
      </c>
      <c r="F778" s="12">
        <v>42810</v>
      </c>
      <c r="G778" s="21">
        <v>2</v>
      </c>
      <c r="H778" s="30">
        <v>6</v>
      </c>
    </row>
    <row r="779" spans="1:8" x14ac:dyDescent="0.25">
      <c r="A779" s="22">
        <v>778</v>
      </c>
      <c r="B779" s="21">
        <v>56</v>
      </c>
      <c r="C779" s="21" t="s">
        <v>5621</v>
      </c>
      <c r="D779" s="12">
        <v>42809</v>
      </c>
      <c r="E779" s="12">
        <v>42809</v>
      </c>
      <c r="F779" s="12" t="s">
        <v>5615</v>
      </c>
      <c r="G779" s="21">
        <v>3</v>
      </c>
      <c r="H779" s="30">
        <v>9</v>
      </c>
    </row>
    <row r="780" spans="1:8" x14ac:dyDescent="0.25">
      <c r="A780" s="22">
        <v>779</v>
      </c>
      <c r="B780" s="21">
        <v>367</v>
      </c>
      <c r="C780" s="21" t="s">
        <v>5620</v>
      </c>
      <c r="D780" s="12">
        <v>42809</v>
      </c>
      <c r="E780" s="12">
        <v>42810</v>
      </c>
      <c r="F780" s="12">
        <v>42812</v>
      </c>
      <c r="G780" s="21">
        <v>2</v>
      </c>
      <c r="H780" s="30">
        <v>6</v>
      </c>
    </row>
    <row r="781" spans="1:8" x14ac:dyDescent="0.25">
      <c r="A781" s="22">
        <v>780</v>
      </c>
      <c r="B781" s="21">
        <v>592</v>
      </c>
      <c r="C781" s="21" t="s">
        <v>5620</v>
      </c>
      <c r="D781" s="12">
        <v>42809</v>
      </c>
      <c r="E781" s="12">
        <v>42811</v>
      </c>
      <c r="F781" s="12">
        <v>42811</v>
      </c>
      <c r="G781" s="21">
        <v>2</v>
      </c>
      <c r="H781" s="30">
        <v>6</v>
      </c>
    </row>
    <row r="782" spans="1:8" x14ac:dyDescent="0.25">
      <c r="A782" s="22">
        <v>781</v>
      </c>
      <c r="B782" s="21">
        <v>1018</v>
      </c>
      <c r="C782" s="21" t="s">
        <v>5620</v>
      </c>
      <c r="D782" s="12">
        <v>42809</v>
      </c>
      <c r="E782" s="12">
        <v>42810</v>
      </c>
      <c r="F782" s="12">
        <v>42811</v>
      </c>
      <c r="G782" s="21">
        <v>2</v>
      </c>
      <c r="H782" s="30">
        <v>6</v>
      </c>
    </row>
    <row r="783" spans="1:8" x14ac:dyDescent="0.25">
      <c r="A783" s="22">
        <v>782</v>
      </c>
      <c r="B783" s="21">
        <v>1298</v>
      </c>
      <c r="C783" s="21" t="s">
        <v>5620</v>
      </c>
      <c r="D783" s="12">
        <v>42809</v>
      </c>
      <c r="E783" s="12">
        <v>42810</v>
      </c>
      <c r="F783" s="12">
        <v>42812</v>
      </c>
      <c r="G783" s="21">
        <v>2</v>
      </c>
      <c r="H783" s="30">
        <v>7</v>
      </c>
    </row>
    <row r="784" spans="1:8" x14ac:dyDescent="0.25">
      <c r="A784" s="22">
        <v>783</v>
      </c>
      <c r="B784" s="21">
        <v>1343</v>
      </c>
      <c r="C784" s="21" t="s">
        <v>5620</v>
      </c>
      <c r="D784" s="12">
        <v>42810</v>
      </c>
      <c r="E784" s="12">
        <v>42813</v>
      </c>
      <c r="F784" s="12">
        <v>42811</v>
      </c>
      <c r="G784" s="21">
        <v>1</v>
      </c>
      <c r="H784" s="30">
        <v>2</v>
      </c>
    </row>
    <row r="785" spans="1:8" x14ac:dyDescent="0.25">
      <c r="A785" s="22">
        <v>784</v>
      </c>
      <c r="B785" s="21">
        <v>430</v>
      </c>
      <c r="C785" s="21" t="s">
        <v>5620</v>
      </c>
      <c r="D785" s="12">
        <v>42810</v>
      </c>
      <c r="E785" s="12">
        <v>42813</v>
      </c>
      <c r="F785" s="12">
        <v>42813</v>
      </c>
      <c r="G785" s="21">
        <v>2</v>
      </c>
      <c r="H785" s="30">
        <v>7</v>
      </c>
    </row>
    <row r="786" spans="1:8" x14ac:dyDescent="0.25">
      <c r="A786" s="22">
        <v>785</v>
      </c>
      <c r="B786" s="21">
        <v>794</v>
      </c>
      <c r="C786" s="21" t="s">
        <v>5620</v>
      </c>
      <c r="D786" s="12">
        <v>42812</v>
      </c>
      <c r="E786" s="12">
        <v>42813</v>
      </c>
      <c r="F786" s="12">
        <v>42814</v>
      </c>
      <c r="G786" s="21">
        <v>1</v>
      </c>
      <c r="H786" s="30">
        <v>2</v>
      </c>
    </row>
    <row r="787" spans="1:8" x14ac:dyDescent="0.25">
      <c r="A787" s="22">
        <v>786</v>
      </c>
      <c r="B787" s="21">
        <v>249</v>
      </c>
      <c r="C787" s="21" t="s">
        <v>5620</v>
      </c>
      <c r="D787" s="12">
        <v>42812</v>
      </c>
      <c r="E787" s="12">
        <v>42814</v>
      </c>
      <c r="F787" s="12">
        <v>42813</v>
      </c>
      <c r="G787" s="21">
        <v>2</v>
      </c>
      <c r="H787" s="30">
        <v>6</v>
      </c>
    </row>
    <row r="788" spans="1:8" x14ac:dyDescent="0.25">
      <c r="A788" s="22">
        <v>787</v>
      </c>
      <c r="B788" s="21">
        <v>700</v>
      </c>
      <c r="C788" s="21" t="s">
        <v>5620</v>
      </c>
      <c r="D788" s="12">
        <v>42812</v>
      </c>
      <c r="E788" s="12">
        <v>42814</v>
      </c>
      <c r="F788" s="12">
        <v>42813</v>
      </c>
      <c r="G788" s="21">
        <v>3</v>
      </c>
      <c r="H788" s="30">
        <v>9</v>
      </c>
    </row>
    <row r="789" spans="1:8" x14ac:dyDescent="0.25">
      <c r="A789" s="22">
        <v>788</v>
      </c>
      <c r="B789" s="21">
        <v>1363</v>
      </c>
      <c r="C789" s="21" t="s">
        <v>5620</v>
      </c>
      <c r="D789" s="12">
        <v>42812</v>
      </c>
      <c r="E789" s="12">
        <v>42814</v>
      </c>
      <c r="F789" s="12">
        <v>42814</v>
      </c>
      <c r="G789" s="21">
        <v>3</v>
      </c>
      <c r="H789" s="30">
        <v>9</v>
      </c>
    </row>
    <row r="790" spans="1:8" x14ac:dyDescent="0.25">
      <c r="A790" s="22">
        <v>789</v>
      </c>
      <c r="B790" s="21">
        <v>772</v>
      </c>
      <c r="C790" s="21" t="s">
        <v>5620</v>
      </c>
      <c r="D790" s="12">
        <v>42813</v>
      </c>
      <c r="E790" s="12">
        <v>42814</v>
      </c>
      <c r="F790" s="12">
        <v>42814</v>
      </c>
      <c r="G790" s="21">
        <v>2</v>
      </c>
      <c r="H790" s="30">
        <v>6</v>
      </c>
    </row>
    <row r="791" spans="1:8" x14ac:dyDescent="0.25">
      <c r="A791" s="22">
        <v>790</v>
      </c>
      <c r="B791" s="21">
        <v>1015</v>
      </c>
      <c r="C791" s="21" t="s">
        <v>5620</v>
      </c>
      <c r="D791" s="12">
        <v>42813</v>
      </c>
      <c r="E791" s="12">
        <v>42815</v>
      </c>
      <c r="F791" s="12">
        <v>42816</v>
      </c>
      <c r="G791" s="21">
        <v>2</v>
      </c>
      <c r="H791" s="30">
        <v>7</v>
      </c>
    </row>
    <row r="792" spans="1:8" x14ac:dyDescent="0.25">
      <c r="A792" s="22">
        <v>791</v>
      </c>
      <c r="B792" s="21">
        <v>432</v>
      </c>
      <c r="C792" s="21" t="s">
        <v>5620</v>
      </c>
      <c r="D792" s="12">
        <v>42814</v>
      </c>
      <c r="E792" s="12">
        <v>42816</v>
      </c>
      <c r="F792" s="12">
        <v>42817</v>
      </c>
      <c r="G792" s="21">
        <v>2</v>
      </c>
      <c r="H792" s="30">
        <v>6</v>
      </c>
    </row>
    <row r="793" spans="1:8" x14ac:dyDescent="0.25">
      <c r="A793" s="22">
        <v>792</v>
      </c>
      <c r="B793" s="21">
        <v>479</v>
      </c>
      <c r="C793" s="21" t="s">
        <v>5620</v>
      </c>
      <c r="D793" s="12">
        <v>42816</v>
      </c>
      <c r="E793" s="12">
        <v>42817</v>
      </c>
      <c r="F793" s="12">
        <v>42818</v>
      </c>
      <c r="G793" s="21">
        <v>2</v>
      </c>
      <c r="H793" s="30">
        <v>6</v>
      </c>
    </row>
    <row r="794" spans="1:8" x14ac:dyDescent="0.25">
      <c r="A794" s="22">
        <v>793</v>
      </c>
      <c r="B794" s="21">
        <v>653</v>
      </c>
      <c r="C794" s="21" t="s">
        <v>5620</v>
      </c>
      <c r="D794" s="12">
        <v>42817</v>
      </c>
      <c r="E794" s="12">
        <v>42818</v>
      </c>
      <c r="F794" s="12">
        <v>42818</v>
      </c>
      <c r="G794" s="21">
        <v>2</v>
      </c>
      <c r="H794" s="30">
        <v>6</v>
      </c>
    </row>
    <row r="795" spans="1:8" x14ac:dyDescent="0.25">
      <c r="A795" s="22">
        <v>794</v>
      </c>
      <c r="B795" s="21">
        <v>863</v>
      </c>
      <c r="C795" s="21" t="s">
        <v>5620</v>
      </c>
      <c r="D795" s="12">
        <v>42817</v>
      </c>
      <c r="E795" s="12">
        <v>42819</v>
      </c>
      <c r="F795" s="12">
        <v>42818</v>
      </c>
      <c r="G795" s="21">
        <v>2</v>
      </c>
      <c r="H795" s="30">
        <v>7</v>
      </c>
    </row>
    <row r="796" spans="1:8" x14ac:dyDescent="0.25">
      <c r="A796" s="22">
        <v>795</v>
      </c>
      <c r="B796" s="21">
        <v>992</v>
      </c>
      <c r="C796" s="21" t="s">
        <v>5620</v>
      </c>
      <c r="D796" s="12">
        <v>42817</v>
      </c>
      <c r="E796" s="12">
        <v>42819</v>
      </c>
      <c r="F796" s="12">
        <v>42820</v>
      </c>
      <c r="G796" s="21">
        <v>2</v>
      </c>
      <c r="H796" s="30">
        <v>7</v>
      </c>
    </row>
    <row r="797" spans="1:8" x14ac:dyDescent="0.25">
      <c r="A797" s="22">
        <v>796</v>
      </c>
      <c r="B797" s="21">
        <v>154</v>
      </c>
      <c r="C797" s="21" t="s">
        <v>5620</v>
      </c>
      <c r="D797" s="12">
        <v>42817</v>
      </c>
      <c r="E797" s="12">
        <v>42820</v>
      </c>
      <c r="F797" s="12">
        <v>42819</v>
      </c>
      <c r="G797" s="21">
        <v>3</v>
      </c>
      <c r="H797" s="30">
        <v>9</v>
      </c>
    </row>
    <row r="798" spans="1:8" x14ac:dyDescent="0.25">
      <c r="A798" s="22">
        <v>797</v>
      </c>
      <c r="B798" s="21">
        <v>374</v>
      </c>
      <c r="C798" s="21" t="s">
        <v>5620</v>
      </c>
      <c r="D798" s="12">
        <v>42818</v>
      </c>
      <c r="E798" s="12">
        <v>42820</v>
      </c>
      <c r="F798" s="12">
        <v>42820</v>
      </c>
      <c r="G798" s="21">
        <v>2</v>
      </c>
      <c r="H798" s="30">
        <v>7</v>
      </c>
    </row>
    <row r="799" spans="1:8" x14ac:dyDescent="0.25">
      <c r="A799" s="22">
        <v>798</v>
      </c>
      <c r="B799" s="21">
        <v>619</v>
      </c>
      <c r="C799" s="21" t="s">
        <v>5620</v>
      </c>
      <c r="D799" s="12">
        <v>42820</v>
      </c>
      <c r="E799" s="12">
        <v>42822</v>
      </c>
      <c r="F799" s="12">
        <v>42823</v>
      </c>
      <c r="G799" s="21">
        <v>1</v>
      </c>
      <c r="H799" s="30">
        <v>3</v>
      </c>
    </row>
    <row r="800" spans="1:8" x14ac:dyDescent="0.25">
      <c r="A800" s="22">
        <v>799</v>
      </c>
      <c r="B800" s="21">
        <v>607</v>
      </c>
      <c r="C800" s="21" t="s">
        <v>5620</v>
      </c>
      <c r="D800" s="12">
        <v>42821</v>
      </c>
      <c r="E800" s="12">
        <v>42822</v>
      </c>
      <c r="F800" s="12">
        <v>42823</v>
      </c>
      <c r="G800" s="21">
        <v>1</v>
      </c>
      <c r="H800" s="30">
        <v>3</v>
      </c>
    </row>
    <row r="801" spans="1:8" x14ac:dyDescent="0.25">
      <c r="A801" s="22">
        <v>800</v>
      </c>
      <c r="B801" s="21">
        <v>1057</v>
      </c>
      <c r="C801" s="21" t="s">
        <v>5620</v>
      </c>
      <c r="D801" s="12">
        <v>42821</v>
      </c>
      <c r="E801" s="12">
        <v>42823</v>
      </c>
      <c r="F801" s="12">
        <v>42822</v>
      </c>
      <c r="G801" s="21">
        <v>2</v>
      </c>
      <c r="H801" s="30">
        <v>6</v>
      </c>
    </row>
    <row r="802" spans="1:8" x14ac:dyDescent="0.25">
      <c r="A802" s="22">
        <v>801</v>
      </c>
      <c r="B802" s="21">
        <v>78</v>
      </c>
      <c r="C802" s="21" t="s">
        <v>5620</v>
      </c>
      <c r="D802" s="12">
        <v>42822</v>
      </c>
      <c r="E802" s="12">
        <v>42823</v>
      </c>
      <c r="F802" s="12">
        <v>42824</v>
      </c>
      <c r="G802" s="21">
        <v>1</v>
      </c>
      <c r="H802" s="30">
        <v>2</v>
      </c>
    </row>
    <row r="803" spans="1:8" x14ac:dyDescent="0.25">
      <c r="A803" s="22">
        <v>802</v>
      </c>
      <c r="B803" s="21">
        <v>340</v>
      </c>
      <c r="C803" s="21" t="s">
        <v>5620</v>
      </c>
      <c r="D803" s="12">
        <v>42822</v>
      </c>
      <c r="E803" s="12">
        <v>42823</v>
      </c>
      <c r="F803" s="12">
        <v>42824</v>
      </c>
      <c r="G803" s="21">
        <v>2</v>
      </c>
      <c r="H803" s="30">
        <v>6</v>
      </c>
    </row>
    <row r="804" spans="1:8" x14ac:dyDescent="0.25">
      <c r="A804" s="22">
        <v>803</v>
      </c>
      <c r="B804" s="21">
        <v>1105</v>
      </c>
      <c r="C804" s="21" t="s">
        <v>5620</v>
      </c>
      <c r="D804" s="12">
        <v>42822</v>
      </c>
      <c r="E804" s="12">
        <v>42825</v>
      </c>
      <c r="F804" s="12">
        <v>42824</v>
      </c>
      <c r="G804" s="21">
        <v>3</v>
      </c>
      <c r="H804" s="30">
        <v>8</v>
      </c>
    </row>
    <row r="805" spans="1:8" x14ac:dyDescent="0.25">
      <c r="A805" s="22">
        <v>804</v>
      </c>
      <c r="B805" s="21">
        <v>95</v>
      </c>
      <c r="C805" s="21" t="s">
        <v>5620</v>
      </c>
      <c r="D805" s="12">
        <v>42823</v>
      </c>
      <c r="E805" s="12">
        <v>42825</v>
      </c>
      <c r="F805" s="12">
        <v>42824</v>
      </c>
      <c r="G805" s="21">
        <v>2</v>
      </c>
      <c r="H805" s="30">
        <v>6</v>
      </c>
    </row>
    <row r="806" spans="1:8" x14ac:dyDescent="0.25">
      <c r="A806" s="22">
        <v>805</v>
      </c>
      <c r="B806" s="21">
        <v>420</v>
      </c>
      <c r="C806" s="21" t="s">
        <v>5620</v>
      </c>
      <c r="D806" s="12">
        <v>42823</v>
      </c>
      <c r="E806" s="12">
        <v>42824</v>
      </c>
      <c r="F806" s="12">
        <v>42826</v>
      </c>
      <c r="G806" s="21">
        <v>2</v>
      </c>
      <c r="H806" s="30">
        <v>6</v>
      </c>
    </row>
    <row r="807" spans="1:8" x14ac:dyDescent="0.25">
      <c r="A807" s="22">
        <v>806</v>
      </c>
      <c r="B807" s="21">
        <v>234</v>
      </c>
      <c r="C807" s="21" t="s">
        <v>5620</v>
      </c>
      <c r="D807" s="12">
        <v>42824</v>
      </c>
      <c r="E807" s="12">
        <v>42825</v>
      </c>
      <c r="F807" s="12">
        <v>42825</v>
      </c>
      <c r="G807" s="21">
        <v>2</v>
      </c>
      <c r="H807" s="30">
        <v>7</v>
      </c>
    </row>
    <row r="808" spans="1:8" x14ac:dyDescent="0.25">
      <c r="A808" s="22">
        <v>807</v>
      </c>
      <c r="B808" s="21">
        <v>1148</v>
      </c>
      <c r="C808" s="21" t="s">
        <v>5620</v>
      </c>
      <c r="D808" s="12">
        <v>42824</v>
      </c>
      <c r="E808" s="12">
        <v>42826</v>
      </c>
      <c r="F808" s="12">
        <v>42827</v>
      </c>
      <c r="G808" s="21">
        <v>2</v>
      </c>
      <c r="H808" s="30">
        <v>6</v>
      </c>
    </row>
    <row r="809" spans="1:8" x14ac:dyDescent="0.25">
      <c r="A809" s="22">
        <v>808</v>
      </c>
      <c r="B809" s="21">
        <v>315</v>
      </c>
      <c r="C809" s="21" t="s">
        <v>5620</v>
      </c>
      <c r="D809" s="12">
        <v>42825</v>
      </c>
      <c r="E809" s="12">
        <v>42827</v>
      </c>
      <c r="F809" s="12">
        <v>42827</v>
      </c>
      <c r="G809" s="21">
        <v>2</v>
      </c>
      <c r="H809" s="30">
        <v>6</v>
      </c>
    </row>
    <row r="810" spans="1:8" x14ac:dyDescent="0.25">
      <c r="A810" s="22">
        <v>809</v>
      </c>
      <c r="B810" s="21">
        <v>1222</v>
      </c>
      <c r="C810" s="21" t="s">
        <v>5620</v>
      </c>
      <c r="D810" s="12">
        <v>42825</v>
      </c>
      <c r="E810" s="12">
        <v>42828</v>
      </c>
      <c r="F810" s="12">
        <v>42828</v>
      </c>
      <c r="G810" s="21">
        <v>2</v>
      </c>
      <c r="H810" s="30">
        <v>7</v>
      </c>
    </row>
    <row r="811" spans="1:8" x14ac:dyDescent="0.25">
      <c r="A811" s="22">
        <v>810</v>
      </c>
      <c r="B811" s="21">
        <v>153</v>
      </c>
      <c r="C811" s="21" t="s">
        <v>5621</v>
      </c>
      <c r="D811" s="12">
        <v>42826</v>
      </c>
      <c r="E811" s="12">
        <v>42826</v>
      </c>
      <c r="F811" s="12" t="s">
        <v>5615</v>
      </c>
      <c r="G811" s="21">
        <v>3</v>
      </c>
      <c r="H811" s="30">
        <v>8</v>
      </c>
    </row>
    <row r="812" spans="1:8" x14ac:dyDescent="0.25">
      <c r="A812" s="22">
        <v>811</v>
      </c>
      <c r="B812" s="21">
        <v>524</v>
      </c>
      <c r="C812" s="21" t="s">
        <v>5620</v>
      </c>
      <c r="D812" s="12">
        <v>42826</v>
      </c>
      <c r="E812" s="12">
        <v>42829</v>
      </c>
      <c r="F812" s="12">
        <v>42829</v>
      </c>
      <c r="G812" s="21">
        <v>2</v>
      </c>
      <c r="H812" s="30">
        <v>7</v>
      </c>
    </row>
    <row r="813" spans="1:8" x14ac:dyDescent="0.25">
      <c r="A813" s="22">
        <v>812</v>
      </c>
      <c r="B813" s="21">
        <v>1164</v>
      </c>
      <c r="C813" s="21" t="s">
        <v>5620</v>
      </c>
      <c r="D813" s="12">
        <v>42826</v>
      </c>
      <c r="E813" s="12">
        <v>42827</v>
      </c>
      <c r="F813" s="12">
        <v>42828</v>
      </c>
      <c r="G813" s="21">
        <v>2</v>
      </c>
      <c r="H813" s="30">
        <v>7</v>
      </c>
    </row>
    <row r="814" spans="1:8" x14ac:dyDescent="0.25">
      <c r="A814" s="22">
        <v>813</v>
      </c>
      <c r="B814" s="21">
        <v>1203</v>
      </c>
      <c r="C814" s="21" t="s">
        <v>5620</v>
      </c>
      <c r="D814" s="12">
        <v>42826</v>
      </c>
      <c r="E814" s="12">
        <v>42828</v>
      </c>
      <c r="F814" s="12">
        <v>42827</v>
      </c>
      <c r="G814" s="21">
        <v>3</v>
      </c>
      <c r="H814" s="30">
        <v>9</v>
      </c>
    </row>
    <row r="815" spans="1:8" x14ac:dyDescent="0.25">
      <c r="A815" s="22">
        <v>814</v>
      </c>
      <c r="B815" s="21">
        <v>629</v>
      </c>
      <c r="C815" s="21" t="s">
        <v>5620</v>
      </c>
      <c r="D815" s="12">
        <v>42827</v>
      </c>
      <c r="E815" s="12">
        <v>42830</v>
      </c>
      <c r="F815" s="12">
        <v>42828</v>
      </c>
      <c r="G815" s="21">
        <v>2</v>
      </c>
      <c r="H815" s="30">
        <v>7</v>
      </c>
    </row>
    <row r="816" spans="1:8" x14ac:dyDescent="0.25">
      <c r="A816" s="22">
        <v>815</v>
      </c>
      <c r="B816" s="21">
        <v>1251</v>
      </c>
      <c r="C816" s="21" t="s">
        <v>5620</v>
      </c>
      <c r="D816" s="12">
        <v>42828</v>
      </c>
      <c r="E816" s="12">
        <v>42830</v>
      </c>
      <c r="F816" s="12">
        <v>42829</v>
      </c>
      <c r="G816" s="21">
        <v>1</v>
      </c>
      <c r="H816" s="30">
        <v>3</v>
      </c>
    </row>
    <row r="817" spans="1:8" x14ac:dyDescent="0.25">
      <c r="A817" s="22">
        <v>816</v>
      </c>
      <c r="B817" s="21">
        <v>811</v>
      </c>
      <c r="C817" s="21" t="s">
        <v>5620</v>
      </c>
      <c r="D817" s="12">
        <v>42828</v>
      </c>
      <c r="E817" s="12">
        <v>42830</v>
      </c>
      <c r="F817" s="12">
        <v>42830</v>
      </c>
      <c r="G817" s="21">
        <v>2</v>
      </c>
      <c r="H817" s="30">
        <v>6</v>
      </c>
    </row>
    <row r="818" spans="1:8" x14ac:dyDescent="0.25">
      <c r="A818" s="22">
        <v>817</v>
      </c>
      <c r="B818" s="21">
        <v>301</v>
      </c>
      <c r="C818" s="21" t="s">
        <v>5620</v>
      </c>
      <c r="D818" s="12">
        <v>42829</v>
      </c>
      <c r="E818" s="12">
        <v>42830</v>
      </c>
      <c r="F818" s="12">
        <v>42832</v>
      </c>
      <c r="G818" s="21">
        <v>2</v>
      </c>
      <c r="H818" s="30">
        <v>7</v>
      </c>
    </row>
    <row r="819" spans="1:8" x14ac:dyDescent="0.25">
      <c r="A819" s="22">
        <v>818</v>
      </c>
      <c r="B819" s="21">
        <v>1319</v>
      </c>
      <c r="C819" s="21" t="s">
        <v>5620</v>
      </c>
      <c r="D819" s="12">
        <v>42829</v>
      </c>
      <c r="E819" s="12">
        <v>42832</v>
      </c>
      <c r="F819" s="12">
        <v>42832</v>
      </c>
      <c r="G819" s="21">
        <v>2</v>
      </c>
      <c r="H819" s="30">
        <v>6</v>
      </c>
    </row>
    <row r="820" spans="1:8" x14ac:dyDescent="0.25">
      <c r="A820" s="22">
        <v>819</v>
      </c>
      <c r="B820" s="21">
        <v>221</v>
      </c>
      <c r="C820" s="21" t="s">
        <v>5620</v>
      </c>
      <c r="D820" s="12">
        <v>42829</v>
      </c>
      <c r="E820" s="12">
        <v>42832</v>
      </c>
      <c r="F820" s="12">
        <v>42830</v>
      </c>
      <c r="G820" s="21">
        <v>3</v>
      </c>
      <c r="H820" s="30">
        <v>9</v>
      </c>
    </row>
    <row r="821" spans="1:8" x14ac:dyDescent="0.25">
      <c r="A821" s="22">
        <v>820</v>
      </c>
      <c r="B821" s="21">
        <v>725</v>
      </c>
      <c r="C821" s="21" t="s">
        <v>5620</v>
      </c>
      <c r="D821" s="12">
        <v>42830</v>
      </c>
      <c r="E821" s="12">
        <v>42833</v>
      </c>
      <c r="F821" s="12">
        <v>42832</v>
      </c>
      <c r="G821" s="21">
        <v>2</v>
      </c>
      <c r="H821" s="30">
        <v>7</v>
      </c>
    </row>
    <row r="822" spans="1:8" x14ac:dyDescent="0.25">
      <c r="A822" s="22">
        <v>821</v>
      </c>
      <c r="B822" s="21">
        <v>1181</v>
      </c>
      <c r="C822" s="21" t="s">
        <v>5620</v>
      </c>
      <c r="D822" s="12">
        <v>42830</v>
      </c>
      <c r="E822" s="12">
        <v>42832</v>
      </c>
      <c r="F822" s="12">
        <v>42833</v>
      </c>
      <c r="G822" s="21">
        <v>2</v>
      </c>
      <c r="H822" s="30">
        <v>7</v>
      </c>
    </row>
    <row r="823" spans="1:8" x14ac:dyDescent="0.25">
      <c r="A823" s="22">
        <v>822</v>
      </c>
      <c r="B823" s="21">
        <v>294</v>
      </c>
      <c r="C823" s="21" t="s">
        <v>5620</v>
      </c>
      <c r="D823" s="12">
        <v>42831</v>
      </c>
      <c r="E823" s="12">
        <v>42833</v>
      </c>
      <c r="F823" s="12">
        <v>42834</v>
      </c>
      <c r="G823" s="21">
        <v>2</v>
      </c>
      <c r="H823" s="30">
        <v>7</v>
      </c>
    </row>
    <row r="824" spans="1:8" x14ac:dyDescent="0.25">
      <c r="A824" s="22">
        <v>823</v>
      </c>
      <c r="B824" s="21">
        <v>415</v>
      </c>
      <c r="C824" s="21" t="s">
        <v>5620</v>
      </c>
      <c r="D824" s="12">
        <v>42831</v>
      </c>
      <c r="E824" s="12">
        <v>42832</v>
      </c>
      <c r="F824" s="12">
        <v>42833</v>
      </c>
      <c r="G824" s="21">
        <v>3</v>
      </c>
      <c r="H824" s="30">
        <v>8</v>
      </c>
    </row>
    <row r="825" spans="1:8" x14ac:dyDescent="0.25">
      <c r="A825" s="22">
        <v>824</v>
      </c>
      <c r="B825" s="21">
        <v>993</v>
      </c>
      <c r="C825" s="21" t="s">
        <v>5620</v>
      </c>
      <c r="D825" s="12">
        <v>42832</v>
      </c>
      <c r="E825" s="12">
        <v>42834</v>
      </c>
      <c r="F825" s="12">
        <v>42835</v>
      </c>
      <c r="G825" s="21">
        <v>1</v>
      </c>
      <c r="H825" s="30">
        <v>2</v>
      </c>
    </row>
    <row r="826" spans="1:8" x14ac:dyDescent="0.25">
      <c r="A826" s="22">
        <v>825</v>
      </c>
      <c r="B826" s="21">
        <v>10</v>
      </c>
      <c r="C826" s="21" t="s">
        <v>5620</v>
      </c>
      <c r="D826" s="12">
        <v>42832</v>
      </c>
      <c r="E826" s="12">
        <v>42833</v>
      </c>
      <c r="F826" s="12">
        <v>42834</v>
      </c>
      <c r="G826" s="21">
        <v>2</v>
      </c>
      <c r="H826" s="30">
        <v>7</v>
      </c>
    </row>
    <row r="827" spans="1:8" x14ac:dyDescent="0.25">
      <c r="A827" s="22">
        <v>826</v>
      </c>
      <c r="B827" s="21">
        <v>45</v>
      </c>
      <c r="C827" s="21" t="s">
        <v>5620</v>
      </c>
      <c r="D827" s="12">
        <v>42832</v>
      </c>
      <c r="E827" s="12">
        <v>42835</v>
      </c>
      <c r="F827" s="12">
        <v>42835</v>
      </c>
      <c r="G827" s="21">
        <v>2</v>
      </c>
      <c r="H827" s="30">
        <v>6</v>
      </c>
    </row>
    <row r="828" spans="1:8" x14ac:dyDescent="0.25">
      <c r="A828" s="22">
        <v>827</v>
      </c>
      <c r="B828" s="21">
        <v>666</v>
      </c>
      <c r="C828" s="21" t="s">
        <v>5620</v>
      </c>
      <c r="D828" s="12">
        <v>42832</v>
      </c>
      <c r="E828" s="12">
        <v>42835</v>
      </c>
      <c r="F828" s="12">
        <v>42835</v>
      </c>
      <c r="G828" s="21">
        <v>2</v>
      </c>
      <c r="H828" s="30">
        <v>7</v>
      </c>
    </row>
    <row r="829" spans="1:8" x14ac:dyDescent="0.25">
      <c r="A829" s="22">
        <v>828</v>
      </c>
      <c r="B829" s="21">
        <v>246</v>
      </c>
      <c r="C829" s="21" t="s">
        <v>5620</v>
      </c>
      <c r="D829" s="12">
        <v>42834</v>
      </c>
      <c r="E829" s="12">
        <v>42835</v>
      </c>
      <c r="F829" s="12">
        <v>42837</v>
      </c>
      <c r="G829" s="21">
        <v>2</v>
      </c>
      <c r="H829" s="30">
        <v>6</v>
      </c>
    </row>
    <row r="830" spans="1:8" x14ac:dyDescent="0.25">
      <c r="A830" s="22">
        <v>829</v>
      </c>
      <c r="B830" s="21">
        <v>674</v>
      </c>
      <c r="C830" s="21" t="s">
        <v>5620</v>
      </c>
      <c r="D830" s="12">
        <v>42834</v>
      </c>
      <c r="E830" s="12">
        <v>42835</v>
      </c>
      <c r="F830" s="12">
        <v>42835</v>
      </c>
      <c r="G830" s="21">
        <v>2</v>
      </c>
      <c r="H830" s="30">
        <v>7</v>
      </c>
    </row>
    <row r="831" spans="1:8" x14ac:dyDescent="0.25">
      <c r="A831" s="22">
        <v>830</v>
      </c>
      <c r="B831" s="21">
        <v>431</v>
      </c>
      <c r="C831" s="21" t="s">
        <v>5620</v>
      </c>
      <c r="D831" s="12">
        <v>42836</v>
      </c>
      <c r="E831" s="12">
        <v>42839</v>
      </c>
      <c r="F831" s="12">
        <v>42837</v>
      </c>
      <c r="G831" s="21">
        <v>2</v>
      </c>
      <c r="H831" s="30">
        <v>6</v>
      </c>
    </row>
    <row r="832" spans="1:8" x14ac:dyDescent="0.25">
      <c r="A832" s="22">
        <v>831</v>
      </c>
      <c r="B832" s="21">
        <v>1000</v>
      </c>
      <c r="C832" s="21" t="s">
        <v>5620</v>
      </c>
      <c r="D832" s="12">
        <v>42836</v>
      </c>
      <c r="E832" s="12">
        <v>42837</v>
      </c>
      <c r="F832" s="12">
        <v>42837</v>
      </c>
      <c r="G832" s="21">
        <v>2</v>
      </c>
      <c r="H832" s="30">
        <v>7</v>
      </c>
    </row>
    <row r="833" spans="1:8" x14ac:dyDescent="0.25">
      <c r="A833" s="22">
        <v>832</v>
      </c>
      <c r="B833" s="21">
        <v>1215</v>
      </c>
      <c r="C833" s="21" t="s">
        <v>5620</v>
      </c>
      <c r="D833" s="12">
        <v>42836</v>
      </c>
      <c r="E833" s="12">
        <v>42837</v>
      </c>
      <c r="F833" s="12">
        <v>42837</v>
      </c>
      <c r="G833" s="21">
        <v>2</v>
      </c>
      <c r="H833" s="30">
        <v>7</v>
      </c>
    </row>
    <row r="834" spans="1:8" x14ac:dyDescent="0.25">
      <c r="A834" s="22">
        <v>833</v>
      </c>
      <c r="B834" s="21">
        <v>406</v>
      </c>
      <c r="C834" s="21" t="s">
        <v>5620</v>
      </c>
      <c r="D834" s="12">
        <v>42837</v>
      </c>
      <c r="E834" s="12">
        <v>42839</v>
      </c>
      <c r="F834" s="12">
        <v>42840</v>
      </c>
      <c r="G834" s="21">
        <v>2</v>
      </c>
      <c r="H834" s="30">
        <v>7</v>
      </c>
    </row>
    <row r="835" spans="1:8" x14ac:dyDescent="0.25">
      <c r="A835" s="22">
        <v>834</v>
      </c>
      <c r="B835" s="21">
        <v>890</v>
      </c>
      <c r="C835" s="21" t="s">
        <v>5620</v>
      </c>
      <c r="D835" s="12">
        <v>42837</v>
      </c>
      <c r="E835" s="12">
        <v>42838</v>
      </c>
      <c r="F835" s="12">
        <v>42840</v>
      </c>
      <c r="G835" s="21">
        <v>2</v>
      </c>
      <c r="H835" s="30">
        <v>6</v>
      </c>
    </row>
    <row r="836" spans="1:8" x14ac:dyDescent="0.25">
      <c r="A836" s="22">
        <v>835</v>
      </c>
      <c r="B836" s="21">
        <v>940</v>
      </c>
      <c r="C836" s="21" t="s">
        <v>5620</v>
      </c>
      <c r="D836" s="12">
        <v>42838</v>
      </c>
      <c r="E836" s="12">
        <v>42840</v>
      </c>
      <c r="F836" s="12">
        <v>42839</v>
      </c>
      <c r="G836" s="21">
        <v>1</v>
      </c>
      <c r="H836" s="30">
        <v>2</v>
      </c>
    </row>
    <row r="837" spans="1:8" x14ac:dyDescent="0.25">
      <c r="A837" s="22">
        <v>836</v>
      </c>
      <c r="B837" s="21">
        <v>455</v>
      </c>
      <c r="C837" s="21" t="s">
        <v>5620</v>
      </c>
      <c r="D837" s="12">
        <v>42838</v>
      </c>
      <c r="E837" s="12">
        <v>42841</v>
      </c>
      <c r="F837" s="12">
        <v>42839</v>
      </c>
      <c r="G837" s="21">
        <v>2</v>
      </c>
      <c r="H837" s="30">
        <v>6</v>
      </c>
    </row>
    <row r="838" spans="1:8" x14ac:dyDescent="0.25">
      <c r="A838" s="22">
        <v>837</v>
      </c>
      <c r="B838" s="21">
        <v>948</v>
      </c>
      <c r="C838" s="21" t="s">
        <v>5620</v>
      </c>
      <c r="D838" s="12">
        <v>42838</v>
      </c>
      <c r="E838" s="12">
        <v>42841</v>
      </c>
      <c r="F838" s="12">
        <v>42839</v>
      </c>
      <c r="G838" s="21">
        <v>2</v>
      </c>
      <c r="H838" s="30">
        <v>7</v>
      </c>
    </row>
    <row r="839" spans="1:8" x14ac:dyDescent="0.25">
      <c r="A839" s="22">
        <v>838</v>
      </c>
      <c r="B839" s="21">
        <v>1395</v>
      </c>
      <c r="C839" s="21" t="s">
        <v>5620</v>
      </c>
      <c r="D839" s="12">
        <v>42839</v>
      </c>
      <c r="E839" s="12">
        <v>42842</v>
      </c>
      <c r="F839" s="12">
        <v>42840</v>
      </c>
      <c r="G839" s="21">
        <v>2</v>
      </c>
      <c r="H839" s="30">
        <v>7</v>
      </c>
    </row>
    <row r="840" spans="1:8" x14ac:dyDescent="0.25">
      <c r="A840" s="22">
        <v>839</v>
      </c>
      <c r="B840" s="21">
        <v>1332</v>
      </c>
      <c r="C840" s="21" t="s">
        <v>5620</v>
      </c>
      <c r="D840" s="12">
        <v>42840</v>
      </c>
      <c r="E840" s="12">
        <v>42843</v>
      </c>
      <c r="F840" s="12">
        <v>42841</v>
      </c>
      <c r="G840" s="21">
        <v>1</v>
      </c>
      <c r="H840" s="30">
        <v>3</v>
      </c>
    </row>
    <row r="841" spans="1:8" x14ac:dyDescent="0.25">
      <c r="A841" s="22">
        <v>840</v>
      </c>
      <c r="B841" s="21">
        <v>372</v>
      </c>
      <c r="C841" s="21" t="s">
        <v>5620</v>
      </c>
      <c r="D841" s="12">
        <v>42840</v>
      </c>
      <c r="E841" s="12">
        <v>42841</v>
      </c>
      <c r="F841" s="12">
        <v>42841</v>
      </c>
      <c r="G841" s="21">
        <v>2</v>
      </c>
      <c r="H841" s="30">
        <v>6</v>
      </c>
    </row>
    <row r="842" spans="1:8" x14ac:dyDescent="0.25">
      <c r="A842" s="22">
        <v>841</v>
      </c>
      <c r="B842" s="21">
        <v>428</v>
      </c>
      <c r="C842" s="21" t="s">
        <v>5620</v>
      </c>
      <c r="D842" s="12">
        <v>42840</v>
      </c>
      <c r="E842" s="12">
        <v>42843</v>
      </c>
      <c r="F842" s="12">
        <v>42842</v>
      </c>
      <c r="G842" s="21">
        <v>2</v>
      </c>
      <c r="H842" s="30">
        <v>7</v>
      </c>
    </row>
    <row r="843" spans="1:8" x14ac:dyDescent="0.25">
      <c r="A843" s="22">
        <v>842</v>
      </c>
      <c r="B843" s="21">
        <v>1133</v>
      </c>
      <c r="C843" s="21" t="s">
        <v>5620</v>
      </c>
      <c r="D843" s="12">
        <v>42840</v>
      </c>
      <c r="E843" s="12">
        <v>42843</v>
      </c>
      <c r="F843" s="12">
        <v>42841</v>
      </c>
      <c r="G843" s="21">
        <v>2</v>
      </c>
      <c r="H843" s="30">
        <v>6</v>
      </c>
    </row>
    <row r="844" spans="1:8" x14ac:dyDescent="0.25">
      <c r="A844" s="22">
        <v>843</v>
      </c>
      <c r="B844" s="21">
        <v>1059</v>
      </c>
      <c r="C844" s="21" t="s">
        <v>5620</v>
      </c>
      <c r="D844" s="12">
        <v>42841</v>
      </c>
      <c r="E844" s="12">
        <v>42842</v>
      </c>
      <c r="F844" s="12">
        <v>42844</v>
      </c>
      <c r="G844" s="21">
        <v>2</v>
      </c>
      <c r="H844" s="30">
        <v>7</v>
      </c>
    </row>
    <row r="845" spans="1:8" x14ac:dyDescent="0.25">
      <c r="A845" s="22">
        <v>844</v>
      </c>
      <c r="B845" s="21">
        <v>1436</v>
      </c>
      <c r="C845" s="21" t="s">
        <v>5620</v>
      </c>
      <c r="D845" s="12">
        <v>42841</v>
      </c>
      <c r="E845" s="12">
        <v>42842</v>
      </c>
      <c r="F845" s="12">
        <v>42843</v>
      </c>
      <c r="G845" s="21">
        <v>2</v>
      </c>
      <c r="H845" s="30">
        <v>6</v>
      </c>
    </row>
    <row r="846" spans="1:8" x14ac:dyDescent="0.25">
      <c r="A846" s="22">
        <v>845</v>
      </c>
      <c r="B846" s="21">
        <v>662</v>
      </c>
      <c r="C846" s="21" t="s">
        <v>5620</v>
      </c>
      <c r="D846" s="12">
        <v>42842</v>
      </c>
      <c r="E846" s="12">
        <v>42843</v>
      </c>
      <c r="F846" s="12">
        <v>42843</v>
      </c>
      <c r="G846" s="21">
        <v>2</v>
      </c>
      <c r="H846" s="30">
        <v>7</v>
      </c>
    </row>
    <row r="847" spans="1:8" x14ac:dyDescent="0.25">
      <c r="A847" s="22">
        <v>846</v>
      </c>
      <c r="B847" s="21">
        <v>715</v>
      </c>
      <c r="C847" s="21" t="s">
        <v>5620</v>
      </c>
      <c r="D847" s="12">
        <v>42842</v>
      </c>
      <c r="E847" s="12">
        <v>42844</v>
      </c>
      <c r="F847" s="12">
        <v>42844</v>
      </c>
      <c r="G847" s="21">
        <v>2</v>
      </c>
      <c r="H847" s="30">
        <v>6</v>
      </c>
    </row>
    <row r="848" spans="1:8" x14ac:dyDescent="0.25">
      <c r="A848" s="22">
        <v>847</v>
      </c>
      <c r="B848" s="21">
        <v>329</v>
      </c>
      <c r="C848" s="21" t="s">
        <v>5620</v>
      </c>
      <c r="D848" s="12">
        <v>42843</v>
      </c>
      <c r="E848" s="12">
        <v>42844</v>
      </c>
      <c r="F848" s="12">
        <v>42844</v>
      </c>
      <c r="G848" s="21">
        <v>2</v>
      </c>
      <c r="H848" s="30">
        <v>7</v>
      </c>
    </row>
    <row r="849" spans="1:8" x14ac:dyDescent="0.25">
      <c r="A849" s="22">
        <v>848</v>
      </c>
      <c r="B849" s="21">
        <v>597</v>
      </c>
      <c r="C849" s="21" t="s">
        <v>5620</v>
      </c>
      <c r="D849" s="12">
        <v>42843</v>
      </c>
      <c r="E849" s="12">
        <v>42845</v>
      </c>
      <c r="F849" s="12">
        <v>42845</v>
      </c>
      <c r="G849" s="21">
        <v>2</v>
      </c>
      <c r="H849" s="30">
        <v>7</v>
      </c>
    </row>
    <row r="850" spans="1:8" x14ac:dyDescent="0.25">
      <c r="A850" s="22">
        <v>849</v>
      </c>
      <c r="B850" s="21">
        <v>776</v>
      </c>
      <c r="C850" s="21" t="s">
        <v>5620</v>
      </c>
      <c r="D850" s="12">
        <v>42844</v>
      </c>
      <c r="E850" s="12">
        <v>42845</v>
      </c>
      <c r="F850" s="12">
        <v>42846</v>
      </c>
      <c r="G850" s="21">
        <v>1</v>
      </c>
      <c r="H850" s="30">
        <v>2</v>
      </c>
    </row>
    <row r="851" spans="1:8" x14ac:dyDescent="0.25">
      <c r="A851" s="22">
        <v>850</v>
      </c>
      <c r="B851" s="21">
        <v>1346</v>
      </c>
      <c r="C851" s="21" t="s">
        <v>5620</v>
      </c>
      <c r="D851" s="12">
        <v>42844</v>
      </c>
      <c r="E851" s="12">
        <v>42847</v>
      </c>
      <c r="F851" s="12">
        <v>42847</v>
      </c>
      <c r="G851" s="21">
        <v>1</v>
      </c>
      <c r="H851" s="30">
        <v>3</v>
      </c>
    </row>
    <row r="852" spans="1:8" x14ac:dyDescent="0.25">
      <c r="A852" s="22">
        <v>851</v>
      </c>
      <c r="B852" s="21">
        <v>1139</v>
      </c>
      <c r="C852" s="21" t="s">
        <v>5620</v>
      </c>
      <c r="D852" s="12">
        <v>42845</v>
      </c>
      <c r="E852" s="12">
        <v>42846</v>
      </c>
      <c r="F852" s="12">
        <v>42847</v>
      </c>
      <c r="G852" s="21">
        <v>2</v>
      </c>
      <c r="H852" s="30">
        <v>6</v>
      </c>
    </row>
    <row r="853" spans="1:8" x14ac:dyDescent="0.25">
      <c r="A853" s="22">
        <v>852</v>
      </c>
      <c r="B853" s="21">
        <v>13</v>
      </c>
      <c r="C853" s="21" t="s">
        <v>5620</v>
      </c>
      <c r="D853" s="12">
        <v>42846</v>
      </c>
      <c r="E853" s="12">
        <v>42848</v>
      </c>
      <c r="F853" s="12">
        <v>42847</v>
      </c>
      <c r="G853" s="21">
        <v>3</v>
      </c>
      <c r="H853" s="30">
        <v>9</v>
      </c>
    </row>
    <row r="854" spans="1:8" x14ac:dyDescent="0.25">
      <c r="A854" s="22">
        <v>853</v>
      </c>
      <c r="B854" s="21">
        <v>883</v>
      </c>
      <c r="C854" s="21" t="s">
        <v>5620</v>
      </c>
      <c r="D854" s="12">
        <v>42846</v>
      </c>
      <c r="E854" s="12">
        <v>42849</v>
      </c>
      <c r="F854" s="12">
        <v>42849</v>
      </c>
      <c r="G854" s="21">
        <v>3</v>
      </c>
      <c r="H854" s="30">
        <v>8</v>
      </c>
    </row>
    <row r="855" spans="1:8" x14ac:dyDescent="0.25">
      <c r="A855" s="22">
        <v>854</v>
      </c>
      <c r="B855" s="21">
        <v>177</v>
      </c>
      <c r="C855" s="21" t="s">
        <v>5620</v>
      </c>
      <c r="D855" s="12">
        <v>42847</v>
      </c>
      <c r="E855" s="12">
        <v>42850</v>
      </c>
      <c r="F855" s="12">
        <v>42848</v>
      </c>
      <c r="G855" s="21">
        <v>2</v>
      </c>
      <c r="H855" s="30">
        <v>6</v>
      </c>
    </row>
    <row r="856" spans="1:8" x14ac:dyDescent="0.25">
      <c r="A856" s="22">
        <v>855</v>
      </c>
      <c r="B856" s="21">
        <v>775</v>
      </c>
      <c r="C856" s="21" t="s">
        <v>5620</v>
      </c>
      <c r="D856" s="12">
        <v>42847</v>
      </c>
      <c r="E856" s="12">
        <v>42848</v>
      </c>
      <c r="F856" s="12">
        <v>42850</v>
      </c>
      <c r="G856" s="21">
        <v>2</v>
      </c>
      <c r="H856" s="30">
        <v>6</v>
      </c>
    </row>
    <row r="857" spans="1:8" x14ac:dyDescent="0.25">
      <c r="A857" s="22">
        <v>856</v>
      </c>
      <c r="B857" s="21">
        <v>477</v>
      </c>
      <c r="C857" s="21" t="s">
        <v>5620</v>
      </c>
      <c r="D857" s="12">
        <v>42848</v>
      </c>
      <c r="E857" s="12">
        <v>42850</v>
      </c>
      <c r="F857" s="12">
        <v>42851</v>
      </c>
      <c r="G857" s="21">
        <v>2</v>
      </c>
      <c r="H857" s="30">
        <v>6</v>
      </c>
    </row>
    <row r="858" spans="1:8" x14ac:dyDescent="0.25">
      <c r="A858" s="22">
        <v>857</v>
      </c>
      <c r="B858" s="21">
        <v>1402</v>
      </c>
      <c r="C858" s="21" t="s">
        <v>5620</v>
      </c>
      <c r="D858" s="12">
        <v>42849</v>
      </c>
      <c r="E858" s="12">
        <v>42850</v>
      </c>
      <c r="F858" s="12">
        <v>42851</v>
      </c>
      <c r="G858" s="21">
        <v>2</v>
      </c>
      <c r="H858" s="30">
        <v>7</v>
      </c>
    </row>
    <row r="859" spans="1:8" x14ac:dyDescent="0.25">
      <c r="A859" s="22">
        <v>858</v>
      </c>
      <c r="B859" s="21">
        <v>162</v>
      </c>
      <c r="C859" s="21" t="s">
        <v>5620</v>
      </c>
      <c r="D859" s="12">
        <v>42850</v>
      </c>
      <c r="E859" s="12">
        <v>42852</v>
      </c>
      <c r="F859" s="12">
        <v>42853</v>
      </c>
      <c r="G859" s="21">
        <v>2</v>
      </c>
      <c r="H859" s="30">
        <v>6</v>
      </c>
    </row>
    <row r="860" spans="1:8" x14ac:dyDescent="0.25">
      <c r="A860" s="22">
        <v>859</v>
      </c>
      <c r="B860" s="21">
        <v>644</v>
      </c>
      <c r="C860" s="21" t="s">
        <v>5620</v>
      </c>
      <c r="D860" s="12">
        <v>42850</v>
      </c>
      <c r="E860" s="12">
        <v>42851</v>
      </c>
      <c r="F860" s="12">
        <v>42851</v>
      </c>
      <c r="G860" s="21">
        <v>2</v>
      </c>
      <c r="H860" s="30">
        <v>6</v>
      </c>
    </row>
    <row r="861" spans="1:8" x14ac:dyDescent="0.25">
      <c r="A861" s="22">
        <v>860</v>
      </c>
      <c r="B861" s="21">
        <v>473</v>
      </c>
      <c r="C861" s="21" t="s">
        <v>5620</v>
      </c>
      <c r="D861" s="12">
        <v>42852</v>
      </c>
      <c r="E861" s="12">
        <v>42854</v>
      </c>
      <c r="F861" s="12">
        <v>42853</v>
      </c>
      <c r="G861" s="21">
        <v>2</v>
      </c>
      <c r="H861" s="30">
        <v>7</v>
      </c>
    </row>
    <row r="862" spans="1:8" x14ac:dyDescent="0.25">
      <c r="A862" s="22">
        <v>861</v>
      </c>
      <c r="B862" s="21">
        <v>1177</v>
      </c>
      <c r="C862" s="21" t="s">
        <v>5620</v>
      </c>
      <c r="D862" s="12">
        <v>42852</v>
      </c>
      <c r="E862" s="12">
        <v>42854</v>
      </c>
      <c r="F862" s="12">
        <v>42855</v>
      </c>
      <c r="G862" s="21">
        <v>2</v>
      </c>
      <c r="H862" s="30">
        <v>7</v>
      </c>
    </row>
    <row r="863" spans="1:8" x14ac:dyDescent="0.25">
      <c r="A863" s="22">
        <v>862</v>
      </c>
      <c r="B863" s="21">
        <v>1230</v>
      </c>
      <c r="C863" s="21" t="s">
        <v>5620</v>
      </c>
      <c r="D863" s="12">
        <v>42852</v>
      </c>
      <c r="E863" s="12">
        <v>42855</v>
      </c>
      <c r="F863" s="12">
        <v>42854</v>
      </c>
      <c r="G863" s="21">
        <v>3</v>
      </c>
      <c r="H863" s="30">
        <v>8</v>
      </c>
    </row>
    <row r="864" spans="1:8" x14ac:dyDescent="0.25">
      <c r="A864" s="22">
        <v>863</v>
      </c>
      <c r="B864" s="21">
        <v>446</v>
      </c>
      <c r="C864" s="21" t="s">
        <v>5620</v>
      </c>
      <c r="D864" s="12">
        <v>42853</v>
      </c>
      <c r="E864" s="12">
        <v>42855</v>
      </c>
      <c r="F864" s="12">
        <v>42856</v>
      </c>
      <c r="G864" s="21">
        <v>2</v>
      </c>
      <c r="H864" s="30">
        <v>7</v>
      </c>
    </row>
    <row r="865" spans="1:8" x14ac:dyDescent="0.25">
      <c r="A865" s="22">
        <v>864</v>
      </c>
      <c r="B865" s="21">
        <v>902</v>
      </c>
      <c r="C865" s="21" t="s">
        <v>5620</v>
      </c>
      <c r="D865" s="12">
        <v>42853</v>
      </c>
      <c r="E865" s="12">
        <v>42855</v>
      </c>
      <c r="F865" s="12">
        <v>42854</v>
      </c>
      <c r="G865" s="21">
        <v>2</v>
      </c>
      <c r="H865" s="30">
        <v>6</v>
      </c>
    </row>
    <row r="866" spans="1:8" x14ac:dyDescent="0.25">
      <c r="A866" s="22">
        <v>865</v>
      </c>
      <c r="B866" s="21">
        <v>974</v>
      </c>
      <c r="C866" s="21" t="s">
        <v>5620</v>
      </c>
      <c r="D866" s="12">
        <v>42854</v>
      </c>
      <c r="E866" s="12">
        <v>42857</v>
      </c>
      <c r="F866" s="12">
        <v>42856</v>
      </c>
      <c r="G866" s="21">
        <v>2</v>
      </c>
      <c r="H866" s="30">
        <v>6</v>
      </c>
    </row>
    <row r="867" spans="1:8" x14ac:dyDescent="0.25">
      <c r="A867" s="22">
        <v>866</v>
      </c>
      <c r="B867" s="21">
        <v>1410</v>
      </c>
      <c r="C867" s="21" t="s">
        <v>5620</v>
      </c>
      <c r="D867" s="12">
        <v>42854</v>
      </c>
      <c r="E867" s="12">
        <v>42855</v>
      </c>
      <c r="F867" s="12">
        <v>42856</v>
      </c>
      <c r="G867" s="21">
        <v>2</v>
      </c>
      <c r="H867" s="30">
        <v>6</v>
      </c>
    </row>
    <row r="868" spans="1:8" x14ac:dyDescent="0.25">
      <c r="A868" s="22">
        <v>867</v>
      </c>
      <c r="B868" s="21">
        <v>97</v>
      </c>
      <c r="C868" s="21" t="s">
        <v>5620</v>
      </c>
      <c r="D868" s="12">
        <v>42856</v>
      </c>
      <c r="E868" s="12">
        <v>42858</v>
      </c>
      <c r="F868" s="12">
        <v>42857</v>
      </c>
      <c r="G868" s="21">
        <v>1</v>
      </c>
      <c r="H868" s="30">
        <v>3</v>
      </c>
    </row>
    <row r="869" spans="1:8" x14ac:dyDescent="0.25">
      <c r="A869" s="22">
        <v>868</v>
      </c>
      <c r="B869" s="21">
        <v>868</v>
      </c>
      <c r="C869" s="21" t="s">
        <v>5620</v>
      </c>
      <c r="D869" s="12">
        <v>42856</v>
      </c>
      <c r="E869" s="12">
        <v>42859</v>
      </c>
      <c r="F869" s="12">
        <v>42857</v>
      </c>
      <c r="G869" s="21">
        <v>1</v>
      </c>
      <c r="H869" s="30">
        <v>3</v>
      </c>
    </row>
    <row r="870" spans="1:8" x14ac:dyDescent="0.25">
      <c r="A870" s="22">
        <v>869</v>
      </c>
      <c r="B870" s="21">
        <v>844</v>
      </c>
      <c r="C870" s="21" t="s">
        <v>5620</v>
      </c>
      <c r="D870" s="12">
        <v>42856</v>
      </c>
      <c r="E870" s="12">
        <v>42859</v>
      </c>
      <c r="F870" s="12">
        <v>42857</v>
      </c>
      <c r="G870" s="21">
        <v>2</v>
      </c>
      <c r="H870" s="30">
        <v>7</v>
      </c>
    </row>
    <row r="871" spans="1:8" x14ac:dyDescent="0.25">
      <c r="A871" s="22">
        <v>870</v>
      </c>
      <c r="B871" s="21">
        <v>1416</v>
      </c>
      <c r="C871" s="21" t="s">
        <v>5620</v>
      </c>
      <c r="D871" s="12">
        <v>42856</v>
      </c>
      <c r="E871" s="12">
        <v>42859</v>
      </c>
      <c r="F871" s="12">
        <v>42857</v>
      </c>
      <c r="G871" s="21">
        <v>2</v>
      </c>
      <c r="H871" s="30">
        <v>6</v>
      </c>
    </row>
    <row r="872" spans="1:8" x14ac:dyDescent="0.25">
      <c r="A872" s="22">
        <v>871</v>
      </c>
      <c r="B872" s="21">
        <v>358</v>
      </c>
      <c r="C872" s="21" t="s">
        <v>5620</v>
      </c>
      <c r="D872" s="12">
        <v>42857</v>
      </c>
      <c r="E872" s="12">
        <v>42859</v>
      </c>
      <c r="F872" s="12">
        <v>42858</v>
      </c>
      <c r="G872" s="21">
        <v>2</v>
      </c>
      <c r="H872" s="30">
        <v>7</v>
      </c>
    </row>
    <row r="873" spans="1:8" x14ac:dyDescent="0.25">
      <c r="A873" s="22">
        <v>872</v>
      </c>
      <c r="B873" s="21">
        <v>394</v>
      </c>
      <c r="C873" s="21" t="s">
        <v>5620</v>
      </c>
      <c r="D873" s="12">
        <v>42858</v>
      </c>
      <c r="E873" s="12">
        <v>42861</v>
      </c>
      <c r="F873" s="12">
        <v>42861</v>
      </c>
      <c r="G873" s="21">
        <v>1</v>
      </c>
      <c r="H873" s="30">
        <v>3</v>
      </c>
    </row>
    <row r="874" spans="1:8" x14ac:dyDescent="0.25">
      <c r="A874" s="22">
        <v>873</v>
      </c>
      <c r="B874" s="21">
        <v>829</v>
      </c>
      <c r="C874" s="21" t="s">
        <v>5620</v>
      </c>
      <c r="D874" s="12">
        <v>42858</v>
      </c>
      <c r="E874" s="12">
        <v>42860</v>
      </c>
      <c r="F874" s="12">
        <v>42860</v>
      </c>
      <c r="G874" s="21">
        <v>2</v>
      </c>
      <c r="H874" s="30">
        <v>7</v>
      </c>
    </row>
    <row r="875" spans="1:8" x14ac:dyDescent="0.25">
      <c r="A875" s="22">
        <v>874</v>
      </c>
      <c r="B875" s="21">
        <v>661</v>
      </c>
      <c r="C875" s="21" t="s">
        <v>5620</v>
      </c>
      <c r="D875" s="12">
        <v>42859</v>
      </c>
      <c r="E875" s="12">
        <v>42860</v>
      </c>
      <c r="F875" s="12">
        <v>42861</v>
      </c>
      <c r="G875" s="21">
        <v>2</v>
      </c>
      <c r="H875" s="30">
        <v>7</v>
      </c>
    </row>
    <row r="876" spans="1:8" x14ac:dyDescent="0.25">
      <c r="A876" s="22">
        <v>875</v>
      </c>
      <c r="B876" s="21">
        <v>386</v>
      </c>
      <c r="C876" s="21" t="s">
        <v>5620</v>
      </c>
      <c r="D876" s="12">
        <v>42860</v>
      </c>
      <c r="E876" s="12">
        <v>42861</v>
      </c>
      <c r="F876" s="12">
        <v>42863</v>
      </c>
      <c r="G876" s="21">
        <v>1</v>
      </c>
      <c r="H876" s="30">
        <v>3</v>
      </c>
    </row>
    <row r="877" spans="1:8" x14ac:dyDescent="0.25">
      <c r="A877" s="22">
        <v>876</v>
      </c>
      <c r="B877" s="21">
        <v>1046</v>
      </c>
      <c r="C877" s="21" t="s">
        <v>5620</v>
      </c>
      <c r="D877" s="12">
        <v>42860</v>
      </c>
      <c r="E877" s="12">
        <v>42863</v>
      </c>
      <c r="F877" s="12">
        <v>42861</v>
      </c>
      <c r="G877" s="21">
        <v>2</v>
      </c>
      <c r="H877" s="30">
        <v>7</v>
      </c>
    </row>
    <row r="878" spans="1:8" x14ac:dyDescent="0.25">
      <c r="A878" s="22">
        <v>877</v>
      </c>
      <c r="B878" s="21">
        <v>784</v>
      </c>
      <c r="C878" s="21" t="s">
        <v>5620</v>
      </c>
      <c r="D878" s="12">
        <v>42861</v>
      </c>
      <c r="E878" s="12">
        <v>42862</v>
      </c>
      <c r="F878" s="12">
        <v>42863</v>
      </c>
      <c r="G878" s="21">
        <v>2</v>
      </c>
      <c r="H878" s="30">
        <v>6</v>
      </c>
    </row>
    <row r="879" spans="1:8" x14ac:dyDescent="0.25">
      <c r="A879" s="22">
        <v>878</v>
      </c>
      <c r="B879" s="21">
        <v>224</v>
      </c>
      <c r="C879" s="21" t="s">
        <v>5620</v>
      </c>
      <c r="D879" s="12">
        <v>42862</v>
      </c>
      <c r="E879" s="12">
        <v>42865</v>
      </c>
      <c r="F879" s="12">
        <v>42864</v>
      </c>
      <c r="G879" s="21">
        <v>1</v>
      </c>
      <c r="H879" s="30">
        <v>3</v>
      </c>
    </row>
    <row r="880" spans="1:8" x14ac:dyDescent="0.25">
      <c r="A880" s="22">
        <v>879</v>
      </c>
      <c r="B880" s="21">
        <v>214</v>
      </c>
      <c r="C880" s="21" t="s">
        <v>5620</v>
      </c>
      <c r="D880" s="12">
        <v>42863</v>
      </c>
      <c r="E880" s="12">
        <v>42864</v>
      </c>
      <c r="F880" s="12">
        <v>42864</v>
      </c>
      <c r="G880" s="21">
        <v>2</v>
      </c>
      <c r="H880" s="30">
        <v>7</v>
      </c>
    </row>
    <row r="881" spans="1:8" x14ac:dyDescent="0.25">
      <c r="A881" s="22">
        <v>880</v>
      </c>
      <c r="B881" s="21">
        <v>1206</v>
      </c>
      <c r="C881" s="21" t="s">
        <v>5620</v>
      </c>
      <c r="D881" s="12">
        <v>42863</v>
      </c>
      <c r="E881" s="12">
        <v>42866</v>
      </c>
      <c r="F881" s="12">
        <v>42865</v>
      </c>
      <c r="G881" s="21">
        <v>2</v>
      </c>
      <c r="H881" s="30">
        <v>6</v>
      </c>
    </row>
    <row r="882" spans="1:8" x14ac:dyDescent="0.25">
      <c r="A882" s="22">
        <v>881</v>
      </c>
      <c r="B882" s="21">
        <v>1024</v>
      </c>
      <c r="C882" s="21" t="s">
        <v>5620</v>
      </c>
      <c r="D882" s="12">
        <v>42863</v>
      </c>
      <c r="E882" s="12">
        <v>42866</v>
      </c>
      <c r="F882" s="12">
        <v>42866</v>
      </c>
      <c r="G882" s="21">
        <v>3</v>
      </c>
      <c r="H882" s="30">
        <v>9</v>
      </c>
    </row>
    <row r="883" spans="1:8" x14ac:dyDescent="0.25">
      <c r="A883" s="22">
        <v>882</v>
      </c>
      <c r="B883" s="21">
        <v>196</v>
      </c>
      <c r="C883" s="21" t="s">
        <v>5620</v>
      </c>
      <c r="D883" s="12">
        <v>42864</v>
      </c>
      <c r="E883" s="12">
        <v>42867</v>
      </c>
      <c r="F883" s="12">
        <v>42865</v>
      </c>
      <c r="G883" s="21">
        <v>2</v>
      </c>
      <c r="H883" s="30">
        <v>6</v>
      </c>
    </row>
    <row r="884" spans="1:8" x14ac:dyDescent="0.25">
      <c r="A884" s="22">
        <v>883</v>
      </c>
      <c r="B884" s="21">
        <v>507</v>
      </c>
      <c r="C884" s="21" t="s">
        <v>5620</v>
      </c>
      <c r="D884" s="12">
        <v>42866</v>
      </c>
      <c r="E884" s="12">
        <v>42868</v>
      </c>
      <c r="F884" s="12">
        <v>42869</v>
      </c>
      <c r="G884" s="21">
        <v>2</v>
      </c>
      <c r="H884" s="30">
        <v>6</v>
      </c>
    </row>
    <row r="885" spans="1:8" x14ac:dyDescent="0.25">
      <c r="A885" s="22">
        <v>884</v>
      </c>
      <c r="B885" s="21">
        <v>871</v>
      </c>
      <c r="C885" s="21" t="s">
        <v>5620</v>
      </c>
      <c r="D885" s="12">
        <v>42866</v>
      </c>
      <c r="E885" s="12">
        <v>42868</v>
      </c>
      <c r="F885" s="12">
        <v>42867</v>
      </c>
      <c r="G885" s="21">
        <v>2</v>
      </c>
      <c r="H885" s="30">
        <v>7</v>
      </c>
    </row>
    <row r="886" spans="1:8" x14ac:dyDescent="0.25">
      <c r="A886" s="22">
        <v>885</v>
      </c>
      <c r="B886" s="21">
        <v>66</v>
      </c>
      <c r="C886" s="21" t="s">
        <v>5621</v>
      </c>
      <c r="D886" s="12">
        <v>42868</v>
      </c>
      <c r="E886" s="12">
        <v>42868</v>
      </c>
      <c r="F886" s="12" t="s">
        <v>5615</v>
      </c>
      <c r="G886" s="21">
        <v>3</v>
      </c>
      <c r="H886" s="30">
        <v>8</v>
      </c>
    </row>
    <row r="887" spans="1:8" x14ac:dyDescent="0.25">
      <c r="A887" s="22">
        <v>886</v>
      </c>
      <c r="B887" s="21">
        <v>1396</v>
      </c>
      <c r="C887" s="21" t="s">
        <v>5620</v>
      </c>
      <c r="D887" s="12">
        <v>42868</v>
      </c>
      <c r="E887" s="12">
        <v>42869</v>
      </c>
      <c r="F887" s="12">
        <v>42870</v>
      </c>
      <c r="G887" s="21">
        <v>1</v>
      </c>
      <c r="H887" s="30">
        <v>2</v>
      </c>
    </row>
    <row r="888" spans="1:8" x14ac:dyDescent="0.25">
      <c r="A888" s="22">
        <v>887</v>
      </c>
      <c r="B888" s="21">
        <v>1195</v>
      </c>
      <c r="C888" s="21" t="s">
        <v>5620</v>
      </c>
      <c r="D888" s="12">
        <v>42868</v>
      </c>
      <c r="E888" s="12">
        <v>42870</v>
      </c>
      <c r="F888" s="12">
        <v>42870</v>
      </c>
      <c r="G888" s="21">
        <v>2</v>
      </c>
      <c r="H888" s="30">
        <v>6</v>
      </c>
    </row>
    <row r="889" spans="1:8" x14ac:dyDescent="0.25">
      <c r="A889" s="22">
        <v>888</v>
      </c>
      <c r="B889" s="21">
        <v>1038</v>
      </c>
      <c r="C889" s="21" t="s">
        <v>5620</v>
      </c>
      <c r="D889" s="12">
        <v>42869</v>
      </c>
      <c r="E889" s="12">
        <v>42871</v>
      </c>
      <c r="F889" s="12">
        <v>42871</v>
      </c>
      <c r="G889" s="21">
        <v>2</v>
      </c>
      <c r="H889" s="30">
        <v>7</v>
      </c>
    </row>
    <row r="890" spans="1:8" x14ac:dyDescent="0.25">
      <c r="A890" s="22">
        <v>889</v>
      </c>
      <c r="B890" s="21">
        <v>830</v>
      </c>
      <c r="C890" s="21" t="s">
        <v>5620</v>
      </c>
      <c r="D890" s="12">
        <v>42869</v>
      </c>
      <c r="E890" s="12">
        <v>42872</v>
      </c>
      <c r="F890" s="12">
        <v>42870</v>
      </c>
      <c r="G890" s="21">
        <v>3</v>
      </c>
      <c r="H890" s="30">
        <v>8</v>
      </c>
    </row>
    <row r="891" spans="1:8" x14ac:dyDescent="0.25">
      <c r="A891" s="22">
        <v>890</v>
      </c>
      <c r="B891" s="21">
        <v>171</v>
      </c>
      <c r="C891" s="21" t="s">
        <v>5620</v>
      </c>
      <c r="D891" s="12">
        <v>42870</v>
      </c>
      <c r="E891" s="12">
        <v>42873</v>
      </c>
      <c r="F891" s="12">
        <v>42873</v>
      </c>
      <c r="G891" s="21">
        <v>2</v>
      </c>
      <c r="H891" s="30">
        <v>6</v>
      </c>
    </row>
    <row r="892" spans="1:8" x14ac:dyDescent="0.25">
      <c r="A892" s="22">
        <v>891</v>
      </c>
      <c r="B892" s="21">
        <v>384</v>
      </c>
      <c r="C892" s="21" t="s">
        <v>5620</v>
      </c>
      <c r="D892" s="12">
        <v>42870</v>
      </c>
      <c r="E892" s="12">
        <v>42873</v>
      </c>
      <c r="F892" s="12">
        <v>42871</v>
      </c>
      <c r="G892" s="21">
        <v>2</v>
      </c>
      <c r="H892" s="30">
        <v>6</v>
      </c>
    </row>
    <row r="893" spans="1:8" x14ac:dyDescent="0.25">
      <c r="A893" s="22">
        <v>892</v>
      </c>
      <c r="B893" s="21">
        <v>651</v>
      </c>
      <c r="C893" s="21" t="s">
        <v>5620</v>
      </c>
      <c r="D893" s="12">
        <v>42870</v>
      </c>
      <c r="E893" s="12">
        <v>42873</v>
      </c>
      <c r="F893" s="12">
        <v>42872</v>
      </c>
      <c r="G893" s="21">
        <v>2</v>
      </c>
      <c r="H893" s="30">
        <v>7</v>
      </c>
    </row>
    <row r="894" spans="1:8" x14ac:dyDescent="0.25">
      <c r="A894" s="22">
        <v>893</v>
      </c>
      <c r="B894" s="21">
        <v>1293</v>
      </c>
      <c r="C894" s="21" t="s">
        <v>5620</v>
      </c>
      <c r="D894" s="12">
        <v>42871</v>
      </c>
      <c r="E894" s="12">
        <v>42874</v>
      </c>
      <c r="F894" s="12">
        <v>42874</v>
      </c>
      <c r="G894" s="21">
        <v>2</v>
      </c>
      <c r="H894" s="30">
        <v>7</v>
      </c>
    </row>
    <row r="895" spans="1:8" x14ac:dyDescent="0.25">
      <c r="A895" s="22">
        <v>894</v>
      </c>
      <c r="B895" s="21">
        <v>1320</v>
      </c>
      <c r="C895" s="21" t="s">
        <v>5620</v>
      </c>
      <c r="D895" s="12">
        <v>42871</v>
      </c>
      <c r="E895" s="12">
        <v>42874</v>
      </c>
      <c r="F895" s="12">
        <v>42874</v>
      </c>
      <c r="G895" s="21">
        <v>2</v>
      </c>
      <c r="H895" s="30">
        <v>6</v>
      </c>
    </row>
    <row r="896" spans="1:8" x14ac:dyDescent="0.25">
      <c r="A896" s="22">
        <v>895</v>
      </c>
      <c r="B896" s="21">
        <v>857</v>
      </c>
      <c r="C896" s="21" t="s">
        <v>5620</v>
      </c>
      <c r="D896" s="12">
        <v>42873</v>
      </c>
      <c r="E896" s="12">
        <v>42876</v>
      </c>
      <c r="F896" s="12">
        <v>42874</v>
      </c>
      <c r="G896" s="21">
        <v>2</v>
      </c>
      <c r="H896" s="30">
        <v>6</v>
      </c>
    </row>
    <row r="897" spans="1:8" x14ac:dyDescent="0.25">
      <c r="A897" s="22">
        <v>896</v>
      </c>
      <c r="B897" s="21">
        <v>376</v>
      </c>
      <c r="C897" s="21" t="s">
        <v>5620</v>
      </c>
      <c r="D897" s="12">
        <v>42874</v>
      </c>
      <c r="E897" s="12">
        <v>42877</v>
      </c>
      <c r="F897" s="12">
        <v>42876</v>
      </c>
      <c r="G897" s="21">
        <v>3</v>
      </c>
      <c r="H897" s="30">
        <v>9</v>
      </c>
    </row>
    <row r="898" spans="1:8" x14ac:dyDescent="0.25">
      <c r="A898" s="22">
        <v>897</v>
      </c>
      <c r="B898" s="21">
        <v>47</v>
      </c>
      <c r="C898" s="21" t="s">
        <v>5620</v>
      </c>
      <c r="D898" s="12">
        <v>42875</v>
      </c>
      <c r="E898" s="12">
        <v>42876</v>
      </c>
      <c r="F898" s="12">
        <v>42876</v>
      </c>
      <c r="G898" s="21">
        <v>1</v>
      </c>
      <c r="H898" s="30">
        <v>2</v>
      </c>
    </row>
    <row r="899" spans="1:8" x14ac:dyDescent="0.25">
      <c r="A899" s="22">
        <v>898</v>
      </c>
      <c r="B899" s="21">
        <v>352</v>
      </c>
      <c r="C899" s="21" t="s">
        <v>5620</v>
      </c>
      <c r="D899" s="12">
        <v>42875</v>
      </c>
      <c r="E899" s="12">
        <v>42876</v>
      </c>
      <c r="F899" s="12">
        <v>42877</v>
      </c>
      <c r="G899" s="21">
        <v>2</v>
      </c>
      <c r="H899" s="30">
        <v>6</v>
      </c>
    </row>
    <row r="900" spans="1:8" x14ac:dyDescent="0.25">
      <c r="A900" s="22">
        <v>899</v>
      </c>
      <c r="B900" s="21">
        <v>605</v>
      </c>
      <c r="C900" s="21" t="s">
        <v>5620</v>
      </c>
      <c r="D900" s="12">
        <v>42875</v>
      </c>
      <c r="E900" s="12">
        <v>42876</v>
      </c>
      <c r="F900" s="12">
        <v>42876</v>
      </c>
      <c r="G900" s="21">
        <v>2</v>
      </c>
      <c r="H900" s="30">
        <v>7</v>
      </c>
    </row>
    <row r="901" spans="1:8" x14ac:dyDescent="0.25">
      <c r="A901" s="22">
        <v>900</v>
      </c>
      <c r="B901" s="21">
        <v>971</v>
      </c>
      <c r="C901" s="21" t="s">
        <v>5620</v>
      </c>
      <c r="D901" s="12">
        <v>42875</v>
      </c>
      <c r="E901" s="12">
        <v>42876</v>
      </c>
      <c r="F901" s="12">
        <v>42877</v>
      </c>
      <c r="G901" s="21">
        <v>2</v>
      </c>
      <c r="H901" s="30">
        <v>6</v>
      </c>
    </row>
    <row r="902" spans="1:8" x14ac:dyDescent="0.25">
      <c r="A902" s="22">
        <v>901</v>
      </c>
      <c r="B902" s="21">
        <v>345</v>
      </c>
      <c r="C902" s="21" t="s">
        <v>5620</v>
      </c>
      <c r="D902" s="12">
        <v>42876</v>
      </c>
      <c r="E902" s="12">
        <v>42877</v>
      </c>
      <c r="F902" s="12">
        <v>42879</v>
      </c>
      <c r="G902" s="21">
        <v>2</v>
      </c>
      <c r="H902" s="30">
        <v>7</v>
      </c>
    </row>
    <row r="903" spans="1:8" x14ac:dyDescent="0.25">
      <c r="A903" s="22">
        <v>902</v>
      </c>
      <c r="B903" s="21">
        <v>1278</v>
      </c>
      <c r="C903" s="21" t="s">
        <v>5620</v>
      </c>
      <c r="D903" s="12">
        <v>42876</v>
      </c>
      <c r="E903" s="12">
        <v>42879</v>
      </c>
      <c r="F903" s="12">
        <v>42877</v>
      </c>
      <c r="G903" s="21">
        <v>2</v>
      </c>
      <c r="H903" s="30">
        <v>6</v>
      </c>
    </row>
    <row r="904" spans="1:8" x14ac:dyDescent="0.25">
      <c r="A904" s="22">
        <v>903</v>
      </c>
      <c r="B904" s="21">
        <v>179</v>
      </c>
      <c r="C904" s="21" t="s">
        <v>5620</v>
      </c>
      <c r="D904" s="12">
        <v>42877</v>
      </c>
      <c r="E904" s="12">
        <v>42878</v>
      </c>
      <c r="F904" s="12">
        <v>42879</v>
      </c>
      <c r="G904" s="21">
        <v>2</v>
      </c>
      <c r="H904" s="30">
        <v>7</v>
      </c>
    </row>
    <row r="905" spans="1:8" x14ac:dyDescent="0.25">
      <c r="A905" s="22">
        <v>904</v>
      </c>
      <c r="B905" s="21">
        <v>1020</v>
      </c>
      <c r="C905" s="21" t="s">
        <v>5620</v>
      </c>
      <c r="D905" s="12">
        <v>42878</v>
      </c>
      <c r="E905" s="12">
        <v>42881</v>
      </c>
      <c r="F905" s="12">
        <v>42879</v>
      </c>
      <c r="G905" s="21">
        <v>1</v>
      </c>
      <c r="H905" s="30">
        <v>2</v>
      </c>
    </row>
    <row r="906" spans="1:8" x14ac:dyDescent="0.25">
      <c r="A906" s="22">
        <v>905</v>
      </c>
      <c r="B906" s="21">
        <v>609</v>
      </c>
      <c r="C906" s="21" t="s">
        <v>5620</v>
      </c>
      <c r="D906" s="12">
        <v>42878</v>
      </c>
      <c r="E906" s="12">
        <v>42881</v>
      </c>
      <c r="F906" s="12">
        <v>42879</v>
      </c>
      <c r="G906" s="21">
        <v>2</v>
      </c>
      <c r="H906" s="30">
        <v>6</v>
      </c>
    </row>
    <row r="907" spans="1:8" x14ac:dyDescent="0.25">
      <c r="A907" s="22">
        <v>906</v>
      </c>
      <c r="B907" s="21">
        <v>877</v>
      </c>
      <c r="C907" s="21" t="s">
        <v>5620</v>
      </c>
      <c r="D907" s="12">
        <v>42878</v>
      </c>
      <c r="E907" s="12">
        <v>42881</v>
      </c>
      <c r="F907" s="12">
        <v>42881</v>
      </c>
      <c r="G907" s="21">
        <v>2</v>
      </c>
      <c r="H907" s="30">
        <v>7</v>
      </c>
    </row>
    <row r="908" spans="1:8" x14ac:dyDescent="0.25">
      <c r="A908" s="22">
        <v>907</v>
      </c>
      <c r="B908" s="21">
        <v>120</v>
      </c>
      <c r="C908" s="21" t="s">
        <v>5620</v>
      </c>
      <c r="D908" s="12">
        <v>42879</v>
      </c>
      <c r="E908" s="12">
        <v>42881</v>
      </c>
      <c r="F908" s="12">
        <v>42882</v>
      </c>
      <c r="G908" s="21">
        <v>1</v>
      </c>
      <c r="H908" s="30">
        <v>2</v>
      </c>
    </row>
    <row r="909" spans="1:8" x14ac:dyDescent="0.25">
      <c r="A909" s="22">
        <v>908</v>
      </c>
      <c r="B909" s="21">
        <v>402</v>
      </c>
      <c r="C909" s="21" t="s">
        <v>5620</v>
      </c>
      <c r="D909" s="12">
        <v>42880</v>
      </c>
      <c r="E909" s="12">
        <v>42883</v>
      </c>
      <c r="F909" s="12">
        <v>42882</v>
      </c>
      <c r="G909" s="21">
        <v>2</v>
      </c>
      <c r="H909" s="30">
        <v>7</v>
      </c>
    </row>
    <row r="910" spans="1:8" x14ac:dyDescent="0.25">
      <c r="A910" s="22">
        <v>909</v>
      </c>
      <c r="B910" s="21">
        <v>188</v>
      </c>
      <c r="C910" s="21" t="s">
        <v>5620</v>
      </c>
      <c r="D910" s="12">
        <v>42881</v>
      </c>
      <c r="E910" s="12">
        <v>42882</v>
      </c>
      <c r="F910" s="12">
        <v>42883</v>
      </c>
      <c r="G910" s="21">
        <v>1</v>
      </c>
      <c r="H910" s="30">
        <v>2</v>
      </c>
    </row>
    <row r="911" spans="1:8" x14ac:dyDescent="0.25">
      <c r="A911" s="22">
        <v>910</v>
      </c>
      <c r="B911" s="21">
        <v>342</v>
      </c>
      <c r="C911" s="21" t="s">
        <v>5620</v>
      </c>
      <c r="D911" s="12">
        <v>42881</v>
      </c>
      <c r="E911" s="12">
        <v>42883</v>
      </c>
      <c r="F911" s="12">
        <v>42883</v>
      </c>
      <c r="G911" s="21">
        <v>2</v>
      </c>
      <c r="H911" s="30">
        <v>7</v>
      </c>
    </row>
    <row r="912" spans="1:8" x14ac:dyDescent="0.25">
      <c r="A912" s="22">
        <v>911</v>
      </c>
      <c r="B912" s="21">
        <v>887</v>
      </c>
      <c r="C912" s="21" t="s">
        <v>5620</v>
      </c>
      <c r="D912" s="12">
        <v>42881</v>
      </c>
      <c r="E912" s="12">
        <v>42884</v>
      </c>
      <c r="F912" s="12">
        <v>42884</v>
      </c>
      <c r="G912" s="21">
        <v>2</v>
      </c>
      <c r="H912" s="30">
        <v>6</v>
      </c>
    </row>
    <row r="913" spans="1:8" x14ac:dyDescent="0.25">
      <c r="A913" s="22">
        <v>912</v>
      </c>
      <c r="B913" s="21">
        <v>519</v>
      </c>
      <c r="C913" s="21" t="s">
        <v>5620</v>
      </c>
      <c r="D913" s="12">
        <v>42882</v>
      </c>
      <c r="E913" s="12">
        <v>42884</v>
      </c>
      <c r="F913" s="12">
        <v>42884</v>
      </c>
      <c r="G913" s="21">
        <v>1</v>
      </c>
      <c r="H913" s="30">
        <v>2</v>
      </c>
    </row>
    <row r="914" spans="1:8" x14ac:dyDescent="0.25">
      <c r="A914" s="22">
        <v>913</v>
      </c>
      <c r="B914" s="21">
        <v>699</v>
      </c>
      <c r="C914" s="21" t="s">
        <v>5620</v>
      </c>
      <c r="D914" s="12">
        <v>42882</v>
      </c>
      <c r="E914" s="12">
        <v>42884</v>
      </c>
      <c r="F914" s="12">
        <v>42884</v>
      </c>
      <c r="G914" s="21">
        <v>2</v>
      </c>
      <c r="H914" s="30">
        <v>6</v>
      </c>
    </row>
    <row r="915" spans="1:8" x14ac:dyDescent="0.25">
      <c r="A915" s="22">
        <v>914</v>
      </c>
      <c r="B915" s="21">
        <v>1068</v>
      </c>
      <c r="C915" s="21" t="s">
        <v>5620</v>
      </c>
      <c r="D915" s="12">
        <v>42883</v>
      </c>
      <c r="E915" s="12">
        <v>42886</v>
      </c>
      <c r="F915" s="12">
        <v>42886</v>
      </c>
      <c r="G915" s="21">
        <v>1</v>
      </c>
      <c r="H915" s="30">
        <v>2</v>
      </c>
    </row>
    <row r="916" spans="1:8" x14ac:dyDescent="0.25">
      <c r="A916" s="22">
        <v>915</v>
      </c>
      <c r="B916" s="21">
        <v>215</v>
      </c>
      <c r="C916" s="21" t="s">
        <v>5620</v>
      </c>
      <c r="D916" s="12">
        <v>42883</v>
      </c>
      <c r="E916" s="12">
        <v>42885</v>
      </c>
      <c r="F916" s="12">
        <v>42885</v>
      </c>
      <c r="G916" s="21">
        <v>2</v>
      </c>
      <c r="H916" s="30">
        <v>6</v>
      </c>
    </row>
    <row r="917" spans="1:8" x14ac:dyDescent="0.25">
      <c r="A917" s="22">
        <v>916</v>
      </c>
      <c r="B917" s="21">
        <v>718</v>
      </c>
      <c r="C917" s="21" t="s">
        <v>5620</v>
      </c>
      <c r="D917" s="12">
        <v>42883</v>
      </c>
      <c r="E917" s="12">
        <v>42884</v>
      </c>
      <c r="F917" s="12">
        <v>42884</v>
      </c>
      <c r="G917" s="21">
        <v>2</v>
      </c>
      <c r="H917" s="30">
        <v>6</v>
      </c>
    </row>
    <row r="918" spans="1:8" x14ac:dyDescent="0.25">
      <c r="A918" s="22">
        <v>917</v>
      </c>
      <c r="B918" s="21">
        <v>881</v>
      </c>
      <c r="C918" s="21" t="s">
        <v>5620</v>
      </c>
      <c r="D918" s="12">
        <v>42884</v>
      </c>
      <c r="E918" s="12">
        <v>42886</v>
      </c>
      <c r="F918" s="12">
        <v>42887</v>
      </c>
      <c r="G918" s="21">
        <v>1</v>
      </c>
      <c r="H918" s="30">
        <v>2</v>
      </c>
    </row>
    <row r="919" spans="1:8" x14ac:dyDescent="0.25">
      <c r="A919" s="22">
        <v>918</v>
      </c>
      <c r="B919" s="21">
        <v>242</v>
      </c>
      <c r="C919" s="21" t="s">
        <v>5620</v>
      </c>
      <c r="D919" s="12">
        <v>42885</v>
      </c>
      <c r="E919" s="12">
        <v>42886</v>
      </c>
      <c r="F919" s="12">
        <v>42886</v>
      </c>
      <c r="G919" s="21">
        <v>1</v>
      </c>
      <c r="H919" s="30">
        <v>3</v>
      </c>
    </row>
    <row r="920" spans="1:8" x14ac:dyDescent="0.25">
      <c r="A920" s="22">
        <v>919</v>
      </c>
      <c r="B920" s="21">
        <v>781</v>
      </c>
      <c r="C920" s="21" t="s">
        <v>5620</v>
      </c>
      <c r="D920" s="12">
        <v>42885</v>
      </c>
      <c r="E920" s="12">
        <v>42886</v>
      </c>
      <c r="F920" s="12">
        <v>42886</v>
      </c>
      <c r="G920" s="21">
        <v>2</v>
      </c>
      <c r="H920" s="30">
        <v>7</v>
      </c>
    </row>
    <row r="921" spans="1:8" x14ac:dyDescent="0.25">
      <c r="A921" s="22">
        <v>920</v>
      </c>
      <c r="B921" s="21">
        <v>966</v>
      </c>
      <c r="C921" s="21" t="s">
        <v>5620</v>
      </c>
      <c r="D921" s="12">
        <v>42885</v>
      </c>
      <c r="E921" s="12">
        <v>42887</v>
      </c>
      <c r="F921" s="12">
        <v>42888</v>
      </c>
      <c r="G921" s="21">
        <v>2</v>
      </c>
      <c r="H921" s="30">
        <v>7</v>
      </c>
    </row>
    <row r="922" spans="1:8" x14ac:dyDescent="0.25">
      <c r="A922" s="22">
        <v>921</v>
      </c>
      <c r="B922" s="21">
        <v>628</v>
      </c>
      <c r="C922" s="21" t="s">
        <v>5620</v>
      </c>
      <c r="D922" s="12">
        <v>42886</v>
      </c>
      <c r="E922" s="12">
        <v>42888</v>
      </c>
      <c r="F922" s="12">
        <v>42888</v>
      </c>
      <c r="G922" s="21">
        <v>2</v>
      </c>
      <c r="H922" s="30">
        <v>6</v>
      </c>
    </row>
    <row r="923" spans="1:8" x14ac:dyDescent="0.25">
      <c r="A923" s="22">
        <v>922</v>
      </c>
      <c r="B923" s="21">
        <v>656</v>
      </c>
      <c r="C923" s="21" t="s">
        <v>5620</v>
      </c>
      <c r="D923" s="12">
        <v>42886</v>
      </c>
      <c r="E923" s="12">
        <v>42887</v>
      </c>
      <c r="F923" s="12">
        <v>42889</v>
      </c>
      <c r="G923" s="21">
        <v>2</v>
      </c>
      <c r="H923" s="30">
        <v>6</v>
      </c>
    </row>
    <row r="924" spans="1:8" x14ac:dyDescent="0.25">
      <c r="A924" s="22">
        <v>923</v>
      </c>
      <c r="B924" s="21">
        <v>769</v>
      </c>
      <c r="C924" s="21" t="s">
        <v>5620</v>
      </c>
      <c r="D924" s="12">
        <v>42886</v>
      </c>
      <c r="E924" s="12">
        <v>42889</v>
      </c>
      <c r="F924" s="12">
        <v>42888</v>
      </c>
      <c r="G924" s="21">
        <v>2</v>
      </c>
      <c r="H924" s="30">
        <v>7</v>
      </c>
    </row>
    <row r="925" spans="1:8" x14ac:dyDescent="0.25">
      <c r="A925" s="22">
        <v>924</v>
      </c>
      <c r="B925" s="21">
        <v>68</v>
      </c>
      <c r="C925" s="21" t="s">
        <v>5621</v>
      </c>
      <c r="D925" s="12">
        <v>42888</v>
      </c>
      <c r="E925" s="12">
        <v>42888</v>
      </c>
      <c r="F925" s="12" t="s">
        <v>5615</v>
      </c>
      <c r="G925" s="21">
        <v>3</v>
      </c>
      <c r="H925" s="30">
        <v>8</v>
      </c>
    </row>
    <row r="926" spans="1:8" x14ac:dyDescent="0.25">
      <c r="A926" s="22">
        <v>925</v>
      </c>
      <c r="B926" s="21">
        <v>1316</v>
      </c>
      <c r="C926" s="21" t="s">
        <v>5620</v>
      </c>
      <c r="D926" s="12">
        <v>42888</v>
      </c>
      <c r="E926" s="12">
        <v>42891</v>
      </c>
      <c r="F926" s="12">
        <v>42889</v>
      </c>
      <c r="G926" s="21">
        <v>2</v>
      </c>
      <c r="H926" s="30">
        <v>7</v>
      </c>
    </row>
    <row r="927" spans="1:8" x14ac:dyDescent="0.25">
      <c r="A927" s="22">
        <v>926</v>
      </c>
      <c r="B927" s="21">
        <v>233</v>
      </c>
      <c r="C927" s="21" t="s">
        <v>5620</v>
      </c>
      <c r="D927" s="12">
        <v>42889</v>
      </c>
      <c r="E927" s="12">
        <v>42891</v>
      </c>
      <c r="F927" s="12">
        <v>42892</v>
      </c>
      <c r="G927" s="21">
        <v>1</v>
      </c>
      <c r="H927" s="30">
        <v>2</v>
      </c>
    </row>
    <row r="928" spans="1:8" x14ac:dyDescent="0.25">
      <c r="A928" s="22">
        <v>927</v>
      </c>
      <c r="B928" s="21">
        <v>1438</v>
      </c>
      <c r="C928" s="21" t="s">
        <v>5620</v>
      </c>
      <c r="D928" s="12">
        <v>42889</v>
      </c>
      <c r="E928" s="12">
        <v>42891</v>
      </c>
      <c r="F928" s="12">
        <v>42892</v>
      </c>
      <c r="G928" s="21">
        <v>1</v>
      </c>
      <c r="H928" s="30">
        <v>2</v>
      </c>
    </row>
    <row r="929" spans="1:8" x14ac:dyDescent="0.25">
      <c r="A929" s="22">
        <v>928</v>
      </c>
      <c r="B929" s="21">
        <v>957</v>
      </c>
      <c r="C929" s="21" t="s">
        <v>5620</v>
      </c>
      <c r="D929" s="12">
        <v>42891</v>
      </c>
      <c r="E929" s="12">
        <v>42892</v>
      </c>
      <c r="F929" s="12">
        <v>42892</v>
      </c>
      <c r="G929" s="21">
        <v>1</v>
      </c>
      <c r="H929" s="30">
        <v>3</v>
      </c>
    </row>
    <row r="930" spans="1:8" x14ac:dyDescent="0.25">
      <c r="A930" s="22">
        <v>929</v>
      </c>
      <c r="B930" s="21">
        <v>472</v>
      </c>
      <c r="C930" s="21" t="s">
        <v>5620</v>
      </c>
      <c r="D930" s="12">
        <v>42891</v>
      </c>
      <c r="E930" s="12">
        <v>42892</v>
      </c>
      <c r="F930" s="12">
        <v>42894</v>
      </c>
      <c r="G930" s="21">
        <v>2</v>
      </c>
      <c r="H930" s="30">
        <v>6</v>
      </c>
    </row>
    <row r="931" spans="1:8" x14ac:dyDescent="0.25">
      <c r="A931" s="22">
        <v>930</v>
      </c>
      <c r="B931" s="21">
        <v>1224</v>
      </c>
      <c r="C931" s="21" t="s">
        <v>5620</v>
      </c>
      <c r="D931" s="12">
        <v>42891</v>
      </c>
      <c r="E931" s="12">
        <v>42892</v>
      </c>
      <c r="F931" s="12">
        <v>42892</v>
      </c>
      <c r="G931" s="21">
        <v>3</v>
      </c>
      <c r="H931" s="30">
        <v>9</v>
      </c>
    </row>
    <row r="932" spans="1:8" x14ac:dyDescent="0.25">
      <c r="A932" s="22">
        <v>931</v>
      </c>
      <c r="B932" s="21">
        <v>631</v>
      </c>
      <c r="C932" s="21" t="s">
        <v>5620</v>
      </c>
      <c r="D932" s="12">
        <v>42893</v>
      </c>
      <c r="E932" s="12">
        <v>42894</v>
      </c>
      <c r="F932" s="12">
        <v>42894</v>
      </c>
      <c r="G932" s="21">
        <v>2</v>
      </c>
      <c r="H932" s="30">
        <v>6</v>
      </c>
    </row>
    <row r="933" spans="1:8" x14ac:dyDescent="0.25">
      <c r="A933" s="22">
        <v>932</v>
      </c>
      <c r="B933" s="21">
        <v>804</v>
      </c>
      <c r="C933" s="21" t="s">
        <v>5620</v>
      </c>
      <c r="D933" s="12">
        <v>42893</v>
      </c>
      <c r="E933" s="12">
        <v>42894</v>
      </c>
      <c r="F933" s="12">
        <v>42895</v>
      </c>
      <c r="G933" s="21">
        <v>2</v>
      </c>
      <c r="H933" s="30">
        <v>6</v>
      </c>
    </row>
    <row r="934" spans="1:8" x14ac:dyDescent="0.25">
      <c r="A934" s="22">
        <v>933</v>
      </c>
      <c r="B934" s="21">
        <v>909</v>
      </c>
      <c r="C934" s="21" t="s">
        <v>5620</v>
      </c>
      <c r="D934" s="12">
        <v>42893</v>
      </c>
      <c r="E934" s="12">
        <v>42896</v>
      </c>
      <c r="F934" s="12">
        <v>42894</v>
      </c>
      <c r="G934" s="21">
        <v>2</v>
      </c>
      <c r="H934" s="30">
        <v>6</v>
      </c>
    </row>
    <row r="935" spans="1:8" x14ac:dyDescent="0.25">
      <c r="A935" s="22">
        <v>934</v>
      </c>
      <c r="B935" s="21">
        <v>93</v>
      </c>
      <c r="C935" s="21" t="s">
        <v>5620</v>
      </c>
      <c r="D935" s="12">
        <v>42895</v>
      </c>
      <c r="E935" s="12">
        <v>42896</v>
      </c>
      <c r="F935" s="12">
        <v>42898</v>
      </c>
      <c r="G935" s="21">
        <v>2</v>
      </c>
      <c r="H935" s="30">
        <v>7</v>
      </c>
    </row>
    <row r="936" spans="1:8" x14ac:dyDescent="0.25">
      <c r="A936" s="22">
        <v>935</v>
      </c>
      <c r="B936" s="21">
        <v>43</v>
      </c>
      <c r="C936" s="21" t="s">
        <v>5621</v>
      </c>
      <c r="D936" s="12">
        <v>42896</v>
      </c>
      <c r="E936" s="12">
        <v>42896</v>
      </c>
      <c r="F936" s="12" t="s">
        <v>5615</v>
      </c>
      <c r="G936" s="21">
        <v>3</v>
      </c>
      <c r="H936" s="30">
        <v>8</v>
      </c>
    </row>
    <row r="937" spans="1:8" x14ac:dyDescent="0.25">
      <c r="A937" s="22">
        <v>936</v>
      </c>
      <c r="B937" s="21">
        <v>265</v>
      </c>
      <c r="C937" s="21" t="s">
        <v>5620</v>
      </c>
      <c r="D937" s="12">
        <v>42896</v>
      </c>
      <c r="E937" s="12">
        <v>42899</v>
      </c>
      <c r="F937" s="12">
        <v>42898</v>
      </c>
      <c r="G937" s="21">
        <v>2</v>
      </c>
      <c r="H937" s="30">
        <v>6</v>
      </c>
    </row>
    <row r="938" spans="1:8" x14ac:dyDescent="0.25">
      <c r="A938" s="22">
        <v>937</v>
      </c>
      <c r="B938" s="21">
        <v>73</v>
      </c>
      <c r="C938" s="21" t="s">
        <v>5620</v>
      </c>
      <c r="D938" s="12">
        <v>42897</v>
      </c>
      <c r="E938" s="12">
        <v>42900</v>
      </c>
      <c r="F938" s="12">
        <v>42899</v>
      </c>
      <c r="G938" s="21">
        <v>2</v>
      </c>
      <c r="H938" s="30">
        <v>7</v>
      </c>
    </row>
    <row r="939" spans="1:8" x14ac:dyDescent="0.25">
      <c r="A939" s="22">
        <v>938</v>
      </c>
      <c r="B939" s="21">
        <v>129</v>
      </c>
      <c r="C939" s="21" t="s">
        <v>5620</v>
      </c>
      <c r="D939" s="12">
        <v>42897</v>
      </c>
      <c r="E939" s="12">
        <v>42898</v>
      </c>
      <c r="F939" s="12">
        <v>42898</v>
      </c>
      <c r="G939" s="21">
        <v>2</v>
      </c>
      <c r="H939" s="30">
        <v>6</v>
      </c>
    </row>
    <row r="940" spans="1:8" x14ac:dyDescent="0.25">
      <c r="A940" s="22">
        <v>939</v>
      </c>
      <c r="B940" s="21">
        <v>1407</v>
      </c>
      <c r="C940" s="21" t="s">
        <v>5620</v>
      </c>
      <c r="D940" s="12">
        <v>42897</v>
      </c>
      <c r="E940" s="12">
        <v>42898</v>
      </c>
      <c r="F940" s="12">
        <v>42900</v>
      </c>
      <c r="G940" s="21">
        <v>2</v>
      </c>
      <c r="H940" s="30">
        <v>6</v>
      </c>
    </row>
    <row r="941" spans="1:8" x14ac:dyDescent="0.25">
      <c r="A941" s="22">
        <v>940</v>
      </c>
      <c r="B941" s="21">
        <v>585</v>
      </c>
      <c r="C941" s="21" t="s">
        <v>5620</v>
      </c>
      <c r="D941" s="12">
        <v>42898</v>
      </c>
      <c r="E941" s="12">
        <v>42900</v>
      </c>
      <c r="F941" s="12">
        <v>42899</v>
      </c>
      <c r="G941" s="21">
        <v>1</v>
      </c>
      <c r="H941" s="30">
        <v>2</v>
      </c>
    </row>
    <row r="942" spans="1:8" x14ac:dyDescent="0.25">
      <c r="A942" s="22">
        <v>941</v>
      </c>
      <c r="B942" s="21">
        <v>736</v>
      </c>
      <c r="C942" s="21" t="s">
        <v>5620</v>
      </c>
      <c r="D942" s="12">
        <v>42898</v>
      </c>
      <c r="E942" s="12">
        <v>42900</v>
      </c>
      <c r="F942" s="12">
        <v>42900</v>
      </c>
      <c r="G942" s="21">
        <v>1</v>
      </c>
      <c r="H942" s="30">
        <v>2</v>
      </c>
    </row>
    <row r="943" spans="1:8" x14ac:dyDescent="0.25">
      <c r="A943" s="22">
        <v>942</v>
      </c>
      <c r="B943" s="21">
        <v>537</v>
      </c>
      <c r="C943" s="21" t="s">
        <v>5620</v>
      </c>
      <c r="D943" s="12">
        <v>42899</v>
      </c>
      <c r="E943" s="12">
        <v>42902</v>
      </c>
      <c r="F943" s="12">
        <v>42901</v>
      </c>
      <c r="G943" s="21">
        <v>2</v>
      </c>
      <c r="H943" s="30">
        <v>6</v>
      </c>
    </row>
    <row r="944" spans="1:8" x14ac:dyDescent="0.25">
      <c r="A944" s="22">
        <v>943</v>
      </c>
      <c r="B944" s="21">
        <v>1025</v>
      </c>
      <c r="C944" s="21" t="s">
        <v>5620</v>
      </c>
      <c r="D944" s="12">
        <v>42899</v>
      </c>
      <c r="E944" s="12">
        <v>42901</v>
      </c>
      <c r="F944" s="12">
        <v>42901</v>
      </c>
      <c r="G944" s="21">
        <v>2</v>
      </c>
      <c r="H944" s="30">
        <v>6</v>
      </c>
    </row>
    <row r="945" spans="1:8" x14ac:dyDescent="0.25">
      <c r="A945" s="22">
        <v>944</v>
      </c>
      <c r="B945" s="21">
        <v>138</v>
      </c>
      <c r="C945" s="21" t="s">
        <v>5620</v>
      </c>
      <c r="D945" s="12">
        <v>42900</v>
      </c>
      <c r="E945" s="12">
        <v>42901</v>
      </c>
      <c r="F945" s="12">
        <v>42903</v>
      </c>
      <c r="G945" s="21">
        <v>1</v>
      </c>
      <c r="H945" s="30">
        <v>3</v>
      </c>
    </row>
    <row r="946" spans="1:8" x14ac:dyDescent="0.25">
      <c r="A946" s="22">
        <v>945</v>
      </c>
      <c r="B946" s="21">
        <v>167</v>
      </c>
      <c r="C946" s="21" t="s">
        <v>5620</v>
      </c>
      <c r="D946" s="12">
        <v>42900</v>
      </c>
      <c r="E946" s="12">
        <v>42901</v>
      </c>
      <c r="F946" s="12">
        <v>42902</v>
      </c>
      <c r="G946" s="21">
        <v>2</v>
      </c>
      <c r="H946" s="30">
        <v>7</v>
      </c>
    </row>
    <row r="947" spans="1:8" x14ac:dyDescent="0.25">
      <c r="A947" s="22">
        <v>946</v>
      </c>
      <c r="B947" s="21">
        <v>525</v>
      </c>
      <c r="C947" s="21" t="s">
        <v>5620</v>
      </c>
      <c r="D947" s="12">
        <v>42900</v>
      </c>
      <c r="E947" s="12">
        <v>42902</v>
      </c>
      <c r="F947" s="12">
        <v>42901</v>
      </c>
      <c r="G947" s="21">
        <v>2</v>
      </c>
      <c r="H947" s="30">
        <v>6</v>
      </c>
    </row>
    <row r="948" spans="1:8" x14ac:dyDescent="0.25">
      <c r="A948" s="22">
        <v>947</v>
      </c>
      <c r="B948" s="21">
        <v>278</v>
      </c>
      <c r="C948" s="21" t="s">
        <v>5620</v>
      </c>
      <c r="D948" s="12">
        <v>42901</v>
      </c>
      <c r="E948" s="12">
        <v>42904</v>
      </c>
      <c r="F948" s="12">
        <v>42903</v>
      </c>
      <c r="G948" s="21">
        <v>1</v>
      </c>
      <c r="H948" s="30">
        <v>3</v>
      </c>
    </row>
    <row r="949" spans="1:8" x14ac:dyDescent="0.25">
      <c r="A949" s="22">
        <v>948</v>
      </c>
      <c r="B949" s="21">
        <v>618</v>
      </c>
      <c r="C949" s="21" t="s">
        <v>5620</v>
      </c>
      <c r="D949" s="12">
        <v>42901</v>
      </c>
      <c r="E949" s="12">
        <v>42903</v>
      </c>
      <c r="F949" s="12">
        <v>42903</v>
      </c>
      <c r="G949" s="21">
        <v>2</v>
      </c>
      <c r="H949" s="30">
        <v>6</v>
      </c>
    </row>
    <row r="950" spans="1:8" x14ac:dyDescent="0.25">
      <c r="A950" s="22">
        <v>949</v>
      </c>
      <c r="B950" s="21">
        <v>867</v>
      </c>
      <c r="C950" s="21" t="s">
        <v>5620</v>
      </c>
      <c r="D950" s="12">
        <v>42902</v>
      </c>
      <c r="E950" s="12">
        <v>42904</v>
      </c>
      <c r="F950" s="12">
        <v>42903</v>
      </c>
      <c r="G950" s="21">
        <v>1</v>
      </c>
      <c r="H950" s="30">
        <v>3</v>
      </c>
    </row>
    <row r="951" spans="1:8" x14ac:dyDescent="0.25">
      <c r="A951" s="22">
        <v>950</v>
      </c>
      <c r="B951" s="21">
        <v>142</v>
      </c>
      <c r="C951" s="21" t="s">
        <v>5620</v>
      </c>
      <c r="D951" s="12">
        <v>42902</v>
      </c>
      <c r="E951" s="12">
        <v>42905</v>
      </c>
      <c r="F951" s="12">
        <v>42904</v>
      </c>
      <c r="G951" s="21">
        <v>2</v>
      </c>
      <c r="H951" s="30">
        <v>6</v>
      </c>
    </row>
    <row r="952" spans="1:8" x14ac:dyDescent="0.25">
      <c r="A952" s="22">
        <v>951</v>
      </c>
      <c r="B952" s="21">
        <v>339</v>
      </c>
      <c r="C952" s="21" t="s">
        <v>5620</v>
      </c>
      <c r="D952" s="12">
        <v>42902</v>
      </c>
      <c r="E952" s="12">
        <v>42905</v>
      </c>
      <c r="F952" s="12">
        <v>42905</v>
      </c>
      <c r="G952" s="21">
        <v>2</v>
      </c>
      <c r="H952" s="30">
        <v>7</v>
      </c>
    </row>
    <row r="953" spans="1:8" x14ac:dyDescent="0.25">
      <c r="A953" s="22">
        <v>952</v>
      </c>
      <c r="B953" s="21">
        <v>355</v>
      </c>
      <c r="C953" s="21" t="s">
        <v>5620</v>
      </c>
      <c r="D953" s="12">
        <v>42902</v>
      </c>
      <c r="E953" s="12">
        <v>42904</v>
      </c>
      <c r="F953" s="12">
        <v>42904</v>
      </c>
      <c r="G953" s="21">
        <v>2</v>
      </c>
      <c r="H953" s="30">
        <v>7</v>
      </c>
    </row>
    <row r="954" spans="1:8" x14ac:dyDescent="0.25">
      <c r="A954" s="22">
        <v>953</v>
      </c>
      <c r="B954" s="21">
        <v>658</v>
      </c>
      <c r="C954" s="21" t="s">
        <v>5620</v>
      </c>
      <c r="D954" s="12">
        <v>42902</v>
      </c>
      <c r="E954" s="12">
        <v>42904</v>
      </c>
      <c r="F954" s="12">
        <v>42903</v>
      </c>
      <c r="G954" s="21">
        <v>2</v>
      </c>
      <c r="H954" s="30">
        <v>7</v>
      </c>
    </row>
    <row r="955" spans="1:8" x14ac:dyDescent="0.25">
      <c r="A955" s="22">
        <v>954</v>
      </c>
      <c r="B955" s="21">
        <v>611</v>
      </c>
      <c r="C955" s="21" t="s">
        <v>5620</v>
      </c>
      <c r="D955" s="12">
        <v>42903</v>
      </c>
      <c r="E955" s="12">
        <v>42906</v>
      </c>
      <c r="F955" s="12">
        <v>42906</v>
      </c>
      <c r="G955" s="21">
        <v>2</v>
      </c>
      <c r="H955" s="30">
        <v>6</v>
      </c>
    </row>
    <row r="956" spans="1:8" x14ac:dyDescent="0.25">
      <c r="A956" s="22">
        <v>955</v>
      </c>
      <c r="B956" s="21">
        <v>880</v>
      </c>
      <c r="C956" s="21" t="s">
        <v>5620</v>
      </c>
      <c r="D956" s="12">
        <v>42903</v>
      </c>
      <c r="E956" s="12">
        <v>42905</v>
      </c>
      <c r="F956" s="12">
        <v>42904</v>
      </c>
      <c r="G956" s="21">
        <v>2</v>
      </c>
      <c r="H956" s="30">
        <v>6</v>
      </c>
    </row>
    <row r="957" spans="1:8" x14ac:dyDescent="0.25">
      <c r="A957" s="22">
        <v>956</v>
      </c>
      <c r="B957" s="21">
        <v>1184</v>
      </c>
      <c r="C957" s="21" t="s">
        <v>5620</v>
      </c>
      <c r="D957" s="12">
        <v>42903</v>
      </c>
      <c r="E957" s="12">
        <v>42905</v>
      </c>
      <c r="F957" s="12">
        <v>42906</v>
      </c>
      <c r="G957" s="21">
        <v>2</v>
      </c>
      <c r="H957" s="30">
        <v>6</v>
      </c>
    </row>
    <row r="958" spans="1:8" x14ac:dyDescent="0.25">
      <c r="A958" s="22">
        <v>957</v>
      </c>
      <c r="B958" s="21">
        <v>722</v>
      </c>
      <c r="C958" s="21" t="s">
        <v>5620</v>
      </c>
      <c r="D958" s="12">
        <v>42903</v>
      </c>
      <c r="E958" s="12">
        <v>42906</v>
      </c>
      <c r="F958" s="12">
        <v>42906</v>
      </c>
      <c r="G958" s="21">
        <v>3</v>
      </c>
      <c r="H958" s="30">
        <v>9</v>
      </c>
    </row>
    <row r="959" spans="1:8" x14ac:dyDescent="0.25">
      <c r="A959" s="22">
        <v>958</v>
      </c>
      <c r="B959" s="21">
        <v>1276</v>
      </c>
      <c r="C959" s="21" t="s">
        <v>5620</v>
      </c>
      <c r="D959" s="12">
        <v>42904</v>
      </c>
      <c r="E959" s="12">
        <v>42906</v>
      </c>
      <c r="F959" s="12">
        <v>42905</v>
      </c>
      <c r="G959" s="21">
        <v>1</v>
      </c>
      <c r="H959" s="30">
        <v>2</v>
      </c>
    </row>
    <row r="960" spans="1:8" x14ac:dyDescent="0.25">
      <c r="A960" s="22">
        <v>959</v>
      </c>
      <c r="B960" s="21">
        <v>650</v>
      </c>
      <c r="C960" s="21" t="s">
        <v>5620</v>
      </c>
      <c r="D960" s="12">
        <v>42904</v>
      </c>
      <c r="E960" s="12">
        <v>42907</v>
      </c>
      <c r="F960" s="12">
        <v>42907</v>
      </c>
      <c r="G960" s="21">
        <v>2</v>
      </c>
      <c r="H960" s="30">
        <v>7</v>
      </c>
    </row>
    <row r="961" spans="1:8" x14ac:dyDescent="0.25">
      <c r="A961" s="22">
        <v>960</v>
      </c>
      <c r="B961" s="21">
        <v>1390</v>
      </c>
      <c r="C961" s="21" t="s">
        <v>5620</v>
      </c>
      <c r="D961" s="12">
        <v>42904</v>
      </c>
      <c r="E961" s="12">
        <v>42905</v>
      </c>
      <c r="F961" s="12">
        <v>42905</v>
      </c>
      <c r="G961" s="21">
        <v>2</v>
      </c>
      <c r="H961" s="30">
        <v>7</v>
      </c>
    </row>
    <row r="962" spans="1:8" x14ac:dyDescent="0.25">
      <c r="A962" s="22">
        <v>961</v>
      </c>
      <c r="B962" s="21">
        <v>82</v>
      </c>
      <c r="C962" s="21" t="s">
        <v>5620</v>
      </c>
      <c r="D962" s="12">
        <v>42905</v>
      </c>
      <c r="E962" s="12">
        <v>42907</v>
      </c>
      <c r="F962" s="12">
        <v>42908</v>
      </c>
      <c r="G962" s="21">
        <v>1</v>
      </c>
      <c r="H962" s="30">
        <v>2</v>
      </c>
    </row>
    <row r="963" spans="1:8" x14ac:dyDescent="0.25">
      <c r="A963" s="22">
        <v>962</v>
      </c>
      <c r="B963" s="21">
        <v>570</v>
      </c>
      <c r="C963" s="21" t="s">
        <v>5620</v>
      </c>
      <c r="D963" s="12">
        <v>42905</v>
      </c>
      <c r="E963" s="12">
        <v>42908</v>
      </c>
      <c r="F963" s="12">
        <v>42906</v>
      </c>
      <c r="G963" s="21">
        <v>2</v>
      </c>
      <c r="H963" s="30">
        <v>7</v>
      </c>
    </row>
    <row r="964" spans="1:8" x14ac:dyDescent="0.25">
      <c r="A964" s="22">
        <v>963</v>
      </c>
      <c r="B964" s="21">
        <v>1432</v>
      </c>
      <c r="C964" s="21" t="s">
        <v>5620</v>
      </c>
      <c r="D964" s="12">
        <v>42905</v>
      </c>
      <c r="E964" s="12">
        <v>42907</v>
      </c>
      <c r="F964" s="12">
        <v>42907</v>
      </c>
      <c r="G964" s="21">
        <v>2</v>
      </c>
      <c r="H964" s="30">
        <v>6</v>
      </c>
    </row>
    <row r="965" spans="1:8" x14ac:dyDescent="0.25">
      <c r="A965" s="22">
        <v>964</v>
      </c>
      <c r="B965" s="21">
        <v>404</v>
      </c>
      <c r="C965" s="21" t="s">
        <v>5620</v>
      </c>
      <c r="D965" s="12">
        <v>42906</v>
      </c>
      <c r="E965" s="12">
        <v>42908</v>
      </c>
      <c r="F965" s="12">
        <v>42908</v>
      </c>
      <c r="G965" s="21">
        <v>2</v>
      </c>
      <c r="H965" s="30">
        <v>7</v>
      </c>
    </row>
    <row r="966" spans="1:8" x14ac:dyDescent="0.25">
      <c r="A966" s="22">
        <v>965</v>
      </c>
      <c r="B966" s="21">
        <v>457</v>
      </c>
      <c r="C966" s="21" t="s">
        <v>5620</v>
      </c>
      <c r="D966" s="12">
        <v>42906</v>
      </c>
      <c r="E966" s="12">
        <v>42908</v>
      </c>
      <c r="F966" s="12">
        <v>42909</v>
      </c>
      <c r="G966" s="21">
        <v>2</v>
      </c>
      <c r="H966" s="30">
        <v>6</v>
      </c>
    </row>
    <row r="967" spans="1:8" x14ac:dyDescent="0.25">
      <c r="A967" s="22">
        <v>966</v>
      </c>
      <c r="B967" s="21">
        <v>389</v>
      </c>
      <c r="C967" s="21" t="s">
        <v>5620</v>
      </c>
      <c r="D967" s="12">
        <v>42906</v>
      </c>
      <c r="E967" s="12">
        <v>42908</v>
      </c>
      <c r="F967" s="12">
        <v>42908</v>
      </c>
      <c r="G967" s="21">
        <v>3</v>
      </c>
      <c r="H967" s="30">
        <v>8</v>
      </c>
    </row>
    <row r="968" spans="1:8" x14ac:dyDescent="0.25">
      <c r="A968" s="22">
        <v>967</v>
      </c>
      <c r="B968" s="21">
        <v>1323</v>
      </c>
      <c r="C968" s="21" t="s">
        <v>5620</v>
      </c>
      <c r="D968" s="12">
        <v>42907</v>
      </c>
      <c r="E968" s="12">
        <v>42910</v>
      </c>
      <c r="F968" s="12">
        <v>42910</v>
      </c>
      <c r="G968" s="21">
        <v>2</v>
      </c>
      <c r="H968" s="30">
        <v>6</v>
      </c>
    </row>
    <row r="969" spans="1:8" x14ac:dyDescent="0.25">
      <c r="A969" s="22">
        <v>968</v>
      </c>
      <c r="B969" s="21">
        <v>1403</v>
      </c>
      <c r="C969" s="21" t="s">
        <v>5620</v>
      </c>
      <c r="D969" s="12">
        <v>42907</v>
      </c>
      <c r="E969" s="12">
        <v>42909</v>
      </c>
      <c r="F969" s="12">
        <v>42909</v>
      </c>
      <c r="G969" s="21">
        <v>2</v>
      </c>
      <c r="H969" s="30">
        <v>6</v>
      </c>
    </row>
    <row r="970" spans="1:8" x14ac:dyDescent="0.25">
      <c r="A970" s="22">
        <v>969</v>
      </c>
      <c r="B970" s="21">
        <v>248</v>
      </c>
      <c r="C970" s="21" t="s">
        <v>5620</v>
      </c>
      <c r="D970" s="12">
        <v>42907</v>
      </c>
      <c r="E970" s="12">
        <v>42910</v>
      </c>
      <c r="F970" s="12">
        <v>42908</v>
      </c>
      <c r="G970" s="21">
        <v>3</v>
      </c>
      <c r="H970" s="30">
        <v>9</v>
      </c>
    </row>
    <row r="971" spans="1:8" x14ac:dyDescent="0.25">
      <c r="A971" s="22">
        <v>970</v>
      </c>
      <c r="B971" s="21">
        <v>836</v>
      </c>
      <c r="C971" s="21" t="s">
        <v>5620</v>
      </c>
      <c r="D971" s="12">
        <v>42908</v>
      </c>
      <c r="E971" s="12">
        <v>42911</v>
      </c>
      <c r="F971" s="12">
        <v>42909</v>
      </c>
      <c r="G971" s="21">
        <v>2</v>
      </c>
      <c r="H971" s="30">
        <v>7</v>
      </c>
    </row>
    <row r="972" spans="1:8" x14ac:dyDescent="0.25">
      <c r="A972" s="22">
        <v>971</v>
      </c>
      <c r="B972" s="21">
        <v>1426</v>
      </c>
      <c r="C972" s="21" t="s">
        <v>5620</v>
      </c>
      <c r="D972" s="12">
        <v>42908</v>
      </c>
      <c r="E972" s="12">
        <v>42909</v>
      </c>
      <c r="F972" s="12">
        <v>42910</v>
      </c>
      <c r="G972" s="21">
        <v>3</v>
      </c>
      <c r="H972" s="30">
        <v>8</v>
      </c>
    </row>
    <row r="973" spans="1:8" x14ac:dyDescent="0.25">
      <c r="A973" s="22">
        <v>972</v>
      </c>
      <c r="B973" s="21">
        <v>270</v>
      </c>
      <c r="C973" s="21" t="s">
        <v>5620</v>
      </c>
      <c r="D973" s="12">
        <v>42909</v>
      </c>
      <c r="E973" s="12">
        <v>42910</v>
      </c>
      <c r="F973" s="12">
        <v>42911</v>
      </c>
      <c r="G973" s="21">
        <v>2</v>
      </c>
      <c r="H973" s="30">
        <v>7</v>
      </c>
    </row>
    <row r="974" spans="1:8" x14ac:dyDescent="0.25">
      <c r="A974" s="22">
        <v>973</v>
      </c>
      <c r="B974" s="21">
        <v>238</v>
      </c>
      <c r="C974" s="21" t="s">
        <v>5620</v>
      </c>
      <c r="D974" s="12">
        <v>42910</v>
      </c>
      <c r="E974" s="12">
        <v>42913</v>
      </c>
      <c r="F974" s="12">
        <v>42913</v>
      </c>
      <c r="G974" s="21">
        <v>2</v>
      </c>
      <c r="H974" s="30">
        <v>6</v>
      </c>
    </row>
    <row r="975" spans="1:8" x14ac:dyDescent="0.25">
      <c r="A975" s="22">
        <v>974</v>
      </c>
      <c r="B975" s="21">
        <v>511</v>
      </c>
      <c r="C975" s="21" t="s">
        <v>5620</v>
      </c>
      <c r="D975" s="12">
        <v>42910</v>
      </c>
      <c r="E975" s="12">
        <v>42913</v>
      </c>
      <c r="F975" s="12">
        <v>42913</v>
      </c>
      <c r="G975" s="21">
        <v>3</v>
      </c>
      <c r="H975" s="30">
        <v>8</v>
      </c>
    </row>
    <row r="976" spans="1:8" x14ac:dyDescent="0.25">
      <c r="A976" s="22">
        <v>975</v>
      </c>
      <c r="B976" s="21">
        <v>1092</v>
      </c>
      <c r="C976" s="21" t="s">
        <v>5620</v>
      </c>
      <c r="D976" s="12">
        <v>42911</v>
      </c>
      <c r="E976" s="12">
        <v>42913</v>
      </c>
      <c r="F976" s="12">
        <v>42914</v>
      </c>
      <c r="G976" s="21">
        <v>2</v>
      </c>
      <c r="H976" s="30">
        <v>6</v>
      </c>
    </row>
    <row r="977" spans="1:8" x14ac:dyDescent="0.25">
      <c r="A977" s="22">
        <v>976</v>
      </c>
      <c r="B977" s="21">
        <v>1266</v>
      </c>
      <c r="C977" s="21" t="s">
        <v>5620</v>
      </c>
      <c r="D977" s="12">
        <v>42911</v>
      </c>
      <c r="E977" s="12">
        <v>42914</v>
      </c>
      <c r="F977" s="12">
        <v>42913</v>
      </c>
      <c r="G977" s="21">
        <v>3</v>
      </c>
      <c r="H977" s="30">
        <v>9</v>
      </c>
    </row>
    <row r="978" spans="1:8" x14ac:dyDescent="0.25">
      <c r="A978" s="22">
        <v>977</v>
      </c>
      <c r="B978" s="21">
        <v>400</v>
      </c>
      <c r="C978" s="21" t="s">
        <v>5620</v>
      </c>
      <c r="D978" s="12">
        <v>42912</v>
      </c>
      <c r="E978" s="12">
        <v>42914</v>
      </c>
      <c r="F978" s="12">
        <v>42913</v>
      </c>
      <c r="G978" s="21">
        <v>2</v>
      </c>
      <c r="H978" s="30">
        <v>7</v>
      </c>
    </row>
    <row r="979" spans="1:8" x14ac:dyDescent="0.25">
      <c r="A979" s="22">
        <v>978</v>
      </c>
      <c r="B979" s="21">
        <v>1123</v>
      </c>
      <c r="C979" s="21" t="s">
        <v>5620</v>
      </c>
      <c r="D979" s="12">
        <v>42912</v>
      </c>
      <c r="E979" s="12">
        <v>42914</v>
      </c>
      <c r="F979" s="12">
        <v>42913</v>
      </c>
      <c r="G979" s="21">
        <v>2</v>
      </c>
      <c r="H979" s="30">
        <v>6</v>
      </c>
    </row>
    <row r="980" spans="1:8" x14ac:dyDescent="0.25">
      <c r="A980" s="22">
        <v>979</v>
      </c>
      <c r="B980" s="21">
        <v>1190</v>
      </c>
      <c r="C980" s="21" t="s">
        <v>5620</v>
      </c>
      <c r="D980" s="12">
        <v>42912</v>
      </c>
      <c r="E980" s="12">
        <v>42915</v>
      </c>
      <c r="F980" s="12">
        <v>42913</v>
      </c>
      <c r="G980" s="21">
        <v>2</v>
      </c>
      <c r="H980" s="30">
        <v>6</v>
      </c>
    </row>
    <row r="981" spans="1:8" x14ac:dyDescent="0.25">
      <c r="A981" s="22">
        <v>980</v>
      </c>
      <c r="B981" s="21">
        <v>328</v>
      </c>
      <c r="C981" s="21" t="s">
        <v>5620</v>
      </c>
      <c r="D981" s="12">
        <v>42912</v>
      </c>
      <c r="E981" s="12">
        <v>42914</v>
      </c>
      <c r="F981" s="12">
        <v>42913</v>
      </c>
      <c r="G981" s="21">
        <v>3</v>
      </c>
      <c r="H981" s="30">
        <v>9</v>
      </c>
    </row>
    <row r="982" spans="1:8" x14ac:dyDescent="0.25">
      <c r="A982" s="22">
        <v>981</v>
      </c>
      <c r="B982" s="21">
        <v>687</v>
      </c>
      <c r="C982" s="21" t="s">
        <v>5620</v>
      </c>
      <c r="D982" s="12">
        <v>42912</v>
      </c>
      <c r="E982" s="12">
        <v>42915</v>
      </c>
      <c r="F982" s="12">
        <v>42914</v>
      </c>
      <c r="G982" s="21">
        <v>3</v>
      </c>
      <c r="H982" s="30">
        <v>8</v>
      </c>
    </row>
    <row r="983" spans="1:8" x14ac:dyDescent="0.25">
      <c r="A983" s="22">
        <v>982</v>
      </c>
      <c r="B983" s="21">
        <v>1423</v>
      </c>
      <c r="C983" s="21" t="s">
        <v>5620</v>
      </c>
      <c r="D983" s="12">
        <v>42912</v>
      </c>
      <c r="E983" s="12">
        <v>42915</v>
      </c>
      <c r="F983" s="12">
        <v>42914</v>
      </c>
      <c r="G983" s="21">
        <v>3</v>
      </c>
      <c r="H983" s="30">
        <v>9</v>
      </c>
    </row>
    <row r="984" spans="1:8" x14ac:dyDescent="0.25">
      <c r="A984" s="22">
        <v>983</v>
      </c>
      <c r="B984" s="21">
        <v>1158</v>
      </c>
      <c r="C984" s="21" t="s">
        <v>5620</v>
      </c>
      <c r="D984" s="12">
        <v>42913</v>
      </c>
      <c r="E984" s="12">
        <v>42914</v>
      </c>
      <c r="F984" s="12">
        <v>42915</v>
      </c>
      <c r="G984" s="21">
        <v>2</v>
      </c>
      <c r="H984" s="30">
        <v>6</v>
      </c>
    </row>
    <row r="985" spans="1:8" x14ac:dyDescent="0.25">
      <c r="A985" s="22">
        <v>984</v>
      </c>
      <c r="B985" s="21">
        <v>1287</v>
      </c>
      <c r="C985" s="21" t="s">
        <v>5620</v>
      </c>
      <c r="D985" s="12">
        <v>42913</v>
      </c>
      <c r="E985" s="12">
        <v>42914</v>
      </c>
      <c r="F985" s="12">
        <v>42915</v>
      </c>
      <c r="G985" s="21">
        <v>2</v>
      </c>
      <c r="H985" s="30">
        <v>7</v>
      </c>
    </row>
    <row r="986" spans="1:8" x14ac:dyDescent="0.25">
      <c r="A986" s="22">
        <v>985</v>
      </c>
      <c r="B986" s="21">
        <v>461</v>
      </c>
      <c r="C986" s="21" t="s">
        <v>5620</v>
      </c>
      <c r="D986" s="12">
        <v>42916</v>
      </c>
      <c r="E986" s="12">
        <v>42918</v>
      </c>
      <c r="F986" s="12">
        <v>42917</v>
      </c>
      <c r="G986" s="21">
        <v>2</v>
      </c>
      <c r="H986" s="30">
        <v>6</v>
      </c>
    </row>
    <row r="987" spans="1:8" x14ac:dyDescent="0.25">
      <c r="A987" s="22">
        <v>986</v>
      </c>
      <c r="B987" s="21">
        <v>556</v>
      </c>
      <c r="C987" s="21" t="s">
        <v>5620</v>
      </c>
      <c r="D987" s="12">
        <v>42916</v>
      </c>
      <c r="E987" s="12">
        <v>42919</v>
      </c>
      <c r="F987" s="12">
        <v>42917</v>
      </c>
      <c r="G987" s="21">
        <v>2</v>
      </c>
      <c r="H987" s="30">
        <v>7</v>
      </c>
    </row>
    <row r="988" spans="1:8" x14ac:dyDescent="0.25">
      <c r="A988" s="22">
        <v>987</v>
      </c>
      <c r="B988" s="21">
        <v>172</v>
      </c>
      <c r="C988" s="21" t="s">
        <v>5620</v>
      </c>
      <c r="D988" s="12">
        <v>42918</v>
      </c>
      <c r="E988" s="12">
        <v>42920</v>
      </c>
      <c r="F988" s="12">
        <v>42920</v>
      </c>
      <c r="G988" s="21">
        <v>1</v>
      </c>
      <c r="H988" s="30">
        <v>2</v>
      </c>
    </row>
    <row r="989" spans="1:8" x14ac:dyDescent="0.25">
      <c r="A989" s="22">
        <v>988</v>
      </c>
      <c r="B989" s="21">
        <v>436</v>
      </c>
      <c r="C989" s="21" t="s">
        <v>5620</v>
      </c>
      <c r="D989" s="12">
        <v>42918</v>
      </c>
      <c r="E989" s="12">
        <v>42920</v>
      </c>
      <c r="F989" s="12">
        <v>42921</v>
      </c>
      <c r="G989" s="21">
        <v>2</v>
      </c>
      <c r="H989" s="30">
        <v>6</v>
      </c>
    </row>
    <row r="990" spans="1:8" x14ac:dyDescent="0.25">
      <c r="A990" s="22">
        <v>989</v>
      </c>
      <c r="B990" s="21">
        <v>1145</v>
      </c>
      <c r="C990" s="21" t="s">
        <v>5620</v>
      </c>
      <c r="D990" s="12">
        <v>42918</v>
      </c>
      <c r="E990" s="12">
        <v>42920</v>
      </c>
      <c r="F990" s="12">
        <v>42919</v>
      </c>
      <c r="G990" s="21">
        <v>2</v>
      </c>
      <c r="H990" s="30">
        <v>6</v>
      </c>
    </row>
    <row r="991" spans="1:8" x14ac:dyDescent="0.25">
      <c r="A991" s="22">
        <v>990</v>
      </c>
      <c r="B991" s="21">
        <v>706</v>
      </c>
      <c r="C991" s="21" t="s">
        <v>5620</v>
      </c>
      <c r="D991" s="12">
        <v>42920</v>
      </c>
      <c r="E991" s="12">
        <v>42923</v>
      </c>
      <c r="F991" s="12">
        <v>42923</v>
      </c>
      <c r="G991" s="21">
        <v>2</v>
      </c>
      <c r="H991" s="30">
        <v>7</v>
      </c>
    </row>
    <row r="992" spans="1:8" x14ac:dyDescent="0.25">
      <c r="A992" s="22">
        <v>991</v>
      </c>
      <c r="B992" s="21">
        <v>751</v>
      </c>
      <c r="C992" s="21" t="s">
        <v>5620</v>
      </c>
      <c r="D992" s="12">
        <v>42922</v>
      </c>
      <c r="E992" s="12">
        <v>42923</v>
      </c>
      <c r="F992" s="12">
        <v>42925</v>
      </c>
      <c r="G992" s="21">
        <v>1</v>
      </c>
      <c r="H992" s="30">
        <v>2</v>
      </c>
    </row>
    <row r="993" spans="1:8" x14ac:dyDescent="0.25">
      <c r="A993" s="22">
        <v>992</v>
      </c>
      <c r="B993" s="21">
        <v>723</v>
      </c>
      <c r="C993" s="21" t="s">
        <v>5620</v>
      </c>
      <c r="D993" s="12">
        <v>42923</v>
      </c>
      <c r="E993" s="12">
        <v>42926</v>
      </c>
      <c r="F993" s="12">
        <v>42925</v>
      </c>
      <c r="G993" s="21">
        <v>2</v>
      </c>
      <c r="H993" s="30">
        <v>7</v>
      </c>
    </row>
    <row r="994" spans="1:8" x14ac:dyDescent="0.25">
      <c r="A994" s="22">
        <v>993</v>
      </c>
      <c r="B994" s="21">
        <v>1415</v>
      </c>
      <c r="C994" s="21" t="s">
        <v>5620</v>
      </c>
      <c r="D994" s="12">
        <v>42925</v>
      </c>
      <c r="E994" s="12">
        <v>42927</v>
      </c>
      <c r="F994" s="12">
        <v>42927</v>
      </c>
      <c r="G994" s="21">
        <v>1</v>
      </c>
      <c r="H994" s="30">
        <v>3</v>
      </c>
    </row>
    <row r="995" spans="1:8" x14ac:dyDescent="0.25">
      <c r="A995" s="22">
        <v>994</v>
      </c>
      <c r="B995" s="21">
        <v>419</v>
      </c>
      <c r="C995" s="21" t="s">
        <v>5620</v>
      </c>
      <c r="D995" s="12">
        <v>42925</v>
      </c>
      <c r="E995" s="12">
        <v>42927</v>
      </c>
      <c r="F995" s="12">
        <v>42927</v>
      </c>
      <c r="G995" s="21">
        <v>2</v>
      </c>
      <c r="H995" s="30">
        <v>7</v>
      </c>
    </row>
    <row r="996" spans="1:8" x14ac:dyDescent="0.25">
      <c r="A996" s="22">
        <v>995</v>
      </c>
      <c r="B996" s="21">
        <v>621</v>
      </c>
      <c r="C996" s="21" t="s">
        <v>5620</v>
      </c>
      <c r="D996" s="12">
        <v>42927</v>
      </c>
      <c r="E996" s="12">
        <v>42929</v>
      </c>
      <c r="F996" s="12">
        <v>42930</v>
      </c>
      <c r="G996" s="21">
        <v>1</v>
      </c>
      <c r="H996" s="30">
        <v>2</v>
      </c>
    </row>
    <row r="997" spans="1:8" x14ac:dyDescent="0.25">
      <c r="A997" s="22">
        <v>996</v>
      </c>
      <c r="B997" s="21">
        <v>915</v>
      </c>
      <c r="C997" s="21" t="s">
        <v>5620</v>
      </c>
      <c r="D997" s="12">
        <v>42927</v>
      </c>
      <c r="E997" s="12">
        <v>42928</v>
      </c>
      <c r="F997" s="12">
        <v>42928</v>
      </c>
      <c r="G997" s="21">
        <v>1</v>
      </c>
      <c r="H997" s="30">
        <v>2</v>
      </c>
    </row>
    <row r="998" spans="1:8" x14ac:dyDescent="0.25">
      <c r="A998" s="22">
        <v>997</v>
      </c>
      <c r="B998" s="21">
        <v>485</v>
      </c>
      <c r="C998" s="21" t="s">
        <v>5620</v>
      </c>
      <c r="D998" s="12">
        <v>42927</v>
      </c>
      <c r="E998" s="12">
        <v>42929</v>
      </c>
      <c r="F998" s="12">
        <v>42930</v>
      </c>
      <c r="G998" s="21">
        <v>2</v>
      </c>
      <c r="H998" s="30">
        <v>7</v>
      </c>
    </row>
    <row r="999" spans="1:8" x14ac:dyDescent="0.25">
      <c r="A999" s="22">
        <v>998</v>
      </c>
      <c r="B999" s="21">
        <v>219</v>
      </c>
      <c r="C999" s="21" t="s">
        <v>5620</v>
      </c>
      <c r="D999" s="12">
        <v>42928</v>
      </c>
      <c r="E999" s="12">
        <v>42929</v>
      </c>
      <c r="F999" s="12">
        <v>42930</v>
      </c>
      <c r="G999" s="21">
        <v>2</v>
      </c>
      <c r="H999" s="30">
        <v>7</v>
      </c>
    </row>
    <row r="1000" spans="1:8" x14ac:dyDescent="0.25">
      <c r="A1000" s="22">
        <v>999</v>
      </c>
      <c r="B1000" s="21">
        <v>590</v>
      </c>
      <c r="C1000" s="21" t="s">
        <v>5620</v>
      </c>
      <c r="D1000" s="12">
        <v>42928</v>
      </c>
      <c r="E1000" s="12">
        <v>42929</v>
      </c>
      <c r="F1000" s="12">
        <v>42930</v>
      </c>
      <c r="G1000" s="21">
        <v>2</v>
      </c>
      <c r="H1000" s="30">
        <v>6</v>
      </c>
    </row>
    <row r="1001" spans="1:8" x14ac:dyDescent="0.25">
      <c r="A1001" s="22">
        <v>1000</v>
      </c>
      <c r="B1001" s="21">
        <v>645</v>
      </c>
      <c r="C1001" s="21" t="s">
        <v>5620</v>
      </c>
      <c r="D1001" s="12">
        <v>42928</v>
      </c>
      <c r="E1001" s="12">
        <v>42930</v>
      </c>
      <c r="F1001" s="12">
        <v>42931</v>
      </c>
      <c r="G1001" s="21">
        <v>2</v>
      </c>
      <c r="H1001" s="30">
        <v>7</v>
      </c>
    </row>
    <row r="1002" spans="1:8" x14ac:dyDescent="0.25">
      <c r="A1002" s="22">
        <v>1001</v>
      </c>
      <c r="B1002" s="21">
        <v>354</v>
      </c>
      <c r="C1002" s="21" t="s">
        <v>5620</v>
      </c>
      <c r="D1002" s="12">
        <v>42929</v>
      </c>
      <c r="E1002" s="12">
        <v>42932</v>
      </c>
      <c r="F1002" s="12">
        <v>42931</v>
      </c>
      <c r="G1002" s="21">
        <v>2</v>
      </c>
      <c r="H1002" s="30">
        <v>6</v>
      </c>
    </row>
    <row r="1003" spans="1:8" x14ac:dyDescent="0.25">
      <c r="A1003" s="22">
        <v>1002</v>
      </c>
      <c r="B1003" s="21">
        <v>1418</v>
      </c>
      <c r="C1003" s="21" t="s">
        <v>5620</v>
      </c>
      <c r="D1003" s="12">
        <v>42930</v>
      </c>
      <c r="E1003" s="12">
        <v>42932</v>
      </c>
      <c r="F1003" s="12">
        <v>42932</v>
      </c>
      <c r="G1003" s="21">
        <v>1</v>
      </c>
      <c r="H1003" s="30">
        <v>3</v>
      </c>
    </row>
    <row r="1004" spans="1:8" x14ac:dyDescent="0.25">
      <c r="A1004" s="22">
        <v>1003</v>
      </c>
      <c r="B1004" s="21">
        <v>503</v>
      </c>
      <c r="C1004" s="21" t="s">
        <v>5620</v>
      </c>
      <c r="D1004" s="12">
        <v>42930</v>
      </c>
      <c r="E1004" s="12">
        <v>42932</v>
      </c>
      <c r="F1004" s="12">
        <v>42932</v>
      </c>
      <c r="G1004" s="21">
        <v>2</v>
      </c>
      <c r="H1004" s="30">
        <v>7</v>
      </c>
    </row>
    <row r="1005" spans="1:8" x14ac:dyDescent="0.25">
      <c r="A1005" s="22">
        <v>1004</v>
      </c>
      <c r="B1005" s="21">
        <v>1389</v>
      </c>
      <c r="C1005" s="21" t="s">
        <v>5620</v>
      </c>
      <c r="D1005" s="12">
        <v>42930</v>
      </c>
      <c r="E1005" s="12">
        <v>42933</v>
      </c>
      <c r="F1005" s="12">
        <v>42932</v>
      </c>
      <c r="G1005" s="21">
        <v>2</v>
      </c>
      <c r="H1005" s="30">
        <v>6</v>
      </c>
    </row>
    <row r="1006" spans="1:8" x14ac:dyDescent="0.25">
      <c r="A1006" s="22">
        <v>1005</v>
      </c>
      <c r="B1006" s="21">
        <v>266</v>
      </c>
      <c r="C1006" s="21" t="s">
        <v>5620</v>
      </c>
      <c r="D1006" s="12">
        <v>42931</v>
      </c>
      <c r="E1006" s="12">
        <v>42933</v>
      </c>
      <c r="F1006" s="12">
        <v>42932</v>
      </c>
      <c r="G1006" s="21">
        <v>2</v>
      </c>
      <c r="H1006" s="30">
        <v>7</v>
      </c>
    </row>
    <row r="1007" spans="1:8" x14ac:dyDescent="0.25">
      <c r="A1007" s="22">
        <v>1006</v>
      </c>
      <c r="B1007" s="21">
        <v>1070</v>
      </c>
      <c r="C1007" s="21" t="s">
        <v>5620</v>
      </c>
      <c r="D1007" s="12">
        <v>42931</v>
      </c>
      <c r="E1007" s="12">
        <v>42934</v>
      </c>
      <c r="F1007" s="12">
        <v>42933</v>
      </c>
      <c r="G1007" s="21">
        <v>2</v>
      </c>
      <c r="H1007" s="30">
        <v>7</v>
      </c>
    </row>
    <row r="1008" spans="1:8" x14ac:dyDescent="0.25">
      <c r="A1008" s="22">
        <v>1007</v>
      </c>
      <c r="B1008" s="21">
        <v>1115</v>
      </c>
      <c r="C1008" s="21" t="s">
        <v>5620</v>
      </c>
      <c r="D1008" s="12">
        <v>42932</v>
      </c>
      <c r="E1008" s="12">
        <v>42933</v>
      </c>
      <c r="F1008" s="12">
        <v>42933</v>
      </c>
      <c r="G1008" s="21">
        <v>2</v>
      </c>
      <c r="H1008" s="30">
        <v>6</v>
      </c>
    </row>
    <row r="1009" spans="1:8" x14ac:dyDescent="0.25">
      <c r="A1009" s="22">
        <v>1008</v>
      </c>
      <c r="B1009" s="21">
        <v>1345</v>
      </c>
      <c r="C1009" s="21" t="s">
        <v>5620</v>
      </c>
      <c r="D1009" s="12">
        <v>42932</v>
      </c>
      <c r="E1009" s="12">
        <v>42934</v>
      </c>
      <c r="F1009" s="12">
        <v>42934</v>
      </c>
      <c r="G1009" s="21">
        <v>2</v>
      </c>
      <c r="H1009" s="30">
        <v>6</v>
      </c>
    </row>
    <row r="1010" spans="1:8" x14ac:dyDescent="0.25">
      <c r="A1010" s="22">
        <v>1009</v>
      </c>
      <c r="B1010" s="21">
        <v>1064</v>
      </c>
      <c r="C1010" s="21" t="s">
        <v>5620</v>
      </c>
      <c r="D1010" s="12">
        <v>42932</v>
      </c>
      <c r="E1010" s="12">
        <v>42935</v>
      </c>
      <c r="F1010" s="12">
        <v>42935</v>
      </c>
      <c r="G1010" s="21">
        <v>3</v>
      </c>
      <c r="H1010" s="30">
        <v>8</v>
      </c>
    </row>
    <row r="1011" spans="1:8" x14ac:dyDescent="0.25">
      <c r="A1011" s="22">
        <v>1010</v>
      </c>
      <c r="B1011" s="21">
        <v>8</v>
      </c>
      <c r="C1011" s="21" t="s">
        <v>5621</v>
      </c>
      <c r="D1011" s="12">
        <v>42934</v>
      </c>
      <c r="E1011" s="12">
        <v>42934</v>
      </c>
      <c r="F1011" s="12" t="s">
        <v>5615</v>
      </c>
      <c r="G1011" s="21">
        <v>2</v>
      </c>
      <c r="H1011" s="30">
        <v>7</v>
      </c>
    </row>
    <row r="1012" spans="1:8" x14ac:dyDescent="0.25">
      <c r="A1012" s="22">
        <v>1011</v>
      </c>
      <c r="B1012" s="21">
        <v>495</v>
      </c>
      <c r="C1012" s="21" t="s">
        <v>5620</v>
      </c>
      <c r="D1012" s="12">
        <v>42934</v>
      </c>
      <c r="E1012" s="12">
        <v>42937</v>
      </c>
      <c r="F1012" s="12">
        <v>42937</v>
      </c>
      <c r="G1012" s="21">
        <v>1</v>
      </c>
      <c r="H1012" s="30">
        <v>3</v>
      </c>
    </row>
    <row r="1013" spans="1:8" x14ac:dyDescent="0.25">
      <c r="A1013" s="22">
        <v>1012</v>
      </c>
      <c r="B1013" s="21">
        <v>620</v>
      </c>
      <c r="C1013" s="21" t="s">
        <v>5620</v>
      </c>
      <c r="D1013" s="12">
        <v>42934</v>
      </c>
      <c r="E1013" s="12">
        <v>42936</v>
      </c>
      <c r="F1013" s="12">
        <v>42936</v>
      </c>
      <c r="G1013" s="21">
        <v>2</v>
      </c>
      <c r="H1013" s="30">
        <v>7</v>
      </c>
    </row>
    <row r="1014" spans="1:8" x14ac:dyDescent="0.25">
      <c r="A1014" s="22">
        <v>1013</v>
      </c>
      <c r="B1014" s="21">
        <v>174</v>
      </c>
      <c r="C1014" s="21" t="s">
        <v>5620</v>
      </c>
      <c r="D1014" s="12">
        <v>42935</v>
      </c>
      <c r="E1014" s="12">
        <v>42938</v>
      </c>
      <c r="F1014" s="12">
        <v>42937</v>
      </c>
      <c r="G1014" s="21">
        <v>2</v>
      </c>
      <c r="H1014" s="30">
        <v>6</v>
      </c>
    </row>
    <row r="1015" spans="1:8" x14ac:dyDescent="0.25">
      <c r="A1015" s="22">
        <v>1014</v>
      </c>
      <c r="B1015" s="21">
        <v>748</v>
      </c>
      <c r="C1015" s="21" t="s">
        <v>5620</v>
      </c>
      <c r="D1015" s="12">
        <v>42935</v>
      </c>
      <c r="E1015" s="12">
        <v>42937</v>
      </c>
      <c r="F1015" s="12">
        <v>42937</v>
      </c>
      <c r="G1015" s="21">
        <v>2</v>
      </c>
      <c r="H1015" s="30">
        <v>6</v>
      </c>
    </row>
    <row r="1016" spans="1:8" x14ac:dyDescent="0.25">
      <c r="A1016" s="22">
        <v>1015</v>
      </c>
      <c r="B1016" s="21">
        <v>799</v>
      </c>
      <c r="C1016" s="21" t="s">
        <v>5620</v>
      </c>
      <c r="D1016" s="12">
        <v>42935</v>
      </c>
      <c r="E1016" s="12">
        <v>42938</v>
      </c>
      <c r="F1016" s="12">
        <v>42937</v>
      </c>
      <c r="G1016" s="21">
        <v>2</v>
      </c>
      <c r="H1016" s="30">
        <v>7</v>
      </c>
    </row>
    <row r="1017" spans="1:8" x14ac:dyDescent="0.25">
      <c r="A1017" s="22">
        <v>1016</v>
      </c>
      <c r="B1017" s="21">
        <v>1417</v>
      </c>
      <c r="C1017" s="21" t="s">
        <v>5620</v>
      </c>
      <c r="D1017" s="12">
        <v>42935</v>
      </c>
      <c r="E1017" s="12">
        <v>42936</v>
      </c>
      <c r="F1017" s="12">
        <v>42937</v>
      </c>
      <c r="G1017" s="21">
        <v>3</v>
      </c>
      <c r="H1017" s="30">
        <v>9</v>
      </c>
    </row>
    <row r="1018" spans="1:8" x14ac:dyDescent="0.25">
      <c r="A1018" s="22">
        <v>1017</v>
      </c>
      <c r="B1018" s="21">
        <v>168</v>
      </c>
      <c r="C1018" s="21" t="s">
        <v>5620</v>
      </c>
      <c r="D1018" s="12">
        <v>42936</v>
      </c>
      <c r="E1018" s="12">
        <v>42937</v>
      </c>
      <c r="F1018" s="12">
        <v>42939</v>
      </c>
      <c r="G1018" s="21">
        <v>2</v>
      </c>
      <c r="H1018" s="30">
        <v>6</v>
      </c>
    </row>
    <row r="1019" spans="1:8" x14ac:dyDescent="0.25">
      <c r="A1019" s="22">
        <v>1018</v>
      </c>
      <c r="B1019" s="21">
        <v>290</v>
      </c>
      <c r="C1019" s="21" t="s">
        <v>5620</v>
      </c>
      <c r="D1019" s="12">
        <v>42938</v>
      </c>
      <c r="E1019" s="12">
        <v>42939</v>
      </c>
      <c r="F1019" s="12">
        <v>42939</v>
      </c>
      <c r="G1019" s="21">
        <v>2</v>
      </c>
      <c r="H1019" s="30">
        <v>6</v>
      </c>
    </row>
    <row r="1020" spans="1:8" x14ac:dyDescent="0.25">
      <c r="A1020" s="22">
        <v>1019</v>
      </c>
      <c r="B1020" s="21">
        <v>408</v>
      </c>
      <c r="C1020" s="21" t="s">
        <v>5620</v>
      </c>
      <c r="D1020" s="12">
        <v>42938</v>
      </c>
      <c r="E1020" s="12">
        <v>42939</v>
      </c>
      <c r="F1020" s="12">
        <v>42940</v>
      </c>
      <c r="G1020" s="21">
        <v>2</v>
      </c>
      <c r="H1020" s="30">
        <v>7</v>
      </c>
    </row>
    <row r="1021" spans="1:8" x14ac:dyDescent="0.25">
      <c r="A1021" s="22">
        <v>1020</v>
      </c>
      <c r="B1021" s="21">
        <v>16</v>
      </c>
      <c r="C1021" s="21" t="s">
        <v>5621</v>
      </c>
      <c r="D1021" s="12">
        <v>42939</v>
      </c>
      <c r="E1021" s="12">
        <v>42939</v>
      </c>
      <c r="F1021" s="12" t="s">
        <v>5615</v>
      </c>
      <c r="G1021" s="21">
        <v>2</v>
      </c>
      <c r="H1021" s="30">
        <v>6</v>
      </c>
    </row>
    <row r="1022" spans="1:8" x14ac:dyDescent="0.25">
      <c r="A1022" s="22">
        <v>1021</v>
      </c>
      <c r="B1022" s="21">
        <v>125</v>
      </c>
      <c r="C1022" s="21" t="s">
        <v>5620</v>
      </c>
      <c r="D1022" s="12">
        <v>42939</v>
      </c>
      <c r="E1022" s="12">
        <v>42940</v>
      </c>
      <c r="F1022" s="12">
        <v>42942</v>
      </c>
      <c r="G1022" s="21">
        <v>2</v>
      </c>
      <c r="H1022" s="30">
        <v>6</v>
      </c>
    </row>
    <row r="1023" spans="1:8" x14ac:dyDescent="0.25">
      <c r="A1023" s="22">
        <v>1022</v>
      </c>
      <c r="B1023" s="21">
        <v>353</v>
      </c>
      <c r="C1023" s="21" t="s">
        <v>5620</v>
      </c>
      <c r="D1023" s="12">
        <v>42939</v>
      </c>
      <c r="E1023" s="12">
        <v>42942</v>
      </c>
      <c r="F1023" s="12">
        <v>42940</v>
      </c>
      <c r="G1023" s="21">
        <v>2</v>
      </c>
      <c r="H1023" s="30">
        <v>7</v>
      </c>
    </row>
    <row r="1024" spans="1:8" x14ac:dyDescent="0.25">
      <c r="A1024" s="22">
        <v>1023</v>
      </c>
      <c r="B1024" s="21">
        <v>356</v>
      </c>
      <c r="C1024" s="21" t="s">
        <v>5620</v>
      </c>
      <c r="D1024" s="12">
        <v>42939</v>
      </c>
      <c r="E1024" s="12">
        <v>42942</v>
      </c>
      <c r="F1024" s="12">
        <v>42941</v>
      </c>
      <c r="G1024" s="21">
        <v>2</v>
      </c>
      <c r="H1024" s="30">
        <v>6</v>
      </c>
    </row>
    <row r="1025" spans="1:8" x14ac:dyDescent="0.25">
      <c r="A1025" s="22">
        <v>1024</v>
      </c>
      <c r="B1025" s="21">
        <v>837</v>
      </c>
      <c r="C1025" s="21" t="s">
        <v>5620</v>
      </c>
      <c r="D1025" s="12">
        <v>42939</v>
      </c>
      <c r="E1025" s="12">
        <v>42941</v>
      </c>
      <c r="F1025" s="12">
        <v>42942</v>
      </c>
      <c r="G1025" s="21">
        <v>2</v>
      </c>
      <c r="H1025" s="30">
        <v>7</v>
      </c>
    </row>
    <row r="1026" spans="1:8" x14ac:dyDescent="0.25">
      <c r="A1026" s="22">
        <v>1025</v>
      </c>
      <c r="B1026" s="21">
        <v>1304</v>
      </c>
      <c r="C1026" s="21" t="s">
        <v>5620</v>
      </c>
      <c r="D1026" s="12">
        <v>42939</v>
      </c>
      <c r="E1026" s="12">
        <v>42942</v>
      </c>
      <c r="F1026" s="12">
        <v>42942</v>
      </c>
      <c r="G1026" s="21">
        <v>2</v>
      </c>
      <c r="H1026" s="30">
        <v>6</v>
      </c>
    </row>
    <row r="1027" spans="1:8" x14ac:dyDescent="0.25">
      <c r="A1027" s="22">
        <v>1026</v>
      </c>
      <c r="B1027" s="21">
        <v>1370</v>
      </c>
      <c r="C1027" s="21" t="s">
        <v>5620</v>
      </c>
      <c r="D1027" s="12">
        <v>42942</v>
      </c>
      <c r="E1027" s="12">
        <v>42944</v>
      </c>
      <c r="F1027" s="12">
        <v>42945</v>
      </c>
      <c r="G1027" s="21">
        <v>1</v>
      </c>
      <c r="H1027" s="30">
        <v>2</v>
      </c>
    </row>
    <row r="1028" spans="1:8" x14ac:dyDescent="0.25">
      <c r="A1028" s="22">
        <v>1027</v>
      </c>
      <c r="B1028" s="21">
        <v>588</v>
      </c>
      <c r="C1028" s="21" t="s">
        <v>5620</v>
      </c>
      <c r="D1028" s="12">
        <v>42942</v>
      </c>
      <c r="E1028" s="12">
        <v>42944</v>
      </c>
      <c r="F1028" s="12">
        <v>42944</v>
      </c>
      <c r="G1028" s="21">
        <v>2</v>
      </c>
      <c r="H1028" s="30">
        <v>6</v>
      </c>
    </row>
    <row r="1029" spans="1:8" x14ac:dyDescent="0.25">
      <c r="A1029" s="22">
        <v>1028</v>
      </c>
      <c r="B1029" s="21">
        <v>1273</v>
      </c>
      <c r="C1029" s="21" t="s">
        <v>5620</v>
      </c>
      <c r="D1029" s="12">
        <v>42943</v>
      </c>
      <c r="E1029" s="12">
        <v>42944</v>
      </c>
      <c r="F1029" s="12">
        <v>42946</v>
      </c>
      <c r="G1029" s="21">
        <v>2</v>
      </c>
      <c r="H1029" s="30">
        <v>7</v>
      </c>
    </row>
    <row r="1030" spans="1:8" x14ac:dyDescent="0.25">
      <c r="A1030" s="22">
        <v>1029</v>
      </c>
      <c r="B1030" s="21">
        <v>407</v>
      </c>
      <c r="C1030" s="21" t="s">
        <v>5620</v>
      </c>
      <c r="D1030" s="12">
        <v>42945</v>
      </c>
      <c r="E1030" s="12">
        <v>42946</v>
      </c>
      <c r="F1030" s="12">
        <v>42948</v>
      </c>
      <c r="G1030" s="21">
        <v>1</v>
      </c>
      <c r="H1030" s="30">
        <v>3</v>
      </c>
    </row>
    <row r="1031" spans="1:8" x14ac:dyDescent="0.25">
      <c r="A1031" s="22">
        <v>1030</v>
      </c>
      <c r="B1031" s="21">
        <v>161</v>
      </c>
      <c r="C1031" s="21" t="s">
        <v>5620</v>
      </c>
      <c r="D1031" s="12">
        <v>42945</v>
      </c>
      <c r="E1031" s="12">
        <v>42946</v>
      </c>
      <c r="F1031" s="12">
        <v>42947</v>
      </c>
      <c r="G1031" s="21">
        <v>2</v>
      </c>
      <c r="H1031" s="30">
        <v>6</v>
      </c>
    </row>
    <row r="1032" spans="1:8" x14ac:dyDescent="0.25">
      <c r="A1032" s="22">
        <v>1031</v>
      </c>
      <c r="B1032" s="21">
        <v>1308</v>
      </c>
      <c r="C1032" s="21" t="s">
        <v>5620</v>
      </c>
      <c r="D1032" s="12">
        <v>42946</v>
      </c>
      <c r="E1032" s="12">
        <v>42948</v>
      </c>
      <c r="F1032" s="12">
        <v>42949</v>
      </c>
      <c r="G1032" s="21">
        <v>1</v>
      </c>
      <c r="H1032" s="30">
        <v>2</v>
      </c>
    </row>
    <row r="1033" spans="1:8" x14ac:dyDescent="0.25">
      <c r="A1033" s="22">
        <v>1032</v>
      </c>
      <c r="B1033" s="21">
        <v>429</v>
      </c>
      <c r="C1033" s="21" t="s">
        <v>5620</v>
      </c>
      <c r="D1033" s="12">
        <v>42946</v>
      </c>
      <c r="E1033" s="12">
        <v>42949</v>
      </c>
      <c r="F1033" s="12">
        <v>42948</v>
      </c>
      <c r="G1033" s="21">
        <v>2</v>
      </c>
      <c r="H1033" s="30">
        <v>6</v>
      </c>
    </row>
    <row r="1034" spans="1:8" x14ac:dyDescent="0.25">
      <c r="A1034" s="22">
        <v>1033</v>
      </c>
      <c r="B1034" s="21">
        <v>582</v>
      </c>
      <c r="C1034" s="21" t="s">
        <v>5620</v>
      </c>
      <c r="D1034" s="12">
        <v>42946</v>
      </c>
      <c r="E1034" s="12">
        <v>42947</v>
      </c>
      <c r="F1034" s="12">
        <v>42949</v>
      </c>
      <c r="G1034" s="21">
        <v>2</v>
      </c>
      <c r="H1034" s="30">
        <v>7</v>
      </c>
    </row>
    <row r="1035" spans="1:8" x14ac:dyDescent="0.25">
      <c r="A1035" s="22">
        <v>1034</v>
      </c>
      <c r="B1035" s="21">
        <v>895</v>
      </c>
      <c r="C1035" s="21" t="s">
        <v>5620</v>
      </c>
      <c r="D1035" s="12">
        <v>42946</v>
      </c>
      <c r="E1035" s="12">
        <v>42947</v>
      </c>
      <c r="F1035" s="12">
        <v>42947</v>
      </c>
      <c r="G1035" s="21">
        <v>2</v>
      </c>
      <c r="H1035" s="30">
        <v>7</v>
      </c>
    </row>
    <row r="1036" spans="1:8" x14ac:dyDescent="0.25">
      <c r="A1036" s="22">
        <v>1035</v>
      </c>
      <c r="B1036" s="21">
        <v>1283</v>
      </c>
      <c r="C1036" s="21" t="s">
        <v>5620</v>
      </c>
      <c r="D1036" s="12">
        <v>42946</v>
      </c>
      <c r="E1036" s="12">
        <v>42949</v>
      </c>
      <c r="F1036" s="12">
        <v>42949</v>
      </c>
      <c r="G1036" s="21">
        <v>2</v>
      </c>
      <c r="H1036" s="30">
        <v>6</v>
      </c>
    </row>
    <row r="1037" spans="1:8" x14ac:dyDescent="0.25">
      <c r="A1037" s="22">
        <v>1036</v>
      </c>
      <c r="B1037" s="21">
        <v>1442</v>
      </c>
      <c r="C1037" s="21" t="s">
        <v>5620</v>
      </c>
      <c r="D1037" s="12">
        <v>42946</v>
      </c>
      <c r="E1037" s="12">
        <v>42948</v>
      </c>
      <c r="F1037" s="12">
        <v>42947</v>
      </c>
      <c r="G1037" s="21">
        <v>2</v>
      </c>
      <c r="H1037" s="30">
        <v>6</v>
      </c>
    </row>
    <row r="1038" spans="1:8" x14ac:dyDescent="0.25">
      <c r="A1038" s="22">
        <v>1037</v>
      </c>
      <c r="B1038" s="21">
        <v>1229</v>
      </c>
      <c r="C1038" s="21" t="s">
        <v>5620</v>
      </c>
      <c r="D1038" s="12">
        <v>42947</v>
      </c>
      <c r="E1038" s="12">
        <v>42949</v>
      </c>
      <c r="F1038" s="12">
        <v>42950</v>
      </c>
      <c r="G1038" s="21">
        <v>2</v>
      </c>
      <c r="H1038" s="30">
        <v>6</v>
      </c>
    </row>
    <row r="1039" spans="1:8" x14ac:dyDescent="0.25">
      <c r="A1039" s="22">
        <v>1038</v>
      </c>
      <c r="B1039" s="21">
        <v>1281</v>
      </c>
      <c r="C1039" s="21" t="s">
        <v>5620</v>
      </c>
      <c r="D1039" s="12">
        <v>42947</v>
      </c>
      <c r="E1039" s="12">
        <v>42948</v>
      </c>
      <c r="F1039" s="12">
        <v>42950</v>
      </c>
      <c r="G1039" s="21">
        <v>2</v>
      </c>
      <c r="H1039" s="30">
        <v>7</v>
      </c>
    </row>
    <row r="1040" spans="1:8" x14ac:dyDescent="0.25">
      <c r="A1040" s="22">
        <v>1039</v>
      </c>
      <c r="B1040" s="21">
        <v>1077</v>
      </c>
      <c r="C1040" s="21" t="s">
        <v>5620</v>
      </c>
      <c r="D1040" s="12">
        <v>42949</v>
      </c>
      <c r="E1040" s="12">
        <v>42951</v>
      </c>
      <c r="F1040" s="12">
        <v>42950</v>
      </c>
      <c r="G1040" s="21">
        <v>2</v>
      </c>
      <c r="H1040" s="30">
        <v>7</v>
      </c>
    </row>
    <row r="1041" spans="1:8" x14ac:dyDescent="0.25">
      <c r="A1041" s="22">
        <v>1040</v>
      </c>
      <c r="B1041" s="21">
        <v>1225</v>
      </c>
      <c r="C1041" s="21" t="s">
        <v>5620</v>
      </c>
      <c r="D1041" s="12">
        <v>42951</v>
      </c>
      <c r="E1041" s="12">
        <v>42954</v>
      </c>
      <c r="F1041" s="12">
        <v>42952</v>
      </c>
      <c r="G1041" s="21">
        <v>1</v>
      </c>
      <c r="H1041" s="30">
        <v>2</v>
      </c>
    </row>
    <row r="1042" spans="1:8" x14ac:dyDescent="0.25">
      <c r="A1042" s="22">
        <v>1041</v>
      </c>
      <c r="B1042" s="21">
        <v>70</v>
      </c>
      <c r="C1042" s="21" t="s">
        <v>5620</v>
      </c>
      <c r="D1042" s="12">
        <v>42951</v>
      </c>
      <c r="E1042" s="12">
        <v>42953</v>
      </c>
      <c r="F1042" s="12">
        <v>42952</v>
      </c>
      <c r="G1042" s="21">
        <v>2</v>
      </c>
      <c r="H1042" s="30">
        <v>7</v>
      </c>
    </row>
    <row r="1043" spans="1:8" x14ac:dyDescent="0.25">
      <c r="A1043" s="22">
        <v>1042</v>
      </c>
      <c r="B1043" s="21">
        <v>539</v>
      </c>
      <c r="C1043" s="21" t="s">
        <v>5620</v>
      </c>
      <c r="D1043" s="12">
        <v>42953</v>
      </c>
      <c r="E1043" s="12">
        <v>42954</v>
      </c>
      <c r="F1043" s="12">
        <v>42954</v>
      </c>
      <c r="G1043" s="21">
        <v>2</v>
      </c>
      <c r="H1043" s="30">
        <v>7</v>
      </c>
    </row>
    <row r="1044" spans="1:8" x14ac:dyDescent="0.25">
      <c r="A1044" s="22">
        <v>1043</v>
      </c>
      <c r="B1044" s="21">
        <v>1235</v>
      </c>
      <c r="C1044" s="21" t="s">
        <v>5620</v>
      </c>
      <c r="D1044" s="12">
        <v>42953</v>
      </c>
      <c r="E1044" s="12">
        <v>42956</v>
      </c>
      <c r="F1044" s="12">
        <v>42955</v>
      </c>
      <c r="G1044" s="21">
        <v>2</v>
      </c>
      <c r="H1044" s="30">
        <v>6</v>
      </c>
    </row>
    <row r="1045" spans="1:8" x14ac:dyDescent="0.25">
      <c r="A1045" s="22">
        <v>1044</v>
      </c>
      <c r="B1045" s="21">
        <v>1270</v>
      </c>
      <c r="C1045" s="21" t="s">
        <v>5620</v>
      </c>
      <c r="D1045" s="12">
        <v>42954</v>
      </c>
      <c r="E1045" s="12">
        <v>42957</v>
      </c>
      <c r="F1045" s="12">
        <v>42955</v>
      </c>
      <c r="G1045" s="21">
        <v>2</v>
      </c>
      <c r="H1045" s="30">
        <v>7</v>
      </c>
    </row>
    <row r="1046" spans="1:8" x14ac:dyDescent="0.25">
      <c r="A1046" s="22">
        <v>1045</v>
      </c>
      <c r="B1046" s="21">
        <v>185</v>
      </c>
      <c r="C1046" s="21" t="s">
        <v>5620</v>
      </c>
      <c r="D1046" s="12">
        <v>42954</v>
      </c>
      <c r="E1046" s="12">
        <v>42956</v>
      </c>
      <c r="F1046" s="12">
        <v>42957</v>
      </c>
      <c r="G1046" s="21">
        <v>3</v>
      </c>
      <c r="H1046" s="30">
        <v>9</v>
      </c>
    </row>
    <row r="1047" spans="1:8" x14ac:dyDescent="0.25">
      <c r="A1047" s="22">
        <v>1046</v>
      </c>
      <c r="B1047" s="21">
        <v>1134</v>
      </c>
      <c r="C1047" s="21" t="s">
        <v>5620</v>
      </c>
      <c r="D1047" s="12">
        <v>42954</v>
      </c>
      <c r="E1047" s="12">
        <v>42956</v>
      </c>
      <c r="F1047" s="12">
        <v>42955</v>
      </c>
      <c r="G1047" s="21">
        <v>3</v>
      </c>
      <c r="H1047" s="30">
        <v>8</v>
      </c>
    </row>
    <row r="1048" spans="1:8" x14ac:dyDescent="0.25">
      <c r="A1048" s="22">
        <v>1047</v>
      </c>
      <c r="B1048" s="21">
        <v>116</v>
      </c>
      <c r="C1048" s="21" t="s">
        <v>5621</v>
      </c>
      <c r="D1048" s="12">
        <v>42955</v>
      </c>
      <c r="E1048" s="12">
        <v>42955</v>
      </c>
      <c r="F1048" s="12" t="s">
        <v>5615</v>
      </c>
      <c r="G1048" s="21">
        <v>3</v>
      </c>
      <c r="H1048" s="30">
        <v>8</v>
      </c>
    </row>
    <row r="1049" spans="1:8" x14ac:dyDescent="0.25">
      <c r="A1049" s="22">
        <v>1048</v>
      </c>
      <c r="B1049" s="21">
        <v>777</v>
      </c>
      <c r="C1049" s="21" t="s">
        <v>5620</v>
      </c>
      <c r="D1049" s="12">
        <v>42955</v>
      </c>
      <c r="E1049" s="12">
        <v>42957</v>
      </c>
      <c r="F1049" s="12">
        <v>42956</v>
      </c>
      <c r="G1049" s="21">
        <v>2</v>
      </c>
      <c r="H1049" s="30">
        <v>7</v>
      </c>
    </row>
    <row r="1050" spans="1:8" x14ac:dyDescent="0.25">
      <c r="A1050" s="22">
        <v>1049</v>
      </c>
      <c r="B1050" s="21">
        <v>194</v>
      </c>
      <c r="C1050" s="21" t="s">
        <v>5620</v>
      </c>
      <c r="D1050" s="12">
        <v>42956</v>
      </c>
      <c r="E1050" s="12">
        <v>42958</v>
      </c>
      <c r="F1050" s="12">
        <v>42957</v>
      </c>
      <c r="G1050" s="21">
        <v>1</v>
      </c>
      <c r="H1050" s="30">
        <v>2</v>
      </c>
    </row>
    <row r="1051" spans="1:8" x14ac:dyDescent="0.25">
      <c r="A1051" s="22">
        <v>1050</v>
      </c>
      <c r="B1051" s="21">
        <v>239</v>
      </c>
      <c r="C1051" s="21" t="s">
        <v>5620</v>
      </c>
      <c r="D1051" s="12">
        <v>42956</v>
      </c>
      <c r="E1051" s="12">
        <v>42959</v>
      </c>
      <c r="F1051" s="12">
        <v>42959</v>
      </c>
      <c r="G1051" s="21">
        <v>1</v>
      </c>
      <c r="H1051" s="30">
        <v>3</v>
      </c>
    </row>
    <row r="1052" spans="1:8" x14ac:dyDescent="0.25">
      <c r="A1052" s="22">
        <v>1051</v>
      </c>
      <c r="B1052" s="21">
        <v>209</v>
      </c>
      <c r="C1052" s="21" t="s">
        <v>5620</v>
      </c>
      <c r="D1052" s="12">
        <v>42957</v>
      </c>
      <c r="E1052" s="12">
        <v>42958</v>
      </c>
      <c r="F1052" s="12">
        <v>42958</v>
      </c>
      <c r="G1052" s="21">
        <v>2</v>
      </c>
      <c r="H1052" s="30">
        <v>7</v>
      </c>
    </row>
    <row r="1053" spans="1:8" x14ac:dyDescent="0.25">
      <c r="A1053" s="22">
        <v>1052</v>
      </c>
      <c r="B1053" s="21">
        <v>460</v>
      </c>
      <c r="C1053" s="21" t="s">
        <v>5620</v>
      </c>
      <c r="D1053" s="12">
        <v>42957</v>
      </c>
      <c r="E1053" s="12">
        <v>42959</v>
      </c>
      <c r="F1053" s="12">
        <v>42960</v>
      </c>
      <c r="G1053" s="21">
        <v>2</v>
      </c>
      <c r="H1053" s="30">
        <v>6</v>
      </c>
    </row>
    <row r="1054" spans="1:8" x14ac:dyDescent="0.25">
      <c r="A1054" s="22">
        <v>1053</v>
      </c>
      <c r="B1054" s="21">
        <v>1439</v>
      </c>
      <c r="C1054" s="21" t="s">
        <v>5620</v>
      </c>
      <c r="D1054" s="12">
        <v>42957</v>
      </c>
      <c r="E1054" s="12">
        <v>42958</v>
      </c>
      <c r="F1054" s="12">
        <v>42959</v>
      </c>
      <c r="G1054" s="21">
        <v>2</v>
      </c>
      <c r="H1054" s="30">
        <v>6</v>
      </c>
    </row>
    <row r="1055" spans="1:8" x14ac:dyDescent="0.25">
      <c r="A1055" s="22">
        <v>1054</v>
      </c>
      <c r="B1055" s="21">
        <v>189</v>
      </c>
      <c r="C1055" s="21" t="s">
        <v>5620</v>
      </c>
      <c r="D1055" s="12">
        <v>42958</v>
      </c>
      <c r="E1055" s="12">
        <v>42959</v>
      </c>
      <c r="F1055" s="12">
        <v>42959</v>
      </c>
      <c r="G1055" s="21">
        <v>2</v>
      </c>
      <c r="H1055" s="30">
        <v>7</v>
      </c>
    </row>
    <row r="1056" spans="1:8" x14ac:dyDescent="0.25">
      <c r="A1056" s="22">
        <v>1055</v>
      </c>
      <c r="B1056" s="21">
        <v>140</v>
      </c>
      <c r="C1056" s="21" t="s">
        <v>5620</v>
      </c>
      <c r="D1056" s="12">
        <v>42959</v>
      </c>
      <c r="E1056" s="12">
        <v>42962</v>
      </c>
      <c r="F1056" s="12">
        <v>42962</v>
      </c>
      <c r="G1056" s="21">
        <v>2</v>
      </c>
      <c r="H1056" s="30">
        <v>6</v>
      </c>
    </row>
    <row r="1057" spans="1:8" x14ac:dyDescent="0.25">
      <c r="A1057" s="22">
        <v>1056</v>
      </c>
      <c r="B1057" s="21">
        <v>325</v>
      </c>
      <c r="C1057" s="21" t="s">
        <v>5620</v>
      </c>
      <c r="D1057" s="12">
        <v>42959</v>
      </c>
      <c r="E1057" s="12">
        <v>42962</v>
      </c>
      <c r="F1057" s="12">
        <v>42960</v>
      </c>
      <c r="G1057" s="21">
        <v>2</v>
      </c>
      <c r="H1057" s="30">
        <v>7</v>
      </c>
    </row>
    <row r="1058" spans="1:8" x14ac:dyDescent="0.25">
      <c r="A1058" s="22">
        <v>1057</v>
      </c>
      <c r="B1058" s="21">
        <v>456</v>
      </c>
      <c r="C1058" s="21" t="s">
        <v>5620</v>
      </c>
      <c r="D1058" s="12">
        <v>42959</v>
      </c>
      <c r="E1058" s="12">
        <v>42962</v>
      </c>
      <c r="F1058" s="12">
        <v>42960</v>
      </c>
      <c r="G1058" s="21">
        <v>2</v>
      </c>
      <c r="H1058" s="30">
        <v>7</v>
      </c>
    </row>
    <row r="1059" spans="1:8" x14ac:dyDescent="0.25">
      <c r="A1059" s="22">
        <v>1058</v>
      </c>
      <c r="B1059" s="21">
        <v>782</v>
      </c>
      <c r="C1059" s="21" t="s">
        <v>5620</v>
      </c>
      <c r="D1059" s="12">
        <v>42960</v>
      </c>
      <c r="E1059" s="12">
        <v>42963</v>
      </c>
      <c r="F1059" s="12">
        <v>42961</v>
      </c>
      <c r="G1059" s="21">
        <v>2</v>
      </c>
      <c r="H1059" s="30">
        <v>6</v>
      </c>
    </row>
    <row r="1060" spans="1:8" x14ac:dyDescent="0.25">
      <c r="A1060" s="22">
        <v>1059</v>
      </c>
      <c r="B1060" s="21">
        <v>6</v>
      </c>
      <c r="C1060" s="21" t="s">
        <v>5620</v>
      </c>
      <c r="D1060" s="12">
        <v>42961</v>
      </c>
      <c r="E1060" s="12">
        <v>42964</v>
      </c>
      <c r="F1060" s="12">
        <v>42964</v>
      </c>
      <c r="G1060" s="21">
        <v>2</v>
      </c>
      <c r="H1060" s="30">
        <v>7</v>
      </c>
    </row>
    <row r="1061" spans="1:8" x14ac:dyDescent="0.25">
      <c r="A1061" s="22">
        <v>1060</v>
      </c>
      <c r="B1061" s="21">
        <v>182</v>
      </c>
      <c r="C1061" s="21" t="s">
        <v>5620</v>
      </c>
      <c r="D1061" s="12">
        <v>42962</v>
      </c>
      <c r="E1061" s="12">
        <v>42965</v>
      </c>
      <c r="F1061" s="12">
        <v>42964</v>
      </c>
      <c r="G1061" s="21">
        <v>2</v>
      </c>
      <c r="H1061" s="30">
        <v>6</v>
      </c>
    </row>
    <row r="1062" spans="1:8" x14ac:dyDescent="0.25">
      <c r="A1062" s="22">
        <v>1061</v>
      </c>
      <c r="B1062" s="21">
        <v>655</v>
      </c>
      <c r="C1062" s="21" t="s">
        <v>5620</v>
      </c>
      <c r="D1062" s="12">
        <v>42962</v>
      </c>
      <c r="E1062" s="12">
        <v>42965</v>
      </c>
      <c r="F1062" s="12">
        <v>42965</v>
      </c>
      <c r="G1062" s="21">
        <v>2</v>
      </c>
      <c r="H1062" s="30">
        <v>7</v>
      </c>
    </row>
    <row r="1063" spans="1:8" x14ac:dyDescent="0.25">
      <c r="A1063" s="22">
        <v>1062</v>
      </c>
      <c r="B1063" s="21">
        <v>1210</v>
      </c>
      <c r="C1063" s="21" t="s">
        <v>5620</v>
      </c>
      <c r="D1063" s="12">
        <v>42962</v>
      </c>
      <c r="E1063" s="12">
        <v>42964</v>
      </c>
      <c r="F1063" s="12">
        <v>42965</v>
      </c>
      <c r="G1063" s="21">
        <v>2</v>
      </c>
      <c r="H1063" s="30">
        <v>6</v>
      </c>
    </row>
    <row r="1064" spans="1:8" x14ac:dyDescent="0.25">
      <c r="A1064" s="22">
        <v>1063</v>
      </c>
      <c r="B1064" s="21">
        <v>198</v>
      </c>
      <c r="C1064" s="21" t="s">
        <v>5620</v>
      </c>
      <c r="D1064" s="12">
        <v>42963</v>
      </c>
      <c r="E1064" s="12">
        <v>42966</v>
      </c>
      <c r="F1064" s="12">
        <v>42966</v>
      </c>
      <c r="G1064" s="21">
        <v>3</v>
      </c>
      <c r="H1064" s="30">
        <v>8</v>
      </c>
    </row>
    <row r="1065" spans="1:8" x14ac:dyDescent="0.25">
      <c r="A1065" s="22">
        <v>1064</v>
      </c>
      <c r="B1065" s="21">
        <v>898</v>
      </c>
      <c r="C1065" s="21" t="s">
        <v>5620</v>
      </c>
      <c r="D1065" s="12">
        <v>42963</v>
      </c>
      <c r="E1065" s="12">
        <v>42965</v>
      </c>
      <c r="F1065" s="12">
        <v>42966</v>
      </c>
      <c r="G1065" s="21">
        <v>3</v>
      </c>
      <c r="H1065" s="30">
        <v>9</v>
      </c>
    </row>
    <row r="1066" spans="1:8" x14ac:dyDescent="0.25">
      <c r="A1066" s="22">
        <v>1065</v>
      </c>
      <c r="B1066" s="21">
        <v>25</v>
      </c>
      <c r="C1066" s="21" t="s">
        <v>5620</v>
      </c>
      <c r="D1066" s="12">
        <v>42964</v>
      </c>
      <c r="E1066" s="12">
        <v>42966</v>
      </c>
      <c r="F1066" s="12">
        <v>42966</v>
      </c>
      <c r="G1066" s="21">
        <v>2</v>
      </c>
      <c r="H1066" s="30">
        <v>7</v>
      </c>
    </row>
    <row r="1067" spans="1:8" x14ac:dyDescent="0.25">
      <c r="A1067" s="22">
        <v>1066</v>
      </c>
      <c r="B1067" s="21">
        <v>106</v>
      </c>
      <c r="C1067" s="21" t="s">
        <v>5620</v>
      </c>
      <c r="D1067" s="12">
        <v>42964</v>
      </c>
      <c r="E1067" s="12">
        <v>42967</v>
      </c>
      <c r="F1067" s="12">
        <v>42966</v>
      </c>
      <c r="G1067" s="21">
        <v>2</v>
      </c>
      <c r="H1067" s="30">
        <v>7</v>
      </c>
    </row>
    <row r="1068" spans="1:8" x14ac:dyDescent="0.25">
      <c r="A1068" s="22">
        <v>1067</v>
      </c>
      <c r="B1068" s="21">
        <v>225</v>
      </c>
      <c r="C1068" s="21" t="s">
        <v>5620</v>
      </c>
      <c r="D1068" s="12">
        <v>42964</v>
      </c>
      <c r="E1068" s="12">
        <v>42966</v>
      </c>
      <c r="F1068" s="12">
        <v>42966</v>
      </c>
      <c r="G1068" s="21">
        <v>2</v>
      </c>
      <c r="H1068" s="30">
        <v>7</v>
      </c>
    </row>
    <row r="1069" spans="1:8" x14ac:dyDescent="0.25">
      <c r="A1069" s="22">
        <v>1068</v>
      </c>
      <c r="B1069" s="21">
        <v>453</v>
      </c>
      <c r="C1069" s="21" t="s">
        <v>5620</v>
      </c>
      <c r="D1069" s="12">
        <v>42964</v>
      </c>
      <c r="E1069" s="12">
        <v>42967</v>
      </c>
      <c r="F1069" s="12">
        <v>42966</v>
      </c>
      <c r="G1069" s="21">
        <v>2</v>
      </c>
      <c r="H1069" s="30">
        <v>7</v>
      </c>
    </row>
    <row r="1070" spans="1:8" x14ac:dyDescent="0.25">
      <c r="A1070" s="22">
        <v>1069</v>
      </c>
      <c r="B1070" s="21">
        <v>493</v>
      </c>
      <c r="C1070" s="21" t="s">
        <v>5620</v>
      </c>
      <c r="D1070" s="12">
        <v>42964</v>
      </c>
      <c r="E1070" s="12">
        <v>42966</v>
      </c>
      <c r="F1070" s="12">
        <v>42965</v>
      </c>
      <c r="G1070" s="21">
        <v>2</v>
      </c>
      <c r="H1070" s="30">
        <v>6</v>
      </c>
    </row>
    <row r="1071" spans="1:8" x14ac:dyDescent="0.25">
      <c r="A1071" s="22">
        <v>1070</v>
      </c>
      <c r="B1071" s="21">
        <v>596</v>
      </c>
      <c r="C1071" s="21" t="s">
        <v>5620</v>
      </c>
      <c r="D1071" s="12">
        <v>42964</v>
      </c>
      <c r="E1071" s="12">
        <v>42967</v>
      </c>
      <c r="F1071" s="12">
        <v>42965</v>
      </c>
      <c r="G1071" s="21">
        <v>2</v>
      </c>
      <c r="H1071" s="30">
        <v>7</v>
      </c>
    </row>
    <row r="1072" spans="1:8" x14ac:dyDescent="0.25">
      <c r="A1072" s="22">
        <v>1071</v>
      </c>
      <c r="B1072" s="21">
        <v>602</v>
      </c>
      <c r="C1072" s="21" t="s">
        <v>5620</v>
      </c>
      <c r="D1072" s="12">
        <v>42964</v>
      </c>
      <c r="E1072" s="12">
        <v>42967</v>
      </c>
      <c r="F1072" s="12">
        <v>42965</v>
      </c>
      <c r="G1072" s="21">
        <v>3</v>
      </c>
      <c r="H1072" s="30">
        <v>8</v>
      </c>
    </row>
    <row r="1073" spans="1:8" x14ac:dyDescent="0.25">
      <c r="A1073" s="22">
        <v>1072</v>
      </c>
      <c r="B1073" s="21">
        <v>47</v>
      </c>
      <c r="C1073" s="21" t="s">
        <v>5621</v>
      </c>
      <c r="D1073" s="12">
        <v>42965</v>
      </c>
      <c r="E1073" s="12">
        <v>42965</v>
      </c>
      <c r="F1073" s="12" t="s">
        <v>5615</v>
      </c>
      <c r="G1073" s="21">
        <v>1</v>
      </c>
      <c r="H1073" s="30">
        <v>3</v>
      </c>
    </row>
    <row r="1074" spans="1:8" x14ac:dyDescent="0.25">
      <c r="A1074" s="22">
        <v>1073</v>
      </c>
      <c r="B1074" s="21">
        <v>911</v>
      </c>
      <c r="C1074" s="21" t="s">
        <v>5620</v>
      </c>
      <c r="D1074" s="12">
        <v>42965</v>
      </c>
      <c r="E1074" s="12">
        <v>42966</v>
      </c>
      <c r="F1074" s="12">
        <v>42968</v>
      </c>
      <c r="G1074" s="21">
        <v>2</v>
      </c>
      <c r="H1074" s="30">
        <v>7</v>
      </c>
    </row>
    <row r="1075" spans="1:8" x14ac:dyDescent="0.25">
      <c r="A1075" s="22">
        <v>1074</v>
      </c>
      <c r="B1075" s="21">
        <v>11</v>
      </c>
      <c r="C1075" s="21" t="s">
        <v>5621</v>
      </c>
      <c r="D1075" s="12">
        <v>42966</v>
      </c>
      <c r="E1075" s="12">
        <v>42966</v>
      </c>
      <c r="F1075" s="12" t="s">
        <v>5615</v>
      </c>
      <c r="G1075" s="21">
        <v>2</v>
      </c>
      <c r="H1075" s="30">
        <v>6</v>
      </c>
    </row>
    <row r="1076" spans="1:8" x14ac:dyDescent="0.25">
      <c r="A1076" s="22">
        <v>1075</v>
      </c>
      <c r="B1076" s="21">
        <v>1003</v>
      </c>
      <c r="C1076" s="21" t="s">
        <v>5620</v>
      </c>
      <c r="D1076" s="12">
        <v>42966</v>
      </c>
      <c r="E1076" s="12">
        <v>42968</v>
      </c>
      <c r="F1076" s="12">
        <v>42969</v>
      </c>
      <c r="G1076" s="21">
        <v>1</v>
      </c>
      <c r="H1076" s="30">
        <v>3</v>
      </c>
    </row>
    <row r="1077" spans="1:8" x14ac:dyDescent="0.25">
      <c r="A1077" s="22">
        <v>1076</v>
      </c>
      <c r="B1077" s="21">
        <v>42</v>
      </c>
      <c r="C1077" s="21" t="s">
        <v>5620</v>
      </c>
      <c r="D1077" s="12">
        <v>42966</v>
      </c>
      <c r="E1077" s="12">
        <v>42969</v>
      </c>
      <c r="F1077" s="12">
        <v>42969</v>
      </c>
      <c r="G1077" s="21">
        <v>2</v>
      </c>
      <c r="H1077" s="30">
        <v>6</v>
      </c>
    </row>
    <row r="1078" spans="1:8" x14ac:dyDescent="0.25">
      <c r="A1078" s="22">
        <v>1077</v>
      </c>
      <c r="B1078" s="21">
        <v>412</v>
      </c>
      <c r="C1078" s="21" t="s">
        <v>5620</v>
      </c>
      <c r="D1078" s="12">
        <v>42966</v>
      </c>
      <c r="E1078" s="12">
        <v>42967</v>
      </c>
      <c r="F1078" s="12">
        <v>42968</v>
      </c>
      <c r="G1078" s="21">
        <v>2</v>
      </c>
      <c r="H1078" s="30">
        <v>6</v>
      </c>
    </row>
    <row r="1079" spans="1:8" x14ac:dyDescent="0.25">
      <c r="A1079" s="22">
        <v>1078</v>
      </c>
      <c r="B1079" s="21">
        <v>793</v>
      </c>
      <c r="C1079" s="21" t="s">
        <v>5620</v>
      </c>
      <c r="D1079" s="12">
        <v>42966</v>
      </c>
      <c r="E1079" s="12">
        <v>42968</v>
      </c>
      <c r="F1079" s="12">
        <v>42967</v>
      </c>
      <c r="G1079" s="21">
        <v>2</v>
      </c>
      <c r="H1079" s="30">
        <v>6</v>
      </c>
    </row>
    <row r="1080" spans="1:8" x14ac:dyDescent="0.25">
      <c r="A1080" s="22">
        <v>1079</v>
      </c>
      <c r="B1080" s="21">
        <v>812</v>
      </c>
      <c r="C1080" s="21" t="s">
        <v>5620</v>
      </c>
      <c r="D1080" s="12">
        <v>42966</v>
      </c>
      <c r="E1080" s="12">
        <v>42967</v>
      </c>
      <c r="F1080" s="12">
        <v>42967</v>
      </c>
      <c r="G1080" s="21">
        <v>2</v>
      </c>
      <c r="H1080" s="30">
        <v>7</v>
      </c>
    </row>
    <row r="1081" spans="1:8" x14ac:dyDescent="0.25">
      <c r="A1081" s="22">
        <v>1080</v>
      </c>
      <c r="B1081" s="21">
        <v>1086</v>
      </c>
      <c r="C1081" s="21" t="s">
        <v>5620</v>
      </c>
      <c r="D1081" s="12">
        <v>42966</v>
      </c>
      <c r="E1081" s="12">
        <v>42967</v>
      </c>
      <c r="F1081" s="12">
        <v>42967</v>
      </c>
      <c r="G1081" s="21">
        <v>2</v>
      </c>
      <c r="H1081" s="30">
        <v>7</v>
      </c>
    </row>
    <row r="1082" spans="1:8" x14ac:dyDescent="0.25">
      <c r="A1082" s="22">
        <v>1081</v>
      </c>
      <c r="B1082" s="21">
        <v>1106</v>
      </c>
      <c r="C1082" s="21" t="s">
        <v>5620</v>
      </c>
      <c r="D1082" s="12">
        <v>42966</v>
      </c>
      <c r="E1082" s="12">
        <v>42969</v>
      </c>
      <c r="F1082" s="12">
        <v>42969</v>
      </c>
      <c r="G1082" s="21">
        <v>2</v>
      </c>
      <c r="H1082" s="30">
        <v>6</v>
      </c>
    </row>
    <row r="1083" spans="1:8" x14ac:dyDescent="0.25">
      <c r="A1083" s="22">
        <v>1082</v>
      </c>
      <c r="B1083" s="21">
        <v>1327</v>
      </c>
      <c r="C1083" s="21" t="s">
        <v>5620</v>
      </c>
      <c r="D1083" s="12">
        <v>42967</v>
      </c>
      <c r="E1083" s="12">
        <v>42969</v>
      </c>
      <c r="F1083" s="12">
        <v>42968</v>
      </c>
      <c r="G1083" s="21">
        <v>2</v>
      </c>
      <c r="H1083" s="30">
        <v>6</v>
      </c>
    </row>
    <row r="1084" spans="1:8" x14ac:dyDescent="0.25">
      <c r="A1084" s="22">
        <v>1083</v>
      </c>
      <c r="B1084" s="21">
        <v>1372</v>
      </c>
      <c r="C1084" s="21" t="s">
        <v>5620</v>
      </c>
      <c r="D1084" s="12">
        <v>42967</v>
      </c>
      <c r="E1084" s="12">
        <v>42970</v>
      </c>
      <c r="F1084" s="12">
        <v>42970</v>
      </c>
      <c r="G1084" s="21">
        <v>2</v>
      </c>
      <c r="H1084" s="30">
        <v>6</v>
      </c>
    </row>
    <row r="1085" spans="1:8" x14ac:dyDescent="0.25">
      <c r="A1085" s="22">
        <v>1084</v>
      </c>
      <c r="B1085" s="21">
        <v>2</v>
      </c>
      <c r="C1085" s="21" t="s">
        <v>5620</v>
      </c>
      <c r="D1085" s="12">
        <v>42968</v>
      </c>
      <c r="E1085" s="12">
        <v>42971</v>
      </c>
      <c r="F1085" s="12">
        <v>42970</v>
      </c>
      <c r="G1085" s="21">
        <v>1</v>
      </c>
      <c r="H1085" s="30">
        <v>2</v>
      </c>
    </row>
    <row r="1086" spans="1:8" x14ac:dyDescent="0.25">
      <c r="A1086" s="22">
        <v>1085</v>
      </c>
      <c r="B1086" s="21">
        <v>305</v>
      </c>
      <c r="C1086" s="21" t="s">
        <v>5620</v>
      </c>
      <c r="D1086" s="12">
        <v>42968</v>
      </c>
      <c r="E1086" s="12">
        <v>42970</v>
      </c>
      <c r="F1086" s="12">
        <v>42970</v>
      </c>
      <c r="G1086" s="21">
        <v>1</v>
      </c>
      <c r="H1086" s="30">
        <v>3</v>
      </c>
    </row>
    <row r="1087" spans="1:8" x14ac:dyDescent="0.25">
      <c r="A1087" s="22">
        <v>1086</v>
      </c>
      <c r="B1087" s="21">
        <v>220</v>
      </c>
      <c r="C1087" s="21" t="s">
        <v>5620</v>
      </c>
      <c r="D1087" s="12">
        <v>42968</v>
      </c>
      <c r="E1087" s="12">
        <v>42970</v>
      </c>
      <c r="F1087" s="12">
        <v>42971</v>
      </c>
      <c r="G1087" s="21">
        <v>2</v>
      </c>
      <c r="H1087" s="30">
        <v>7</v>
      </c>
    </row>
    <row r="1088" spans="1:8" x14ac:dyDescent="0.25">
      <c r="A1088" s="22">
        <v>1087</v>
      </c>
      <c r="B1088" s="21">
        <v>675</v>
      </c>
      <c r="C1088" s="21" t="s">
        <v>5620</v>
      </c>
      <c r="D1088" s="12">
        <v>42969</v>
      </c>
      <c r="E1088" s="12">
        <v>42970</v>
      </c>
      <c r="F1088" s="12">
        <v>42972</v>
      </c>
      <c r="G1088" s="21">
        <v>3</v>
      </c>
      <c r="H1088" s="30">
        <v>8</v>
      </c>
    </row>
    <row r="1089" spans="1:8" x14ac:dyDescent="0.25">
      <c r="A1089" s="22">
        <v>1088</v>
      </c>
      <c r="B1089" s="21">
        <v>1160</v>
      </c>
      <c r="C1089" s="21" t="s">
        <v>5620</v>
      </c>
      <c r="D1089" s="12">
        <v>42969</v>
      </c>
      <c r="E1089" s="12">
        <v>42970</v>
      </c>
      <c r="F1089" s="12">
        <v>42970</v>
      </c>
      <c r="G1089" s="21">
        <v>3</v>
      </c>
      <c r="H1089" s="30">
        <v>8</v>
      </c>
    </row>
    <row r="1090" spans="1:8" x14ac:dyDescent="0.25">
      <c r="A1090" s="22">
        <v>1089</v>
      </c>
      <c r="B1090" s="21">
        <v>46</v>
      </c>
      <c r="C1090" s="21" t="s">
        <v>5621</v>
      </c>
      <c r="D1090" s="12">
        <v>42970</v>
      </c>
      <c r="E1090" s="12">
        <v>42970</v>
      </c>
      <c r="F1090" s="12" t="s">
        <v>5615</v>
      </c>
      <c r="G1090" s="21">
        <v>1</v>
      </c>
      <c r="H1090" s="30">
        <v>2</v>
      </c>
    </row>
    <row r="1091" spans="1:8" x14ac:dyDescent="0.25">
      <c r="A1091" s="22">
        <v>1090</v>
      </c>
      <c r="B1091" s="21">
        <v>1427</v>
      </c>
      <c r="C1091" s="21" t="s">
        <v>5620</v>
      </c>
      <c r="D1091" s="12">
        <v>42971</v>
      </c>
      <c r="E1091" s="12">
        <v>42973</v>
      </c>
      <c r="F1091" s="12">
        <v>42973</v>
      </c>
      <c r="G1091" s="21">
        <v>1</v>
      </c>
      <c r="H1091" s="30">
        <v>2</v>
      </c>
    </row>
    <row r="1092" spans="1:8" x14ac:dyDescent="0.25">
      <c r="A1092" s="22">
        <v>1091</v>
      </c>
      <c r="B1092" s="21">
        <v>1260</v>
      </c>
      <c r="C1092" s="21" t="s">
        <v>5620</v>
      </c>
      <c r="D1092" s="12">
        <v>42971</v>
      </c>
      <c r="E1092" s="12">
        <v>42972</v>
      </c>
      <c r="F1092" s="12">
        <v>42972</v>
      </c>
      <c r="G1092" s="21">
        <v>2</v>
      </c>
      <c r="H1092" s="30">
        <v>7</v>
      </c>
    </row>
    <row r="1093" spans="1:8" x14ac:dyDescent="0.25">
      <c r="A1093" s="22">
        <v>1092</v>
      </c>
      <c r="B1093" s="21">
        <v>40</v>
      </c>
      <c r="C1093" s="21" t="s">
        <v>5620</v>
      </c>
      <c r="D1093" s="12">
        <v>42972</v>
      </c>
      <c r="E1093" s="12">
        <v>42975</v>
      </c>
      <c r="F1093" s="12">
        <v>42974</v>
      </c>
      <c r="G1093" s="21">
        <v>1</v>
      </c>
      <c r="H1093" s="30">
        <v>2</v>
      </c>
    </row>
    <row r="1094" spans="1:8" x14ac:dyDescent="0.25">
      <c r="A1094" s="22">
        <v>1093</v>
      </c>
      <c r="B1094" s="21">
        <v>326</v>
      </c>
      <c r="C1094" s="21" t="s">
        <v>5620</v>
      </c>
      <c r="D1094" s="12">
        <v>42972</v>
      </c>
      <c r="E1094" s="12">
        <v>42975</v>
      </c>
      <c r="F1094" s="12">
        <v>42973</v>
      </c>
      <c r="G1094" s="21">
        <v>1</v>
      </c>
      <c r="H1094" s="30">
        <v>3</v>
      </c>
    </row>
    <row r="1095" spans="1:8" x14ac:dyDescent="0.25">
      <c r="A1095" s="22">
        <v>1094</v>
      </c>
      <c r="B1095" s="21">
        <v>828</v>
      </c>
      <c r="C1095" s="21" t="s">
        <v>5620</v>
      </c>
      <c r="D1095" s="12">
        <v>42972</v>
      </c>
      <c r="E1095" s="12">
        <v>42974</v>
      </c>
      <c r="F1095" s="12">
        <v>42975</v>
      </c>
      <c r="G1095" s="21">
        <v>2</v>
      </c>
      <c r="H1095" s="30">
        <v>6</v>
      </c>
    </row>
    <row r="1096" spans="1:8" x14ac:dyDescent="0.25">
      <c r="A1096" s="22">
        <v>1095</v>
      </c>
      <c r="B1096" s="21">
        <v>1382</v>
      </c>
      <c r="C1096" s="21" t="s">
        <v>5620</v>
      </c>
      <c r="D1096" s="12">
        <v>42973</v>
      </c>
      <c r="E1096" s="12">
        <v>42975</v>
      </c>
      <c r="F1096" s="12">
        <v>42974</v>
      </c>
      <c r="G1096" s="21">
        <v>3</v>
      </c>
      <c r="H1096" s="30">
        <v>9</v>
      </c>
    </row>
    <row r="1097" spans="1:8" x14ac:dyDescent="0.25">
      <c r="A1097" s="22">
        <v>1096</v>
      </c>
      <c r="B1097" s="21">
        <v>589</v>
      </c>
      <c r="C1097" s="21" t="s">
        <v>5620</v>
      </c>
      <c r="D1097" s="12">
        <v>42974</v>
      </c>
      <c r="E1097" s="12">
        <v>42976</v>
      </c>
      <c r="F1097" s="12">
        <v>42976</v>
      </c>
      <c r="G1097" s="21">
        <v>1</v>
      </c>
      <c r="H1097" s="30">
        <v>2</v>
      </c>
    </row>
    <row r="1098" spans="1:8" x14ac:dyDescent="0.25">
      <c r="A1098" s="22">
        <v>1097</v>
      </c>
      <c r="B1098" s="21">
        <v>1311</v>
      </c>
      <c r="C1098" s="21" t="s">
        <v>5620</v>
      </c>
      <c r="D1098" s="12">
        <v>42974</v>
      </c>
      <c r="E1098" s="12">
        <v>42977</v>
      </c>
      <c r="F1098" s="12">
        <v>42975</v>
      </c>
      <c r="G1098" s="21">
        <v>2</v>
      </c>
      <c r="H1098" s="30">
        <v>6</v>
      </c>
    </row>
    <row r="1099" spans="1:8" x14ac:dyDescent="0.25">
      <c r="A1099" s="22">
        <v>1098</v>
      </c>
      <c r="B1099" s="21">
        <v>752</v>
      </c>
      <c r="C1099" s="21" t="s">
        <v>5620</v>
      </c>
      <c r="D1099" s="12">
        <v>42975</v>
      </c>
      <c r="E1099" s="12">
        <v>42977</v>
      </c>
      <c r="F1099" s="12">
        <v>42977</v>
      </c>
      <c r="G1099" s="21">
        <v>1</v>
      </c>
      <c r="H1099" s="30">
        <v>2</v>
      </c>
    </row>
    <row r="1100" spans="1:8" x14ac:dyDescent="0.25">
      <c r="A1100" s="22">
        <v>1099</v>
      </c>
      <c r="B1100" s="21">
        <v>1128</v>
      </c>
      <c r="C1100" s="21" t="s">
        <v>5620</v>
      </c>
      <c r="D1100" s="12">
        <v>42975</v>
      </c>
      <c r="E1100" s="12">
        <v>42976</v>
      </c>
      <c r="F1100" s="12">
        <v>42977</v>
      </c>
      <c r="G1100" s="21">
        <v>2</v>
      </c>
      <c r="H1100" s="30">
        <v>6</v>
      </c>
    </row>
    <row r="1101" spans="1:8" x14ac:dyDescent="0.25">
      <c r="A1101" s="22">
        <v>1100</v>
      </c>
      <c r="B1101" s="21">
        <v>1392</v>
      </c>
      <c r="C1101" s="21" t="s">
        <v>5620</v>
      </c>
      <c r="D1101" s="12">
        <v>42975</v>
      </c>
      <c r="E1101" s="12">
        <v>42976</v>
      </c>
      <c r="F1101" s="12">
        <v>42976</v>
      </c>
      <c r="G1101" s="21">
        <v>2</v>
      </c>
      <c r="H1101" s="30">
        <v>7</v>
      </c>
    </row>
    <row r="1102" spans="1:8" x14ac:dyDescent="0.25">
      <c r="A1102" s="22">
        <v>1101</v>
      </c>
      <c r="B1102" s="21">
        <v>379</v>
      </c>
      <c r="C1102" s="21" t="s">
        <v>5620</v>
      </c>
      <c r="D1102" s="12">
        <v>42976</v>
      </c>
      <c r="E1102" s="12">
        <v>42977</v>
      </c>
      <c r="F1102" s="12">
        <v>42977</v>
      </c>
      <c r="G1102" s="21">
        <v>2</v>
      </c>
      <c r="H1102" s="30">
        <v>7</v>
      </c>
    </row>
    <row r="1103" spans="1:8" x14ac:dyDescent="0.25">
      <c r="A1103" s="22">
        <v>1102</v>
      </c>
      <c r="B1103" s="21">
        <v>1317</v>
      </c>
      <c r="C1103" s="21" t="s">
        <v>5620</v>
      </c>
      <c r="D1103" s="12">
        <v>42976</v>
      </c>
      <c r="E1103" s="12">
        <v>42978</v>
      </c>
      <c r="F1103" s="12">
        <v>42978</v>
      </c>
      <c r="G1103" s="21">
        <v>2</v>
      </c>
      <c r="H1103" s="30">
        <v>6</v>
      </c>
    </row>
    <row r="1104" spans="1:8" x14ac:dyDescent="0.25">
      <c r="A1104" s="22">
        <v>1103</v>
      </c>
      <c r="B1104" s="21">
        <v>1394</v>
      </c>
      <c r="C1104" s="21" t="s">
        <v>5620</v>
      </c>
      <c r="D1104" s="12">
        <v>42978</v>
      </c>
      <c r="E1104" s="12">
        <v>42980</v>
      </c>
      <c r="F1104" s="12">
        <v>42980</v>
      </c>
      <c r="G1104" s="21">
        <v>2</v>
      </c>
      <c r="H1104" s="30">
        <v>7</v>
      </c>
    </row>
    <row r="1105" spans="1:8" x14ac:dyDescent="0.25">
      <c r="A1105" s="22">
        <v>1104</v>
      </c>
      <c r="B1105" s="21">
        <v>268</v>
      </c>
      <c r="C1105" s="21" t="s">
        <v>5620</v>
      </c>
      <c r="D1105" s="12">
        <v>42979</v>
      </c>
      <c r="E1105" s="12">
        <v>42982</v>
      </c>
      <c r="F1105" s="12">
        <v>42981</v>
      </c>
      <c r="G1105" s="21">
        <v>2</v>
      </c>
      <c r="H1105" s="30">
        <v>6</v>
      </c>
    </row>
    <row r="1106" spans="1:8" x14ac:dyDescent="0.25">
      <c r="A1106" s="22">
        <v>1105</v>
      </c>
      <c r="B1106" s="21">
        <v>747</v>
      </c>
      <c r="C1106" s="21" t="s">
        <v>5620</v>
      </c>
      <c r="D1106" s="12">
        <v>42979</v>
      </c>
      <c r="E1106" s="12">
        <v>42982</v>
      </c>
      <c r="F1106" s="12">
        <v>42981</v>
      </c>
      <c r="G1106" s="21">
        <v>3</v>
      </c>
      <c r="H1106" s="30">
        <v>8</v>
      </c>
    </row>
    <row r="1107" spans="1:8" x14ac:dyDescent="0.25">
      <c r="A1107" s="22">
        <v>1106</v>
      </c>
      <c r="B1107" s="21">
        <v>1009</v>
      </c>
      <c r="C1107" s="21" t="s">
        <v>5620</v>
      </c>
      <c r="D1107" s="12">
        <v>42980</v>
      </c>
      <c r="E1107" s="12">
        <v>42982</v>
      </c>
      <c r="F1107" s="12">
        <v>42982</v>
      </c>
      <c r="G1107" s="21">
        <v>2</v>
      </c>
      <c r="H1107" s="30">
        <v>6</v>
      </c>
    </row>
    <row r="1108" spans="1:8" x14ac:dyDescent="0.25">
      <c r="A1108" s="22">
        <v>1107</v>
      </c>
      <c r="B1108" s="21">
        <v>1424</v>
      </c>
      <c r="C1108" s="21" t="s">
        <v>5620</v>
      </c>
      <c r="D1108" s="12">
        <v>42980</v>
      </c>
      <c r="E1108" s="12">
        <v>42983</v>
      </c>
      <c r="F1108" s="12">
        <v>42983</v>
      </c>
      <c r="G1108" s="21">
        <v>2</v>
      </c>
      <c r="H1108" s="30">
        <v>7</v>
      </c>
    </row>
    <row r="1109" spans="1:8" x14ac:dyDescent="0.25">
      <c r="A1109" s="22">
        <v>1108</v>
      </c>
      <c r="B1109" s="21">
        <v>735</v>
      </c>
      <c r="C1109" s="21" t="s">
        <v>5620</v>
      </c>
      <c r="D1109" s="12">
        <v>42981</v>
      </c>
      <c r="E1109" s="12">
        <v>42983</v>
      </c>
      <c r="F1109" s="12">
        <v>42982</v>
      </c>
      <c r="G1109" s="21">
        <v>1</v>
      </c>
      <c r="H1109" s="30">
        <v>3</v>
      </c>
    </row>
    <row r="1110" spans="1:8" x14ac:dyDescent="0.25">
      <c r="A1110" s="22">
        <v>1109</v>
      </c>
      <c r="B1110" s="21">
        <v>23</v>
      </c>
      <c r="C1110" s="21" t="s">
        <v>5620</v>
      </c>
      <c r="D1110" s="12">
        <v>42981</v>
      </c>
      <c r="E1110" s="12">
        <v>42982</v>
      </c>
      <c r="F1110" s="12">
        <v>42982</v>
      </c>
      <c r="G1110" s="21">
        <v>2</v>
      </c>
      <c r="H1110" s="30">
        <v>6</v>
      </c>
    </row>
    <row r="1111" spans="1:8" x14ac:dyDescent="0.25">
      <c r="A1111" s="22">
        <v>1110</v>
      </c>
      <c r="B1111" s="21">
        <v>912</v>
      </c>
      <c r="C1111" s="21" t="s">
        <v>5620</v>
      </c>
      <c r="D1111" s="12">
        <v>42982</v>
      </c>
      <c r="E1111" s="12">
        <v>42985</v>
      </c>
      <c r="F1111" s="12">
        <v>42985</v>
      </c>
      <c r="G1111" s="21">
        <v>2</v>
      </c>
      <c r="H1111" s="30">
        <v>6</v>
      </c>
    </row>
    <row r="1112" spans="1:8" x14ac:dyDescent="0.25">
      <c r="A1112" s="22">
        <v>1111</v>
      </c>
      <c r="B1112" s="21">
        <v>930</v>
      </c>
      <c r="C1112" s="21" t="s">
        <v>5620</v>
      </c>
      <c r="D1112" s="12">
        <v>42982</v>
      </c>
      <c r="E1112" s="12">
        <v>42984</v>
      </c>
      <c r="F1112" s="12">
        <v>42983</v>
      </c>
      <c r="G1112" s="21">
        <v>2</v>
      </c>
      <c r="H1112" s="30">
        <v>6</v>
      </c>
    </row>
    <row r="1113" spans="1:8" x14ac:dyDescent="0.25">
      <c r="A1113" s="22">
        <v>1112</v>
      </c>
      <c r="B1113" s="21">
        <v>798</v>
      </c>
      <c r="C1113" s="21" t="s">
        <v>5620</v>
      </c>
      <c r="D1113" s="12">
        <v>42983</v>
      </c>
      <c r="E1113" s="12">
        <v>42986</v>
      </c>
      <c r="F1113" s="12">
        <v>42985</v>
      </c>
      <c r="G1113" s="21">
        <v>2</v>
      </c>
      <c r="H1113" s="30">
        <v>7</v>
      </c>
    </row>
    <row r="1114" spans="1:8" x14ac:dyDescent="0.25">
      <c r="A1114" s="22">
        <v>1113</v>
      </c>
      <c r="B1114" s="21">
        <v>388</v>
      </c>
      <c r="C1114" s="21" t="s">
        <v>5620</v>
      </c>
      <c r="D1114" s="12">
        <v>42984</v>
      </c>
      <c r="E1114" s="12">
        <v>42986</v>
      </c>
      <c r="F1114" s="12">
        <v>42985</v>
      </c>
      <c r="G1114" s="21">
        <v>2</v>
      </c>
      <c r="H1114" s="30">
        <v>7</v>
      </c>
    </row>
    <row r="1115" spans="1:8" x14ac:dyDescent="0.25">
      <c r="A1115" s="22">
        <v>1114</v>
      </c>
      <c r="B1115" s="21">
        <v>1036</v>
      </c>
      <c r="C1115" s="21" t="s">
        <v>5620</v>
      </c>
      <c r="D1115" s="12">
        <v>42984</v>
      </c>
      <c r="E1115" s="12">
        <v>42986</v>
      </c>
      <c r="F1115" s="12">
        <v>42986</v>
      </c>
      <c r="G1115" s="21">
        <v>2</v>
      </c>
      <c r="H1115" s="30">
        <v>6</v>
      </c>
    </row>
    <row r="1116" spans="1:8" x14ac:dyDescent="0.25">
      <c r="A1116" s="22">
        <v>1115</v>
      </c>
      <c r="B1116" s="21">
        <v>1100</v>
      </c>
      <c r="C1116" s="21" t="s">
        <v>5620</v>
      </c>
      <c r="D1116" s="12">
        <v>42985</v>
      </c>
      <c r="E1116" s="12">
        <v>42987</v>
      </c>
      <c r="F1116" s="12">
        <v>42987</v>
      </c>
      <c r="G1116" s="21">
        <v>2</v>
      </c>
      <c r="H1116" s="30">
        <v>6</v>
      </c>
    </row>
    <row r="1117" spans="1:8" x14ac:dyDescent="0.25">
      <c r="A1117" s="22">
        <v>1116</v>
      </c>
      <c r="B1117" s="21">
        <v>52</v>
      </c>
      <c r="C1117" s="21" t="s">
        <v>5620</v>
      </c>
      <c r="D1117" s="12">
        <v>42986</v>
      </c>
      <c r="E1117" s="12">
        <v>42988</v>
      </c>
      <c r="F1117" s="12">
        <v>42988</v>
      </c>
      <c r="G1117" s="21">
        <v>2</v>
      </c>
      <c r="H1117" s="30">
        <v>7</v>
      </c>
    </row>
    <row r="1118" spans="1:8" x14ac:dyDescent="0.25">
      <c r="A1118" s="22">
        <v>1117</v>
      </c>
      <c r="B1118" s="21">
        <v>334</v>
      </c>
      <c r="C1118" s="21" t="s">
        <v>5620</v>
      </c>
      <c r="D1118" s="12">
        <v>42986</v>
      </c>
      <c r="E1118" s="12">
        <v>42988</v>
      </c>
      <c r="F1118" s="12">
        <v>42988</v>
      </c>
      <c r="G1118" s="21">
        <v>2</v>
      </c>
      <c r="H1118" s="30">
        <v>6</v>
      </c>
    </row>
    <row r="1119" spans="1:8" x14ac:dyDescent="0.25">
      <c r="A1119" s="22">
        <v>1118</v>
      </c>
      <c r="B1119" s="21">
        <v>1023</v>
      </c>
      <c r="C1119" s="21" t="s">
        <v>5620</v>
      </c>
      <c r="D1119" s="12">
        <v>42986</v>
      </c>
      <c r="E1119" s="12">
        <v>42989</v>
      </c>
      <c r="F1119" s="12">
        <v>42989</v>
      </c>
      <c r="G1119" s="21">
        <v>2</v>
      </c>
      <c r="H1119" s="30">
        <v>6</v>
      </c>
    </row>
    <row r="1120" spans="1:8" x14ac:dyDescent="0.25">
      <c r="A1120" s="22">
        <v>1119</v>
      </c>
      <c r="B1120" s="21">
        <v>749</v>
      </c>
      <c r="C1120" s="21" t="s">
        <v>5620</v>
      </c>
      <c r="D1120" s="12">
        <v>42988</v>
      </c>
      <c r="E1120" s="12">
        <v>42990</v>
      </c>
      <c r="F1120" s="12">
        <v>42991</v>
      </c>
      <c r="G1120" s="21">
        <v>1</v>
      </c>
      <c r="H1120" s="30">
        <v>2</v>
      </c>
    </row>
    <row r="1121" spans="1:8" x14ac:dyDescent="0.25">
      <c r="A1121" s="22">
        <v>1120</v>
      </c>
      <c r="B1121" s="21">
        <v>1269</v>
      </c>
      <c r="C1121" s="21" t="s">
        <v>5620</v>
      </c>
      <c r="D1121" s="12">
        <v>42988</v>
      </c>
      <c r="E1121" s="12">
        <v>42990</v>
      </c>
      <c r="F1121" s="12">
        <v>42991</v>
      </c>
      <c r="G1121" s="21">
        <v>2</v>
      </c>
      <c r="H1121" s="30">
        <v>7</v>
      </c>
    </row>
    <row r="1122" spans="1:8" x14ac:dyDescent="0.25">
      <c r="A1122" s="22">
        <v>1121</v>
      </c>
      <c r="B1122" s="21">
        <v>143</v>
      </c>
      <c r="C1122" s="21" t="s">
        <v>5620</v>
      </c>
      <c r="D1122" s="12">
        <v>42989</v>
      </c>
      <c r="E1122" s="12">
        <v>42991</v>
      </c>
      <c r="F1122" s="12">
        <v>42990</v>
      </c>
      <c r="G1122" s="21">
        <v>2</v>
      </c>
      <c r="H1122" s="30">
        <v>7</v>
      </c>
    </row>
    <row r="1123" spans="1:8" x14ac:dyDescent="0.25">
      <c r="A1123" s="22">
        <v>1122</v>
      </c>
      <c r="B1123" s="21">
        <v>1132</v>
      </c>
      <c r="C1123" s="21" t="s">
        <v>5620</v>
      </c>
      <c r="D1123" s="12">
        <v>42990</v>
      </c>
      <c r="E1123" s="12">
        <v>42992</v>
      </c>
      <c r="F1123" s="12">
        <v>42992</v>
      </c>
      <c r="G1123" s="21">
        <v>2</v>
      </c>
      <c r="H1123" s="30">
        <v>6</v>
      </c>
    </row>
    <row r="1124" spans="1:8" x14ac:dyDescent="0.25">
      <c r="A1124" s="22">
        <v>1123</v>
      </c>
      <c r="B1124" s="21">
        <v>598</v>
      </c>
      <c r="C1124" s="21" t="s">
        <v>5620</v>
      </c>
      <c r="D1124" s="12">
        <v>42991</v>
      </c>
      <c r="E1124" s="12">
        <v>42992</v>
      </c>
      <c r="F1124" s="12">
        <v>42992</v>
      </c>
      <c r="G1124" s="21">
        <v>2</v>
      </c>
      <c r="H1124" s="30">
        <v>7</v>
      </c>
    </row>
    <row r="1125" spans="1:8" x14ac:dyDescent="0.25">
      <c r="A1125" s="22">
        <v>1124</v>
      </c>
      <c r="B1125" s="21">
        <v>275</v>
      </c>
      <c r="C1125" s="21" t="s">
        <v>5620</v>
      </c>
      <c r="D1125" s="12">
        <v>42991</v>
      </c>
      <c r="E1125" s="12">
        <v>42992</v>
      </c>
      <c r="F1125" s="12">
        <v>42994</v>
      </c>
      <c r="G1125" s="21">
        <v>3</v>
      </c>
      <c r="H1125" s="30">
        <v>9</v>
      </c>
    </row>
    <row r="1126" spans="1:8" x14ac:dyDescent="0.25">
      <c r="A1126" s="22">
        <v>1125</v>
      </c>
      <c r="B1126" s="21">
        <v>945</v>
      </c>
      <c r="C1126" s="21" t="s">
        <v>5620</v>
      </c>
      <c r="D1126" s="12">
        <v>42992</v>
      </c>
      <c r="E1126" s="12">
        <v>42993</v>
      </c>
      <c r="F1126" s="12">
        <v>42993</v>
      </c>
      <c r="G1126" s="21">
        <v>2</v>
      </c>
      <c r="H1126" s="30">
        <v>7</v>
      </c>
    </row>
    <row r="1127" spans="1:8" x14ac:dyDescent="0.25">
      <c r="A1127" s="22">
        <v>1126</v>
      </c>
      <c r="B1127" s="21">
        <v>1213</v>
      </c>
      <c r="C1127" s="21" t="s">
        <v>5620</v>
      </c>
      <c r="D1127" s="12">
        <v>42992</v>
      </c>
      <c r="E1127" s="12">
        <v>42994</v>
      </c>
      <c r="F1127" s="12">
        <v>42993</v>
      </c>
      <c r="G1127" s="21">
        <v>3</v>
      </c>
      <c r="H1127" s="30">
        <v>8</v>
      </c>
    </row>
    <row r="1128" spans="1:8" x14ac:dyDescent="0.25">
      <c r="A1128" s="22">
        <v>1127</v>
      </c>
      <c r="B1128" s="21">
        <v>494</v>
      </c>
      <c r="C1128" s="21" t="s">
        <v>5620</v>
      </c>
      <c r="D1128" s="12">
        <v>42993</v>
      </c>
      <c r="E1128" s="12">
        <v>42994</v>
      </c>
      <c r="F1128" s="12">
        <v>42994</v>
      </c>
      <c r="G1128" s="21">
        <v>2</v>
      </c>
      <c r="H1128" s="30">
        <v>7</v>
      </c>
    </row>
    <row r="1129" spans="1:8" x14ac:dyDescent="0.25">
      <c r="A1129" s="22">
        <v>1128</v>
      </c>
      <c r="B1129" s="21">
        <v>936</v>
      </c>
      <c r="C1129" s="21" t="s">
        <v>5620</v>
      </c>
      <c r="D1129" s="12">
        <v>42993</v>
      </c>
      <c r="E1129" s="12">
        <v>42995</v>
      </c>
      <c r="F1129" s="12">
        <v>42994</v>
      </c>
      <c r="G1129" s="21">
        <v>2</v>
      </c>
      <c r="H1129" s="30">
        <v>6</v>
      </c>
    </row>
    <row r="1130" spans="1:8" x14ac:dyDescent="0.25">
      <c r="A1130" s="22">
        <v>1129</v>
      </c>
      <c r="B1130" s="21">
        <v>663</v>
      </c>
      <c r="C1130" s="21" t="s">
        <v>5620</v>
      </c>
      <c r="D1130" s="12">
        <v>42995</v>
      </c>
      <c r="E1130" s="12">
        <v>42996</v>
      </c>
      <c r="F1130" s="12">
        <v>42998</v>
      </c>
      <c r="G1130" s="21">
        <v>2</v>
      </c>
      <c r="H1130" s="30">
        <v>6</v>
      </c>
    </row>
    <row r="1131" spans="1:8" x14ac:dyDescent="0.25">
      <c r="A1131" s="22">
        <v>1130</v>
      </c>
      <c r="B1131" s="21">
        <v>69</v>
      </c>
      <c r="C1131" s="21" t="s">
        <v>5620</v>
      </c>
      <c r="D1131" s="12">
        <v>42996</v>
      </c>
      <c r="E1131" s="12">
        <v>42998</v>
      </c>
      <c r="F1131" s="12">
        <v>42998</v>
      </c>
      <c r="G1131" s="21">
        <v>1</v>
      </c>
      <c r="H1131" s="30">
        <v>3</v>
      </c>
    </row>
    <row r="1132" spans="1:8" x14ac:dyDescent="0.25">
      <c r="A1132" s="22">
        <v>1131</v>
      </c>
      <c r="B1132" s="21">
        <v>1178</v>
      </c>
      <c r="C1132" s="21" t="s">
        <v>5620</v>
      </c>
      <c r="D1132" s="12">
        <v>42996</v>
      </c>
      <c r="E1132" s="12">
        <v>42998</v>
      </c>
      <c r="F1132" s="12">
        <v>42997</v>
      </c>
      <c r="G1132" s="21">
        <v>1</v>
      </c>
      <c r="H1132" s="30">
        <v>3</v>
      </c>
    </row>
    <row r="1133" spans="1:8" x14ac:dyDescent="0.25">
      <c r="A1133" s="22">
        <v>1132</v>
      </c>
      <c r="B1133" s="21">
        <v>351</v>
      </c>
      <c r="C1133" s="21" t="s">
        <v>5620</v>
      </c>
      <c r="D1133" s="12">
        <v>42997</v>
      </c>
      <c r="E1133" s="12">
        <v>42998</v>
      </c>
      <c r="F1133" s="12">
        <v>42998</v>
      </c>
      <c r="G1133" s="21">
        <v>2</v>
      </c>
      <c r="H1133" s="30">
        <v>6</v>
      </c>
    </row>
    <row r="1134" spans="1:8" x14ac:dyDescent="0.25">
      <c r="A1134" s="22">
        <v>1133</v>
      </c>
      <c r="B1134" s="21">
        <v>517</v>
      </c>
      <c r="C1134" s="21" t="s">
        <v>5620</v>
      </c>
      <c r="D1134" s="12">
        <v>42997</v>
      </c>
      <c r="E1134" s="12">
        <v>42999</v>
      </c>
      <c r="F1134" s="12">
        <v>42999</v>
      </c>
      <c r="G1134" s="21">
        <v>2</v>
      </c>
      <c r="H1134" s="30">
        <v>7</v>
      </c>
    </row>
    <row r="1135" spans="1:8" x14ac:dyDescent="0.25">
      <c r="A1135" s="22">
        <v>1134</v>
      </c>
      <c r="B1135" s="21">
        <v>978</v>
      </c>
      <c r="C1135" s="21" t="s">
        <v>5620</v>
      </c>
      <c r="D1135" s="12">
        <v>42997</v>
      </c>
      <c r="E1135" s="12">
        <v>43000</v>
      </c>
      <c r="F1135" s="12">
        <v>42998</v>
      </c>
      <c r="G1135" s="21">
        <v>2</v>
      </c>
      <c r="H1135" s="30">
        <v>6</v>
      </c>
    </row>
    <row r="1136" spans="1:8" x14ac:dyDescent="0.25">
      <c r="A1136" s="22">
        <v>1135</v>
      </c>
      <c r="B1136" s="21">
        <v>1347</v>
      </c>
      <c r="C1136" s="21" t="s">
        <v>5620</v>
      </c>
      <c r="D1136" s="12">
        <v>42997</v>
      </c>
      <c r="E1136" s="12">
        <v>42999</v>
      </c>
      <c r="F1136" s="12">
        <v>42998</v>
      </c>
      <c r="G1136" s="21">
        <v>2</v>
      </c>
      <c r="H1136" s="30">
        <v>6</v>
      </c>
    </row>
    <row r="1137" spans="1:8" x14ac:dyDescent="0.25">
      <c r="A1137" s="22">
        <v>1136</v>
      </c>
      <c r="B1137" s="21">
        <v>1050</v>
      </c>
      <c r="C1137" s="21" t="s">
        <v>5620</v>
      </c>
      <c r="D1137" s="12">
        <v>42998</v>
      </c>
      <c r="E1137" s="12">
        <v>42999</v>
      </c>
      <c r="F1137" s="12">
        <v>42999</v>
      </c>
      <c r="G1137" s="21">
        <v>2</v>
      </c>
      <c r="H1137" s="30">
        <v>6</v>
      </c>
    </row>
    <row r="1138" spans="1:8" x14ac:dyDescent="0.25">
      <c r="A1138" s="22">
        <v>1137</v>
      </c>
      <c r="B1138" s="21">
        <v>810</v>
      </c>
      <c r="C1138" s="21" t="s">
        <v>5620</v>
      </c>
      <c r="D1138" s="12">
        <v>42998</v>
      </c>
      <c r="E1138" s="12">
        <v>43001</v>
      </c>
      <c r="F1138" s="12">
        <v>43001</v>
      </c>
      <c r="G1138" s="21">
        <v>3</v>
      </c>
      <c r="H1138" s="30">
        <v>8</v>
      </c>
    </row>
    <row r="1139" spans="1:8" x14ac:dyDescent="0.25">
      <c r="A1139" s="22">
        <v>1138</v>
      </c>
      <c r="B1139" s="21">
        <v>254</v>
      </c>
      <c r="C1139" s="21" t="s">
        <v>5620</v>
      </c>
      <c r="D1139" s="12">
        <v>42999</v>
      </c>
      <c r="E1139" s="12">
        <v>43001</v>
      </c>
      <c r="F1139" s="12">
        <v>43000</v>
      </c>
      <c r="G1139" s="21">
        <v>1</v>
      </c>
      <c r="H1139" s="30">
        <v>2</v>
      </c>
    </row>
    <row r="1140" spans="1:8" x14ac:dyDescent="0.25">
      <c r="A1140" s="22">
        <v>1139</v>
      </c>
      <c r="B1140" s="21">
        <v>1006</v>
      </c>
      <c r="C1140" s="21" t="s">
        <v>5620</v>
      </c>
      <c r="D1140" s="12">
        <v>42999</v>
      </c>
      <c r="E1140" s="12">
        <v>43000</v>
      </c>
      <c r="F1140" s="12">
        <v>43001</v>
      </c>
      <c r="G1140" s="21">
        <v>1</v>
      </c>
      <c r="H1140" s="30">
        <v>2</v>
      </c>
    </row>
    <row r="1141" spans="1:8" x14ac:dyDescent="0.25">
      <c r="A1141" s="22">
        <v>1140</v>
      </c>
      <c r="B1141" s="21">
        <v>1063</v>
      </c>
      <c r="C1141" s="21" t="s">
        <v>5620</v>
      </c>
      <c r="D1141" s="12">
        <v>42999</v>
      </c>
      <c r="E1141" s="12">
        <v>43000</v>
      </c>
      <c r="F1141" s="12">
        <v>43000</v>
      </c>
      <c r="G1141" s="21">
        <v>3</v>
      </c>
      <c r="H1141" s="30">
        <v>8</v>
      </c>
    </row>
    <row r="1142" spans="1:8" x14ac:dyDescent="0.25">
      <c r="A1142" s="22">
        <v>1141</v>
      </c>
      <c r="B1142" s="21">
        <v>1076</v>
      </c>
      <c r="C1142" s="21" t="s">
        <v>5620</v>
      </c>
      <c r="D1142" s="12">
        <v>43000</v>
      </c>
      <c r="E1142" s="12">
        <v>43001</v>
      </c>
      <c r="F1142" s="12">
        <v>43002</v>
      </c>
      <c r="G1142" s="21">
        <v>1</v>
      </c>
      <c r="H1142" s="30">
        <v>2</v>
      </c>
    </row>
    <row r="1143" spans="1:8" x14ac:dyDescent="0.25">
      <c r="A1143" s="22">
        <v>1142</v>
      </c>
      <c r="B1143" s="21">
        <v>554</v>
      </c>
      <c r="C1143" s="21" t="s">
        <v>5620</v>
      </c>
      <c r="D1143" s="12">
        <v>43001</v>
      </c>
      <c r="E1143" s="12">
        <v>43004</v>
      </c>
      <c r="F1143" s="12">
        <v>43004</v>
      </c>
      <c r="G1143" s="21">
        <v>1</v>
      </c>
      <c r="H1143" s="30">
        <v>3</v>
      </c>
    </row>
    <row r="1144" spans="1:8" x14ac:dyDescent="0.25">
      <c r="A1144" s="22">
        <v>1143</v>
      </c>
      <c r="B1144" s="21">
        <v>1087</v>
      </c>
      <c r="C1144" s="21" t="s">
        <v>5620</v>
      </c>
      <c r="D1144" s="12">
        <v>43002</v>
      </c>
      <c r="E1144" s="12">
        <v>43004</v>
      </c>
      <c r="F1144" s="12">
        <v>43005</v>
      </c>
      <c r="G1144" s="21">
        <v>1</v>
      </c>
      <c r="H1144" s="30">
        <v>2</v>
      </c>
    </row>
    <row r="1145" spans="1:8" x14ac:dyDescent="0.25">
      <c r="A1145" s="22">
        <v>1144</v>
      </c>
      <c r="B1145" s="21">
        <v>1414</v>
      </c>
      <c r="C1145" s="21" t="s">
        <v>5620</v>
      </c>
      <c r="D1145" s="12">
        <v>43002</v>
      </c>
      <c r="E1145" s="12">
        <v>43005</v>
      </c>
      <c r="F1145" s="12">
        <v>43005</v>
      </c>
      <c r="G1145" s="21">
        <v>2</v>
      </c>
      <c r="H1145" s="30">
        <v>7</v>
      </c>
    </row>
    <row r="1146" spans="1:8" x14ac:dyDescent="0.25">
      <c r="A1146" s="22">
        <v>1145</v>
      </c>
      <c r="B1146" s="21">
        <v>617</v>
      </c>
      <c r="C1146" s="21" t="s">
        <v>5620</v>
      </c>
      <c r="D1146" s="12">
        <v>43003</v>
      </c>
      <c r="E1146" s="12">
        <v>43005</v>
      </c>
      <c r="F1146" s="12">
        <v>43004</v>
      </c>
      <c r="G1146" s="21">
        <v>2</v>
      </c>
      <c r="H1146" s="30">
        <v>6</v>
      </c>
    </row>
    <row r="1147" spans="1:8" x14ac:dyDescent="0.25">
      <c r="A1147" s="22">
        <v>1146</v>
      </c>
      <c r="B1147" s="21">
        <v>757</v>
      </c>
      <c r="C1147" s="21" t="s">
        <v>5620</v>
      </c>
      <c r="D1147" s="12">
        <v>43003</v>
      </c>
      <c r="E1147" s="12">
        <v>43004</v>
      </c>
      <c r="F1147" s="12">
        <v>43006</v>
      </c>
      <c r="G1147" s="21">
        <v>2</v>
      </c>
      <c r="H1147" s="30">
        <v>7</v>
      </c>
    </row>
    <row r="1148" spans="1:8" x14ac:dyDescent="0.25">
      <c r="A1148" s="22">
        <v>1147</v>
      </c>
      <c r="B1148" s="21">
        <v>1344</v>
      </c>
      <c r="C1148" s="21" t="s">
        <v>5620</v>
      </c>
      <c r="D1148" s="12">
        <v>43003</v>
      </c>
      <c r="E1148" s="12">
        <v>43004</v>
      </c>
      <c r="F1148" s="12">
        <v>43005</v>
      </c>
      <c r="G1148" s="21">
        <v>2</v>
      </c>
      <c r="H1148" s="30">
        <v>6</v>
      </c>
    </row>
    <row r="1149" spans="1:8" x14ac:dyDescent="0.25">
      <c r="A1149" s="22">
        <v>1148</v>
      </c>
      <c r="B1149" s="21">
        <v>1379</v>
      </c>
      <c r="C1149" s="21" t="s">
        <v>5620</v>
      </c>
      <c r="D1149" s="12">
        <v>43003</v>
      </c>
      <c r="E1149" s="12">
        <v>43004</v>
      </c>
      <c r="F1149" s="12">
        <v>43005</v>
      </c>
      <c r="G1149" s="21">
        <v>2</v>
      </c>
      <c r="H1149" s="30">
        <v>7</v>
      </c>
    </row>
    <row r="1150" spans="1:8" x14ac:dyDescent="0.25">
      <c r="A1150" s="22">
        <v>1149</v>
      </c>
      <c r="B1150" s="21">
        <v>787</v>
      </c>
      <c r="C1150" s="21" t="s">
        <v>5620</v>
      </c>
      <c r="D1150" s="12">
        <v>43005</v>
      </c>
      <c r="E1150" s="12">
        <v>43008</v>
      </c>
      <c r="F1150" s="12">
        <v>43008</v>
      </c>
      <c r="G1150" s="21">
        <v>2</v>
      </c>
      <c r="H1150" s="30">
        <v>7</v>
      </c>
    </row>
    <row r="1151" spans="1:8" x14ac:dyDescent="0.25">
      <c r="A1151" s="22">
        <v>1150</v>
      </c>
      <c r="B1151" s="21">
        <v>1183</v>
      </c>
      <c r="C1151" s="21" t="s">
        <v>5620</v>
      </c>
      <c r="D1151" s="12">
        <v>43006</v>
      </c>
      <c r="E1151" s="12">
        <v>43009</v>
      </c>
      <c r="F1151" s="12">
        <v>43008</v>
      </c>
      <c r="G1151" s="21">
        <v>2</v>
      </c>
      <c r="H1151" s="30">
        <v>7</v>
      </c>
    </row>
    <row r="1152" spans="1:8" x14ac:dyDescent="0.25">
      <c r="A1152" s="22">
        <v>1151</v>
      </c>
      <c r="B1152" s="21">
        <v>708</v>
      </c>
      <c r="C1152" s="21" t="s">
        <v>5620</v>
      </c>
      <c r="D1152" s="12">
        <v>43007</v>
      </c>
      <c r="E1152" s="12">
        <v>43008</v>
      </c>
      <c r="F1152" s="12">
        <v>43008</v>
      </c>
      <c r="G1152" s="21">
        <v>1</v>
      </c>
      <c r="H1152" s="30">
        <v>3</v>
      </c>
    </row>
    <row r="1153" spans="1:8" x14ac:dyDescent="0.25">
      <c r="A1153" s="22">
        <v>1152</v>
      </c>
      <c r="B1153" s="21">
        <v>1244</v>
      </c>
      <c r="C1153" s="21" t="s">
        <v>5620</v>
      </c>
      <c r="D1153" s="12">
        <v>43007</v>
      </c>
      <c r="E1153" s="12">
        <v>43010</v>
      </c>
      <c r="F1153" s="12">
        <v>43009</v>
      </c>
      <c r="G1153" s="21">
        <v>2</v>
      </c>
      <c r="H1153" s="30">
        <v>6</v>
      </c>
    </row>
    <row r="1154" spans="1:8" x14ac:dyDescent="0.25">
      <c r="A1154" s="22">
        <v>1153</v>
      </c>
      <c r="B1154" s="21">
        <v>720</v>
      </c>
      <c r="C1154" s="21" t="s">
        <v>5620</v>
      </c>
      <c r="D1154" s="12">
        <v>43008</v>
      </c>
      <c r="E1154" s="12">
        <v>43011</v>
      </c>
      <c r="F1154" s="12">
        <v>43011</v>
      </c>
      <c r="G1154" s="21">
        <v>2</v>
      </c>
      <c r="H1154" s="30">
        <v>7</v>
      </c>
    </row>
    <row r="1155" spans="1:8" x14ac:dyDescent="0.25">
      <c r="A1155" s="22">
        <v>1154</v>
      </c>
      <c r="B1155" s="21">
        <v>789</v>
      </c>
      <c r="C1155" s="21" t="s">
        <v>5620</v>
      </c>
      <c r="D1155" s="12">
        <v>43008</v>
      </c>
      <c r="E1155" s="12">
        <v>43011</v>
      </c>
      <c r="F1155" s="12">
        <v>43011</v>
      </c>
      <c r="G1155" s="21">
        <v>2</v>
      </c>
      <c r="H1155" s="30">
        <v>7</v>
      </c>
    </row>
    <row r="1156" spans="1:8" x14ac:dyDescent="0.25">
      <c r="A1156" s="22">
        <v>1155</v>
      </c>
      <c r="B1156" s="21">
        <v>865</v>
      </c>
      <c r="C1156" s="21" t="s">
        <v>5620</v>
      </c>
      <c r="D1156" s="12">
        <v>43008</v>
      </c>
      <c r="E1156" s="12">
        <v>43009</v>
      </c>
      <c r="F1156" s="12">
        <v>43009</v>
      </c>
      <c r="G1156" s="21">
        <v>2</v>
      </c>
      <c r="H1156" s="30">
        <v>7</v>
      </c>
    </row>
    <row r="1157" spans="1:8" x14ac:dyDescent="0.25">
      <c r="A1157" s="22">
        <v>1156</v>
      </c>
      <c r="B1157" s="21">
        <v>869</v>
      </c>
      <c r="C1157" s="21" t="s">
        <v>5620</v>
      </c>
      <c r="D1157" s="12">
        <v>43008</v>
      </c>
      <c r="E1157" s="12">
        <v>43011</v>
      </c>
      <c r="F1157" s="12">
        <v>43011</v>
      </c>
      <c r="G1157" s="21">
        <v>2</v>
      </c>
      <c r="H1157" s="30">
        <v>7</v>
      </c>
    </row>
    <row r="1158" spans="1:8" x14ac:dyDescent="0.25">
      <c r="A1158" s="22">
        <v>1157</v>
      </c>
      <c r="B1158" s="21">
        <v>24</v>
      </c>
      <c r="C1158" s="21" t="s">
        <v>5620</v>
      </c>
      <c r="D1158" s="12">
        <v>43009</v>
      </c>
      <c r="E1158" s="12">
        <v>43011</v>
      </c>
      <c r="F1158" s="12">
        <v>43012</v>
      </c>
      <c r="G1158" s="21">
        <v>1</v>
      </c>
      <c r="H1158" s="30">
        <v>3</v>
      </c>
    </row>
    <row r="1159" spans="1:8" x14ac:dyDescent="0.25">
      <c r="A1159" s="22">
        <v>1158</v>
      </c>
      <c r="B1159" s="21">
        <v>889</v>
      </c>
      <c r="C1159" s="21" t="s">
        <v>5620</v>
      </c>
      <c r="D1159" s="12">
        <v>43009</v>
      </c>
      <c r="E1159" s="12">
        <v>43011</v>
      </c>
      <c r="F1159" s="12">
        <v>43010</v>
      </c>
      <c r="G1159" s="21">
        <v>1</v>
      </c>
      <c r="H1159" s="30">
        <v>2</v>
      </c>
    </row>
    <row r="1160" spans="1:8" x14ac:dyDescent="0.25">
      <c r="A1160" s="22">
        <v>1159</v>
      </c>
      <c r="B1160" s="21">
        <v>1221</v>
      </c>
      <c r="C1160" s="21" t="s">
        <v>5620</v>
      </c>
      <c r="D1160" s="12">
        <v>43009</v>
      </c>
      <c r="E1160" s="12">
        <v>43010</v>
      </c>
      <c r="F1160" s="12">
        <v>43011</v>
      </c>
      <c r="G1160" s="21">
        <v>1</v>
      </c>
      <c r="H1160" s="30">
        <v>3</v>
      </c>
    </row>
    <row r="1161" spans="1:8" x14ac:dyDescent="0.25">
      <c r="A1161" s="22">
        <v>1160</v>
      </c>
      <c r="B1161" s="21">
        <v>1262</v>
      </c>
      <c r="C1161" s="21" t="s">
        <v>5620</v>
      </c>
      <c r="D1161" s="12">
        <v>43009</v>
      </c>
      <c r="E1161" s="12">
        <v>43010</v>
      </c>
      <c r="F1161" s="12">
        <v>43012</v>
      </c>
      <c r="G1161" s="21">
        <v>1</v>
      </c>
      <c r="H1161" s="30">
        <v>2</v>
      </c>
    </row>
    <row r="1162" spans="1:8" x14ac:dyDescent="0.25">
      <c r="A1162" s="22">
        <v>1161</v>
      </c>
      <c r="B1162" s="21">
        <v>41</v>
      </c>
      <c r="C1162" s="21" t="s">
        <v>5620</v>
      </c>
      <c r="D1162" s="12">
        <v>43009</v>
      </c>
      <c r="E1162" s="12">
        <v>43012</v>
      </c>
      <c r="F1162" s="12">
        <v>43010</v>
      </c>
      <c r="G1162" s="21">
        <v>2</v>
      </c>
      <c r="H1162" s="30">
        <v>7</v>
      </c>
    </row>
    <row r="1163" spans="1:8" x14ac:dyDescent="0.25">
      <c r="A1163" s="22">
        <v>1162</v>
      </c>
      <c r="B1163" s="21">
        <v>888</v>
      </c>
      <c r="C1163" s="21" t="s">
        <v>5620</v>
      </c>
      <c r="D1163" s="12">
        <v>43009</v>
      </c>
      <c r="E1163" s="12">
        <v>43011</v>
      </c>
      <c r="F1163" s="12">
        <v>43011</v>
      </c>
      <c r="G1163" s="21">
        <v>2</v>
      </c>
      <c r="H1163" s="30">
        <v>6</v>
      </c>
    </row>
    <row r="1164" spans="1:8" x14ac:dyDescent="0.25">
      <c r="A1164" s="22">
        <v>1163</v>
      </c>
      <c r="B1164" s="21">
        <v>934</v>
      </c>
      <c r="C1164" s="21" t="s">
        <v>5620</v>
      </c>
      <c r="D1164" s="12">
        <v>43009</v>
      </c>
      <c r="E1164" s="12">
        <v>43010</v>
      </c>
      <c r="F1164" s="12">
        <v>43010</v>
      </c>
      <c r="G1164" s="21">
        <v>2</v>
      </c>
      <c r="H1164" s="30">
        <v>6</v>
      </c>
    </row>
    <row r="1165" spans="1:8" x14ac:dyDescent="0.25">
      <c r="A1165" s="22">
        <v>1164</v>
      </c>
      <c r="B1165" s="21">
        <v>1067</v>
      </c>
      <c r="C1165" s="21" t="s">
        <v>5620</v>
      </c>
      <c r="D1165" s="12">
        <v>43009</v>
      </c>
      <c r="E1165" s="12">
        <v>43010</v>
      </c>
      <c r="F1165" s="12">
        <v>43011</v>
      </c>
      <c r="G1165" s="21">
        <v>2</v>
      </c>
      <c r="H1165" s="30">
        <v>6</v>
      </c>
    </row>
    <row r="1166" spans="1:8" x14ac:dyDescent="0.25">
      <c r="A1166" s="22">
        <v>1165</v>
      </c>
      <c r="B1166" s="21">
        <v>652</v>
      </c>
      <c r="C1166" s="21" t="s">
        <v>5620</v>
      </c>
      <c r="D1166" s="12">
        <v>43010</v>
      </c>
      <c r="E1166" s="12">
        <v>43011</v>
      </c>
      <c r="F1166" s="12">
        <v>43013</v>
      </c>
      <c r="G1166" s="21">
        <v>2</v>
      </c>
      <c r="H1166" s="30">
        <v>7</v>
      </c>
    </row>
    <row r="1167" spans="1:8" x14ac:dyDescent="0.25">
      <c r="A1167" s="22">
        <v>1166</v>
      </c>
      <c r="B1167" s="21">
        <v>286</v>
      </c>
      <c r="C1167" s="21" t="s">
        <v>5620</v>
      </c>
      <c r="D1167" s="12">
        <v>43011</v>
      </c>
      <c r="E1167" s="12">
        <v>43012</v>
      </c>
      <c r="F1167" s="12">
        <v>43012</v>
      </c>
      <c r="G1167" s="21">
        <v>2</v>
      </c>
      <c r="H1167" s="30">
        <v>7</v>
      </c>
    </row>
    <row r="1168" spans="1:8" x14ac:dyDescent="0.25">
      <c r="A1168" s="22">
        <v>1167</v>
      </c>
      <c r="B1168" s="21">
        <v>900</v>
      </c>
      <c r="C1168" s="21" t="s">
        <v>5620</v>
      </c>
      <c r="D1168" s="12">
        <v>43012</v>
      </c>
      <c r="E1168" s="12">
        <v>43015</v>
      </c>
      <c r="F1168" s="12">
        <v>43014</v>
      </c>
      <c r="G1168" s="21">
        <v>1</v>
      </c>
      <c r="H1168" s="30">
        <v>2</v>
      </c>
    </row>
    <row r="1169" spans="1:8" x14ac:dyDescent="0.25">
      <c r="A1169" s="22">
        <v>1168</v>
      </c>
      <c r="B1169" s="21">
        <v>1031</v>
      </c>
      <c r="C1169" s="21" t="s">
        <v>5620</v>
      </c>
      <c r="D1169" s="12">
        <v>43012</v>
      </c>
      <c r="E1169" s="12">
        <v>43013</v>
      </c>
      <c r="F1169" s="12">
        <v>43014</v>
      </c>
      <c r="G1169" s="21">
        <v>2</v>
      </c>
      <c r="H1169" s="30">
        <v>6</v>
      </c>
    </row>
    <row r="1170" spans="1:8" x14ac:dyDescent="0.25">
      <c r="A1170" s="22">
        <v>1169</v>
      </c>
      <c r="B1170" s="21">
        <v>1421</v>
      </c>
      <c r="C1170" s="21" t="s">
        <v>5620</v>
      </c>
      <c r="D1170" s="12">
        <v>43012</v>
      </c>
      <c r="E1170" s="12">
        <v>43014</v>
      </c>
      <c r="F1170" s="12">
        <v>43015</v>
      </c>
      <c r="G1170" s="21">
        <v>2</v>
      </c>
      <c r="H1170" s="30">
        <v>7</v>
      </c>
    </row>
    <row r="1171" spans="1:8" x14ac:dyDescent="0.25">
      <c r="A1171" s="22">
        <v>1170</v>
      </c>
      <c r="B1171" s="21">
        <v>534</v>
      </c>
      <c r="C1171" s="21" t="s">
        <v>5620</v>
      </c>
      <c r="D1171" s="12">
        <v>43013</v>
      </c>
      <c r="E1171" s="12">
        <v>43015</v>
      </c>
      <c r="F1171" s="12">
        <v>43014</v>
      </c>
      <c r="G1171" s="21">
        <v>2</v>
      </c>
      <c r="H1171" s="30">
        <v>6</v>
      </c>
    </row>
    <row r="1172" spans="1:8" x14ac:dyDescent="0.25">
      <c r="A1172" s="22">
        <v>1171</v>
      </c>
      <c r="B1172" s="21">
        <v>826</v>
      </c>
      <c r="C1172" s="21" t="s">
        <v>5620</v>
      </c>
      <c r="D1172" s="12">
        <v>43013</v>
      </c>
      <c r="E1172" s="12">
        <v>43014</v>
      </c>
      <c r="F1172" s="12">
        <v>43016</v>
      </c>
      <c r="G1172" s="21">
        <v>2</v>
      </c>
      <c r="H1172" s="30">
        <v>6</v>
      </c>
    </row>
    <row r="1173" spans="1:8" x14ac:dyDescent="0.25">
      <c r="A1173" s="22">
        <v>1172</v>
      </c>
      <c r="B1173" s="21">
        <v>1339</v>
      </c>
      <c r="C1173" s="21" t="s">
        <v>5620</v>
      </c>
      <c r="D1173" s="12">
        <v>43015</v>
      </c>
      <c r="E1173" s="12">
        <v>43018</v>
      </c>
      <c r="F1173" s="12">
        <v>43017</v>
      </c>
      <c r="G1173" s="21">
        <v>2</v>
      </c>
      <c r="H1173" s="30">
        <v>7</v>
      </c>
    </row>
    <row r="1174" spans="1:8" x14ac:dyDescent="0.25">
      <c r="A1174" s="22">
        <v>1173</v>
      </c>
      <c r="B1174" s="21">
        <v>548</v>
      </c>
      <c r="C1174" s="21" t="s">
        <v>5620</v>
      </c>
      <c r="D1174" s="12">
        <v>43016</v>
      </c>
      <c r="E1174" s="12">
        <v>43018</v>
      </c>
      <c r="F1174" s="12">
        <v>43017</v>
      </c>
      <c r="G1174" s="21">
        <v>2</v>
      </c>
      <c r="H1174" s="30">
        <v>7</v>
      </c>
    </row>
    <row r="1175" spans="1:8" x14ac:dyDescent="0.25">
      <c r="A1175" s="22">
        <v>1174</v>
      </c>
      <c r="B1175" s="21">
        <v>1109</v>
      </c>
      <c r="C1175" s="21" t="s">
        <v>5620</v>
      </c>
      <c r="D1175" s="12">
        <v>43016</v>
      </c>
      <c r="E1175" s="12">
        <v>43018</v>
      </c>
      <c r="F1175" s="12">
        <v>43019</v>
      </c>
      <c r="G1175" s="21">
        <v>2</v>
      </c>
      <c r="H1175" s="30">
        <v>6</v>
      </c>
    </row>
    <row r="1176" spans="1:8" x14ac:dyDescent="0.25">
      <c r="A1176" s="22">
        <v>1175</v>
      </c>
      <c r="B1176" s="21">
        <v>292</v>
      </c>
      <c r="C1176" s="21" t="s">
        <v>5620</v>
      </c>
      <c r="D1176" s="12">
        <v>43017</v>
      </c>
      <c r="E1176" s="12">
        <v>43019</v>
      </c>
      <c r="F1176" s="12">
        <v>43020</v>
      </c>
      <c r="G1176" s="21">
        <v>2</v>
      </c>
      <c r="H1176" s="30">
        <v>6</v>
      </c>
    </row>
    <row r="1177" spans="1:8" x14ac:dyDescent="0.25">
      <c r="A1177" s="22">
        <v>1176</v>
      </c>
      <c r="B1177" s="21">
        <v>1111</v>
      </c>
      <c r="C1177" s="21" t="s">
        <v>5620</v>
      </c>
      <c r="D1177" s="12">
        <v>43018</v>
      </c>
      <c r="E1177" s="12">
        <v>43021</v>
      </c>
      <c r="F1177" s="12">
        <v>43019</v>
      </c>
      <c r="G1177" s="21">
        <v>3</v>
      </c>
      <c r="H1177" s="30">
        <v>9</v>
      </c>
    </row>
    <row r="1178" spans="1:8" x14ac:dyDescent="0.25">
      <c r="A1178" s="22">
        <v>1177</v>
      </c>
      <c r="B1178" s="21">
        <v>21</v>
      </c>
      <c r="C1178" s="21" t="s">
        <v>5621</v>
      </c>
      <c r="D1178" s="12">
        <v>43020</v>
      </c>
      <c r="E1178" s="12">
        <v>43020</v>
      </c>
      <c r="F1178" s="12" t="s">
        <v>5615</v>
      </c>
      <c r="G1178" s="21">
        <v>3</v>
      </c>
      <c r="H1178" s="30">
        <v>9</v>
      </c>
    </row>
    <row r="1179" spans="1:8" x14ac:dyDescent="0.25">
      <c r="A1179" s="22">
        <v>1178</v>
      </c>
      <c r="B1179" s="21">
        <v>771</v>
      </c>
      <c r="C1179" s="21" t="s">
        <v>5620</v>
      </c>
      <c r="D1179" s="12">
        <v>43020</v>
      </c>
      <c r="E1179" s="12">
        <v>43023</v>
      </c>
      <c r="F1179" s="12">
        <v>43021</v>
      </c>
      <c r="G1179" s="21">
        <v>2</v>
      </c>
      <c r="H1179" s="30">
        <v>6</v>
      </c>
    </row>
    <row r="1180" spans="1:8" x14ac:dyDescent="0.25">
      <c r="A1180" s="22">
        <v>1179</v>
      </c>
      <c r="B1180" s="21">
        <v>1150</v>
      </c>
      <c r="C1180" s="21" t="s">
        <v>5620</v>
      </c>
      <c r="D1180" s="12">
        <v>43020</v>
      </c>
      <c r="E1180" s="12">
        <v>43023</v>
      </c>
      <c r="F1180" s="12">
        <v>43023</v>
      </c>
      <c r="G1180" s="21">
        <v>3</v>
      </c>
      <c r="H1180" s="30">
        <v>9</v>
      </c>
    </row>
    <row r="1181" spans="1:8" x14ac:dyDescent="0.25">
      <c r="A1181" s="22">
        <v>1180</v>
      </c>
      <c r="B1181" s="21">
        <v>1065</v>
      </c>
      <c r="C1181" s="21" t="s">
        <v>5620</v>
      </c>
      <c r="D1181" s="12">
        <v>43021</v>
      </c>
      <c r="E1181" s="12">
        <v>43024</v>
      </c>
      <c r="F1181" s="12">
        <v>43024</v>
      </c>
      <c r="G1181" s="21">
        <v>1</v>
      </c>
      <c r="H1181" s="30">
        <v>3</v>
      </c>
    </row>
    <row r="1182" spans="1:8" x14ac:dyDescent="0.25">
      <c r="A1182" s="22">
        <v>1181</v>
      </c>
      <c r="B1182" s="21">
        <v>1022</v>
      </c>
      <c r="C1182" s="21" t="s">
        <v>5620</v>
      </c>
      <c r="D1182" s="12">
        <v>43021</v>
      </c>
      <c r="E1182" s="12">
        <v>43024</v>
      </c>
      <c r="F1182" s="12">
        <v>43023</v>
      </c>
      <c r="G1182" s="21">
        <v>2</v>
      </c>
      <c r="H1182" s="30">
        <v>7</v>
      </c>
    </row>
    <row r="1183" spans="1:8" x14ac:dyDescent="0.25">
      <c r="A1183" s="22">
        <v>1182</v>
      </c>
      <c r="B1183" s="21">
        <v>1422</v>
      </c>
      <c r="C1183" s="21" t="s">
        <v>5620</v>
      </c>
      <c r="D1183" s="12">
        <v>43021</v>
      </c>
      <c r="E1183" s="12">
        <v>43022</v>
      </c>
      <c r="F1183" s="12">
        <v>43024</v>
      </c>
      <c r="G1183" s="21">
        <v>2</v>
      </c>
      <c r="H1183" s="30">
        <v>7</v>
      </c>
    </row>
    <row r="1184" spans="1:8" x14ac:dyDescent="0.25">
      <c r="A1184" s="22">
        <v>1183</v>
      </c>
      <c r="B1184" s="21">
        <v>216</v>
      </c>
      <c r="C1184" s="21" t="s">
        <v>5620</v>
      </c>
      <c r="D1184" s="12">
        <v>43022</v>
      </c>
      <c r="E1184" s="12">
        <v>43025</v>
      </c>
      <c r="F1184" s="12">
        <v>43025</v>
      </c>
      <c r="G1184" s="21">
        <v>2</v>
      </c>
      <c r="H1184" s="30">
        <v>6</v>
      </c>
    </row>
    <row r="1185" spans="1:8" x14ac:dyDescent="0.25">
      <c r="A1185" s="22">
        <v>1184</v>
      </c>
      <c r="B1185" s="21">
        <v>369</v>
      </c>
      <c r="C1185" s="21" t="s">
        <v>5620</v>
      </c>
      <c r="D1185" s="12">
        <v>43022</v>
      </c>
      <c r="E1185" s="12">
        <v>43023</v>
      </c>
      <c r="F1185" s="12">
        <v>43024</v>
      </c>
      <c r="G1185" s="21">
        <v>2</v>
      </c>
      <c r="H1185" s="30">
        <v>6</v>
      </c>
    </row>
    <row r="1186" spans="1:8" x14ac:dyDescent="0.25">
      <c r="A1186" s="22">
        <v>1185</v>
      </c>
      <c r="B1186" s="21">
        <v>960</v>
      </c>
      <c r="C1186" s="21" t="s">
        <v>5620</v>
      </c>
      <c r="D1186" s="12">
        <v>43022</v>
      </c>
      <c r="E1186" s="12">
        <v>43024</v>
      </c>
      <c r="F1186" s="12">
        <v>43025</v>
      </c>
      <c r="G1186" s="21">
        <v>2</v>
      </c>
      <c r="H1186" s="30">
        <v>6</v>
      </c>
    </row>
    <row r="1187" spans="1:8" x14ac:dyDescent="0.25">
      <c r="A1187" s="22">
        <v>1186</v>
      </c>
      <c r="B1187" s="21">
        <v>1120</v>
      </c>
      <c r="C1187" s="21" t="s">
        <v>5620</v>
      </c>
      <c r="D1187" s="12">
        <v>43022</v>
      </c>
      <c r="E1187" s="12">
        <v>43024</v>
      </c>
      <c r="F1187" s="12">
        <v>43023</v>
      </c>
      <c r="G1187" s="21">
        <v>2</v>
      </c>
      <c r="H1187" s="30">
        <v>6</v>
      </c>
    </row>
    <row r="1188" spans="1:8" x14ac:dyDescent="0.25">
      <c r="A1188" s="22">
        <v>1187</v>
      </c>
      <c r="B1188" s="21">
        <v>486</v>
      </c>
      <c r="C1188" s="21" t="s">
        <v>5620</v>
      </c>
      <c r="D1188" s="12">
        <v>43023</v>
      </c>
      <c r="E1188" s="12">
        <v>43026</v>
      </c>
      <c r="F1188" s="12">
        <v>43024</v>
      </c>
      <c r="G1188" s="21">
        <v>2</v>
      </c>
      <c r="H1188" s="30">
        <v>6</v>
      </c>
    </row>
    <row r="1189" spans="1:8" x14ac:dyDescent="0.25">
      <c r="A1189" s="22">
        <v>1188</v>
      </c>
      <c r="B1189" s="21">
        <v>647</v>
      </c>
      <c r="C1189" s="21" t="s">
        <v>5620</v>
      </c>
      <c r="D1189" s="12">
        <v>43023</v>
      </c>
      <c r="E1189" s="12">
        <v>43026</v>
      </c>
      <c r="F1189" s="12">
        <v>43025</v>
      </c>
      <c r="G1189" s="21">
        <v>2</v>
      </c>
      <c r="H1189" s="30">
        <v>7</v>
      </c>
    </row>
    <row r="1190" spans="1:8" x14ac:dyDescent="0.25">
      <c r="A1190" s="22">
        <v>1189</v>
      </c>
      <c r="B1190" s="21">
        <v>1090</v>
      </c>
      <c r="C1190" s="21" t="s">
        <v>5620</v>
      </c>
      <c r="D1190" s="12">
        <v>43023</v>
      </c>
      <c r="E1190" s="12">
        <v>43025</v>
      </c>
      <c r="F1190" s="12">
        <v>43026</v>
      </c>
      <c r="G1190" s="21">
        <v>2</v>
      </c>
      <c r="H1190" s="30">
        <v>6</v>
      </c>
    </row>
    <row r="1191" spans="1:8" x14ac:dyDescent="0.25">
      <c r="A1191" s="22">
        <v>1190</v>
      </c>
      <c r="B1191" s="21">
        <v>34</v>
      </c>
      <c r="C1191" s="21" t="s">
        <v>5620</v>
      </c>
      <c r="D1191" s="12">
        <v>43024</v>
      </c>
      <c r="E1191" s="12">
        <v>43027</v>
      </c>
      <c r="F1191" s="12">
        <v>43025</v>
      </c>
      <c r="G1191" s="21">
        <v>2</v>
      </c>
      <c r="H1191" s="30">
        <v>6</v>
      </c>
    </row>
    <row r="1192" spans="1:8" x14ac:dyDescent="0.25">
      <c r="A1192" s="22">
        <v>1191</v>
      </c>
      <c r="B1192" s="21">
        <v>186</v>
      </c>
      <c r="C1192" s="21" t="s">
        <v>5620</v>
      </c>
      <c r="D1192" s="12">
        <v>43025</v>
      </c>
      <c r="E1192" s="12">
        <v>43026</v>
      </c>
      <c r="F1192" s="12">
        <v>43026</v>
      </c>
      <c r="G1192" s="21">
        <v>2</v>
      </c>
      <c r="H1192" s="30">
        <v>6</v>
      </c>
    </row>
    <row r="1193" spans="1:8" x14ac:dyDescent="0.25">
      <c r="A1193" s="22">
        <v>1192</v>
      </c>
      <c r="B1193" s="21">
        <v>1114</v>
      </c>
      <c r="C1193" s="21" t="s">
        <v>5620</v>
      </c>
      <c r="D1193" s="12">
        <v>43025</v>
      </c>
      <c r="E1193" s="12">
        <v>43027</v>
      </c>
      <c r="F1193" s="12">
        <v>43026</v>
      </c>
      <c r="G1193" s="21">
        <v>2</v>
      </c>
      <c r="H1193" s="30">
        <v>6</v>
      </c>
    </row>
    <row r="1194" spans="1:8" x14ac:dyDescent="0.25">
      <c r="A1194" s="22">
        <v>1193</v>
      </c>
      <c r="B1194" s="21">
        <v>1412</v>
      </c>
      <c r="C1194" s="21" t="s">
        <v>5620</v>
      </c>
      <c r="D1194" s="12">
        <v>43025</v>
      </c>
      <c r="E1194" s="12">
        <v>43027</v>
      </c>
      <c r="F1194" s="12">
        <v>43027</v>
      </c>
      <c r="G1194" s="21">
        <v>2</v>
      </c>
      <c r="H1194" s="30">
        <v>7</v>
      </c>
    </row>
    <row r="1195" spans="1:8" x14ac:dyDescent="0.25">
      <c r="A1195" s="22">
        <v>1194</v>
      </c>
      <c r="B1195" s="21">
        <v>192</v>
      </c>
      <c r="C1195" s="21" t="s">
        <v>5620</v>
      </c>
      <c r="D1195" s="12">
        <v>43027</v>
      </c>
      <c r="E1195" s="12">
        <v>43030</v>
      </c>
      <c r="F1195" s="12">
        <v>43030</v>
      </c>
      <c r="G1195" s="21">
        <v>1</v>
      </c>
      <c r="H1195" s="30">
        <v>2</v>
      </c>
    </row>
    <row r="1196" spans="1:8" x14ac:dyDescent="0.25">
      <c r="A1196" s="22">
        <v>1195</v>
      </c>
      <c r="B1196" s="21">
        <v>229</v>
      </c>
      <c r="C1196" s="21" t="s">
        <v>5620</v>
      </c>
      <c r="D1196" s="12">
        <v>43027</v>
      </c>
      <c r="E1196" s="12">
        <v>43029</v>
      </c>
      <c r="F1196" s="12">
        <v>43029</v>
      </c>
      <c r="G1196" s="21">
        <v>2</v>
      </c>
      <c r="H1196" s="30">
        <v>7</v>
      </c>
    </row>
    <row r="1197" spans="1:8" x14ac:dyDescent="0.25">
      <c r="A1197" s="22">
        <v>1196</v>
      </c>
      <c r="B1197" s="21">
        <v>508</v>
      </c>
      <c r="C1197" s="21" t="s">
        <v>5620</v>
      </c>
      <c r="D1197" s="12">
        <v>43027</v>
      </c>
      <c r="E1197" s="12">
        <v>43029</v>
      </c>
      <c r="F1197" s="12">
        <v>43028</v>
      </c>
      <c r="G1197" s="21">
        <v>2</v>
      </c>
      <c r="H1197" s="30">
        <v>6</v>
      </c>
    </row>
    <row r="1198" spans="1:8" x14ac:dyDescent="0.25">
      <c r="A1198" s="22">
        <v>1197</v>
      </c>
      <c r="B1198" s="21">
        <v>269</v>
      </c>
      <c r="C1198" s="21" t="s">
        <v>5620</v>
      </c>
      <c r="D1198" s="12">
        <v>43029</v>
      </c>
      <c r="E1198" s="12">
        <v>43031</v>
      </c>
      <c r="F1198" s="12">
        <v>43031</v>
      </c>
      <c r="G1198" s="21">
        <v>2</v>
      </c>
      <c r="H1198" s="30">
        <v>6</v>
      </c>
    </row>
    <row r="1199" spans="1:8" x14ac:dyDescent="0.25">
      <c r="A1199" s="22">
        <v>1198</v>
      </c>
      <c r="B1199" s="21">
        <v>1289</v>
      </c>
      <c r="C1199" s="21" t="s">
        <v>5620</v>
      </c>
      <c r="D1199" s="12">
        <v>43030</v>
      </c>
      <c r="E1199" s="12">
        <v>43032</v>
      </c>
      <c r="F1199" s="12">
        <v>43032</v>
      </c>
      <c r="G1199" s="21">
        <v>2</v>
      </c>
      <c r="H1199" s="30">
        <v>7</v>
      </c>
    </row>
    <row r="1200" spans="1:8" x14ac:dyDescent="0.25">
      <c r="A1200" s="22">
        <v>1199</v>
      </c>
      <c r="B1200" s="21">
        <v>318</v>
      </c>
      <c r="C1200" s="21" t="s">
        <v>5620</v>
      </c>
      <c r="D1200" s="12">
        <v>43031</v>
      </c>
      <c r="E1200" s="12">
        <v>43032</v>
      </c>
      <c r="F1200" s="12">
        <v>43034</v>
      </c>
      <c r="G1200" s="21">
        <v>1</v>
      </c>
      <c r="H1200" s="30">
        <v>2</v>
      </c>
    </row>
    <row r="1201" spans="1:8" x14ac:dyDescent="0.25">
      <c r="A1201" s="22">
        <v>1200</v>
      </c>
      <c r="B1201" s="21">
        <v>48</v>
      </c>
      <c r="C1201" s="21" t="s">
        <v>5620</v>
      </c>
      <c r="D1201" s="12">
        <v>43031</v>
      </c>
      <c r="E1201" s="12">
        <v>43033</v>
      </c>
      <c r="F1201" s="12">
        <v>43034</v>
      </c>
      <c r="G1201" s="21">
        <v>2</v>
      </c>
      <c r="H1201" s="30">
        <v>6</v>
      </c>
    </row>
    <row r="1202" spans="1:8" x14ac:dyDescent="0.25">
      <c r="A1202" s="22">
        <v>1201</v>
      </c>
      <c r="B1202" s="21">
        <v>201</v>
      </c>
      <c r="C1202" s="21" t="s">
        <v>5620</v>
      </c>
      <c r="D1202" s="12">
        <v>43031</v>
      </c>
      <c r="E1202" s="12">
        <v>43032</v>
      </c>
      <c r="F1202" s="12">
        <v>43032</v>
      </c>
      <c r="G1202" s="21">
        <v>2</v>
      </c>
      <c r="H1202" s="30">
        <v>6</v>
      </c>
    </row>
    <row r="1203" spans="1:8" x14ac:dyDescent="0.25">
      <c r="A1203" s="22">
        <v>1202</v>
      </c>
      <c r="B1203" s="21">
        <v>593</v>
      </c>
      <c r="C1203" s="21" t="s">
        <v>5620</v>
      </c>
      <c r="D1203" s="12">
        <v>43032</v>
      </c>
      <c r="E1203" s="12">
        <v>43033</v>
      </c>
      <c r="F1203" s="12">
        <v>43033</v>
      </c>
      <c r="G1203" s="21">
        <v>2</v>
      </c>
      <c r="H1203" s="30">
        <v>6</v>
      </c>
    </row>
    <row r="1204" spans="1:8" x14ac:dyDescent="0.25">
      <c r="A1204" s="22">
        <v>1203</v>
      </c>
      <c r="B1204" s="21">
        <v>1191</v>
      </c>
      <c r="C1204" s="21" t="s">
        <v>5620</v>
      </c>
      <c r="D1204" s="12">
        <v>43033</v>
      </c>
      <c r="E1204" s="12">
        <v>43035</v>
      </c>
      <c r="F1204" s="12">
        <v>43034</v>
      </c>
      <c r="G1204" s="21">
        <v>2</v>
      </c>
      <c r="H1204" s="30">
        <v>7</v>
      </c>
    </row>
    <row r="1205" spans="1:8" x14ac:dyDescent="0.25">
      <c r="A1205" s="22">
        <v>1204</v>
      </c>
      <c r="B1205" s="21">
        <v>1277</v>
      </c>
      <c r="C1205" s="21" t="s">
        <v>5620</v>
      </c>
      <c r="D1205" s="12">
        <v>43033</v>
      </c>
      <c r="E1205" s="12">
        <v>43036</v>
      </c>
      <c r="F1205" s="12">
        <v>43036</v>
      </c>
      <c r="G1205" s="21">
        <v>2</v>
      </c>
      <c r="H1205" s="30">
        <v>6</v>
      </c>
    </row>
    <row r="1206" spans="1:8" x14ac:dyDescent="0.25">
      <c r="A1206" s="22">
        <v>1205</v>
      </c>
      <c r="B1206" s="21">
        <v>1091</v>
      </c>
      <c r="C1206" s="21" t="s">
        <v>5620</v>
      </c>
      <c r="D1206" s="12">
        <v>43034</v>
      </c>
      <c r="E1206" s="12">
        <v>43036</v>
      </c>
      <c r="F1206" s="12">
        <v>43036</v>
      </c>
      <c r="G1206" s="21">
        <v>1</v>
      </c>
      <c r="H1206" s="30">
        <v>2</v>
      </c>
    </row>
    <row r="1207" spans="1:8" x14ac:dyDescent="0.25">
      <c r="A1207" s="22">
        <v>1206</v>
      </c>
      <c r="B1207" s="21">
        <v>222</v>
      </c>
      <c r="C1207" s="21" t="s">
        <v>5620</v>
      </c>
      <c r="D1207" s="12">
        <v>43034</v>
      </c>
      <c r="E1207" s="12">
        <v>43037</v>
      </c>
      <c r="F1207" s="12">
        <v>43037</v>
      </c>
      <c r="G1207" s="21">
        <v>2</v>
      </c>
      <c r="H1207" s="30">
        <v>6</v>
      </c>
    </row>
    <row r="1208" spans="1:8" x14ac:dyDescent="0.25">
      <c r="A1208" s="22">
        <v>1207</v>
      </c>
      <c r="B1208" s="21">
        <v>1002</v>
      </c>
      <c r="C1208" s="21" t="s">
        <v>5620</v>
      </c>
      <c r="D1208" s="12">
        <v>43034</v>
      </c>
      <c r="E1208" s="12">
        <v>43036</v>
      </c>
      <c r="F1208" s="12">
        <v>43035</v>
      </c>
      <c r="G1208" s="21">
        <v>2</v>
      </c>
      <c r="H1208" s="30">
        <v>6</v>
      </c>
    </row>
    <row r="1209" spans="1:8" x14ac:dyDescent="0.25">
      <c r="A1209" s="22">
        <v>1208</v>
      </c>
      <c r="B1209" s="21">
        <v>1226</v>
      </c>
      <c r="C1209" s="21" t="s">
        <v>5620</v>
      </c>
      <c r="D1209" s="12">
        <v>43034</v>
      </c>
      <c r="E1209" s="12">
        <v>43036</v>
      </c>
      <c r="F1209" s="12">
        <v>43035</v>
      </c>
      <c r="G1209" s="21">
        <v>2</v>
      </c>
      <c r="H1209" s="30">
        <v>7</v>
      </c>
    </row>
    <row r="1210" spans="1:8" x14ac:dyDescent="0.25">
      <c r="A1210" s="22">
        <v>1209</v>
      </c>
      <c r="B1210" s="21">
        <v>1342</v>
      </c>
      <c r="C1210" s="21" t="s">
        <v>5620</v>
      </c>
      <c r="D1210" s="12">
        <v>43034</v>
      </c>
      <c r="E1210" s="12">
        <v>43035</v>
      </c>
      <c r="F1210" s="12">
        <v>43037</v>
      </c>
      <c r="G1210" s="21">
        <v>2</v>
      </c>
      <c r="H1210" s="30">
        <v>7</v>
      </c>
    </row>
    <row r="1211" spans="1:8" x14ac:dyDescent="0.25">
      <c r="A1211" s="22">
        <v>1210</v>
      </c>
      <c r="B1211" s="21">
        <v>730</v>
      </c>
      <c r="C1211" s="21" t="s">
        <v>5620</v>
      </c>
      <c r="D1211" s="12">
        <v>43034</v>
      </c>
      <c r="E1211" s="12">
        <v>43035</v>
      </c>
      <c r="F1211" s="12">
        <v>43037</v>
      </c>
      <c r="G1211" s="21">
        <v>3</v>
      </c>
      <c r="H1211" s="30">
        <v>8</v>
      </c>
    </row>
    <row r="1212" spans="1:8" x14ac:dyDescent="0.25">
      <c r="A1212" s="22">
        <v>1211</v>
      </c>
      <c r="B1212" s="21">
        <v>19</v>
      </c>
      <c r="C1212" s="21" t="s">
        <v>5620</v>
      </c>
      <c r="D1212" s="12">
        <v>43035</v>
      </c>
      <c r="E1212" s="12">
        <v>43036</v>
      </c>
      <c r="F1212" s="12">
        <v>43037</v>
      </c>
      <c r="G1212" s="21">
        <v>2</v>
      </c>
      <c r="H1212" s="30">
        <v>7</v>
      </c>
    </row>
    <row r="1213" spans="1:8" x14ac:dyDescent="0.25">
      <c r="A1213" s="22">
        <v>1212</v>
      </c>
      <c r="B1213" s="21">
        <v>213</v>
      </c>
      <c r="C1213" s="21" t="s">
        <v>5620</v>
      </c>
      <c r="D1213" s="12">
        <v>43035</v>
      </c>
      <c r="E1213" s="12">
        <v>43038</v>
      </c>
      <c r="F1213" s="12">
        <v>43037</v>
      </c>
      <c r="G1213" s="21">
        <v>2</v>
      </c>
      <c r="H1213" s="30">
        <v>6</v>
      </c>
    </row>
    <row r="1214" spans="1:8" x14ac:dyDescent="0.25">
      <c r="A1214" s="22">
        <v>1213</v>
      </c>
      <c r="B1214" s="21">
        <v>669</v>
      </c>
      <c r="C1214" s="21" t="s">
        <v>5620</v>
      </c>
      <c r="D1214" s="12">
        <v>43035</v>
      </c>
      <c r="E1214" s="12">
        <v>43037</v>
      </c>
      <c r="F1214" s="12">
        <v>43037</v>
      </c>
      <c r="G1214" s="21">
        <v>3</v>
      </c>
      <c r="H1214" s="30">
        <v>9</v>
      </c>
    </row>
    <row r="1215" spans="1:8" x14ac:dyDescent="0.25">
      <c r="A1215" s="22">
        <v>1214</v>
      </c>
      <c r="B1215" s="21">
        <v>783</v>
      </c>
      <c r="C1215" s="21" t="s">
        <v>5620</v>
      </c>
      <c r="D1215" s="12">
        <v>43036</v>
      </c>
      <c r="E1215" s="12">
        <v>43037</v>
      </c>
      <c r="F1215" s="12">
        <v>43037</v>
      </c>
      <c r="G1215" s="21">
        <v>2</v>
      </c>
      <c r="H1215" s="30">
        <v>6</v>
      </c>
    </row>
    <row r="1216" spans="1:8" x14ac:dyDescent="0.25">
      <c r="A1216" s="22">
        <v>1215</v>
      </c>
      <c r="B1216" s="21">
        <v>807</v>
      </c>
      <c r="C1216" s="21" t="s">
        <v>5620</v>
      </c>
      <c r="D1216" s="12">
        <v>43036</v>
      </c>
      <c r="E1216" s="12">
        <v>43039</v>
      </c>
      <c r="F1216" s="12">
        <v>43038</v>
      </c>
      <c r="G1216" s="21">
        <v>2</v>
      </c>
      <c r="H1216" s="30">
        <v>7</v>
      </c>
    </row>
    <row r="1217" spans="1:8" x14ac:dyDescent="0.25">
      <c r="A1217" s="22">
        <v>1216</v>
      </c>
      <c r="B1217" s="21">
        <v>886</v>
      </c>
      <c r="C1217" s="21" t="s">
        <v>5620</v>
      </c>
      <c r="D1217" s="12">
        <v>43036</v>
      </c>
      <c r="E1217" s="12">
        <v>43038</v>
      </c>
      <c r="F1217" s="12">
        <v>43037</v>
      </c>
      <c r="G1217" s="21">
        <v>2</v>
      </c>
      <c r="H1217" s="30">
        <v>7</v>
      </c>
    </row>
    <row r="1218" spans="1:8" x14ac:dyDescent="0.25">
      <c r="A1218" s="22">
        <v>1217</v>
      </c>
      <c r="B1218" s="21">
        <v>1155</v>
      </c>
      <c r="C1218" s="21" t="s">
        <v>5620</v>
      </c>
      <c r="D1218" s="12">
        <v>43036</v>
      </c>
      <c r="E1218" s="12">
        <v>43039</v>
      </c>
      <c r="F1218" s="12">
        <v>43038</v>
      </c>
      <c r="G1218" s="21">
        <v>2</v>
      </c>
      <c r="H1218" s="30">
        <v>7</v>
      </c>
    </row>
    <row r="1219" spans="1:8" x14ac:dyDescent="0.25">
      <c r="A1219" s="22">
        <v>1218</v>
      </c>
      <c r="B1219" s="21">
        <v>1017</v>
      </c>
      <c r="C1219" s="21" t="s">
        <v>5620</v>
      </c>
      <c r="D1219" s="12">
        <v>43038</v>
      </c>
      <c r="E1219" s="12">
        <v>43040</v>
      </c>
      <c r="F1219" s="12">
        <v>43039</v>
      </c>
      <c r="G1219" s="21">
        <v>1</v>
      </c>
      <c r="H1219" s="30">
        <v>2</v>
      </c>
    </row>
    <row r="1220" spans="1:8" x14ac:dyDescent="0.25">
      <c r="A1220" s="22">
        <v>1219</v>
      </c>
      <c r="B1220" s="21">
        <v>840</v>
      </c>
      <c r="C1220" s="21" t="s">
        <v>5620</v>
      </c>
      <c r="D1220" s="12">
        <v>43038</v>
      </c>
      <c r="E1220" s="12">
        <v>43041</v>
      </c>
      <c r="F1220" s="12">
        <v>43041</v>
      </c>
      <c r="G1220" s="21">
        <v>2</v>
      </c>
      <c r="H1220" s="30">
        <v>7</v>
      </c>
    </row>
    <row r="1221" spans="1:8" x14ac:dyDescent="0.25">
      <c r="A1221" s="22">
        <v>1220</v>
      </c>
      <c r="B1221" s="21">
        <v>803</v>
      </c>
      <c r="C1221" s="21" t="s">
        <v>5620</v>
      </c>
      <c r="D1221" s="12">
        <v>43039</v>
      </c>
      <c r="E1221" s="12">
        <v>43042</v>
      </c>
      <c r="F1221" s="12">
        <v>43042</v>
      </c>
      <c r="G1221" s="21">
        <v>2</v>
      </c>
      <c r="H1221" s="30">
        <v>6</v>
      </c>
    </row>
    <row r="1222" spans="1:8" x14ac:dyDescent="0.25">
      <c r="A1222" s="22">
        <v>1221</v>
      </c>
      <c r="B1222" s="21">
        <v>1290</v>
      </c>
      <c r="C1222" s="21" t="s">
        <v>5620</v>
      </c>
      <c r="D1222" s="12">
        <v>43039</v>
      </c>
      <c r="E1222" s="12">
        <v>43041</v>
      </c>
      <c r="F1222" s="12">
        <v>43040</v>
      </c>
      <c r="G1222" s="21">
        <v>2</v>
      </c>
      <c r="H1222" s="30">
        <v>7</v>
      </c>
    </row>
    <row r="1223" spans="1:8" x14ac:dyDescent="0.25">
      <c r="A1223" s="22">
        <v>1222</v>
      </c>
      <c r="B1223" s="21">
        <v>482</v>
      </c>
      <c r="C1223" s="21" t="s">
        <v>5620</v>
      </c>
      <c r="D1223" s="12">
        <v>43040</v>
      </c>
      <c r="E1223" s="12">
        <v>43043</v>
      </c>
      <c r="F1223" s="12">
        <v>43042</v>
      </c>
      <c r="G1223" s="21">
        <v>3</v>
      </c>
      <c r="H1223" s="30">
        <v>9</v>
      </c>
    </row>
    <row r="1224" spans="1:8" x14ac:dyDescent="0.25">
      <c r="A1224" s="22">
        <v>1223</v>
      </c>
      <c r="B1224" s="21">
        <v>1207</v>
      </c>
      <c r="C1224" s="21" t="s">
        <v>5620</v>
      </c>
      <c r="D1224" s="12">
        <v>43041</v>
      </c>
      <c r="E1224" s="12">
        <v>43042</v>
      </c>
      <c r="F1224" s="12">
        <v>43042</v>
      </c>
      <c r="G1224" s="21">
        <v>2</v>
      </c>
      <c r="H1224" s="30">
        <v>6</v>
      </c>
    </row>
    <row r="1225" spans="1:8" x14ac:dyDescent="0.25">
      <c r="A1225" s="22">
        <v>1224</v>
      </c>
      <c r="B1225" s="21">
        <v>544</v>
      </c>
      <c r="C1225" s="21" t="s">
        <v>5620</v>
      </c>
      <c r="D1225" s="12">
        <v>43042</v>
      </c>
      <c r="E1225" s="12">
        <v>43043</v>
      </c>
      <c r="F1225" s="12">
        <v>43043</v>
      </c>
      <c r="G1225" s="21">
        <v>2</v>
      </c>
      <c r="H1225" s="30">
        <v>6</v>
      </c>
    </row>
    <row r="1226" spans="1:8" x14ac:dyDescent="0.25">
      <c r="A1226" s="22">
        <v>1225</v>
      </c>
      <c r="B1226" s="21">
        <v>768</v>
      </c>
      <c r="C1226" s="21" t="s">
        <v>5620</v>
      </c>
      <c r="D1226" s="12">
        <v>43043</v>
      </c>
      <c r="E1226" s="12">
        <v>43044</v>
      </c>
      <c r="F1226" s="12">
        <v>43046</v>
      </c>
      <c r="G1226" s="21">
        <v>1</v>
      </c>
      <c r="H1226" s="30">
        <v>2</v>
      </c>
    </row>
    <row r="1227" spans="1:8" x14ac:dyDescent="0.25">
      <c r="A1227" s="22">
        <v>1226</v>
      </c>
      <c r="B1227" s="21">
        <v>226</v>
      </c>
      <c r="C1227" s="21" t="s">
        <v>5620</v>
      </c>
      <c r="D1227" s="12">
        <v>43043</v>
      </c>
      <c r="E1227" s="12">
        <v>43046</v>
      </c>
      <c r="F1227" s="12">
        <v>43045</v>
      </c>
      <c r="G1227" s="21">
        <v>2</v>
      </c>
      <c r="H1227" s="30">
        <v>7</v>
      </c>
    </row>
    <row r="1228" spans="1:8" x14ac:dyDescent="0.25">
      <c r="A1228" s="22">
        <v>1227</v>
      </c>
      <c r="B1228" s="21">
        <v>702</v>
      </c>
      <c r="C1228" s="21" t="s">
        <v>5620</v>
      </c>
      <c r="D1228" s="12">
        <v>43043</v>
      </c>
      <c r="E1228" s="12">
        <v>43046</v>
      </c>
      <c r="F1228" s="12">
        <v>43045</v>
      </c>
      <c r="G1228" s="21">
        <v>2</v>
      </c>
      <c r="H1228" s="30">
        <v>6</v>
      </c>
    </row>
    <row r="1229" spans="1:8" x14ac:dyDescent="0.25">
      <c r="A1229" s="22">
        <v>1228</v>
      </c>
      <c r="B1229" s="21">
        <v>1041</v>
      </c>
      <c r="C1229" s="21" t="s">
        <v>5620</v>
      </c>
      <c r="D1229" s="12">
        <v>43043</v>
      </c>
      <c r="E1229" s="12">
        <v>43045</v>
      </c>
      <c r="F1229" s="12">
        <v>43045</v>
      </c>
      <c r="G1229" s="21">
        <v>2</v>
      </c>
      <c r="H1229" s="30">
        <v>6</v>
      </c>
    </row>
    <row r="1230" spans="1:8" x14ac:dyDescent="0.25">
      <c r="A1230" s="22">
        <v>1229</v>
      </c>
      <c r="B1230" s="21">
        <v>89</v>
      </c>
      <c r="C1230" s="21" t="s">
        <v>5620</v>
      </c>
      <c r="D1230" s="12">
        <v>43044</v>
      </c>
      <c r="E1230" s="12">
        <v>43047</v>
      </c>
      <c r="F1230" s="12">
        <v>43045</v>
      </c>
      <c r="G1230" s="21">
        <v>1</v>
      </c>
      <c r="H1230" s="30">
        <v>3</v>
      </c>
    </row>
    <row r="1231" spans="1:8" x14ac:dyDescent="0.25">
      <c r="A1231" s="22">
        <v>1230</v>
      </c>
      <c r="B1231" s="21">
        <v>1107</v>
      </c>
      <c r="C1231" s="21" t="s">
        <v>5620</v>
      </c>
      <c r="D1231" s="12">
        <v>43044</v>
      </c>
      <c r="E1231" s="12">
        <v>43045</v>
      </c>
      <c r="F1231" s="12">
        <v>43046</v>
      </c>
      <c r="G1231" s="21">
        <v>2</v>
      </c>
      <c r="H1231" s="30">
        <v>6</v>
      </c>
    </row>
    <row r="1232" spans="1:8" x14ac:dyDescent="0.25">
      <c r="A1232" s="22">
        <v>1231</v>
      </c>
      <c r="B1232" s="21">
        <v>1180</v>
      </c>
      <c r="C1232" s="21" t="s">
        <v>5620</v>
      </c>
      <c r="D1232" s="12">
        <v>43044</v>
      </c>
      <c r="E1232" s="12">
        <v>43046</v>
      </c>
      <c r="F1232" s="12">
        <v>43045</v>
      </c>
      <c r="G1232" s="21">
        <v>2</v>
      </c>
      <c r="H1232" s="30">
        <v>6</v>
      </c>
    </row>
    <row r="1233" spans="1:8" x14ac:dyDescent="0.25">
      <c r="A1233" s="22">
        <v>1232</v>
      </c>
      <c r="B1233" s="21">
        <v>665</v>
      </c>
      <c r="C1233" s="21" t="s">
        <v>5620</v>
      </c>
      <c r="D1233" s="12">
        <v>43045</v>
      </c>
      <c r="E1233" s="12">
        <v>43046</v>
      </c>
      <c r="F1233" s="12">
        <v>43048</v>
      </c>
      <c r="G1233" s="21">
        <v>1</v>
      </c>
      <c r="H1233" s="30">
        <v>3</v>
      </c>
    </row>
    <row r="1234" spans="1:8" x14ac:dyDescent="0.25">
      <c r="A1234" s="22">
        <v>1233</v>
      </c>
      <c r="B1234" s="21">
        <v>462</v>
      </c>
      <c r="C1234" s="21" t="s">
        <v>5620</v>
      </c>
      <c r="D1234" s="12">
        <v>43045</v>
      </c>
      <c r="E1234" s="12">
        <v>43046</v>
      </c>
      <c r="F1234" s="12">
        <v>43047</v>
      </c>
      <c r="G1234" s="21">
        <v>2</v>
      </c>
      <c r="H1234" s="30">
        <v>6</v>
      </c>
    </row>
    <row r="1235" spans="1:8" x14ac:dyDescent="0.25">
      <c r="A1235" s="22">
        <v>1234</v>
      </c>
      <c r="B1235" s="21">
        <v>19</v>
      </c>
      <c r="C1235" s="21" t="s">
        <v>5621</v>
      </c>
      <c r="D1235" s="12">
        <v>43046</v>
      </c>
      <c r="E1235" s="12">
        <v>43046</v>
      </c>
      <c r="F1235" s="12" t="s">
        <v>5615</v>
      </c>
      <c r="G1235" s="21">
        <v>2</v>
      </c>
      <c r="H1235" s="30">
        <v>6</v>
      </c>
    </row>
    <row r="1236" spans="1:8" x14ac:dyDescent="0.25">
      <c r="A1236" s="22">
        <v>1235</v>
      </c>
      <c r="B1236" s="21">
        <v>210</v>
      </c>
      <c r="C1236" s="21" t="s">
        <v>5620</v>
      </c>
      <c r="D1236" s="12">
        <v>43046</v>
      </c>
      <c r="E1236" s="12">
        <v>43047</v>
      </c>
      <c r="F1236" s="12">
        <v>43048</v>
      </c>
      <c r="G1236" s="21">
        <v>2</v>
      </c>
      <c r="H1236" s="30">
        <v>6</v>
      </c>
    </row>
    <row r="1237" spans="1:8" x14ac:dyDescent="0.25">
      <c r="A1237" s="22">
        <v>1236</v>
      </c>
      <c r="B1237" s="21">
        <v>243</v>
      </c>
      <c r="C1237" s="21" t="s">
        <v>5620</v>
      </c>
      <c r="D1237" s="12">
        <v>43047</v>
      </c>
      <c r="E1237" s="12">
        <v>43050</v>
      </c>
      <c r="F1237" s="12">
        <v>43048</v>
      </c>
      <c r="G1237" s="21">
        <v>2</v>
      </c>
      <c r="H1237" s="30">
        <v>7</v>
      </c>
    </row>
    <row r="1238" spans="1:8" x14ac:dyDescent="0.25">
      <c r="A1238" s="22">
        <v>1237</v>
      </c>
      <c r="B1238" s="21">
        <v>571</v>
      </c>
      <c r="C1238" s="21" t="s">
        <v>5620</v>
      </c>
      <c r="D1238" s="12">
        <v>43048</v>
      </c>
      <c r="E1238" s="12">
        <v>43051</v>
      </c>
      <c r="F1238" s="12">
        <v>43050</v>
      </c>
      <c r="G1238" s="21">
        <v>1</v>
      </c>
      <c r="H1238" s="30">
        <v>2</v>
      </c>
    </row>
    <row r="1239" spans="1:8" x14ac:dyDescent="0.25">
      <c r="A1239" s="22">
        <v>1238</v>
      </c>
      <c r="B1239" s="21">
        <v>998</v>
      </c>
      <c r="C1239" s="21" t="s">
        <v>5620</v>
      </c>
      <c r="D1239" s="12">
        <v>43048</v>
      </c>
      <c r="E1239" s="12">
        <v>43049</v>
      </c>
      <c r="F1239" s="12">
        <v>43050</v>
      </c>
      <c r="G1239" s="21">
        <v>2</v>
      </c>
      <c r="H1239" s="30">
        <v>6</v>
      </c>
    </row>
    <row r="1240" spans="1:8" x14ac:dyDescent="0.25">
      <c r="A1240" s="22">
        <v>1239</v>
      </c>
      <c r="B1240" s="21">
        <v>1197</v>
      </c>
      <c r="C1240" s="21" t="s">
        <v>5620</v>
      </c>
      <c r="D1240" s="12">
        <v>43048</v>
      </c>
      <c r="E1240" s="12">
        <v>43049</v>
      </c>
      <c r="F1240" s="12">
        <v>43050</v>
      </c>
      <c r="G1240" s="21">
        <v>2</v>
      </c>
      <c r="H1240" s="30">
        <v>7</v>
      </c>
    </row>
    <row r="1241" spans="1:8" x14ac:dyDescent="0.25">
      <c r="A1241" s="22">
        <v>1240</v>
      </c>
      <c r="B1241" s="21">
        <v>903</v>
      </c>
      <c r="C1241" s="21" t="s">
        <v>5620</v>
      </c>
      <c r="D1241" s="12">
        <v>43049</v>
      </c>
      <c r="E1241" s="12">
        <v>43050</v>
      </c>
      <c r="F1241" s="12">
        <v>43050</v>
      </c>
      <c r="G1241" s="21">
        <v>2</v>
      </c>
      <c r="H1241" s="30">
        <v>7</v>
      </c>
    </row>
    <row r="1242" spans="1:8" x14ac:dyDescent="0.25">
      <c r="A1242" s="22">
        <v>1241</v>
      </c>
      <c r="B1242" s="21">
        <v>1170</v>
      </c>
      <c r="C1242" s="21" t="s">
        <v>5620</v>
      </c>
      <c r="D1242" s="12">
        <v>43049</v>
      </c>
      <c r="E1242" s="12">
        <v>43051</v>
      </c>
      <c r="F1242" s="12">
        <v>43050</v>
      </c>
      <c r="G1242" s="21">
        <v>2</v>
      </c>
      <c r="H1242" s="30">
        <v>7</v>
      </c>
    </row>
    <row r="1243" spans="1:8" x14ac:dyDescent="0.25">
      <c r="A1243" s="22">
        <v>1242</v>
      </c>
      <c r="B1243" s="21">
        <v>303</v>
      </c>
      <c r="C1243" s="21" t="s">
        <v>5620</v>
      </c>
      <c r="D1243" s="12">
        <v>43050</v>
      </c>
      <c r="E1243" s="12">
        <v>43051</v>
      </c>
      <c r="F1243" s="12">
        <v>43051</v>
      </c>
      <c r="G1243" s="21">
        <v>2</v>
      </c>
      <c r="H1243" s="30">
        <v>6</v>
      </c>
    </row>
    <row r="1244" spans="1:8" x14ac:dyDescent="0.25">
      <c r="A1244" s="22">
        <v>1243</v>
      </c>
      <c r="B1244" s="21">
        <v>346</v>
      </c>
      <c r="C1244" s="21" t="s">
        <v>5620</v>
      </c>
      <c r="D1244" s="12">
        <v>43050</v>
      </c>
      <c r="E1244" s="12">
        <v>43052</v>
      </c>
      <c r="F1244" s="12">
        <v>43053</v>
      </c>
      <c r="G1244" s="21">
        <v>2</v>
      </c>
      <c r="H1244" s="30">
        <v>6</v>
      </c>
    </row>
    <row r="1245" spans="1:8" x14ac:dyDescent="0.25">
      <c r="A1245" s="22">
        <v>1244</v>
      </c>
      <c r="B1245" s="21">
        <v>333</v>
      </c>
      <c r="C1245" s="21" t="s">
        <v>5620</v>
      </c>
      <c r="D1245" s="12">
        <v>43051</v>
      </c>
      <c r="E1245" s="12">
        <v>43053</v>
      </c>
      <c r="F1245" s="12">
        <v>43052</v>
      </c>
      <c r="G1245" s="21">
        <v>2</v>
      </c>
      <c r="H1245" s="30">
        <v>6</v>
      </c>
    </row>
    <row r="1246" spans="1:8" x14ac:dyDescent="0.25">
      <c r="A1246" s="22">
        <v>1245</v>
      </c>
      <c r="B1246" s="21">
        <v>1166</v>
      </c>
      <c r="C1246" s="21" t="s">
        <v>5620</v>
      </c>
      <c r="D1246" s="12">
        <v>43052</v>
      </c>
      <c r="E1246" s="12">
        <v>43055</v>
      </c>
      <c r="F1246" s="12">
        <v>43053</v>
      </c>
      <c r="G1246" s="21">
        <v>2</v>
      </c>
      <c r="H1246" s="30">
        <v>7</v>
      </c>
    </row>
    <row r="1247" spans="1:8" x14ac:dyDescent="0.25">
      <c r="A1247" s="22">
        <v>1246</v>
      </c>
      <c r="B1247" s="21">
        <v>1329</v>
      </c>
      <c r="C1247" s="21" t="s">
        <v>5620</v>
      </c>
      <c r="D1247" s="12">
        <v>43052</v>
      </c>
      <c r="E1247" s="12">
        <v>43055</v>
      </c>
      <c r="F1247" s="12">
        <v>43055</v>
      </c>
      <c r="G1247" s="21">
        <v>2</v>
      </c>
      <c r="H1247" s="30">
        <v>7</v>
      </c>
    </row>
    <row r="1248" spans="1:8" x14ac:dyDescent="0.25">
      <c r="A1248" s="22">
        <v>1247</v>
      </c>
      <c r="B1248" s="21">
        <v>426</v>
      </c>
      <c r="C1248" s="21" t="s">
        <v>5620</v>
      </c>
      <c r="D1248" s="12">
        <v>43055</v>
      </c>
      <c r="E1248" s="12">
        <v>43057</v>
      </c>
      <c r="F1248" s="12">
        <v>43056</v>
      </c>
      <c r="G1248" s="21">
        <v>1</v>
      </c>
      <c r="H1248" s="30">
        <v>2</v>
      </c>
    </row>
    <row r="1249" spans="1:8" x14ac:dyDescent="0.25">
      <c r="A1249" s="22">
        <v>1248</v>
      </c>
      <c r="B1249" s="21">
        <v>1367</v>
      </c>
      <c r="C1249" s="21" t="s">
        <v>5620</v>
      </c>
      <c r="D1249" s="12">
        <v>43055</v>
      </c>
      <c r="E1249" s="12">
        <v>43056</v>
      </c>
      <c r="F1249" s="12">
        <v>43057</v>
      </c>
      <c r="G1249" s="21">
        <v>1</v>
      </c>
      <c r="H1249" s="30">
        <v>3</v>
      </c>
    </row>
    <row r="1250" spans="1:8" x14ac:dyDescent="0.25">
      <c r="A1250" s="22">
        <v>1249</v>
      </c>
      <c r="B1250" s="21">
        <v>545</v>
      </c>
      <c r="C1250" s="21" t="s">
        <v>5620</v>
      </c>
      <c r="D1250" s="12">
        <v>43056</v>
      </c>
      <c r="E1250" s="12">
        <v>43057</v>
      </c>
      <c r="F1250" s="12">
        <v>43059</v>
      </c>
      <c r="G1250" s="21">
        <v>2</v>
      </c>
      <c r="H1250" s="30">
        <v>6</v>
      </c>
    </row>
    <row r="1251" spans="1:8" x14ac:dyDescent="0.25">
      <c r="A1251" s="22">
        <v>1250</v>
      </c>
      <c r="B1251" s="21">
        <v>1188</v>
      </c>
      <c r="C1251" s="21" t="s">
        <v>5620</v>
      </c>
      <c r="D1251" s="12">
        <v>43056</v>
      </c>
      <c r="E1251" s="12">
        <v>43058</v>
      </c>
      <c r="F1251" s="12">
        <v>43057</v>
      </c>
      <c r="G1251" s="21">
        <v>2</v>
      </c>
      <c r="H1251" s="30">
        <v>6</v>
      </c>
    </row>
    <row r="1252" spans="1:8" x14ac:dyDescent="0.25">
      <c r="A1252" s="22">
        <v>1251</v>
      </c>
      <c r="B1252" s="21">
        <v>289</v>
      </c>
      <c r="C1252" s="21" t="s">
        <v>5620</v>
      </c>
      <c r="D1252" s="12">
        <v>43056</v>
      </c>
      <c r="E1252" s="12">
        <v>43058</v>
      </c>
      <c r="F1252" s="12">
        <v>43058</v>
      </c>
      <c r="G1252" s="21">
        <v>3</v>
      </c>
      <c r="H1252" s="30">
        <v>9</v>
      </c>
    </row>
    <row r="1253" spans="1:8" x14ac:dyDescent="0.25">
      <c r="A1253" s="22">
        <v>1252</v>
      </c>
      <c r="B1253" s="21">
        <v>110</v>
      </c>
      <c r="C1253" s="21" t="s">
        <v>5620</v>
      </c>
      <c r="D1253" s="12">
        <v>43057</v>
      </c>
      <c r="E1253" s="12">
        <v>43059</v>
      </c>
      <c r="F1253" s="12">
        <v>43060</v>
      </c>
      <c r="G1253" s="21">
        <v>1</v>
      </c>
      <c r="H1253" s="30">
        <v>3</v>
      </c>
    </row>
    <row r="1254" spans="1:8" x14ac:dyDescent="0.25">
      <c r="A1254" s="22">
        <v>1253</v>
      </c>
      <c r="B1254" s="21">
        <v>44</v>
      </c>
      <c r="C1254" s="21" t="s">
        <v>5620</v>
      </c>
      <c r="D1254" s="12">
        <v>43057</v>
      </c>
      <c r="E1254" s="12">
        <v>43060</v>
      </c>
      <c r="F1254" s="12">
        <v>43060</v>
      </c>
      <c r="G1254" s="21">
        <v>2</v>
      </c>
      <c r="H1254" s="30">
        <v>6</v>
      </c>
    </row>
    <row r="1255" spans="1:8" x14ac:dyDescent="0.25">
      <c r="A1255" s="22">
        <v>1254</v>
      </c>
      <c r="B1255" s="21">
        <v>1098</v>
      </c>
      <c r="C1255" s="21" t="s">
        <v>5620</v>
      </c>
      <c r="D1255" s="12">
        <v>43057</v>
      </c>
      <c r="E1255" s="12">
        <v>43058</v>
      </c>
      <c r="F1255" s="12">
        <v>43058</v>
      </c>
      <c r="G1255" s="21">
        <v>2</v>
      </c>
      <c r="H1255" s="30">
        <v>7</v>
      </c>
    </row>
    <row r="1256" spans="1:8" x14ac:dyDescent="0.25">
      <c r="A1256" s="22">
        <v>1255</v>
      </c>
      <c r="B1256" s="21">
        <v>375</v>
      </c>
      <c r="C1256" s="21" t="s">
        <v>5620</v>
      </c>
      <c r="D1256" s="12">
        <v>43058</v>
      </c>
      <c r="E1256" s="12">
        <v>43059</v>
      </c>
      <c r="F1256" s="12">
        <v>43060</v>
      </c>
      <c r="G1256" s="21">
        <v>2</v>
      </c>
      <c r="H1256" s="30">
        <v>6</v>
      </c>
    </row>
    <row r="1257" spans="1:8" x14ac:dyDescent="0.25">
      <c r="A1257" s="22">
        <v>1256</v>
      </c>
      <c r="B1257" s="21">
        <v>458</v>
      </c>
      <c r="C1257" s="21" t="s">
        <v>5620</v>
      </c>
      <c r="D1257" s="12">
        <v>43058</v>
      </c>
      <c r="E1257" s="12">
        <v>43059</v>
      </c>
      <c r="F1257" s="12">
        <v>43061</v>
      </c>
      <c r="G1257" s="21">
        <v>2</v>
      </c>
      <c r="H1257" s="30">
        <v>6</v>
      </c>
    </row>
    <row r="1258" spans="1:8" x14ac:dyDescent="0.25">
      <c r="A1258" s="22">
        <v>1257</v>
      </c>
      <c r="B1258" s="21">
        <v>1136</v>
      </c>
      <c r="C1258" s="21" t="s">
        <v>5620</v>
      </c>
      <c r="D1258" s="12">
        <v>43058</v>
      </c>
      <c r="E1258" s="12">
        <v>43061</v>
      </c>
      <c r="F1258" s="12">
        <v>43059</v>
      </c>
      <c r="G1258" s="21">
        <v>2</v>
      </c>
      <c r="H1258" s="30">
        <v>7</v>
      </c>
    </row>
    <row r="1259" spans="1:8" x14ac:dyDescent="0.25">
      <c r="A1259" s="22">
        <v>1258</v>
      </c>
      <c r="B1259" s="21">
        <v>1099</v>
      </c>
      <c r="C1259" s="21" t="s">
        <v>5620</v>
      </c>
      <c r="D1259" s="12">
        <v>43059</v>
      </c>
      <c r="E1259" s="12">
        <v>43060</v>
      </c>
      <c r="F1259" s="12">
        <v>43061</v>
      </c>
      <c r="G1259" s="21">
        <v>2</v>
      </c>
      <c r="H1259" s="30">
        <v>7</v>
      </c>
    </row>
    <row r="1260" spans="1:8" x14ac:dyDescent="0.25">
      <c r="A1260" s="22">
        <v>1259</v>
      </c>
      <c r="B1260" s="21">
        <v>4</v>
      </c>
      <c r="C1260" s="21" t="s">
        <v>5621</v>
      </c>
      <c r="D1260" s="12">
        <v>43060</v>
      </c>
      <c r="E1260" s="12">
        <v>43060</v>
      </c>
      <c r="F1260" s="12" t="s">
        <v>5615</v>
      </c>
      <c r="G1260" s="21">
        <v>2</v>
      </c>
      <c r="H1260" s="30">
        <v>7</v>
      </c>
    </row>
    <row r="1261" spans="1:8" x14ac:dyDescent="0.25">
      <c r="A1261" s="22">
        <v>1260</v>
      </c>
      <c r="B1261" s="21">
        <v>1117</v>
      </c>
      <c r="C1261" s="21" t="s">
        <v>5620</v>
      </c>
      <c r="D1261" s="12">
        <v>43061</v>
      </c>
      <c r="E1261" s="12">
        <v>43062</v>
      </c>
      <c r="F1261" s="12">
        <v>43063</v>
      </c>
      <c r="G1261" s="21">
        <v>2</v>
      </c>
      <c r="H1261" s="30">
        <v>6</v>
      </c>
    </row>
    <row r="1262" spans="1:8" x14ac:dyDescent="0.25">
      <c r="A1262" s="22">
        <v>1261</v>
      </c>
      <c r="B1262" s="21">
        <v>435</v>
      </c>
      <c r="C1262" s="21" t="s">
        <v>5620</v>
      </c>
      <c r="D1262" s="12">
        <v>43062</v>
      </c>
      <c r="E1262" s="12">
        <v>43064</v>
      </c>
      <c r="F1262" s="12">
        <v>43063</v>
      </c>
      <c r="G1262" s="21">
        <v>2</v>
      </c>
      <c r="H1262" s="30">
        <v>7</v>
      </c>
    </row>
    <row r="1263" spans="1:8" x14ac:dyDescent="0.25">
      <c r="A1263" s="22">
        <v>1262</v>
      </c>
      <c r="B1263" s="21">
        <v>509</v>
      </c>
      <c r="C1263" s="21" t="s">
        <v>5620</v>
      </c>
      <c r="D1263" s="12">
        <v>43062</v>
      </c>
      <c r="E1263" s="12">
        <v>43065</v>
      </c>
      <c r="F1263" s="12">
        <v>43065</v>
      </c>
      <c r="G1263" s="21">
        <v>2</v>
      </c>
      <c r="H1263" s="30">
        <v>6</v>
      </c>
    </row>
    <row r="1264" spans="1:8" x14ac:dyDescent="0.25">
      <c r="A1264" s="22">
        <v>1263</v>
      </c>
      <c r="B1264" s="21">
        <v>1408</v>
      </c>
      <c r="C1264" s="21" t="s">
        <v>5620</v>
      </c>
      <c r="D1264" s="12">
        <v>43062</v>
      </c>
      <c r="E1264" s="12">
        <v>43065</v>
      </c>
      <c r="F1264" s="12">
        <v>43065</v>
      </c>
      <c r="G1264" s="21">
        <v>2</v>
      </c>
      <c r="H1264" s="30">
        <v>6</v>
      </c>
    </row>
    <row r="1265" spans="1:8" x14ac:dyDescent="0.25">
      <c r="A1265" s="22">
        <v>1264</v>
      </c>
      <c r="B1265" s="21">
        <v>113</v>
      </c>
      <c r="C1265" s="21" t="s">
        <v>5620</v>
      </c>
      <c r="D1265" s="12">
        <v>43063</v>
      </c>
      <c r="E1265" s="12">
        <v>43066</v>
      </c>
      <c r="F1265" s="12">
        <v>43064</v>
      </c>
      <c r="G1265" s="21">
        <v>2</v>
      </c>
      <c r="H1265" s="30">
        <v>6</v>
      </c>
    </row>
    <row r="1266" spans="1:8" x14ac:dyDescent="0.25">
      <c r="A1266" s="22">
        <v>1265</v>
      </c>
      <c r="B1266" s="21">
        <v>950</v>
      </c>
      <c r="C1266" s="21" t="s">
        <v>5620</v>
      </c>
      <c r="D1266" s="12">
        <v>43063</v>
      </c>
      <c r="E1266" s="12">
        <v>43066</v>
      </c>
      <c r="F1266" s="12">
        <v>43066</v>
      </c>
      <c r="G1266" s="21">
        <v>2</v>
      </c>
      <c r="H1266" s="30">
        <v>7</v>
      </c>
    </row>
    <row r="1267" spans="1:8" x14ac:dyDescent="0.25">
      <c r="A1267" s="22">
        <v>1266</v>
      </c>
      <c r="B1267" s="21">
        <v>387</v>
      </c>
      <c r="C1267" s="21" t="s">
        <v>5620</v>
      </c>
      <c r="D1267" s="12">
        <v>43064</v>
      </c>
      <c r="E1267" s="12">
        <v>43067</v>
      </c>
      <c r="F1267" s="12">
        <v>43066</v>
      </c>
      <c r="G1267" s="21">
        <v>2</v>
      </c>
      <c r="H1267" s="30">
        <v>6</v>
      </c>
    </row>
    <row r="1268" spans="1:8" x14ac:dyDescent="0.25">
      <c r="A1268" s="22">
        <v>1267</v>
      </c>
      <c r="B1268" s="21">
        <v>467</v>
      </c>
      <c r="C1268" s="21" t="s">
        <v>5620</v>
      </c>
      <c r="D1268" s="12">
        <v>43064</v>
      </c>
      <c r="E1268" s="12">
        <v>43065</v>
      </c>
      <c r="F1268" s="12">
        <v>43065</v>
      </c>
      <c r="G1268" s="21">
        <v>2</v>
      </c>
      <c r="H1268" s="30">
        <v>6</v>
      </c>
    </row>
    <row r="1269" spans="1:8" x14ac:dyDescent="0.25">
      <c r="A1269" s="22">
        <v>1268</v>
      </c>
      <c r="B1269" s="21">
        <v>774</v>
      </c>
      <c r="C1269" s="21" t="s">
        <v>5620</v>
      </c>
      <c r="D1269" s="12">
        <v>43065</v>
      </c>
      <c r="E1269" s="12">
        <v>43067</v>
      </c>
      <c r="F1269" s="12">
        <v>43068</v>
      </c>
      <c r="G1269" s="21">
        <v>1</v>
      </c>
      <c r="H1269" s="30">
        <v>3</v>
      </c>
    </row>
    <row r="1270" spans="1:8" x14ac:dyDescent="0.25">
      <c r="A1270" s="22">
        <v>1269</v>
      </c>
      <c r="B1270" s="21">
        <v>1236</v>
      </c>
      <c r="C1270" s="21" t="s">
        <v>5620</v>
      </c>
      <c r="D1270" s="12">
        <v>43065</v>
      </c>
      <c r="E1270" s="12">
        <v>43068</v>
      </c>
      <c r="F1270" s="12">
        <v>43068</v>
      </c>
      <c r="G1270" s="21">
        <v>2</v>
      </c>
      <c r="H1270" s="30">
        <v>6</v>
      </c>
    </row>
    <row r="1271" spans="1:8" x14ac:dyDescent="0.25">
      <c r="A1271" s="22">
        <v>1270</v>
      </c>
      <c r="B1271" s="21">
        <v>1388</v>
      </c>
      <c r="C1271" s="21" t="s">
        <v>5620</v>
      </c>
      <c r="D1271" s="12">
        <v>43065</v>
      </c>
      <c r="E1271" s="12">
        <v>43068</v>
      </c>
      <c r="F1271" s="12">
        <v>43068</v>
      </c>
      <c r="G1271" s="21">
        <v>2</v>
      </c>
      <c r="H1271" s="30">
        <v>6</v>
      </c>
    </row>
    <row r="1272" spans="1:8" x14ac:dyDescent="0.25">
      <c r="A1272" s="22">
        <v>1271</v>
      </c>
      <c r="B1272" s="21">
        <v>734</v>
      </c>
      <c r="C1272" s="21" t="s">
        <v>5620</v>
      </c>
      <c r="D1272" s="12">
        <v>43066</v>
      </c>
      <c r="E1272" s="12">
        <v>43069</v>
      </c>
      <c r="F1272" s="12">
        <v>43069</v>
      </c>
      <c r="G1272" s="21">
        <v>2</v>
      </c>
      <c r="H1272" s="30">
        <v>6</v>
      </c>
    </row>
    <row r="1273" spans="1:8" x14ac:dyDescent="0.25">
      <c r="A1273" s="22">
        <v>1272</v>
      </c>
      <c r="B1273" s="21">
        <v>935</v>
      </c>
      <c r="C1273" s="21" t="s">
        <v>5620</v>
      </c>
      <c r="D1273" s="12">
        <v>43066</v>
      </c>
      <c r="E1273" s="12">
        <v>43068</v>
      </c>
      <c r="F1273" s="12">
        <v>43069</v>
      </c>
      <c r="G1273" s="21">
        <v>2</v>
      </c>
      <c r="H1273" s="30">
        <v>6</v>
      </c>
    </row>
    <row r="1274" spans="1:8" x14ac:dyDescent="0.25">
      <c r="A1274" s="22">
        <v>1273</v>
      </c>
      <c r="B1274" s="21">
        <v>1268</v>
      </c>
      <c r="C1274" s="21" t="s">
        <v>5620</v>
      </c>
      <c r="D1274" s="12">
        <v>43066</v>
      </c>
      <c r="E1274" s="12">
        <v>43068</v>
      </c>
      <c r="F1274" s="12">
        <v>43068</v>
      </c>
      <c r="G1274" s="21">
        <v>2</v>
      </c>
      <c r="H1274" s="30">
        <v>6</v>
      </c>
    </row>
    <row r="1275" spans="1:8" x14ac:dyDescent="0.25">
      <c r="A1275" s="22">
        <v>1274</v>
      </c>
      <c r="B1275" s="21">
        <v>1364</v>
      </c>
      <c r="C1275" s="21" t="s">
        <v>5620</v>
      </c>
      <c r="D1275" s="12">
        <v>43067</v>
      </c>
      <c r="E1275" s="12">
        <v>43068</v>
      </c>
      <c r="F1275" s="12">
        <v>43070</v>
      </c>
      <c r="G1275" s="21">
        <v>2</v>
      </c>
      <c r="H1275" s="30">
        <v>7</v>
      </c>
    </row>
    <row r="1276" spans="1:8" x14ac:dyDescent="0.25">
      <c r="A1276" s="22">
        <v>1275</v>
      </c>
      <c r="B1276" s="21">
        <v>165</v>
      </c>
      <c r="C1276" s="21" t="s">
        <v>5620</v>
      </c>
      <c r="D1276" s="12">
        <v>43068</v>
      </c>
      <c r="E1276" s="12">
        <v>43070</v>
      </c>
      <c r="F1276" s="12">
        <v>43069</v>
      </c>
      <c r="G1276" s="21">
        <v>1</v>
      </c>
      <c r="H1276" s="30">
        <v>2</v>
      </c>
    </row>
    <row r="1277" spans="1:8" x14ac:dyDescent="0.25">
      <c r="A1277" s="22">
        <v>1276</v>
      </c>
      <c r="B1277" s="21">
        <v>893</v>
      </c>
      <c r="C1277" s="21" t="s">
        <v>5620</v>
      </c>
      <c r="D1277" s="12">
        <v>43069</v>
      </c>
      <c r="E1277" s="12">
        <v>43072</v>
      </c>
      <c r="F1277" s="12">
        <v>43071</v>
      </c>
      <c r="G1277" s="21">
        <v>2</v>
      </c>
      <c r="H1277" s="30">
        <v>6</v>
      </c>
    </row>
    <row r="1278" spans="1:8" x14ac:dyDescent="0.25">
      <c r="A1278" s="22">
        <v>1277</v>
      </c>
      <c r="B1278" s="21">
        <v>227</v>
      </c>
      <c r="C1278" s="21" t="s">
        <v>5620</v>
      </c>
      <c r="D1278" s="12">
        <v>43070</v>
      </c>
      <c r="E1278" s="12">
        <v>43073</v>
      </c>
      <c r="F1278" s="12">
        <v>43071</v>
      </c>
      <c r="G1278" s="21">
        <v>2</v>
      </c>
      <c r="H1278" s="30">
        <v>6</v>
      </c>
    </row>
    <row r="1279" spans="1:8" x14ac:dyDescent="0.25">
      <c r="A1279" s="22">
        <v>1278</v>
      </c>
      <c r="B1279" s="21">
        <v>980</v>
      </c>
      <c r="C1279" s="21" t="s">
        <v>5620</v>
      </c>
      <c r="D1279" s="12">
        <v>43070</v>
      </c>
      <c r="E1279" s="12">
        <v>43071</v>
      </c>
      <c r="F1279" s="12">
        <v>43073</v>
      </c>
      <c r="G1279" s="21">
        <v>2</v>
      </c>
      <c r="H1279" s="30">
        <v>7</v>
      </c>
    </row>
    <row r="1280" spans="1:8" x14ac:dyDescent="0.25">
      <c r="A1280" s="22">
        <v>1279</v>
      </c>
      <c r="B1280" s="21">
        <v>1014</v>
      </c>
      <c r="C1280" s="21" t="s">
        <v>5620</v>
      </c>
      <c r="D1280" s="12">
        <v>43070</v>
      </c>
      <c r="E1280" s="12">
        <v>43073</v>
      </c>
      <c r="F1280" s="12">
        <v>43072</v>
      </c>
      <c r="G1280" s="21">
        <v>2</v>
      </c>
      <c r="H1280" s="30">
        <v>6</v>
      </c>
    </row>
    <row r="1281" spans="1:8" x14ac:dyDescent="0.25">
      <c r="A1281" s="22">
        <v>1280</v>
      </c>
      <c r="B1281" s="21">
        <v>123</v>
      </c>
      <c r="C1281" s="21" t="s">
        <v>5620</v>
      </c>
      <c r="D1281" s="12">
        <v>43070</v>
      </c>
      <c r="E1281" s="12">
        <v>43072</v>
      </c>
      <c r="F1281" s="12">
        <v>43072</v>
      </c>
      <c r="G1281" s="21">
        <v>3</v>
      </c>
      <c r="H1281" s="30">
        <v>9</v>
      </c>
    </row>
    <row r="1282" spans="1:8" x14ac:dyDescent="0.25">
      <c r="A1282" s="22">
        <v>1281</v>
      </c>
      <c r="B1282" s="21">
        <v>1060</v>
      </c>
      <c r="C1282" s="21" t="s">
        <v>5620</v>
      </c>
      <c r="D1282" s="12">
        <v>43071</v>
      </c>
      <c r="E1282" s="12">
        <v>43074</v>
      </c>
      <c r="F1282" s="12">
        <v>43074</v>
      </c>
      <c r="G1282" s="21">
        <v>2</v>
      </c>
      <c r="H1282" s="30">
        <v>6</v>
      </c>
    </row>
    <row r="1283" spans="1:8" x14ac:dyDescent="0.25">
      <c r="A1283" s="22">
        <v>1282</v>
      </c>
      <c r="B1283" s="21">
        <v>320</v>
      </c>
      <c r="C1283" s="21" t="s">
        <v>5620</v>
      </c>
      <c r="D1283" s="12">
        <v>43072</v>
      </c>
      <c r="E1283" s="12">
        <v>43074</v>
      </c>
      <c r="F1283" s="12">
        <v>43074</v>
      </c>
      <c r="G1283" s="21">
        <v>2</v>
      </c>
      <c r="H1283" s="30">
        <v>6</v>
      </c>
    </row>
    <row r="1284" spans="1:8" x14ac:dyDescent="0.25">
      <c r="A1284" s="22">
        <v>1283</v>
      </c>
      <c r="B1284" s="21">
        <v>85</v>
      </c>
      <c r="C1284" s="21" t="s">
        <v>5620</v>
      </c>
      <c r="D1284" s="12">
        <v>43073</v>
      </c>
      <c r="E1284" s="12">
        <v>43076</v>
      </c>
      <c r="F1284" s="12">
        <v>43076</v>
      </c>
      <c r="G1284" s="21">
        <v>2</v>
      </c>
      <c r="H1284" s="30">
        <v>7</v>
      </c>
    </row>
    <row r="1285" spans="1:8" x14ac:dyDescent="0.25">
      <c r="A1285" s="22">
        <v>1284</v>
      </c>
      <c r="B1285" s="21">
        <v>128</v>
      </c>
      <c r="C1285" s="21" t="s">
        <v>5620</v>
      </c>
      <c r="D1285" s="12">
        <v>43073</v>
      </c>
      <c r="E1285" s="12">
        <v>43075</v>
      </c>
      <c r="F1285" s="12">
        <v>43076</v>
      </c>
      <c r="G1285" s="21">
        <v>2</v>
      </c>
      <c r="H1285" s="30">
        <v>7</v>
      </c>
    </row>
    <row r="1286" spans="1:8" x14ac:dyDescent="0.25">
      <c r="A1286" s="22">
        <v>1285</v>
      </c>
      <c r="B1286" s="21">
        <v>262</v>
      </c>
      <c r="C1286" s="21" t="s">
        <v>5620</v>
      </c>
      <c r="D1286" s="12">
        <v>43073</v>
      </c>
      <c r="E1286" s="12">
        <v>43076</v>
      </c>
      <c r="F1286" s="12">
        <v>43076</v>
      </c>
      <c r="G1286" s="21">
        <v>2</v>
      </c>
      <c r="H1286" s="30">
        <v>7</v>
      </c>
    </row>
    <row r="1287" spans="1:8" x14ac:dyDescent="0.25">
      <c r="A1287" s="22">
        <v>1286</v>
      </c>
      <c r="B1287" s="21">
        <v>1033</v>
      </c>
      <c r="C1287" s="21" t="s">
        <v>5620</v>
      </c>
      <c r="D1287" s="12">
        <v>43073</v>
      </c>
      <c r="E1287" s="12">
        <v>43076</v>
      </c>
      <c r="F1287" s="12">
        <v>43075</v>
      </c>
      <c r="G1287" s="21">
        <v>2</v>
      </c>
      <c r="H1287" s="30">
        <v>7</v>
      </c>
    </row>
    <row r="1288" spans="1:8" x14ac:dyDescent="0.25">
      <c r="A1288" s="22">
        <v>1287</v>
      </c>
      <c r="B1288" s="21">
        <v>279</v>
      </c>
      <c r="C1288" s="21" t="s">
        <v>5620</v>
      </c>
      <c r="D1288" s="12">
        <v>43076</v>
      </c>
      <c r="E1288" s="12">
        <v>43079</v>
      </c>
      <c r="F1288" s="12">
        <v>43078</v>
      </c>
      <c r="G1288" s="21">
        <v>1</v>
      </c>
      <c r="H1288" s="30">
        <v>3</v>
      </c>
    </row>
    <row r="1289" spans="1:8" x14ac:dyDescent="0.25">
      <c r="A1289" s="22">
        <v>1288</v>
      </c>
      <c r="B1289" s="21">
        <v>778</v>
      </c>
      <c r="C1289" s="21" t="s">
        <v>5620</v>
      </c>
      <c r="D1289" s="12">
        <v>43076</v>
      </c>
      <c r="E1289" s="12">
        <v>43079</v>
      </c>
      <c r="F1289" s="12">
        <v>43078</v>
      </c>
      <c r="G1289" s="21">
        <v>3</v>
      </c>
      <c r="H1289" s="30">
        <v>9</v>
      </c>
    </row>
    <row r="1290" spans="1:8" x14ac:dyDescent="0.25">
      <c r="A1290" s="22">
        <v>1289</v>
      </c>
      <c r="B1290" s="21">
        <v>1292</v>
      </c>
      <c r="C1290" s="21" t="s">
        <v>5620</v>
      </c>
      <c r="D1290" s="12">
        <v>43077</v>
      </c>
      <c r="E1290" s="12">
        <v>43080</v>
      </c>
      <c r="F1290" s="12">
        <v>43079</v>
      </c>
      <c r="G1290" s="21">
        <v>1</v>
      </c>
      <c r="H1290" s="30">
        <v>3</v>
      </c>
    </row>
    <row r="1291" spans="1:8" x14ac:dyDescent="0.25">
      <c r="A1291" s="22">
        <v>1290</v>
      </c>
      <c r="B1291" s="21">
        <v>967</v>
      </c>
      <c r="C1291" s="21" t="s">
        <v>5620</v>
      </c>
      <c r="D1291" s="12">
        <v>43077</v>
      </c>
      <c r="E1291" s="12">
        <v>43079</v>
      </c>
      <c r="F1291" s="12">
        <v>43079</v>
      </c>
      <c r="G1291" s="21">
        <v>2</v>
      </c>
      <c r="H1291" s="30">
        <v>6</v>
      </c>
    </row>
    <row r="1292" spans="1:8" x14ac:dyDescent="0.25">
      <c r="A1292" s="22">
        <v>1291</v>
      </c>
      <c r="B1292" s="21">
        <v>1284</v>
      </c>
      <c r="C1292" s="21" t="s">
        <v>5620</v>
      </c>
      <c r="D1292" s="12">
        <v>43078</v>
      </c>
      <c r="E1292" s="12">
        <v>43080</v>
      </c>
      <c r="F1292" s="12">
        <v>43081</v>
      </c>
      <c r="G1292" s="21">
        <v>2</v>
      </c>
      <c r="H1292" s="30">
        <v>6</v>
      </c>
    </row>
    <row r="1293" spans="1:8" x14ac:dyDescent="0.25">
      <c r="A1293" s="22">
        <v>1292</v>
      </c>
      <c r="B1293" s="21">
        <v>285</v>
      </c>
      <c r="C1293" s="21" t="s">
        <v>5620</v>
      </c>
      <c r="D1293" s="12">
        <v>43079</v>
      </c>
      <c r="E1293" s="12">
        <v>43082</v>
      </c>
      <c r="F1293" s="12">
        <v>43080</v>
      </c>
      <c r="G1293" s="21">
        <v>2</v>
      </c>
      <c r="H1293" s="30">
        <v>6</v>
      </c>
    </row>
    <row r="1294" spans="1:8" x14ac:dyDescent="0.25">
      <c r="A1294" s="22">
        <v>1293</v>
      </c>
      <c r="B1294" s="21">
        <v>1401</v>
      </c>
      <c r="C1294" s="21" t="s">
        <v>5620</v>
      </c>
      <c r="D1294" s="12">
        <v>43079</v>
      </c>
      <c r="E1294" s="12">
        <v>43081</v>
      </c>
      <c r="F1294" s="12">
        <v>43080</v>
      </c>
      <c r="G1294" s="21">
        <v>2</v>
      </c>
      <c r="H1294" s="30">
        <v>7</v>
      </c>
    </row>
    <row r="1295" spans="1:8" x14ac:dyDescent="0.25">
      <c r="A1295" s="22">
        <v>1294</v>
      </c>
      <c r="B1295" s="21">
        <v>947</v>
      </c>
      <c r="C1295" s="21" t="s">
        <v>5620</v>
      </c>
      <c r="D1295" s="12">
        <v>43080</v>
      </c>
      <c r="E1295" s="12">
        <v>43082</v>
      </c>
      <c r="F1295" s="12">
        <v>43083</v>
      </c>
      <c r="G1295" s="21">
        <v>1</v>
      </c>
      <c r="H1295" s="30">
        <v>2</v>
      </c>
    </row>
    <row r="1296" spans="1:8" x14ac:dyDescent="0.25">
      <c r="A1296" s="22">
        <v>1295</v>
      </c>
      <c r="B1296" s="21">
        <v>37</v>
      </c>
      <c r="C1296" s="21" t="s">
        <v>5620</v>
      </c>
      <c r="D1296" s="12">
        <v>43080</v>
      </c>
      <c r="E1296" s="12">
        <v>43081</v>
      </c>
      <c r="F1296" s="12">
        <v>43083</v>
      </c>
      <c r="G1296" s="21">
        <v>2</v>
      </c>
      <c r="H1296" s="30">
        <v>7</v>
      </c>
    </row>
    <row r="1297" spans="1:8" x14ac:dyDescent="0.25">
      <c r="A1297" s="22">
        <v>1296</v>
      </c>
      <c r="B1297" s="21">
        <v>231</v>
      </c>
      <c r="C1297" s="21" t="s">
        <v>5620</v>
      </c>
      <c r="D1297" s="12">
        <v>43083</v>
      </c>
      <c r="E1297" s="12">
        <v>43086</v>
      </c>
      <c r="F1297" s="12">
        <v>43084</v>
      </c>
      <c r="G1297" s="21">
        <v>1</v>
      </c>
      <c r="H1297" s="30">
        <v>3</v>
      </c>
    </row>
    <row r="1298" spans="1:8" x14ac:dyDescent="0.25">
      <c r="A1298" s="22">
        <v>1297</v>
      </c>
      <c r="B1298" s="21">
        <v>108</v>
      </c>
      <c r="C1298" s="21" t="s">
        <v>5620</v>
      </c>
      <c r="D1298" s="12">
        <v>43083</v>
      </c>
      <c r="E1298" s="12">
        <v>43086</v>
      </c>
      <c r="F1298" s="12">
        <v>43085</v>
      </c>
      <c r="G1298" s="21">
        <v>2</v>
      </c>
      <c r="H1298" s="30">
        <v>6</v>
      </c>
    </row>
    <row r="1299" spans="1:8" x14ac:dyDescent="0.25">
      <c r="A1299" s="22">
        <v>1298</v>
      </c>
      <c r="B1299" s="21">
        <v>533</v>
      </c>
      <c r="C1299" s="21" t="s">
        <v>5620</v>
      </c>
      <c r="D1299" s="12">
        <v>43083</v>
      </c>
      <c r="E1299" s="12">
        <v>43086</v>
      </c>
      <c r="F1299" s="12">
        <v>43085</v>
      </c>
      <c r="G1299" s="21">
        <v>3</v>
      </c>
      <c r="H1299" s="30">
        <v>9</v>
      </c>
    </row>
    <row r="1300" spans="1:8" x14ac:dyDescent="0.25">
      <c r="A1300" s="22">
        <v>1299</v>
      </c>
      <c r="B1300" s="21">
        <v>1216</v>
      </c>
      <c r="C1300" s="21" t="s">
        <v>5620</v>
      </c>
      <c r="D1300" s="12">
        <v>43084</v>
      </c>
      <c r="E1300" s="12">
        <v>43087</v>
      </c>
      <c r="F1300" s="12">
        <v>43085</v>
      </c>
      <c r="G1300" s="21">
        <v>1</v>
      </c>
      <c r="H1300" s="30">
        <v>2</v>
      </c>
    </row>
    <row r="1301" spans="1:8" x14ac:dyDescent="0.25">
      <c r="A1301" s="22">
        <v>1300</v>
      </c>
      <c r="B1301" s="21">
        <v>824</v>
      </c>
      <c r="C1301" s="21" t="s">
        <v>5620</v>
      </c>
      <c r="D1301" s="12">
        <v>43084</v>
      </c>
      <c r="E1301" s="12">
        <v>43086</v>
      </c>
      <c r="F1301" s="12">
        <v>43086</v>
      </c>
      <c r="G1301" s="21">
        <v>2</v>
      </c>
      <c r="H1301" s="30">
        <v>6</v>
      </c>
    </row>
    <row r="1302" spans="1:8" x14ac:dyDescent="0.25">
      <c r="A1302" s="22">
        <v>1301</v>
      </c>
      <c r="B1302" s="21">
        <v>1088</v>
      </c>
      <c r="C1302" s="21" t="s">
        <v>5620</v>
      </c>
      <c r="D1302" s="12">
        <v>43085</v>
      </c>
      <c r="E1302" s="12">
        <v>43088</v>
      </c>
      <c r="F1302" s="12">
        <v>43088</v>
      </c>
      <c r="G1302" s="21">
        <v>1</v>
      </c>
      <c r="H1302" s="30">
        <v>3</v>
      </c>
    </row>
    <row r="1303" spans="1:8" x14ac:dyDescent="0.25">
      <c r="A1303" s="22">
        <v>1302</v>
      </c>
      <c r="B1303" s="21">
        <v>322</v>
      </c>
      <c r="C1303" s="21" t="s">
        <v>5620</v>
      </c>
      <c r="D1303" s="12">
        <v>43085</v>
      </c>
      <c r="E1303" s="12">
        <v>43087</v>
      </c>
      <c r="F1303" s="12">
        <v>43088</v>
      </c>
      <c r="G1303" s="21">
        <v>2</v>
      </c>
      <c r="H1303" s="30">
        <v>7</v>
      </c>
    </row>
    <row r="1304" spans="1:8" x14ac:dyDescent="0.25">
      <c r="A1304" s="22">
        <v>1303</v>
      </c>
      <c r="B1304" s="21">
        <v>878</v>
      </c>
      <c r="C1304" s="21" t="s">
        <v>5620</v>
      </c>
      <c r="D1304" s="12">
        <v>43085</v>
      </c>
      <c r="E1304" s="12">
        <v>43088</v>
      </c>
      <c r="F1304" s="12">
        <v>43087</v>
      </c>
      <c r="G1304" s="21">
        <v>2</v>
      </c>
      <c r="H1304" s="30">
        <v>7</v>
      </c>
    </row>
    <row r="1305" spans="1:8" x14ac:dyDescent="0.25">
      <c r="A1305" s="22">
        <v>1304</v>
      </c>
      <c r="B1305" s="21">
        <v>1409</v>
      </c>
      <c r="C1305" s="21" t="s">
        <v>5620</v>
      </c>
      <c r="D1305" s="12">
        <v>43085</v>
      </c>
      <c r="E1305" s="12">
        <v>43086</v>
      </c>
      <c r="F1305" s="12">
        <v>43086</v>
      </c>
      <c r="G1305" s="21">
        <v>2</v>
      </c>
      <c r="H1305" s="30">
        <v>6</v>
      </c>
    </row>
    <row r="1306" spans="1:8" x14ac:dyDescent="0.25">
      <c r="A1306" s="22">
        <v>1305</v>
      </c>
      <c r="B1306" s="21">
        <v>257</v>
      </c>
      <c r="C1306" s="21" t="s">
        <v>5620</v>
      </c>
      <c r="D1306" s="12">
        <v>43086</v>
      </c>
      <c r="E1306" s="12">
        <v>43088</v>
      </c>
      <c r="F1306" s="12">
        <v>43087</v>
      </c>
      <c r="G1306" s="21">
        <v>2</v>
      </c>
      <c r="H1306" s="30">
        <v>7</v>
      </c>
    </row>
    <row r="1307" spans="1:8" x14ac:dyDescent="0.25">
      <c r="A1307" s="22">
        <v>1306</v>
      </c>
      <c r="B1307" s="21">
        <v>28</v>
      </c>
      <c r="C1307" s="21" t="s">
        <v>5620</v>
      </c>
      <c r="D1307" s="12">
        <v>43089</v>
      </c>
      <c r="E1307" s="12">
        <v>43090</v>
      </c>
      <c r="F1307" s="12">
        <v>43091</v>
      </c>
      <c r="G1307" s="21">
        <v>2</v>
      </c>
      <c r="H1307" s="30">
        <v>6</v>
      </c>
    </row>
    <row r="1308" spans="1:8" x14ac:dyDescent="0.25">
      <c r="A1308" s="22">
        <v>1307</v>
      </c>
      <c r="B1308" s="21">
        <v>1384</v>
      </c>
      <c r="C1308" s="21" t="s">
        <v>5620</v>
      </c>
      <c r="D1308" s="12">
        <v>43091</v>
      </c>
      <c r="E1308" s="12">
        <v>43092</v>
      </c>
      <c r="F1308" s="12">
        <v>43094</v>
      </c>
      <c r="G1308" s="21">
        <v>1</v>
      </c>
      <c r="H1308" s="30">
        <v>2</v>
      </c>
    </row>
    <row r="1309" spans="1:8" x14ac:dyDescent="0.25">
      <c r="A1309" s="22">
        <v>1308</v>
      </c>
      <c r="B1309" s="21">
        <v>713</v>
      </c>
      <c r="C1309" s="21" t="s">
        <v>5620</v>
      </c>
      <c r="D1309" s="12">
        <v>43091</v>
      </c>
      <c r="E1309" s="12">
        <v>43093</v>
      </c>
      <c r="F1309" s="12">
        <v>43093</v>
      </c>
      <c r="G1309" s="21">
        <v>2</v>
      </c>
      <c r="H1309" s="30">
        <v>7</v>
      </c>
    </row>
    <row r="1310" spans="1:8" x14ac:dyDescent="0.25">
      <c r="A1310" s="22">
        <v>1309</v>
      </c>
      <c r="B1310" s="21">
        <v>821</v>
      </c>
      <c r="C1310" s="21" t="s">
        <v>5620</v>
      </c>
      <c r="D1310" s="12">
        <v>43091</v>
      </c>
      <c r="E1310" s="12">
        <v>43094</v>
      </c>
      <c r="F1310" s="12">
        <v>43093</v>
      </c>
      <c r="G1310" s="21">
        <v>2</v>
      </c>
      <c r="H1310" s="30">
        <v>6</v>
      </c>
    </row>
    <row r="1311" spans="1:8" x14ac:dyDescent="0.25">
      <c r="A1311" s="22">
        <v>1310</v>
      </c>
      <c r="B1311" s="21">
        <v>444</v>
      </c>
      <c r="C1311" s="21" t="s">
        <v>5620</v>
      </c>
      <c r="D1311" s="12">
        <v>43093</v>
      </c>
      <c r="E1311" s="12">
        <v>43094</v>
      </c>
      <c r="F1311" s="12">
        <v>43095</v>
      </c>
      <c r="G1311" s="21">
        <v>1</v>
      </c>
      <c r="H1311" s="30">
        <v>3</v>
      </c>
    </row>
    <row r="1312" spans="1:8" x14ac:dyDescent="0.25">
      <c r="A1312" s="22">
        <v>1311</v>
      </c>
      <c r="B1312" s="21">
        <v>1021</v>
      </c>
      <c r="C1312" s="21" t="s">
        <v>5620</v>
      </c>
      <c r="D1312" s="12">
        <v>43093</v>
      </c>
      <c r="E1312" s="12">
        <v>43095</v>
      </c>
      <c r="F1312" s="12">
        <v>43096</v>
      </c>
      <c r="G1312" s="21">
        <v>2</v>
      </c>
      <c r="H1312" s="30">
        <v>6</v>
      </c>
    </row>
    <row r="1313" spans="1:8" x14ac:dyDescent="0.25">
      <c r="A1313" s="22">
        <v>1312</v>
      </c>
      <c r="B1313" s="21">
        <v>311</v>
      </c>
      <c r="C1313" s="21" t="s">
        <v>5620</v>
      </c>
      <c r="D1313" s="12">
        <v>43094</v>
      </c>
      <c r="E1313" s="12">
        <v>43097</v>
      </c>
      <c r="F1313" s="12">
        <v>43095</v>
      </c>
      <c r="G1313" s="21">
        <v>1</v>
      </c>
      <c r="H1313" s="30">
        <v>3</v>
      </c>
    </row>
    <row r="1314" spans="1:8" x14ac:dyDescent="0.25">
      <c r="A1314" s="22">
        <v>1313</v>
      </c>
      <c r="B1314" s="21">
        <v>1294</v>
      </c>
      <c r="C1314" s="21" t="s">
        <v>5620</v>
      </c>
      <c r="D1314" s="12">
        <v>43094</v>
      </c>
      <c r="E1314" s="12">
        <v>43096</v>
      </c>
      <c r="F1314" s="12">
        <v>43096</v>
      </c>
      <c r="G1314" s="21">
        <v>1</v>
      </c>
      <c r="H1314" s="30">
        <v>3</v>
      </c>
    </row>
    <row r="1315" spans="1:8" x14ac:dyDescent="0.25">
      <c r="A1315" s="22">
        <v>1314</v>
      </c>
      <c r="B1315" s="21">
        <v>1027</v>
      </c>
      <c r="C1315" s="21" t="s">
        <v>5620</v>
      </c>
      <c r="D1315" s="12">
        <v>43094</v>
      </c>
      <c r="E1315" s="12">
        <v>43095</v>
      </c>
      <c r="F1315" s="12">
        <v>43097</v>
      </c>
      <c r="G1315" s="21">
        <v>2</v>
      </c>
      <c r="H1315" s="30">
        <v>7</v>
      </c>
    </row>
    <row r="1316" spans="1:8" x14ac:dyDescent="0.25">
      <c r="A1316" s="22">
        <v>1315</v>
      </c>
      <c r="B1316" s="21">
        <v>931</v>
      </c>
      <c r="C1316" s="21" t="s">
        <v>5620</v>
      </c>
      <c r="D1316" s="12">
        <v>43094</v>
      </c>
      <c r="E1316" s="12">
        <v>43096</v>
      </c>
      <c r="F1316" s="12">
        <v>43097</v>
      </c>
      <c r="G1316" s="21">
        <v>3</v>
      </c>
      <c r="H1316" s="30">
        <v>9</v>
      </c>
    </row>
    <row r="1317" spans="1:8" x14ac:dyDescent="0.25">
      <c r="A1317" s="22">
        <v>1316</v>
      </c>
      <c r="B1317" s="21">
        <v>846</v>
      </c>
      <c r="C1317" s="21" t="s">
        <v>5620</v>
      </c>
      <c r="D1317" s="12">
        <v>43095</v>
      </c>
      <c r="E1317" s="12">
        <v>43098</v>
      </c>
      <c r="F1317" s="12">
        <v>43096</v>
      </c>
      <c r="G1317" s="21">
        <v>1</v>
      </c>
      <c r="H1317" s="30">
        <v>3</v>
      </c>
    </row>
    <row r="1318" spans="1:8" x14ac:dyDescent="0.25">
      <c r="A1318" s="22">
        <v>1317</v>
      </c>
      <c r="B1318" s="21">
        <v>418</v>
      </c>
      <c r="C1318" s="21" t="s">
        <v>5620</v>
      </c>
      <c r="D1318" s="12">
        <v>43096</v>
      </c>
      <c r="E1318" s="12">
        <v>43097</v>
      </c>
      <c r="F1318" s="12">
        <v>43098</v>
      </c>
      <c r="G1318" s="21">
        <v>1</v>
      </c>
      <c r="H1318" s="30">
        <v>3</v>
      </c>
    </row>
    <row r="1319" spans="1:8" x14ac:dyDescent="0.25">
      <c r="A1319" s="22">
        <v>1318</v>
      </c>
      <c r="B1319" s="21">
        <v>75</v>
      </c>
      <c r="C1319" s="21" t="s">
        <v>5620</v>
      </c>
      <c r="D1319" s="12">
        <v>43096</v>
      </c>
      <c r="E1319" s="12">
        <v>43099</v>
      </c>
      <c r="F1319" s="12">
        <v>43098</v>
      </c>
      <c r="G1319" s="21">
        <v>2</v>
      </c>
      <c r="H1319" s="30">
        <v>6</v>
      </c>
    </row>
    <row r="1320" spans="1:8" x14ac:dyDescent="0.25">
      <c r="A1320" s="22">
        <v>1319</v>
      </c>
      <c r="B1320" s="21">
        <v>604</v>
      </c>
      <c r="C1320" s="21" t="s">
        <v>5620</v>
      </c>
      <c r="D1320" s="12">
        <v>43096</v>
      </c>
      <c r="E1320" s="12">
        <v>43099</v>
      </c>
      <c r="F1320" s="12">
        <v>43099</v>
      </c>
      <c r="G1320" s="21">
        <v>2</v>
      </c>
      <c r="H1320" s="30">
        <v>6</v>
      </c>
    </row>
    <row r="1321" spans="1:8" x14ac:dyDescent="0.25">
      <c r="A1321" s="22">
        <v>1320</v>
      </c>
      <c r="B1321" s="21">
        <v>244</v>
      </c>
      <c r="C1321" s="21" t="s">
        <v>5620</v>
      </c>
      <c r="D1321" s="12">
        <v>43097</v>
      </c>
      <c r="E1321" s="12">
        <v>43099</v>
      </c>
      <c r="F1321" s="12">
        <v>43098</v>
      </c>
      <c r="G1321" s="21">
        <v>1</v>
      </c>
      <c r="H1321" s="30">
        <v>3</v>
      </c>
    </row>
    <row r="1322" spans="1:8" x14ac:dyDescent="0.25">
      <c r="A1322" s="22">
        <v>1321</v>
      </c>
      <c r="B1322" s="21">
        <v>217</v>
      </c>
      <c r="C1322" s="21" t="s">
        <v>5620</v>
      </c>
      <c r="D1322" s="12">
        <v>43099</v>
      </c>
      <c r="E1322" s="12">
        <v>43100</v>
      </c>
      <c r="F1322" s="12">
        <v>43100</v>
      </c>
      <c r="G1322" s="21">
        <v>1</v>
      </c>
      <c r="H1322" s="30">
        <v>3</v>
      </c>
    </row>
    <row r="1323" spans="1:8" x14ac:dyDescent="0.25">
      <c r="A1323" s="22">
        <v>1322</v>
      </c>
      <c r="B1323" s="21">
        <v>39</v>
      </c>
      <c r="C1323" s="21" t="s">
        <v>5620</v>
      </c>
      <c r="D1323" s="12">
        <v>43100</v>
      </c>
      <c r="E1323" s="12">
        <v>43103</v>
      </c>
      <c r="F1323" s="12">
        <v>43102</v>
      </c>
      <c r="G1323" s="21">
        <v>2</v>
      </c>
      <c r="H1323" s="30">
        <v>7</v>
      </c>
    </row>
    <row r="1324" spans="1:8" x14ac:dyDescent="0.25">
      <c r="A1324" s="22">
        <v>1323</v>
      </c>
      <c r="B1324" s="21">
        <v>273</v>
      </c>
      <c r="C1324" s="21" t="s">
        <v>5620</v>
      </c>
      <c r="D1324" s="12">
        <v>43100</v>
      </c>
      <c r="E1324" s="12">
        <v>43101</v>
      </c>
      <c r="F1324" s="12">
        <v>43101</v>
      </c>
      <c r="G1324" s="21">
        <v>2</v>
      </c>
      <c r="H1324" s="30">
        <v>6</v>
      </c>
    </row>
    <row r="1325" spans="1:8" x14ac:dyDescent="0.25">
      <c r="A1325" s="22">
        <v>1324</v>
      </c>
      <c r="B1325" s="21">
        <v>862</v>
      </c>
      <c r="C1325" s="21" t="s">
        <v>5620</v>
      </c>
      <c r="D1325" s="12">
        <v>43101</v>
      </c>
      <c r="E1325" s="12">
        <v>43104</v>
      </c>
      <c r="F1325" s="12">
        <v>43103</v>
      </c>
      <c r="G1325" s="21">
        <v>2</v>
      </c>
      <c r="H1325" s="30">
        <v>6</v>
      </c>
    </row>
    <row r="1326" spans="1:8" x14ac:dyDescent="0.25">
      <c r="A1326" s="22">
        <v>1325</v>
      </c>
      <c r="B1326" s="21">
        <v>68</v>
      </c>
      <c r="C1326" s="21" t="s">
        <v>5620</v>
      </c>
      <c r="D1326" s="12">
        <v>43101</v>
      </c>
      <c r="E1326" s="12">
        <v>43102</v>
      </c>
      <c r="F1326" s="12">
        <v>43103</v>
      </c>
      <c r="G1326" s="21">
        <v>3</v>
      </c>
      <c r="H1326" s="30">
        <v>8</v>
      </c>
    </row>
    <row r="1327" spans="1:8" x14ac:dyDescent="0.25">
      <c r="A1327" s="22">
        <v>1326</v>
      </c>
      <c r="B1327" s="21">
        <v>567</v>
      </c>
      <c r="C1327" s="21" t="s">
        <v>5620</v>
      </c>
      <c r="D1327" s="12">
        <v>43101</v>
      </c>
      <c r="E1327" s="12">
        <v>43103</v>
      </c>
      <c r="F1327" s="12">
        <v>43102</v>
      </c>
      <c r="G1327" s="21">
        <v>3</v>
      </c>
      <c r="H1327" s="30">
        <v>9</v>
      </c>
    </row>
    <row r="1328" spans="1:8" x14ac:dyDescent="0.25">
      <c r="A1328" s="22">
        <v>1327</v>
      </c>
      <c r="B1328" s="21">
        <v>1026</v>
      </c>
      <c r="C1328" s="21" t="s">
        <v>5620</v>
      </c>
      <c r="D1328" s="12">
        <v>43102</v>
      </c>
      <c r="E1328" s="12">
        <v>43103</v>
      </c>
      <c r="F1328" s="12">
        <v>43105</v>
      </c>
      <c r="G1328" s="21">
        <v>2</v>
      </c>
      <c r="H1328" s="30">
        <v>6</v>
      </c>
    </row>
    <row r="1329" spans="1:8" x14ac:dyDescent="0.25">
      <c r="A1329" s="22">
        <v>1328</v>
      </c>
      <c r="B1329" s="21">
        <v>1083</v>
      </c>
      <c r="C1329" s="21" t="s">
        <v>5620</v>
      </c>
      <c r="D1329" s="12">
        <v>43102</v>
      </c>
      <c r="E1329" s="12">
        <v>43103</v>
      </c>
      <c r="F1329" s="12">
        <v>43103</v>
      </c>
      <c r="G1329" s="21">
        <v>2</v>
      </c>
      <c r="H1329" s="30">
        <v>6</v>
      </c>
    </row>
    <row r="1330" spans="1:8" x14ac:dyDescent="0.25">
      <c r="A1330" s="22">
        <v>1329</v>
      </c>
      <c r="B1330" s="21">
        <v>443</v>
      </c>
      <c r="C1330" s="21" t="s">
        <v>5620</v>
      </c>
      <c r="D1330" s="12">
        <v>43104</v>
      </c>
      <c r="E1330" s="12">
        <v>43105</v>
      </c>
      <c r="F1330" s="12">
        <v>43106</v>
      </c>
      <c r="G1330" s="21">
        <v>1</v>
      </c>
      <c r="H1330" s="30">
        <v>3</v>
      </c>
    </row>
    <row r="1331" spans="1:8" x14ac:dyDescent="0.25">
      <c r="A1331" s="22">
        <v>1330</v>
      </c>
      <c r="B1331" s="21">
        <v>761</v>
      </c>
      <c r="C1331" s="21" t="s">
        <v>5620</v>
      </c>
      <c r="D1331" s="12">
        <v>43104</v>
      </c>
      <c r="E1331" s="12">
        <v>43105</v>
      </c>
      <c r="F1331" s="12">
        <v>43107</v>
      </c>
      <c r="G1331" s="21">
        <v>2</v>
      </c>
      <c r="H1331" s="30">
        <v>7</v>
      </c>
    </row>
    <row r="1332" spans="1:8" x14ac:dyDescent="0.25">
      <c r="A1332" s="22">
        <v>1331</v>
      </c>
      <c r="B1332" s="21">
        <v>1122</v>
      </c>
      <c r="C1332" s="21" t="s">
        <v>5620</v>
      </c>
      <c r="D1332" s="12">
        <v>43105</v>
      </c>
      <c r="E1332" s="12">
        <v>43106</v>
      </c>
      <c r="F1332" s="12">
        <v>43108</v>
      </c>
      <c r="G1332" s="21">
        <v>2</v>
      </c>
      <c r="H1332" s="30">
        <v>6</v>
      </c>
    </row>
    <row r="1333" spans="1:8" x14ac:dyDescent="0.25">
      <c r="A1333" s="22">
        <v>1332</v>
      </c>
      <c r="B1333" s="21">
        <v>256</v>
      </c>
      <c r="C1333" s="21" t="s">
        <v>5620</v>
      </c>
      <c r="D1333" s="12">
        <v>43106</v>
      </c>
      <c r="E1333" s="12">
        <v>43107</v>
      </c>
      <c r="F1333" s="12">
        <v>43109</v>
      </c>
      <c r="G1333" s="21">
        <v>2</v>
      </c>
      <c r="H1333" s="30">
        <v>7</v>
      </c>
    </row>
    <row r="1334" spans="1:8" x14ac:dyDescent="0.25">
      <c r="A1334" s="22">
        <v>1333</v>
      </c>
      <c r="B1334" s="21">
        <v>203</v>
      </c>
      <c r="C1334" s="21" t="s">
        <v>5620</v>
      </c>
      <c r="D1334" s="12">
        <v>43106</v>
      </c>
      <c r="E1334" s="12">
        <v>43107</v>
      </c>
      <c r="F1334" s="12">
        <v>43107</v>
      </c>
      <c r="G1334" s="21">
        <v>3</v>
      </c>
      <c r="H1334" s="30">
        <v>8</v>
      </c>
    </row>
    <row r="1335" spans="1:8" x14ac:dyDescent="0.25">
      <c r="A1335" s="22">
        <v>1334</v>
      </c>
      <c r="B1335" s="21">
        <v>425</v>
      </c>
      <c r="C1335" s="21" t="s">
        <v>5620</v>
      </c>
      <c r="D1335" s="12">
        <v>43107</v>
      </c>
      <c r="E1335" s="12">
        <v>43109</v>
      </c>
      <c r="F1335" s="12">
        <v>43110</v>
      </c>
      <c r="G1335" s="21">
        <v>2</v>
      </c>
      <c r="H1335" s="30">
        <v>6</v>
      </c>
    </row>
    <row r="1336" spans="1:8" x14ac:dyDescent="0.25">
      <c r="A1336" s="22">
        <v>1335</v>
      </c>
      <c r="B1336" s="21">
        <v>955</v>
      </c>
      <c r="C1336" s="21" t="s">
        <v>5620</v>
      </c>
      <c r="D1336" s="12">
        <v>43107</v>
      </c>
      <c r="E1336" s="12">
        <v>43108</v>
      </c>
      <c r="F1336" s="12">
        <v>43108</v>
      </c>
      <c r="G1336" s="21">
        <v>2</v>
      </c>
      <c r="H1336" s="30">
        <v>7</v>
      </c>
    </row>
    <row r="1337" spans="1:8" x14ac:dyDescent="0.25">
      <c r="A1337" s="22">
        <v>1336</v>
      </c>
      <c r="B1337" s="21">
        <v>904</v>
      </c>
      <c r="C1337" s="21" t="s">
        <v>5620</v>
      </c>
      <c r="D1337" s="12">
        <v>43109</v>
      </c>
      <c r="E1337" s="12">
        <v>43110</v>
      </c>
      <c r="F1337" s="12">
        <v>43112</v>
      </c>
      <c r="G1337" s="21">
        <v>1</v>
      </c>
      <c r="H1337" s="30">
        <v>2</v>
      </c>
    </row>
    <row r="1338" spans="1:8" x14ac:dyDescent="0.25">
      <c r="A1338" s="22">
        <v>1337</v>
      </c>
      <c r="B1338" s="21">
        <v>970</v>
      </c>
      <c r="C1338" s="21" t="s">
        <v>5620</v>
      </c>
      <c r="D1338" s="12">
        <v>43109</v>
      </c>
      <c r="E1338" s="12">
        <v>43112</v>
      </c>
      <c r="F1338" s="12">
        <v>43112</v>
      </c>
      <c r="G1338" s="21">
        <v>2</v>
      </c>
      <c r="H1338" s="30">
        <v>7</v>
      </c>
    </row>
    <row r="1339" spans="1:8" x14ac:dyDescent="0.25">
      <c r="A1339" s="22">
        <v>1338</v>
      </c>
      <c r="B1339" s="21">
        <v>905</v>
      </c>
      <c r="C1339" s="21" t="s">
        <v>5620</v>
      </c>
      <c r="D1339" s="12">
        <v>43110</v>
      </c>
      <c r="E1339" s="12">
        <v>43111</v>
      </c>
      <c r="F1339" s="12">
        <v>43113</v>
      </c>
      <c r="G1339" s="21">
        <v>2</v>
      </c>
      <c r="H1339" s="30">
        <v>6</v>
      </c>
    </row>
    <row r="1340" spans="1:8" x14ac:dyDescent="0.25">
      <c r="A1340" s="22">
        <v>1339</v>
      </c>
      <c r="B1340" s="21">
        <v>580</v>
      </c>
      <c r="C1340" s="21" t="s">
        <v>5620</v>
      </c>
      <c r="D1340" s="12">
        <v>43111</v>
      </c>
      <c r="E1340" s="12">
        <v>43114</v>
      </c>
      <c r="F1340" s="12">
        <v>43113</v>
      </c>
      <c r="G1340" s="21">
        <v>1</v>
      </c>
      <c r="H1340" s="30">
        <v>3</v>
      </c>
    </row>
    <row r="1341" spans="1:8" x14ac:dyDescent="0.25">
      <c r="A1341" s="22">
        <v>1340</v>
      </c>
      <c r="B1341" s="21">
        <v>1066</v>
      </c>
      <c r="C1341" s="21" t="s">
        <v>5620</v>
      </c>
      <c r="D1341" s="12">
        <v>43112</v>
      </c>
      <c r="E1341" s="12">
        <v>43113</v>
      </c>
      <c r="F1341" s="12">
        <v>43113</v>
      </c>
      <c r="G1341" s="21">
        <v>1</v>
      </c>
      <c r="H1341" s="30">
        <v>3</v>
      </c>
    </row>
    <row r="1342" spans="1:8" x14ac:dyDescent="0.25">
      <c r="A1342" s="22">
        <v>1341</v>
      </c>
      <c r="B1342" s="21">
        <v>1258</v>
      </c>
      <c r="C1342" s="21" t="s">
        <v>5620</v>
      </c>
      <c r="D1342" s="12">
        <v>43112</v>
      </c>
      <c r="E1342" s="12">
        <v>43113</v>
      </c>
      <c r="F1342" s="12">
        <v>43114</v>
      </c>
      <c r="G1342" s="21">
        <v>2</v>
      </c>
      <c r="H1342" s="30">
        <v>7</v>
      </c>
    </row>
    <row r="1343" spans="1:8" x14ac:dyDescent="0.25">
      <c r="A1343" s="22">
        <v>1342</v>
      </c>
      <c r="B1343" s="21">
        <v>1393</v>
      </c>
      <c r="C1343" s="21" t="s">
        <v>5620</v>
      </c>
      <c r="D1343" s="12">
        <v>43112</v>
      </c>
      <c r="E1343" s="12">
        <v>43113</v>
      </c>
      <c r="F1343" s="12">
        <v>43115</v>
      </c>
      <c r="G1343" s="21">
        <v>2</v>
      </c>
      <c r="H1343" s="30">
        <v>7</v>
      </c>
    </row>
    <row r="1344" spans="1:8" x14ac:dyDescent="0.25">
      <c r="A1344" s="22">
        <v>1343</v>
      </c>
      <c r="B1344" s="21">
        <v>594</v>
      </c>
      <c r="C1344" s="21" t="s">
        <v>5620</v>
      </c>
      <c r="D1344" s="12">
        <v>43113</v>
      </c>
      <c r="E1344" s="12">
        <v>43115</v>
      </c>
      <c r="F1344" s="12">
        <v>43114</v>
      </c>
      <c r="G1344" s="21">
        <v>2</v>
      </c>
      <c r="H1344" s="30">
        <v>6</v>
      </c>
    </row>
    <row r="1345" spans="1:8" x14ac:dyDescent="0.25">
      <c r="A1345" s="22">
        <v>1344</v>
      </c>
      <c r="B1345" s="21">
        <v>916</v>
      </c>
      <c r="C1345" s="21" t="s">
        <v>5620</v>
      </c>
      <c r="D1345" s="12">
        <v>43113</v>
      </c>
      <c r="E1345" s="12">
        <v>43116</v>
      </c>
      <c r="F1345" s="12">
        <v>43115</v>
      </c>
      <c r="G1345" s="21">
        <v>2</v>
      </c>
      <c r="H1345" s="30">
        <v>6</v>
      </c>
    </row>
    <row r="1346" spans="1:8" x14ac:dyDescent="0.25">
      <c r="A1346" s="22">
        <v>1345</v>
      </c>
      <c r="B1346" s="21">
        <v>1037</v>
      </c>
      <c r="C1346" s="21" t="s">
        <v>5620</v>
      </c>
      <c r="D1346" s="12">
        <v>43114</v>
      </c>
      <c r="E1346" s="12">
        <v>43115</v>
      </c>
      <c r="F1346" s="12">
        <v>43115</v>
      </c>
      <c r="G1346" s="21">
        <v>2</v>
      </c>
      <c r="H1346" s="30">
        <v>6</v>
      </c>
    </row>
    <row r="1347" spans="1:8" x14ac:dyDescent="0.25">
      <c r="A1347" s="22">
        <v>1346</v>
      </c>
      <c r="B1347" s="21">
        <v>136</v>
      </c>
      <c r="C1347" s="21" t="s">
        <v>5620</v>
      </c>
      <c r="D1347" s="12">
        <v>43114</v>
      </c>
      <c r="E1347" s="12">
        <v>43115</v>
      </c>
      <c r="F1347" s="12">
        <v>43115</v>
      </c>
      <c r="G1347" s="21">
        <v>3</v>
      </c>
      <c r="H1347" s="30">
        <v>8</v>
      </c>
    </row>
    <row r="1348" spans="1:8" x14ac:dyDescent="0.25">
      <c r="A1348" s="22">
        <v>1347</v>
      </c>
      <c r="B1348" s="21">
        <v>247</v>
      </c>
      <c r="C1348" s="21" t="s">
        <v>5620</v>
      </c>
      <c r="D1348" s="12">
        <v>43115</v>
      </c>
      <c r="E1348" s="12">
        <v>43118</v>
      </c>
      <c r="F1348" s="12">
        <v>43118</v>
      </c>
      <c r="G1348" s="21">
        <v>1</v>
      </c>
      <c r="H1348" s="30">
        <v>2</v>
      </c>
    </row>
    <row r="1349" spans="1:8" x14ac:dyDescent="0.25">
      <c r="A1349" s="22">
        <v>1348</v>
      </c>
      <c r="B1349" s="21">
        <v>1214</v>
      </c>
      <c r="C1349" s="21" t="s">
        <v>5620</v>
      </c>
      <c r="D1349" s="12">
        <v>43115</v>
      </c>
      <c r="E1349" s="12">
        <v>43117</v>
      </c>
      <c r="F1349" s="12">
        <v>43117</v>
      </c>
      <c r="G1349" s="21">
        <v>1</v>
      </c>
      <c r="H1349" s="30">
        <v>2</v>
      </c>
    </row>
    <row r="1350" spans="1:8" x14ac:dyDescent="0.25">
      <c r="A1350" s="22">
        <v>1349</v>
      </c>
      <c r="B1350" s="21">
        <v>464</v>
      </c>
      <c r="C1350" s="21" t="s">
        <v>5620</v>
      </c>
      <c r="D1350" s="12">
        <v>43115</v>
      </c>
      <c r="E1350" s="12">
        <v>43117</v>
      </c>
      <c r="F1350" s="12">
        <v>43116</v>
      </c>
      <c r="G1350" s="21">
        <v>2</v>
      </c>
      <c r="H1350" s="30">
        <v>6</v>
      </c>
    </row>
    <row r="1351" spans="1:8" x14ac:dyDescent="0.25">
      <c r="A1351" s="22">
        <v>1350</v>
      </c>
      <c r="B1351" s="21">
        <v>637</v>
      </c>
      <c r="C1351" s="21" t="s">
        <v>5620</v>
      </c>
      <c r="D1351" s="12">
        <v>43115</v>
      </c>
      <c r="E1351" s="12">
        <v>43118</v>
      </c>
      <c r="F1351" s="12">
        <v>43117</v>
      </c>
      <c r="G1351" s="21">
        <v>2</v>
      </c>
      <c r="H1351" s="30">
        <v>7</v>
      </c>
    </row>
    <row r="1352" spans="1:8" x14ac:dyDescent="0.25">
      <c r="A1352" s="22">
        <v>1351</v>
      </c>
      <c r="B1352" s="21">
        <v>1016</v>
      </c>
      <c r="C1352" s="21" t="s">
        <v>5620</v>
      </c>
      <c r="D1352" s="12">
        <v>43116</v>
      </c>
      <c r="E1352" s="12">
        <v>43119</v>
      </c>
      <c r="F1352" s="12">
        <v>43119</v>
      </c>
      <c r="G1352" s="21">
        <v>2</v>
      </c>
      <c r="H1352" s="30">
        <v>7</v>
      </c>
    </row>
    <row r="1353" spans="1:8" x14ac:dyDescent="0.25">
      <c r="A1353" s="22">
        <v>1352</v>
      </c>
      <c r="B1353" s="21">
        <v>1433</v>
      </c>
      <c r="C1353" s="21" t="s">
        <v>5620</v>
      </c>
      <c r="D1353" s="12">
        <v>43116</v>
      </c>
      <c r="E1353" s="12">
        <v>43118</v>
      </c>
      <c r="F1353" s="12">
        <v>43118</v>
      </c>
      <c r="G1353" s="21">
        <v>2</v>
      </c>
      <c r="H1353" s="30">
        <v>6</v>
      </c>
    </row>
    <row r="1354" spans="1:8" x14ac:dyDescent="0.25">
      <c r="A1354" s="22">
        <v>1353</v>
      </c>
      <c r="B1354" s="21">
        <v>502</v>
      </c>
      <c r="C1354" s="21" t="s">
        <v>5620</v>
      </c>
      <c r="D1354" s="12">
        <v>43117</v>
      </c>
      <c r="E1354" s="12">
        <v>43119</v>
      </c>
      <c r="F1354" s="12">
        <v>43118</v>
      </c>
      <c r="G1354" s="21">
        <v>2</v>
      </c>
      <c r="H1354" s="30">
        <v>6</v>
      </c>
    </row>
    <row r="1355" spans="1:8" x14ac:dyDescent="0.25">
      <c r="A1355" s="22">
        <v>1354</v>
      </c>
      <c r="B1355" s="21">
        <v>476</v>
      </c>
      <c r="C1355" s="21" t="s">
        <v>5620</v>
      </c>
      <c r="D1355" s="12">
        <v>43119</v>
      </c>
      <c r="E1355" s="12">
        <v>43120</v>
      </c>
      <c r="F1355" s="12">
        <v>43121</v>
      </c>
      <c r="G1355" s="21">
        <v>1</v>
      </c>
      <c r="H1355" s="30">
        <v>3</v>
      </c>
    </row>
    <row r="1356" spans="1:8" x14ac:dyDescent="0.25">
      <c r="A1356" s="22">
        <v>1355</v>
      </c>
      <c r="B1356" s="21">
        <v>1010</v>
      </c>
      <c r="C1356" s="21" t="s">
        <v>5620</v>
      </c>
      <c r="D1356" s="12">
        <v>43119</v>
      </c>
      <c r="E1356" s="12">
        <v>43121</v>
      </c>
      <c r="F1356" s="12">
        <v>43120</v>
      </c>
      <c r="G1356" s="21">
        <v>2</v>
      </c>
      <c r="H1356" s="30">
        <v>7</v>
      </c>
    </row>
    <row r="1357" spans="1:8" x14ac:dyDescent="0.25">
      <c r="A1357" s="22">
        <v>1356</v>
      </c>
      <c r="B1357" s="21">
        <v>1161</v>
      </c>
      <c r="C1357" s="21" t="s">
        <v>5620</v>
      </c>
      <c r="D1357" s="12">
        <v>43119</v>
      </c>
      <c r="E1357" s="12">
        <v>43121</v>
      </c>
      <c r="F1357" s="12">
        <v>43122</v>
      </c>
      <c r="G1357" s="21">
        <v>2</v>
      </c>
      <c r="H1357" s="30">
        <v>6</v>
      </c>
    </row>
    <row r="1358" spans="1:8" x14ac:dyDescent="0.25">
      <c r="A1358" s="22">
        <v>1357</v>
      </c>
      <c r="B1358" s="21">
        <v>440</v>
      </c>
      <c r="C1358" s="21" t="s">
        <v>5620</v>
      </c>
      <c r="D1358" s="12">
        <v>43120</v>
      </c>
      <c r="E1358" s="12">
        <v>43123</v>
      </c>
      <c r="F1358" s="12">
        <v>43121</v>
      </c>
      <c r="G1358" s="21">
        <v>2</v>
      </c>
      <c r="H1358" s="30">
        <v>6</v>
      </c>
    </row>
    <row r="1359" spans="1:8" x14ac:dyDescent="0.25">
      <c r="A1359" s="22">
        <v>1358</v>
      </c>
      <c r="B1359" s="21">
        <v>253</v>
      </c>
      <c r="C1359" s="21" t="s">
        <v>5620</v>
      </c>
      <c r="D1359" s="12">
        <v>43121</v>
      </c>
      <c r="E1359" s="12">
        <v>43123</v>
      </c>
      <c r="F1359" s="12">
        <v>43124</v>
      </c>
      <c r="G1359" s="21">
        <v>1</v>
      </c>
      <c r="H1359" s="30">
        <v>2</v>
      </c>
    </row>
    <row r="1360" spans="1:8" x14ac:dyDescent="0.25">
      <c r="A1360" s="22">
        <v>1359</v>
      </c>
      <c r="B1360" s="21">
        <v>1008</v>
      </c>
      <c r="C1360" s="21" t="s">
        <v>5620</v>
      </c>
      <c r="D1360" s="12">
        <v>43121</v>
      </c>
      <c r="E1360" s="12">
        <v>43122</v>
      </c>
      <c r="F1360" s="12">
        <v>43122</v>
      </c>
      <c r="G1360" s="21">
        <v>3</v>
      </c>
      <c r="H1360" s="30">
        <v>9</v>
      </c>
    </row>
    <row r="1361" spans="1:8" x14ac:dyDescent="0.25">
      <c r="A1361" s="22">
        <v>1360</v>
      </c>
      <c r="B1361" s="21">
        <v>71</v>
      </c>
      <c r="C1361" s="21" t="s">
        <v>5620</v>
      </c>
      <c r="D1361" s="12">
        <v>43122</v>
      </c>
      <c r="E1361" s="12">
        <v>43125</v>
      </c>
      <c r="F1361" s="12">
        <v>43124</v>
      </c>
      <c r="G1361" s="21">
        <v>2</v>
      </c>
      <c r="H1361" s="30">
        <v>6</v>
      </c>
    </row>
    <row r="1362" spans="1:8" x14ac:dyDescent="0.25">
      <c r="A1362" s="22">
        <v>1361</v>
      </c>
      <c r="B1362" s="21">
        <v>1084</v>
      </c>
      <c r="C1362" s="21" t="s">
        <v>5620</v>
      </c>
      <c r="D1362" s="12">
        <v>43122</v>
      </c>
      <c r="E1362" s="12">
        <v>43124</v>
      </c>
      <c r="F1362" s="12">
        <v>43123</v>
      </c>
      <c r="G1362" s="21">
        <v>2</v>
      </c>
      <c r="H1362" s="30">
        <v>7</v>
      </c>
    </row>
    <row r="1363" spans="1:8" x14ac:dyDescent="0.25">
      <c r="A1363" s="22">
        <v>1362</v>
      </c>
      <c r="B1363" s="21">
        <v>310</v>
      </c>
      <c r="C1363" s="21" t="s">
        <v>5620</v>
      </c>
      <c r="D1363" s="12">
        <v>43123</v>
      </c>
      <c r="E1363" s="12">
        <v>43124</v>
      </c>
      <c r="F1363" s="12">
        <v>43125</v>
      </c>
      <c r="G1363" s="21">
        <v>2</v>
      </c>
      <c r="H1363" s="30">
        <v>6</v>
      </c>
    </row>
    <row r="1364" spans="1:8" x14ac:dyDescent="0.25">
      <c r="A1364" s="22">
        <v>1363</v>
      </c>
      <c r="B1364" s="21">
        <v>860</v>
      </c>
      <c r="C1364" s="21" t="s">
        <v>5620</v>
      </c>
      <c r="D1364" s="12">
        <v>43124</v>
      </c>
      <c r="E1364" s="12">
        <v>43125</v>
      </c>
      <c r="F1364" s="12">
        <v>43125</v>
      </c>
      <c r="G1364" s="21">
        <v>2</v>
      </c>
      <c r="H1364" s="30">
        <v>6</v>
      </c>
    </row>
    <row r="1365" spans="1:8" x14ac:dyDescent="0.25">
      <c r="A1365" s="22">
        <v>1364</v>
      </c>
      <c r="B1365" s="21">
        <v>122</v>
      </c>
      <c r="C1365" s="21" t="s">
        <v>5620</v>
      </c>
      <c r="D1365" s="12">
        <v>43125</v>
      </c>
      <c r="E1365" s="12">
        <v>43128</v>
      </c>
      <c r="F1365" s="12">
        <v>43128</v>
      </c>
      <c r="G1365" s="21">
        <v>2</v>
      </c>
      <c r="H1365" s="30">
        <v>6</v>
      </c>
    </row>
    <row r="1366" spans="1:8" x14ac:dyDescent="0.25">
      <c r="A1366" s="22">
        <v>1365</v>
      </c>
      <c r="B1366" s="21">
        <v>689</v>
      </c>
      <c r="C1366" s="21" t="s">
        <v>5620</v>
      </c>
      <c r="D1366" s="12">
        <v>43125</v>
      </c>
      <c r="E1366" s="12">
        <v>43128</v>
      </c>
      <c r="F1366" s="12">
        <v>43127</v>
      </c>
      <c r="G1366" s="21">
        <v>2</v>
      </c>
      <c r="H1366" s="30">
        <v>7</v>
      </c>
    </row>
    <row r="1367" spans="1:8" x14ac:dyDescent="0.25">
      <c r="A1367" s="22">
        <v>1366</v>
      </c>
      <c r="B1367" s="21">
        <v>1441</v>
      </c>
      <c r="C1367" s="21" t="s">
        <v>5620</v>
      </c>
      <c r="D1367" s="12">
        <v>43126</v>
      </c>
      <c r="E1367" s="12">
        <v>43127</v>
      </c>
      <c r="F1367" s="12">
        <v>43128</v>
      </c>
      <c r="G1367" s="21">
        <v>2</v>
      </c>
      <c r="H1367" s="30">
        <v>6</v>
      </c>
    </row>
    <row r="1368" spans="1:8" x14ac:dyDescent="0.25">
      <c r="A1368" s="22">
        <v>1367</v>
      </c>
      <c r="B1368" s="21">
        <v>1118</v>
      </c>
      <c r="C1368" s="21" t="s">
        <v>5620</v>
      </c>
      <c r="D1368" s="12">
        <v>43127</v>
      </c>
      <c r="E1368" s="12">
        <v>43128</v>
      </c>
      <c r="F1368" s="12">
        <v>43128</v>
      </c>
      <c r="G1368" s="21">
        <v>1</v>
      </c>
      <c r="H1368" s="30">
        <v>3</v>
      </c>
    </row>
    <row r="1369" spans="1:8" x14ac:dyDescent="0.25">
      <c r="A1369" s="22">
        <v>1368</v>
      </c>
      <c r="B1369" s="21">
        <v>765</v>
      </c>
      <c r="C1369" s="21" t="s">
        <v>5620</v>
      </c>
      <c r="D1369" s="12">
        <v>43127</v>
      </c>
      <c r="E1369" s="12">
        <v>43128</v>
      </c>
      <c r="F1369" s="12">
        <v>43129</v>
      </c>
      <c r="G1369" s="21">
        <v>2</v>
      </c>
      <c r="H1369" s="30">
        <v>6</v>
      </c>
    </row>
    <row r="1370" spans="1:8" x14ac:dyDescent="0.25">
      <c r="A1370" s="22">
        <v>1369</v>
      </c>
      <c r="B1370" s="21">
        <v>92</v>
      </c>
      <c r="C1370" s="21" t="s">
        <v>5620</v>
      </c>
      <c r="D1370" s="12">
        <v>43128</v>
      </c>
      <c r="E1370" s="12">
        <v>43130</v>
      </c>
      <c r="F1370" s="12">
        <v>43130</v>
      </c>
      <c r="G1370" s="21">
        <v>2</v>
      </c>
      <c r="H1370" s="30">
        <v>6</v>
      </c>
    </row>
    <row r="1371" spans="1:8" x14ac:dyDescent="0.25">
      <c r="A1371" s="22">
        <v>1370</v>
      </c>
      <c r="B1371" s="21">
        <v>115</v>
      </c>
      <c r="C1371" s="21" t="s">
        <v>5620</v>
      </c>
      <c r="D1371" s="12">
        <v>43128</v>
      </c>
      <c r="E1371" s="12">
        <v>43129</v>
      </c>
      <c r="F1371" s="12">
        <v>43129</v>
      </c>
      <c r="G1371" s="21">
        <v>2</v>
      </c>
      <c r="H1371" s="30">
        <v>7</v>
      </c>
    </row>
    <row r="1372" spans="1:8" x14ac:dyDescent="0.25">
      <c r="A1372" s="22">
        <v>1371</v>
      </c>
      <c r="B1372" s="21">
        <v>937</v>
      </c>
      <c r="C1372" s="21" t="s">
        <v>5620</v>
      </c>
      <c r="D1372" s="12">
        <v>43129</v>
      </c>
      <c r="E1372" s="12">
        <v>43130</v>
      </c>
      <c r="F1372" s="12">
        <v>43132</v>
      </c>
      <c r="G1372" s="21">
        <v>2</v>
      </c>
      <c r="H1372" s="30">
        <v>7</v>
      </c>
    </row>
    <row r="1373" spans="1:8" x14ac:dyDescent="0.25">
      <c r="A1373" s="22">
        <v>1372</v>
      </c>
      <c r="B1373" s="21">
        <v>1013</v>
      </c>
      <c r="C1373" s="21" t="s">
        <v>5620</v>
      </c>
      <c r="D1373" s="12">
        <v>43129</v>
      </c>
      <c r="E1373" s="12">
        <v>43132</v>
      </c>
      <c r="F1373" s="12">
        <v>43130</v>
      </c>
      <c r="G1373" s="21">
        <v>2</v>
      </c>
      <c r="H1373" s="30">
        <v>6</v>
      </c>
    </row>
    <row r="1374" spans="1:8" x14ac:dyDescent="0.25">
      <c r="A1374" s="22">
        <v>1373</v>
      </c>
      <c r="B1374" s="21">
        <v>427</v>
      </c>
      <c r="C1374" s="21" t="s">
        <v>5620</v>
      </c>
      <c r="D1374" s="12">
        <v>43129</v>
      </c>
      <c r="E1374" s="12">
        <v>43131</v>
      </c>
      <c r="F1374" s="12">
        <v>43131</v>
      </c>
      <c r="G1374" s="21">
        <v>3</v>
      </c>
      <c r="H1374" s="30">
        <v>9</v>
      </c>
    </row>
    <row r="1375" spans="1:8" x14ac:dyDescent="0.25">
      <c r="A1375" s="22">
        <v>1374</v>
      </c>
      <c r="B1375" s="21">
        <v>1330</v>
      </c>
      <c r="C1375" s="21" t="s">
        <v>5620</v>
      </c>
      <c r="D1375" s="12">
        <v>43130</v>
      </c>
      <c r="E1375" s="12">
        <v>43132</v>
      </c>
      <c r="F1375" s="12">
        <v>43132</v>
      </c>
      <c r="G1375" s="21">
        <v>1</v>
      </c>
      <c r="H1375" s="30">
        <v>3</v>
      </c>
    </row>
    <row r="1376" spans="1:8" x14ac:dyDescent="0.25">
      <c r="A1376" s="22">
        <v>1375</v>
      </c>
      <c r="B1376" s="21">
        <v>312</v>
      </c>
      <c r="C1376" s="21" t="s">
        <v>5620</v>
      </c>
      <c r="D1376" s="12">
        <v>43130</v>
      </c>
      <c r="E1376" s="12">
        <v>43132</v>
      </c>
      <c r="F1376" s="12">
        <v>43132</v>
      </c>
      <c r="G1376" s="21">
        <v>3</v>
      </c>
      <c r="H1376" s="30">
        <v>8</v>
      </c>
    </row>
    <row r="1377" spans="1:8" x14ac:dyDescent="0.25">
      <c r="A1377" s="22">
        <v>1376</v>
      </c>
      <c r="B1377" s="21">
        <v>1186</v>
      </c>
      <c r="C1377" s="21" t="s">
        <v>5620</v>
      </c>
      <c r="D1377" s="12">
        <v>43132</v>
      </c>
      <c r="E1377" s="12">
        <v>43133</v>
      </c>
      <c r="F1377" s="12">
        <v>43134</v>
      </c>
      <c r="G1377" s="21">
        <v>1</v>
      </c>
      <c r="H1377" s="30">
        <v>2</v>
      </c>
    </row>
    <row r="1378" spans="1:8" x14ac:dyDescent="0.25">
      <c r="A1378" s="22">
        <v>1377</v>
      </c>
      <c r="B1378" s="21">
        <v>1007</v>
      </c>
      <c r="C1378" s="21" t="s">
        <v>5620</v>
      </c>
      <c r="D1378" s="12">
        <v>43132</v>
      </c>
      <c r="E1378" s="12">
        <v>43134</v>
      </c>
      <c r="F1378" s="12">
        <v>43134</v>
      </c>
      <c r="G1378" s="21">
        <v>2</v>
      </c>
      <c r="H1378" s="30">
        <v>7</v>
      </c>
    </row>
    <row r="1379" spans="1:8" x14ac:dyDescent="0.25">
      <c r="A1379" s="22">
        <v>1378</v>
      </c>
      <c r="B1379" s="21">
        <v>983</v>
      </c>
      <c r="C1379" s="21" t="s">
        <v>5620</v>
      </c>
      <c r="D1379" s="12">
        <v>43133</v>
      </c>
      <c r="E1379" s="12">
        <v>43136</v>
      </c>
      <c r="F1379" s="12">
        <v>43135</v>
      </c>
      <c r="G1379" s="21">
        <v>1</v>
      </c>
      <c r="H1379" s="30">
        <v>2</v>
      </c>
    </row>
    <row r="1380" spans="1:8" x14ac:dyDescent="0.25">
      <c r="A1380" s="22">
        <v>1379</v>
      </c>
      <c r="B1380" s="21">
        <v>1256</v>
      </c>
      <c r="C1380" s="21" t="s">
        <v>5620</v>
      </c>
      <c r="D1380" s="12">
        <v>43133</v>
      </c>
      <c r="E1380" s="12">
        <v>43136</v>
      </c>
      <c r="F1380" s="12">
        <v>43136</v>
      </c>
      <c r="G1380" s="21">
        <v>2</v>
      </c>
      <c r="H1380" s="30">
        <v>6</v>
      </c>
    </row>
    <row r="1381" spans="1:8" x14ac:dyDescent="0.25">
      <c r="A1381" s="22">
        <v>1380</v>
      </c>
      <c r="B1381" s="21">
        <v>818</v>
      </c>
      <c r="C1381" s="21" t="s">
        <v>5620</v>
      </c>
      <c r="D1381" s="12">
        <v>43136</v>
      </c>
      <c r="E1381" s="12">
        <v>43139</v>
      </c>
      <c r="F1381" s="12">
        <v>43139</v>
      </c>
      <c r="G1381" s="21">
        <v>1</v>
      </c>
      <c r="H1381" s="30">
        <v>3</v>
      </c>
    </row>
    <row r="1382" spans="1:8" x14ac:dyDescent="0.25">
      <c r="A1382" s="22">
        <v>1381</v>
      </c>
      <c r="B1382" s="21">
        <v>680</v>
      </c>
      <c r="C1382" s="21" t="s">
        <v>5620</v>
      </c>
      <c r="D1382" s="12">
        <v>43136</v>
      </c>
      <c r="E1382" s="12">
        <v>43137</v>
      </c>
      <c r="F1382" s="12">
        <v>43139</v>
      </c>
      <c r="G1382" s="21">
        <v>2</v>
      </c>
      <c r="H1382" s="30">
        <v>7</v>
      </c>
    </row>
    <row r="1383" spans="1:8" x14ac:dyDescent="0.25">
      <c r="A1383" s="22">
        <v>1382</v>
      </c>
      <c r="B1383" s="21">
        <v>1303</v>
      </c>
      <c r="C1383" s="21" t="s">
        <v>5620</v>
      </c>
      <c r="D1383" s="12">
        <v>43137</v>
      </c>
      <c r="E1383" s="12">
        <v>43140</v>
      </c>
      <c r="F1383" s="12">
        <v>43139</v>
      </c>
      <c r="G1383" s="21">
        <v>2</v>
      </c>
      <c r="H1383" s="30">
        <v>6</v>
      </c>
    </row>
    <row r="1384" spans="1:8" x14ac:dyDescent="0.25">
      <c r="A1384" s="22">
        <v>1383</v>
      </c>
      <c r="B1384" s="21">
        <v>488</v>
      </c>
      <c r="C1384" s="21" t="s">
        <v>5620</v>
      </c>
      <c r="D1384" s="12">
        <v>43138</v>
      </c>
      <c r="E1384" s="12">
        <v>43139</v>
      </c>
      <c r="F1384" s="12">
        <v>43139</v>
      </c>
      <c r="G1384" s="21">
        <v>1</v>
      </c>
      <c r="H1384" s="30">
        <v>3</v>
      </c>
    </row>
    <row r="1385" spans="1:8" x14ac:dyDescent="0.25">
      <c r="A1385" s="22">
        <v>1384</v>
      </c>
      <c r="B1385" s="21">
        <v>1126</v>
      </c>
      <c r="C1385" s="21" t="s">
        <v>5620</v>
      </c>
      <c r="D1385" s="12">
        <v>43139</v>
      </c>
      <c r="E1385" s="12">
        <v>43141</v>
      </c>
      <c r="F1385" s="12">
        <v>43140</v>
      </c>
      <c r="G1385" s="21">
        <v>2</v>
      </c>
      <c r="H1385" s="30">
        <v>7</v>
      </c>
    </row>
    <row r="1386" spans="1:8" x14ac:dyDescent="0.25">
      <c r="A1386" s="22">
        <v>1385</v>
      </c>
      <c r="B1386" s="21">
        <v>866</v>
      </c>
      <c r="C1386" s="21" t="s">
        <v>5620</v>
      </c>
      <c r="D1386" s="12">
        <v>43139</v>
      </c>
      <c r="E1386" s="12">
        <v>43142</v>
      </c>
      <c r="F1386" s="12">
        <v>43140</v>
      </c>
      <c r="G1386" s="21">
        <v>3</v>
      </c>
      <c r="H1386" s="30">
        <v>9</v>
      </c>
    </row>
    <row r="1387" spans="1:8" x14ac:dyDescent="0.25">
      <c r="A1387" s="22">
        <v>1386</v>
      </c>
      <c r="B1387" s="21">
        <v>1254</v>
      </c>
      <c r="C1387" s="21" t="s">
        <v>5620</v>
      </c>
      <c r="D1387" s="12">
        <v>43140</v>
      </c>
      <c r="E1387" s="12">
        <v>43141</v>
      </c>
      <c r="F1387" s="12">
        <v>43142</v>
      </c>
      <c r="G1387" s="21">
        <v>1</v>
      </c>
      <c r="H1387" s="30">
        <v>2</v>
      </c>
    </row>
    <row r="1388" spans="1:8" x14ac:dyDescent="0.25">
      <c r="A1388" s="22">
        <v>1387</v>
      </c>
      <c r="B1388" s="21">
        <v>11</v>
      </c>
      <c r="C1388" s="21" t="s">
        <v>5620</v>
      </c>
      <c r="D1388" s="12">
        <v>43140</v>
      </c>
      <c r="E1388" s="12">
        <v>43142</v>
      </c>
      <c r="F1388" s="12">
        <v>43142</v>
      </c>
      <c r="G1388" s="21">
        <v>2</v>
      </c>
      <c r="H1388" s="30">
        <v>7</v>
      </c>
    </row>
    <row r="1389" spans="1:8" x14ac:dyDescent="0.25">
      <c r="A1389" s="22">
        <v>1388</v>
      </c>
      <c r="B1389" s="21">
        <v>323</v>
      </c>
      <c r="C1389" s="21" t="s">
        <v>5620</v>
      </c>
      <c r="D1389" s="12">
        <v>43140</v>
      </c>
      <c r="E1389" s="12">
        <v>43143</v>
      </c>
      <c r="F1389" s="12">
        <v>43143</v>
      </c>
      <c r="G1389" s="21">
        <v>2</v>
      </c>
      <c r="H1389" s="30">
        <v>7</v>
      </c>
    </row>
    <row r="1390" spans="1:8" x14ac:dyDescent="0.25">
      <c r="A1390" s="22">
        <v>1389</v>
      </c>
      <c r="B1390" s="21">
        <v>491</v>
      </c>
      <c r="C1390" s="21" t="s">
        <v>5620</v>
      </c>
      <c r="D1390" s="12">
        <v>43142</v>
      </c>
      <c r="E1390" s="12">
        <v>43143</v>
      </c>
      <c r="F1390" s="12">
        <v>43145</v>
      </c>
      <c r="G1390" s="21">
        <v>2</v>
      </c>
      <c r="H1390" s="30">
        <v>7</v>
      </c>
    </row>
    <row r="1391" spans="1:8" x14ac:dyDescent="0.25">
      <c r="A1391" s="22">
        <v>1390</v>
      </c>
      <c r="B1391" s="21">
        <v>63</v>
      </c>
      <c r="C1391" s="21" t="s">
        <v>5620</v>
      </c>
      <c r="D1391" s="12">
        <v>43143</v>
      </c>
      <c r="E1391" s="12">
        <v>43144</v>
      </c>
      <c r="F1391" s="12">
        <v>43144</v>
      </c>
      <c r="G1391" s="21">
        <v>2</v>
      </c>
      <c r="H1391" s="30">
        <v>7</v>
      </c>
    </row>
    <row r="1392" spans="1:8" x14ac:dyDescent="0.25">
      <c r="A1392" s="22">
        <v>1391</v>
      </c>
      <c r="B1392" s="21">
        <v>914</v>
      </c>
      <c r="C1392" s="21" t="s">
        <v>5620</v>
      </c>
      <c r="D1392" s="12">
        <v>43144</v>
      </c>
      <c r="E1392" s="12">
        <v>43145</v>
      </c>
      <c r="F1392" s="12">
        <v>43145</v>
      </c>
      <c r="G1392" s="21">
        <v>2</v>
      </c>
      <c r="H1392" s="30">
        <v>7</v>
      </c>
    </row>
    <row r="1393" spans="1:8" x14ac:dyDescent="0.25">
      <c r="A1393" s="22">
        <v>1392</v>
      </c>
      <c r="B1393" s="21">
        <v>1187</v>
      </c>
      <c r="C1393" s="21" t="s">
        <v>5620</v>
      </c>
      <c r="D1393" s="12">
        <v>43144</v>
      </c>
      <c r="E1393" s="12">
        <v>43145</v>
      </c>
      <c r="F1393" s="12">
        <v>43145</v>
      </c>
      <c r="G1393" s="21">
        <v>2</v>
      </c>
      <c r="H1393" s="30">
        <v>6</v>
      </c>
    </row>
    <row r="1394" spans="1:8" x14ac:dyDescent="0.25">
      <c r="A1394" s="22">
        <v>1393</v>
      </c>
      <c r="B1394" s="21">
        <v>547</v>
      </c>
      <c r="C1394" s="21" t="s">
        <v>5620</v>
      </c>
      <c r="D1394" s="12">
        <v>43145</v>
      </c>
      <c r="E1394" s="12">
        <v>43146</v>
      </c>
      <c r="F1394" s="12">
        <v>43146</v>
      </c>
      <c r="G1394" s="21">
        <v>2</v>
      </c>
      <c r="H1394" s="30">
        <v>7</v>
      </c>
    </row>
    <row r="1395" spans="1:8" x14ac:dyDescent="0.25">
      <c r="A1395" s="22">
        <v>1394</v>
      </c>
      <c r="B1395" s="21">
        <v>906</v>
      </c>
      <c r="C1395" s="21" t="s">
        <v>5620</v>
      </c>
      <c r="D1395" s="12">
        <v>43145</v>
      </c>
      <c r="E1395" s="12">
        <v>43147</v>
      </c>
      <c r="F1395" s="12">
        <v>43147</v>
      </c>
      <c r="G1395" s="21">
        <v>3</v>
      </c>
      <c r="H1395" s="30">
        <v>8</v>
      </c>
    </row>
    <row r="1396" spans="1:8" x14ac:dyDescent="0.25">
      <c r="A1396" s="22">
        <v>1395</v>
      </c>
      <c r="B1396" s="21">
        <v>1052</v>
      </c>
      <c r="C1396" s="21" t="s">
        <v>5620</v>
      </c>
      <c r="D1396" s="12">
        <v>43146</v>
      </c>
      <c r="E1396" s="12">
        <v>43149</v>
      </c>
      <c r="F1396" s="12">
        <v>43147</v>
      </c>
      <c r="G1396" s="21">
        <v>1</v>
      </c>
      <c r="H1396" s="30">
        <v>3</v>
      </c>
    </row>
    <row r="1397" spans="1:8" x14ac:dyDescent="0.25">
      <c r="A1397" s="22">
        <v>1396</v>
      </c>
      <c r="B1397" s="21">
        <v>856</v>
      </c>
      <c r="C1397" s="21" t="s">
        <v>5620</v>
      </c>
      <c r="D1397" s="12">
        <v>43146</v>
      </c>
      <c r="E1397" s="12">
        <v>43149</v>
      </c>
      <c r="F1397" s="12">
        <v>43147</v>
      </c>
      <c r="G1397" s="21">
        <v>2</v>
      </c>
      <c r="H1397" s="30">
        <v>7</v>
      </c>
    </row>
    <row r="1398" spans="1:8" x14ac:dyDescent="0.25">
      <c r="A1398" s="22">
        <v>1397</v>
      </c>
      <c r="B1398" s="21">
        <v>920</v>
      </c>
      <c r="C1398" s="21" t="s">
        <v>5620</v>
      </c>
      <c r="D1398" s="12">
        <v>43146</v>
      </c>
      <c r="E1398" s="12">
        <v>43148</v>
      </c>
      <c r="F1398" s="12">
        <v>43147</v>
      </c>
      <c r="G1398" s="21">
        <v>2</v>
      </c>
      <c r="H1398" s="30">
        <v>6</v>
      </c>
    </row>
    <row r="1399" spans="1:8" x14ac:dyDescent="0.25">
      <c r="A1399" s="22">
        <v>1398</v>
      </c>
      <c r="B1399" s="21">
        <v>1383</v>
      </c>
      <c r="C1399" s="21" t="s">
        <v>5620</v>
      </c>
      <c r="D1399" s="12">
        <v>43147</v>
      </c>
      <c r="E1399" s="12">
        <v>43150</v>
      </c>
      <c r="F1399" s="12">
        <v>43150</v>
      </c>
      <c r="G1399" s="21">
        <v>1</v>
      </c>
      <c r="H1399" s="30">
        <v>3</v>
      </c>
    </row>
    <row r="1400" spans="1:8" x14ac:dyDescent="0.25">
      <c r="A1400" s="22">
        <v>1399</v>
      </c>
      <c r="B1400" s="21">
        <v>146</v>
      </c>
      <c r="C1400" s="21" t="s">
        <v>5620</v>
      </c>
      <c r="D1400" s="12">
        <v>43147</v>
      </c>
      <c r="E1400" s="12">
        <v>43149</v>
      </c>
      <c r="F1400" s="12">
        <v>43149</v>
      </c>
      <c r="G1400" s="21">
        <v>2</v>
      </c>
      <c r="H1400" s="30">
        <v>6</v>
      </c>
    </row>
    <row r="1401" spans="1:8" x14ac:dyDescent="0.25">
      <c r="A1401" s="22">
        <v>1400</v>
      </c>
      <c r="B1401" s="21">
        <v>987</v>
      </c>
      <c r="C1401" s="21" t="s">
        <v>5620</v>
      </c>
      <c r="D1401" s="12">
        <v>43148</v>
      </c>
      <c r="E1401" s="12">
        <v>43149</v>
      </c>
      <c r="F1401" s="12">
        <v>43149</v>
      </c>
      <c r="G1401" s="21">
        <v>2</v>
      </c>
      <c r="H1401" s="30">
        <v>6</v>
      </c>
    </row>
    <row r="1402" spans="1:8" x14ac:dyDescent="0.25">
      <c r="A1402" s="22">
        <v>1401</v>
      </c>
      <c r="B1402" s="21">
        <v>15</v>
      </c>
      <c r="C1402" s="21" t="s">
        <v>5620</v>
      </c>
      <c r="D1402" s="12">
        <v>43149</v>
      </c>
      <c r="E1402" s="12">
        <v>43150</v>
      </c>
      <c r="F1402" s="12">
        <v>43151</v>
      </c>
      <c r="G1402" s="21">
        <v>2</v>
      </c>
      <c r="H1402" s="30">
        <v>7</v>
      </c>
    </row>
    <row r="1403" spans="1:8" x14ac:dyDescent="0.25">
      <c r="A1403" s="22">
        <v>1402</v>
      </c>
      <c r="B1403" s="21">
        <v>1171</v>
      </c>
      <c r="C1403" s="21" t="s">
        <v>5620</v>
      </c>
      <c r="D1403" s="12">
        <v>43150</v>
      </c>
      <c r="E1403" s="12">
        <v>43152</v>
      </c>
      <c r="F1403" s="12">
        <v>43152</v>
      </c>
      <c r="G1403" s="21">
        <v>2</v>
      </c>
      <c r="H1403" s="30">
        <v>6</v>
      </c>
    </row>
    <row r="1404" spans="1:8" x14ac:dyDescent="0.25">
      <c r="A1404" s="22">
        <v>1403</v>
      </c>
      <c r="B1404" s="21">
        <v>452</v>
      </c>
      <c r="C1404" s="21" t="s">
        <v>5620</v>
      </c>
      <c r="D1404" s="12">
        <v>43152</v>
      </c>
      <c r="E1404" s="12">
        <v>43153</v>
      </c>
      <c r="F1404" s="12">
        <v>43153</v>
      </c>
      <c r="G1404" s="21">
        <v>2</v>
      </c>
      <c r="H1404" s="30">
        <v>7</v>
      </c>
    </row>
    <row r="1405" spans="1:8" x14ac:dyDescent="0.25">
      <c r="A1405" s="22">
        <v>1404</v>
      </c>
      <c r="B1405" s="21">
        <v>1240</v>
      </c>
      <c r="C1405" s="21" t="s">
        <v>5620</v>
      </c>
      <c r="D1405" s="12">
        <v>43154</v>
      </c>
      <c r="E1405" s="12">
        <v>43157</v>
      </c>
      <c r="F1405" s="12">
        <v>43155</v>
      </c>
      <c r="G1405" s="21">
        <v>1</v>
      </c>
      <c r="H1405" s="30">
        <v>3</v>
      </c>
    </row>
    <row r="1406" spans="1:8" x14ac:dyDescent="0.25">
      <c r="A1406" s="22">
        <v>1405</v>
      </c>
      <c r="B1406" s="21">
        <v>100</v>
      </c>
      <c r="C1406" s="21" t="s">
        <v>5620</v>
      </c>
      <c r="D1406" s="12">
        <v>43156</v>
      </c>
      <c r="E1406" s="12">
        <v>43159</v>
      </c>
      <c r="F1406" s="12">
        <v>43158</v>
      </c>
      <c r="G1406" s="21">
        <v>2</v>
      </c>
      <c r="H1406" s="30">
        <v>6</v>
      </c>
    </row>
    <row r="1407" spans="1:8" x14ac:dyDescent="0.25">
      <c r="A1407" s="22">
        <v>1406</v>
      </c>
      <c r="B1407" s="21">
        <v>1053</v>
      </c>
      <c r="C1407" s="21" t="s">
        <v>5620</v>
      </c>
      <c r="D1407" s="12">
        <v>43156</v>
      </c>
      <c r="E1407" s="12">
        <v>43158</v>
      </c>
      <c r="F1407" s="12">
        <v>43158</v>
      </c>
      <c r="G1407" s="21">
        <v>2</v>
      </c>
      <c r="H1407" s="30">
        <v>7</v>
      </c>
    </row>
    <row r="1408" spans="1:8" x14ac:dyDescent="0.25">
      <c r="A1408" s="22">
        <v>1407</v>
      </c>
      <c r="B1408" s="21">
        <v>18</v>
      </c>
      <c r="C1408" s="21" t="s">
        <v>5621</v>
      </c>
      <c r="D1408" s="12">
        <v>43157</v>
      </c>
      <c r="E1408" s="12">
        <v>43157</v>
      </c>
      <c r="F1408" s="12" t="s">
        <v>5615</v>
      </c>
      <c r="G1408" s="21">
        <v>2</v>
      </c>
      <c r="H1408" s="30">
        <v>6</v>
      </c>
    </row>
    <row r="1409" spans="1:8" x14ac:dyDescent="0.25">
      <c r="A1409" s="22">
        <v>1408</v>
      </c>
      <c r="B1409" s="21">
        <v>1172</v>
      </c>
      <c r="C1409" s="21" t="s">
        <v>5620</v>
      </c>
      <c r="D1409" s="12">
        <v>43157</v>
      </c>
      <c r="E1409" s="12">
        <v>43158</v>
      </c>
      <c r="F1409" s="12">
        <v>43160</v>
      </c>
      <c r="G1409" s="21">
        <v>2</v>
      </c>
      <c r="H1409" s="30">
        <v>6</v>
      </c>
    </row>
    <row r="1410" spans="1:8" x14ac:dyDescent="0.25">
      <c r="A1410" s="22">
        <v>1409</v>
      </c>
      <c r="B1410" s="21">
        <v>21</v>
      </c>
      <c r="C1410" s="21" t="s">
        <v>5620</v>
      </c>
      <c r="D1410" s="12">
        <v>43157</v>
      </c>
      <c r="E1410" s="12">
        <v>43159</v>
      </c>
      <c r="F1410" s="12">
        <v>43159</v>
      </c>
      <c r="G1410" s="21">
        <v>3</v>
      </c>
      <c r="H1410" s="30">
        <v>8</v>
      </c>
    </row>
    <row r="1411" spans="1:8" x14ac:dyDescent="0.25">
      <c r="A1411" s="22">
        <v>1410</v>
      </c>
      <c r="B1411" s="21">
        <v>1005</v>
      </c>
      <c r="C1411" s="21" t="s">
        <v>5620</v>
      </c>
      <c r="D1411" s="12">
        <v>43158</v>
      </c>
      <c r="E1411" s="12">
        <v>43159</v>
      </c>
      <c r="F1411" s="12">
        <v>43159</v>
      </c>
      <c r="G1411" s="21">
        <v>2</v>
      </c>
      <c r="H1411" s="30">
        <v>7</v>
      </c>
    </row>
    <row r="1412" spans="1:8" x14ac:dyDescent="0.25">
      <c r="A1412" s="22">
        <v>1411</v>
      </c>
      <c r="B1412" s="21">
        <v>109</v>
      </c>
      <c r="C1412" s="21" t="s">
        <v>5620</v>
      </c>
      <c r="D1412" s="12">
        <v>43160</v>
      </c>
      <c r="E1412" s="12">
        <v>43161</v>
      </c>
      <c r="F1412" s="12">
        <v>43161</v>
      </c>
      <c r="G1412" s="21">
        <v>1</v>
      </c>
      <c r="H1412" s="30">
        <v>2</v>
      </c>
    </row>
    <row r="1413" spans="1:8" x14ac:dyDescent="0.25">
      <c r="A1413" s="22">
        <v>1412</v>
      </c>
      <c r="B1413" s="21">
        <v>1043</v>
      </c>
      <c r="C1413" s="21" t="s">
        <v>5620</v>
      </c>
      <c r="D1413" s="12">
        <v>43160</v>
      </c>
      <c r="E1413" s="12">
        <v>43161</v>
      </c>
      <c r="F1413" s="12">
        <v>43163</v>
      </c>
      <c r="G1413" s="21">
        <v>2</v>
      </c>
      <c r="H1413" s="30">
        <v>7</v>
      </c>
    </row>
    <row r="1414" spans="1:8" x14ac:dyDescent="0.25">
      <c r="A1414" s="22">
        <v>1413</v>
      </c>
      <c r="B1414" s="21">
        <v>56</v>
      </c>
      <c r="C1414" s="21" t="s">
        <v>5620</v>
      </c>
      <c r="D1414" s="12">
        <v>43160</v>
      </c>
      <c r="E1414" s="12">
        <v>43162</v>
      </c>
      <c r="F1414" s="12">
        <v>43163</v>
      </c>
      <c r="G1414" s="21">
        <v>3</v>
      </c>
      <c r="H1414" s="30">
        <v>8</v>
      </c>
    </row>
    <row r="1415" spans="1:8" x14ac:dyDescent="0.25">
      <c r="A1415" s="22">
        <v>1414</v>
      </c>
      <c r="B1415" s="21">
        <v>293</v>
      </c>
      <c r="C1415" s="21" t="s">
        <v>5620</v>
      </c>
      <c r="D1415" s="12">
        <v>43162</v>
      </c>
      <c r="E1415" s="12">
        <v>43164</v>
      </c>
      <c r="F1415" s="12">
        <v>43165</v>
      </c>
      <c r="G1415" s="21">
        <v>2</v>
      </c>
      <c r="H1415" s="30">
        <v>7</v>
      </c>
    </row>
    <row r="1416" spans="1:8" x14ac:dyDescent="0.25">
      <c r="A1416" s="22">
        <v>1415</v>
      </c>
      <c r="B1416" s="21">
        <v>839</v>
      </c>
      <c r="C1416" s="21" t="s">
        <v>5620</v>
      </c>
      <c r="D1416" s="12">
        <v>43162</v>
      </c>
      <c r="E1416" s="12">
        <v>43163</v>
      </c>
      <c r="F1416" s="12">
        <v>43164</v>
      </c>
      <c r="G1416" s="21">
        <v>2</v>
      </c>
      <c r="H1416" s="30">
        <v>7</v>
      </c>
    </row>
    <row r="1417" spans="1:8" x14ac:dyDescent="0.25">
      <c r="A1417" s="22">
        <v>1416</v>
      </c>
      <c r="B1417" s="21">
        <v>566</v>
      </c>
      <c r="C1417" s="21" t="s">
        <v>5620</v>
      </c>
      <c r="D1417" s="12">
        <v>43162</v>
      </c>
      <c r="E1417" s="12">
        <v>43163</v>
      </c>
      <c r="F1417" s="12">
        <v>43165</v>
      </c>
      <c r="G1417" s="21">
        <v>3</v>
      </c>
      <c r="H1417" s="30">
        <v>8</v>
      </c>
    </row>
    <row r="1418" spans="1:8" x14ac:dyDescent="0.25">
      <c r="A1418" s="22">
        <v>1417</v>
      </c>
      <c r="B1418" s="21">
        <v>300</v>
      </c>
      <c r="C1418" s="21" t="s">
        <v>5620</v>
      </c>
      <c r="D1418" s="12">
        <v>43163</v>
      </c>
      <c r="E1418" s="12">
        <v>43165</v>
      </c>
      <c r="F1418" s="12">
        <v>43166</v>
      </c>
      <c r="G1418" s="21">
        <v>1</v>
      </c>
      <c r="H1418" s="30">
        <v>2</v>
      </c>
    </row>
    <row r="1419" spans="1:8" x14ac:dyDescent="0.25">
      <c r="A1419" s="22">
        <v>1418</v>
      </c>
      <c r="B1419" s="21">
        <v>364</v>
      </c>
      <c r="C1419" s="21" t="s">
        <v>5620</v>
      </c>
      <c r="D1419" s="12">
        <v>43163</v>
      </c>
      <c r="E1419" s="12">
        <v>43164</v>
      </c>
      <c r="F1419" s="12">
        <v>43166</v>
      </c>
      <c r="G1419" s="21">
        <v>2</v>
      </c>
      <c r="H1419" s="30">
        <v>6</v>
      </c>
    </row>
    <row r="1420" spans="1:8" x14ac:dyDescent="0.25">
      <c r="A1420" s="22">
        <v>1419</v>
      </c>
      <c r="B1420" s="21">
        <v>474</v>
      </c>
      <c r="C1420" s="21" t="s">
        <v>5620</v>
      </c>
      <c r="D1420" s="12">
        <v>43163</v>
      </c>
      <c r="E1420" s="12">
        <v>43166</v>
      </c>
      <c r="F1420" s="12">
        <v>43166</v>
      </c>
      <c r="G1420" s="21">
        <v>2</v>
      </c>
      <c r="H1420" s="30">
        <v>6</v>
      </c>
    </row>
    <row r="1421" spans="1:8" x14ac:dyDescent="0.25">
      <c r="A1421" s="22">
        <v>1420</v>
      </c>
      <c r="B1421" s="21">
        <v>838</v>
      </c>
      <c r="C1421" s="21" t="s">
        <v>5620</v>
      </c>
      <c r="D1421" s="12">
        <v>43163</v>
      </c>
      <c r="E1421" s="12">
        <v>43164</v>
      </c>
      <c r="F1421" s="12">
        <v>43166</v>
      </c>
      <c r="G1421" s="21">
        <v>2</v>
      </c>
      <c r="H1421" s="30">
        <v>7</v>
      </c>
    </row>
    <row r="1422" spans="1:8" x14ac:dyDescent="0.25">
      <c r="A1422" s="22">
        <v>1421</v>
      </c>
      <c r="B1422" s="21">
        <v>1176</v>
      </c>
      <c r="C1422" s="21" t="s">
        <v>5620</v>
      </c>
      <c r="D1422" s="12">
        <v>43164</v>
      </c>
      <c r="E1422" s="12">
        <v>43166</v>
      </c>
      <c r="F1422" s="12">
        <v>43166</v>
      </c>
      <c r="G1422" s="21">
        <v>2</v>
      </c>
      <c r="H1422" s="30">
        <v>7</v>
      </c>
    </row>
    <row r="1423" spans="1:8" x14ac:dyDescent="0.25">
      <c r="A1423" s="22">
        <v>1422</v>
      </c>
      <c r="B1423" s="21">
        <v>599</v>
      </c>
      <c r="C1423" s="21" t="s">
        <v>5620</v>
      </c>
      <c r="D1423" s="12">
        <v>43164</v>
      </c>
      <c r="E1423" s="12">
        <v>43165</v>
      </c>
      <c r="F1423" s="12">
        <v>43167</v>
      </c>
      <c r="G1423" s="21">
        <v>3</v>
      </c>
      <c r="H1423" s="30">
        <v>8</v>
      </c>
    </row>
    <row r="1424" spans="1:8" x14ac:dyDescent="0.25">
      <c r="A1424" s="22">
        <v>1423</v>
      </c>
      <c r="B1424" s="21">
        <v>1231</v>
      </c>
      <c r="C1424" s="21" t="s">
        <v>5620</v>
      </c>
      <c r="D1424" s="12">
        <v>43165</v>
      </c>
      <c r="E1424" s="12">
        <v>43166</v>
      </c>
      <c r="F1424" s="12">
        <v>43166</v>
      </c>
      <c r="G1424" s="21">
        <v>1</v>
      </c>
      <c r="H1424" s="30">
        <v>2</v>
      </c>
    </row>
    <row r="1425" spans="1:8" x14ac:dyDescent="0.25">
      <c r="A1425" s="22">
        <v>1424</v>
      </c>
      <c r="B1425" s="21">
        <v>1445</v>
      </c>
      <c r="C1425" s="21" t="s">
        <v>5620</v>
      </c>
      <c r="D1425" s="12">
        <v>43166</v>
      </c>
      <c r="E1425" s="12">
        <v>43169</v>
      </c>
      <c r="F1425" s="12">
        <v>43169</v>
      </c>
      <c r="G1425" s="21">
        <v>1</v>
      </c>
      <c r="H1425" s="30">
        <v>2</v>
      </c>
    </row>
    <row r="1426" spans="1:8" x14ac:dyDescent="0.25">
      <c r="A1426" s="22">
        <v>1425</v>
      </c>
      <c r="B1426" s="21">
        <v>126</v>
      </c>
      <c r="C1426" s="21" t="s">
        <v>5620</v>
      </c>
      <c r="D1426" s="12">
        <v>43166</v>
      </c>
      <c r="E1426" s="12">
        <v>43168</v>
      </c>
      <c r="F1426" s="12">
        <v>43168</v>
      </c>
      <c r="G1426" s="21">
        <v>2</v>
      </c>
      <c r="H1426" s="30">
        <v>6</v>
      </c>
    </row>
    <row r="1427" spans="1:8" x14ac:dyDescent="0.25">
      <c r="A1427" s="22">
        <v>1426</v>
      </c>
      <c r="B1427" s="21">
        <v>938</v>
      </c>
      <c r="C1427" s="21" t="s">
        <v>5620</v>
      </c>
      <c r="D1427" s="12">
        <v>43166</v>
      </c>
      <c r="E1427" s="12">
        <v>43167</v>
      </c>
      <c r="F1427" s="12">
        <v>43169</v>
      </c>
      <c r="G1427" s="21">
        <v>2</v>
      </c>
      <c r="H1427" s="30">
        <v>6</v>
      </c>
    </row>
    <row r="1428" spans="1:8" x14ac:dyDescent="0.25">
      <c r="A1428" s="22">
        <v>1427</v>
      </c>
      <c r="B1428" s="21">
        <v>999</v>
      </c>
      <c r="C1428" s="21" t="s">
        <v>5620</v>
      </c>
      <c r="D1428" s="12">
        <v>43166</v>
      </c>
      <c r="E1428" s="12">
        <v>43167</v>
      </c>
      <c r="F1428" s="12">
        <v>43167</v>
      </c>
      <c r="G1428" s="21">
        <v>2</v>
      </c>
      <c r="H1428" s="30">
        <v>6</v>
      </c>
    </row>
    <row r="1429" spans="1:8" x14ac:dyDescent="0.25">
      <c r="A1429" s="22">
        <v>1428</v>
      </c>
      <c r="B1429" s="21">
        <v>195</v>
      </c>
      <c r="C1429" s="21" t="s">
        <v>5620</v>
      </c>
      <c r="D1429" s="12">
        <v>43167</v>
      </c>
      <c r="E1429" s="12">
        <v>43169</v>
      </c>
      <c r="F1429" s="12">
        <v>43170</v>
      </c>
      <c r="G1429" s="21">
        <v>2</v>
      </c>
      <c r="H1429" s="30">
        <v>7</v>
      </c>
    </row>
    <row r="1430" spans="1:8" x14ac:dyDescent="0.25">
      <c r="A1430" s="22">
        <v>1429</v>
      </c>
      <c r="B1430" s="21">
        <v>1116</v>
      </c>
      <c r="C1430" s="21" t="s">
        <v>5620</v>
      </c>
      <c r="D1430" s="12">
        <v>43167</v>
      </c>
      <c r="E1430" s="12">
        <v>43168</v>
      </c>
      <c r="F1430" s="12">
        <v>43168</v>
      </c>
      <c r="G1430" s="21">
        <v>2</v>
      </c>
      <c r="H1430" s="30">
        <v>6</v>
      </c>
    </row>
    <row r="1431" spans="1:8" x14ac:dyDescent="0.25">
      <c r="A1431" s="22">
        <v>1430</v>
      </c>
      <c r="B1431" s="21">
        <v>1239</v>
      </c>
      <c r="C1431" s="21" t="s">
        <v>5620</v>
      </c>
      <c r="D1431" s="12">
        <v>43169</v>
      </c>
      <c r="E1431" s="12">
        <v>43172</v>
      </c>
      <c r="F1431" s="12">
        <v>43170</v>
      </c>
      <c r="G1431" s="21">
        <v>2</v>
      </c>
      <c r="H1431" s="30">
        <v>7</v>
      </c>
    </row>
    <row r="1432" spans="1:8" x14ac:dyDescent="0.25">
      <c r="A1432" s="22">
        <v>1431</v>
      </c>
      <c r="B1432" s="21">
        <v>308</v>
      </c>
      <c r="C1432" s="21" t="s">
        <v>5620</v>
      </c>
      <c r="D1432" s="12">
        <v>43170</v>
      </c>
      <c r="E1432" s="12">
        <v>43171</v>
      </c>
      <c r="F1432" s="12">
        <v>43173</v>
      </c>
      <c r="G1432" s="21">
        <v>2</v>
      </c>
      <c r="H1432" s="30">
        <v>6</v>
      </c>
    </row>
    <row r="1433" spans="1:8" x14ac:dyDescent="0.25">
      <c r="A1433" s="22">
        <v>1432</v>
      </c>
      <c r="B1433" s="21">
        <v>483</v>
      </c>
      <c r="C1433" s="21" t="s">
        <v>5620</v>
      </c>
      <c r="D1433" s="12">
        <v>43170</v>
      </c>
      <c r="E1433" s="12">
        <v>43171</v>
      </c>
      <c r="F1433" s="12">
        <v>43173</v>
      </c>
      <c r="G1433" s="21">
        <v>2</v>
      </c>
      <c r="H1433" s="30">
        <v>6</v>
      </c>
    </row>
    <row r="1434" spans="1:8" x14ac:dyDescent="0.25">
      <c r="A1434" s="22">
        <v>1433</v>
      </c>
      <c r="B1434" s="21">
        <v>1142</v>
      </c>
      <c r="C1434" s="21" t="s">
        <v>5620</v>
      </c>
      <c r="D1434" s="12">
        <v>43170</v>
      </c>
      <c r="E1434" s="12">
        <v>43172</v>
      </c>
      <c r="F1434" s="12">
        <v>43171</v>
      </c>
      <c r="G1434" s="21">
        <v>2</v>
      </c>
      <c r="H1434" s="30">
        <v>7</v>
      </c>
    </row>
    <row r="1435" spans="1:8" x14ac:dyDescent="0.25">
      <c r="A1435" s="22">
        <v>1434</v>
      </c>
      <c r="B1435" s="21">
        <v>595</v>
      </c>
      <c r="C1435" s="21" t="s">
        <v>5620</v>
      </c>
      <c r="D1435" s="12">
        <v>43173</v>
      </c>
      <c r="E1435" s="12">
        <v>43175</v>
      </c>
      <c r="F1435" s="12">
        <v>43175</v>
      </c>
      <c r="G1435" s="21">
        <v>2</v>
      </c>
      <c r="H1435" s="30">
        <v>6</v>
      </c>
    </row>
    <row r="1436" spans="1:8" x14ac:dyDescent="0.25">
      <c r="A1436" s="22">
        <v>1435</v>
      </c>
      <c r="B1436" s="21">
        <v>744</v>
      </c>
      <c r="C1436" s="21" t="s">
        <v>5620</v>
      </c>
      <c r="D1436" s="12">
        <v>43173</v>
      </c>
      <c r="E1436" s="12">
        <v>43174</v>
      </c>
      <c r="F1436" s="12">
        <v>43175</v>
      </c>
      <c r="G1436" s="21">
        <v>2</v>
      </c>
      <c r="H1436" s="30">
        <v>6</v>
      </c>
    </row>
    <row r="1437" spans="1:8" x14ac:dyDescent="0.25">
      <c r="A1437" s="22">
        <v>1436</v>
      </c>
      <c r="B1437" s="21">
        <v>1044</v>
      </c>
      <c r="C1437" s="21" t="s">
        <v>5620</v>
      </c>
      <c r="D1437" s="12">
        <v>43173</v>
      </c>
      <c r="E1437" s="12">
        <v>43176</v>
      </c>
      <c r="F1437" s="12">
        <v>43175</v>
      </c>
      <c r="G1437" s="21">
        <v>2</v>
      </c>
      <c r="H1437" s="30">
        <v>6</v>
      </c>
    </row>
    <row r="1438" spans="1:8" x14ac:dyDescent="0.25">
      <c r="A1438" s="22">
        <v>1437</v>
      </c>
      <c r="B1438" s="21">
        <v>518</v>
      </c>
      <c r="C1438" s="21" t="s">
        <v>5620</v>
      </c>
      <c r="D1438" s="12">
        <v>43174</v>
      </c>
      <c r="E1438" s="12">
        <v>43175</v>
      </c>
      <c r="F1438" s="12">
        <v>43175</v>
      </c>
      <c r="G1438" s="21">
        <v>1</v>
      </c>
      <c r="H1438" s="30">
        <v>2</v>
      </c>
    </row>
    <row r="1439" spans="1:8" x14ac:dyDescent="0.25">
      <c r="A1439" s="22">
        <v>1438</v>
      </c>
      <c r="B1439" s="21">
        <v>263</v>
      </c>
      <c r="C1439" s="21" t="s">
        <v>5620</v>
      </c>
      <c r="D1439" s="12">
        <v>43174</v>
      </c>
      <c r="E1439" s="12">
        <v>43176</v>
      </c>
      <c r="F1439" s="12">
        <v>43175</v>
      </c>
      <c r="G1439" s="21">
        <v>2</v>
      </c>
      <c r="H1439" s="30">
        <v>6</v>
      </c>
    </row>
    <row r="1440" spans="1:8" x14ac:dyDescent="0.25">
      <c r="A1440" s="22">
        <v>1439</v>
      </c>
      <c r="B1440" s="21">
        <v>463</v>
      </c>
      <c r="C1440" s="21" t="s">
        <v>5620</v>
      </c>
      <c r="D1440" s="12">
        <v>43174</v>
      </c>
      <c r="E1440" s="12">
        <v>43175</v>
      </c>
      <c r="F1440" s="12">
        <v>43176</v>
      </c>
      <c r="G1440" s="21">
        <v>2</v>
      </c>
      <c r="H1440" s="30">
        <v>7</v>
      </c>
    </row>
    <row r="1441" spans="1:8" x14ac:dyDescent="0.25">
      <c r="A1441" s="22">
        <v>1440</v>
      </c>
      <c r="B1441" s="21">
        <v>859</v>
      </c>
      <c r="C1441" s="21" t="s">
        <v>5620</v>
      </c>
      <c r="D1441" s="12">
        <v>43174</v>
      </c>
      <c r="E1441" s="12">
        <v>43177</v>
      </c>
      <c r="F1441" s="12">
        <v>43175</v>
      </c>
      <c r="G1441" s="21">
        <v>3</v>
      </c>
      <c r="H1441" s="30">
        <v>8</v>
      </c>
    </row>
    <row r="1442" spans="1:8" x14ac:dyDescent="0.25">
      <c r="A1442" s="22">
        <v>1441</v>
      </c>
      <c r="B1442" s="21">
        <v>982</v>
      </c>
      <c r="C1442" s="21" t="s">
        <v>5620</v>
      </c>
      <c r="D1442" s="12">
        <v>43174</v>
      </c>
      <c r="E1442" s="12">
        <v>43175</v>
      </c>
      <c r="F1442" s="12">
        <v>43177</v>
      </c>
      <c r="G1442" s="21">
        <v>3</v>
      </c>
      <c r="H1442" s="30">
        <v>8</v>
      </c>
    </row>
    <row r="1443" spans="1:8" x14ac:dyDescent="0.25">
      <c r="A1443" s="22">
        <v>1442</v>
      </c>
      <c r="B1443" s="21">
        <v>478</v>
      </c>
      <c r="C1443" s="21" t="s">
        <v>5620</v>
      </c>
      <c r="D1443" s="12">
        <v>43175</v>
      </c>
      <c r="E1443" s="12">
        <v>43176</v>
      </c>
      <c r="F1443" s="12">
        <v>43176</v>
      </c>
      <c r="G1443" s="21">
        <v>2</v>
      </c>
      <c r="H1443" s="30">
        <v>7</v>
      </c>
    </row>
    <row r="1444" spans="1:8" x14ac:dyDescent="0.25">
      <c r="A1444" s="22">
        <v>1443</v>
      </c>
      <c r="B1444" s="21">
        <v>972</v>
      </c>
      <c r="C1444" s="21" t="s">
        <v>5620</v>
      </c>
      <c r="D1444" s="12">
        <v>43175</v>
      </c>
      <c r="E1444" s="12">
        <v>43176</v>
      </c>
      <c r="F1444" s="12">
        <v>43176</v>
      </c>
      <c r="G1444" s="21">
        <v>2</v>
      </c>
      <c r="H1444" s="30">
        <v>7</v>
      </c>
    </row>
    <row r="1445" spans="1:8" x14ac:dyDescent="0.25">
      <c r="A1445" s="22">
        <v>1444</v>
      </c>
      <c r="B1445" s="21">
        <v>1154</v>
      </c>
      <c r="C1445" s="21" t="s">
        <v>5620</v>
      </c>
      <c r="D1445" s="12">
        <v>43175</v>
      </c>
      <c r="E1445" s="12">
        <v>43176</v>
      </c>
      <c r="F1445" s="12">
        <v>43178</v>
      </c>
      <c r="G1445" s="21">
        <v>2</v>
      </c>
      <c r="H1445" s="30">
        <v>6</v>
      </c>
    </row>
    <row r="1446" spans="1:8" x14ac:dyDescent="0.25">
      <c r="A1446" s="22">
        <v>1445</v>
      </c>
      <c r="B1446" s="21">
        <v>515</v>
      </c>
      <c r="C1446" s="21" t="s">
        <v>5620</v>
      </c>
      <c r="D1446" s="12">
        <v>43176</v>
      </c>
      <c r="E1446" s="12">
        <v>43177</v>
      </c>
      <c r="F1446" s="12">
        <v>43179</v>
      </c>
      <c r="G1446" s="21">
        <v>2</v>
      </c>
      <c r="H1446" s="30">
        <v>7</v>
      </c>
    </row>
    <row r="1447" spans="1:8" x14ac:dyDescent="0.25">
      <c r="A1447" s="22">
        <v>1446</v>
      </c>
      <c r="B1447" s="21">
        <v>820</v>
      </c>
      <c r="C1447" s="21" t="s">
        <v>5620</v>
      </c>
      <c r="D1447" s="12">
        <v>43176</v>
      </c>
      <c r="E1447" s="12">
        <v>43177</v>
      </c>
      <c r="F1447" s="12">
        <v>43177</v>
      </c>
      <c r="G1447" s="21">
        <v>2</v>
      </c>
      <c r="H1447" s="30">
        <v>6</v>
      </c>
    </row>
    <row r="1448" spans="1:8" x14ac:dyDescent="0.25">
      <c r="A1448" s="22">
        <v>1447</v>
      </c>
      <c r="B1448" s="21">
        <v>1419</v>
      </c>
      <c r="C1448" s="21" t="s">
        <v>5620</v>
      </c>
      <c r="D1448" s="12">
        <v>43177</v>
      </c>
      <c r="E1448" s="12">
        <v>43179</v>
      </c>
      <c r="F1448" s="12">
        <v>43179</v>
      </c>
      <c r="G1448" s="21">
        <v>1</v>
      </c>
      <c r="H1448" s="30">
        <v>3</v>
      </c>
    </row>
    <row r="1449" spans="1:8" x14ac:dyDescent="0.25">
      <c r="A1449" s="22">
        <v>1448</v>
      </c>
      <c r="B1449" s="21">
        <v>228</v>
      </c>
      <c r="C1449" s="21" t="s">
        <v>5620</v>
      </c>
      <c r="D1449" s="12">
        <v>43177</v>
      </c>
      <c r="E1449" s="12">
        <v>43178</v>
      </c>
      <c r="F1449" s="12">
        <v>43180</v>
      </c>
      <c r="G1449" s="21">
        <v>2</v>
      </c>
      <c r="H1449" s="30">
        <v>6</v>
      </c>
    </row>
    <row r="1450" spans="1:8" x14ac:dyDescent="0.25">
      <c r="A1450" s="22">
        <v>1449</v>
      </c>
      <c r="B1450" s="21">
        <v>330</v>
      </c>
      <c r="C1450" s="21" t="s">
        <v>5620</v>
      </c>
      <c r="D1450" s="12">
        <v>43177</v>
      </c>
      <c r="E1450" s="12">
        <v>43178</v>
      </c>
      <c r="F1450" s="12">
        <v>43179</v>
      </c>
      <c r="G1450" s="21">
        <v>2</v>
      </c>
      <c r="H1450" s="30">
        <v>7</v>
      </c>
    </row>
    <row r="1451" spans="1:8" x14ac:dyDescent="0.25">
      <c r="A1451" s="22">
        <v>1450</v>
      </c>
      <c r="B1451" s="21">
        <v>296</v>
      </c>
      <c r="C1451" s="21" t="s">
        <v>5620</v>
      </c>
      <c r="D1451" s="12">
        <v>43178</v>
      </c>
      <c r="E1451" s="12">
        <v>43179</v>
      </c>
      <c r="F1451" s="12">
        <v>43181</v>
      </c>
      <c r="G1451" s="21">
        <v>2</v>
      </c>
      <c r="H1451" s="30">
        <v>7</v>
      </c>
    </row>
    <row r="1452" spans="1:8" x14ac:dyDescent="0.25">
      <c r="A1452" s="22">
        <v>1451</v>
      </c>
      <c r="B1452" s="21">
        <v>822</v>
      </c>
      <c r="C1452" s="21" t="s">
        <v>5620</v>
      </c>
      <c r="D1452" s="12">
        <v>43178</v>
      </c>
      <c r="E1452" s="12">
        <v>43181</v>
      </c>
      <c r="F1452" s="12">
        <v>43179</v>
      </c>
      <c r="G1452" s="21">
        <v>2</v>
      </c>
      <c r="H1452" s="30">
        <v>6</v>
      </c>
    </row>
    <row r="1453" spans="1:8" x14ac:dyDescent="0.25">
      <c r="A1453" s="22">
        <v>1452</v>
      </c>
      <c r="B1453" s="21">
        <v>287</v>
      </c>
      <c r="C1453" s="21" t="s">
        <v>5620</v>
      </c>
      <c r="D1453" s="12">
        <v>43179</v>
      </c>
      <c r="E1453" s="12">
        <v>43182</v>
      </c>
      <c r="F1453" s="12">
        <v>43182</v>
      </c>
      <c r="G1453" s="21">
        <v>1</v>
      </c>
      <c r="H1453" s="30">
        <v>3</v>
      </c>
    </row>
    <row r="1454" spans="1:8" x14ac:dyDescent="0.25">
      <c r="A1454" s="22">
        <v>1453</v>
      </c>
      <c r="B1454" s="21">
        <v>601</v>
      </c>
      <c r="C1454" s="21" t="s">
        <v>5620</v>
      </c>
      <c r="D1454" s="12">
        <v>43179</v>
      </c>
      <c r="E1454" s="12">
        <v>43182</v>
      </c>
      <c r="F1454" s="12">
        <v>43181</v>
      </c>
      <c r="G1454" s="21">
        <v>1</v>
      </c>
      <c r="H1454" s="30">
        <v>3</v>
      </c>
    </row>
    <row r="1455" spans="1:8" x14ac:dyDescent="0.25">
      <c r="A1455" s="22">
        <v>1454</v>
      </c>
      <c r="B1455" s="21">
        <v>395</v>
      </c>
      <c r="C1455" s="21" t="s">
        <v>5620</v>
      </c>
      <c r="D1455" s="12">
        <v>43179</v>
      </c>
      <c r="E1455" s="12">
        <v>43180</v>
      </c>
      <c r="F1455" s="12">
        <v>43181</v>
      </c>
      <c r="G1455" s="21">
        <v>2</v>
      </c>
      <c r="H1455" s="30">
        <v>6</v>
      </c>
    </row>
    <row r="1456" spans="1:8" x14ac:dyDescent="0.25">
      <c r="A1456" s="22">
        <v>1455</v>
      </c>
      <c r="B1456" s="21">
        <v>405</v>
      </c>
      <c r="C1456" s="21" t="s">
        <v>5620</v>
      </c>
      <c r="D1456" s="12">
        <v>43179</v>
      </c>
      <c r="E1456" s="12">
        <v>43181</v>
      </c>
      <c r="F1456" s="12">
        <v>43180</v>
      </c>
      <c r="G1456" s="21">
        <v>2</v>
      </c>
      <c r="H1456" s="30">
        <v>6</v>
      </c>
    </row>
    <row r="1457" spans="1:8" x14ac:dyDescent="0.25">
      <c r="A1457" s="22">
        <v>1456</v>
      </c>
      <c r="B1457" s="21">
        <v>754</v>
      </c>
      <c r="C1457" s="21" t="s">
        <v>5620</v>
      </c>
      <c r="D1457" s="12">
        <v>43179</v>
      </c>
      <c r="E1457" s="12">
        <v>43180</v>
      </c>
      <c r="F1457" s="12">
        <v>43182</v>
      </c>
      <c r="G1457" s="21">
        <v>2</v>
      </c>
      <c r="H1457" s="30">
        <v>7</v>
      </c>
    </row>
    <row r="1458" spans="1:8" x14ac:dyDescent="0.25">
      <c r="A1458" s="22">
        <v>1457</v>
      </c>
      <c r="B1458" s="21">
        <v>1411</v>
      </c>
      <c r="C1458" s="21" t="s">
        <v>5620</v>
      </c>
      <c r="D1458" s="12">
        <v>43179</v>
      </c>
      <c r="E1458" s="12">
        <v>43182</v>
      </c>
      <c r="F1458" s="12">
        <v>43182</v>
      </c>
      <c r="G1458" s="21">
        <v>2</v>
      </c>
      <c r="H1458" s="30">
        <v>6</v>
      </c>
    </row>
    <row r="1459" spans="1:8" x14ac:dyDescent="0.25">
      <c r="A1459" s="22">
        <v>1458</v>
      </c>
      <c r="B1459" s="21">
        <v>1029</v>
      </c>
      <c r="C1459" s="21" t="s">
        <v>5620</v>
      </c>
      <c r="D1459" s="12">
        <v>43179</v>
      </c>
      <c r="E1459" s="12">
        <v>43181</v>
      </c>
      <c r="F1459" s="12">
        <v>43180</v>
      </c>
      <c r="G1459" s="21">
        <v>3</v>
      </c>
      <c r="H1459" s="30">
        <v>8</v>
      </c>
    </row>
    <row r="1460" spans="1:8" x14ac:dyDescent="0.25">
      <c r="A1460" s="22">
        <v>1459</v>
      </c>
      <c r="B1460" s="21">
        <v>9</v>
      </c>
      <c r="C1460" s="21" t="s">
        <v>5620</v>
      </c>
      <c r="D1460" s="12">
        <v>43180</v>
      </c>
      <c r="E1460" s="12">
        <v>43181</v>
      </c>
      <c r="F1460" s="12">
        <v>43181</v>
      </c>
      <c r="G1460" s="21">
        <v>2</v>
      </c>
      <c r="H1460" s="30">
        <v>7</v>
      </c>
    </row>
    <row r="1461" spans="1:8" x14ac:dyDescent="0.25">
      <c r="A1461" s="22">
        <v>1460</v>
      </c>
      <c r="B1461" s="21">
        <v>1131</v>
      </c>
      <c r="C1461" s="21" t="s">
        <v>5620</v>
      </c>
      <c r="D1461" s="12">
        <v>43180</v>
      </c>
      <c r="E1461" s="12">
        <v>43182</v>
      </c>
      <c r="F1461" s="12">
        <v>43182</v>
      </c>
      <c r="G1461" s="21">
        <v>2</v>
      </c>
      <c r="H1461" s="30">
        <v>7</v>
      </c>
    </row>
    <row r="1462" spans="1:8" x14ac:dyDescent="0.25">
      <c r="A1462" s="22">
        <v>1461</v>
      </c>
      <c r="B1462" s="21">
        <v>139</v>
      </c>
      <c r="C1462" s="21" t="s">
        <v>5620</v>
      </c>
      <c r="D1462" s="12">
        <v>43181</v>
      </c>
      <c r="E1462" s="12">
        <v>43184</v>
      </c>
      <c r="F1462" s="12">
        <v>43182</v>
      </c>
      <c r="G1462" s="21">
        <v>2</v>
      </c>
      <c r="H1462" s="30">
        <v>6</v>
      </c>
    </row>
    <row r="1463" spans="1:8" x14ac:dyDescent="0.25">
      <c r="A1463" s="22">
        <v>1462</v>
      </c>
      <c r="B1463" s="21">
        <v>1101</v>
      </c>
      <c r="C1463" s="21" t="s">
        <v>5620</v>
      </c>
      <c r="D1463" s="12">
        <v>43181</v>
      </c>
      <c r="E1463" s="12">
        <v>43183</v>
      </c>
      <c r="F1463" s="12">
        <v>43183</v>
      </c>
      <c r="G1463" s="21">
        <v>2</v>
      </c>
      <c r="H1463" s="30">
        <v>6</v>
      </c>
    </row>
    <row r="1464" spans="1:8" x14ac:dyDescent="0.25">
      <c r="A1464" s="22">
        <v>1463</v>
      </c>
      <c r="B1464" s="21">
        <v>692</v>
      </c>
      <c r="C1464" s="21" t="s">
        <v>5620</v>
      </c>
      <c r="D1464" s="12">
        <v>43182</v>
      </c>
      <c r="E1464" s="12">
        <v>43183</v>
      </c>
      <c r="F1464" s="12">
        <v>43183</v>
      </c>
      <c r="G1464" s="21">
        <v>2</v>
      </c>
      <c r="H1464" s="30">
        <v>7</v>
      </c>
    </row>
    <row r="1465" spans="1:8" x14ac:dyDescent="0.25">
      <c r="A1465" s="22">
        <v>1464</v>
      </c>
      <c r="B1465" s="21">
        <v>1279</v>
      </c>
      <c r="C1465" s="21" t="s">
        <v>5620</v>
      </c>
      <c r="D1465" s="12">
        <v>43183</v>
      </c>
      <c r="E1465" s="12">
        <v>43184</v>
      </c>
      <c r="F1465" s="12">
        <v>43184</v>
      </c>
      <c r="G1465" s="21">
        <v>2</v>
      </c>
      <c r="H1465" s="30">
        <v>7</v>
      </c>
    </row>
    <row r="1466" spans="1:8" x14ac:dyDescent="0.25">
      <c r="A1466" s="22">
        <v>1465</v>
      </c>
      <c r="B1466" s="21">
        <v>623</v>
      </c>
      <c r="C1466" s="21" t="s">
        <v>5620</v>
      </c>
      <c r="D1466" s="12">
        <v>43184</v>
      </c>
      <c r="E1466" s="12">
        <v>43187</v>
      </c>
      <c r="F1466" s="12">
        <v>43187</v>
      </c>
      <c r="G1466" s="21">
        <v>2</v>
      </c>
      <c r="H1466" s="30">
        <v>7</v>
      </c>
    </row>
    <row r="1467" spans="1:8" x14ac:dyDescent="0.25">
      <c r="A1467" s="22">
        <v>1466</v>
      </c>
      <c r="B1467" s="21">
        <v>738</v>
      </c>
      <c r="C1467" s="21" t="s">
        <v>5620</v>
      </c>
      <c r="D1467" s="12">
        <v>43185</v>
      </c>
      <c r="E1467" s="12">
        <v>43188</v>
      </c>
      <c r="F1467" s="12">
        <v>43187</v>
      </c>
      <c r="G1467" s="21">
        <v>1</v>
      </c>
      <c r="H1467" s="30">
        <v>3</v>
      </c>
    </row>
    <row r="1468" spans="1:8" x14ac:dyDescent="0.25">
      <c r="A1468" s="22">
        <v>1467</v>
      </c>
      <c r="B1468" s="21">
        <v>152</v>
      </c>
      <c r="C1468" s="21" t="s">
        <v>5620</v>
      </c>
      <c r="D1468" s="12">
        <v>43185</v>
      </c>
      <c r="E1468" s="12">
        <v>43186</v>
      </c>
      <c r="F1468" s="12">
        <v>43188</v>
      </c>
      <c r="G1468" s="21">
        <v>2</v>
      </c>
      <c r="H1468" s="30">
        <v>7</v>
      </c>
    </row>
    <row r="1469" spans="1:8" x14ac:dyDescent="0.25">
      <c r="A1469" s="22">
        <v>1468</v>
      </c>
      <c r="B1469" s="21">
        <v>3</v>
      </c>
      <c r="C1469" s="21" t="s">
        <v>5620</v>
      </c>
      <c r="D1469" s="12">
        <v>43186</v>
      </c>
      <c r="E1469" s="12">
        <v>43189</v>
      </c>
      <c r="F1469" s="12">
        <v>43188</v>
      </c>
      <c r="G1469" s="21">
        <v>1</v>
      </c>
      <c r="H1469" s="30">
        <v>2</v>
      </c>
    </row>
    <row r="1470" spans="1:8" x14ac:dyDescent="0.25">
      <c r="A1470" s="22">
        <v>1469</v>
      </c>
      <c r="B1470" s="21">
        <v>1135</v>
      </c>
      <c r="C1470" s="21" t="s">
        <v>5620</v>
      </c>
      <c r="D1470" s="12">
        <v>43186</v>
      </c>
      <c r="E1470" s="12">
        <v>43187</v>
      </c>
      <c r="F1470" s="12">
        <v>43189</v>
      </c>
      <c r="G1470" s="21">
        <v>3</v>
      </c>
      <c r="H1470" s="30">
        <v>8</v>
      </c>
    </row>
    <row r="1471" spans="1:8" x14ac:dyDescent="0.25">
      <c r="A1471" s="22">
        <v>1470</v>
      </c>
      <c r="B1471" s="21">
        <v>505</v>
      </c>
      <c r="C1471" s="21" t="s">
        <v>5620</v>
      </c>
      <c r="D1471" s="12">
        <v>43187</v>
      </c>
      <c r="E1471" s="12">
        <v>43190</v>
      </c>
      <c r="F1471" s="12">
        <v>43190</v>
      </c>
      <c r="G1471" s="21">
        <v>2</v>
      </c>
      <c r="H1471" s="30">
        <v>7</v>
      </c>
    </row>
    <row r="1472" spans="1:8" x14ac:dyDescent="0.25">
      <c r="A1472" s="22">
        <v>1471</v>
      </c>
      <c r="B1472" s="21">
        <v>1310</v>
      </c>
      <c r="C1472" s="21" t="s">
        <v>5620</v>
      </c>
      <c r="D1472" s="12">
        <v>43187</v>
      </c>
      <c r="E1472" s="12">
        <v>43189</v>
      </c>
      <c r="F1472" s="12">
        <v>43188</v>
      </c>
      <c r="G1472" s="21">
        <v>2</v>
      </c>
      <c r="H1472" s="30">
        <v>7</v>
      </c>
    </row>
    <row r="1473" spans="1:8" x14ac:dyDescent="0.25">
      <c r="A1473" s="22">
        <v>1472</v>
      </c>
      <c r="B1473" s="21">
        <v>114</v>
      </c>
      <c r="C1473" s="21" t="s">
        <v>5620</v>
      </c>
      <c r="D1473" s="12">
        <v>43188</v>
      </c>
      <c r="E1473" s="12">
        <v>43189</v>
      </c>
      <c r="F1473" s="12">
        <v>43190</v>
      </c>
      <c r="G1473" s="21">
        <v>2</v>
      </c>
      <c r="H1473" s="30">
        <v>6</v>
      </c>
    </row>
    <row r="1474" spans="1:8" x14ac:dyDescent="0.25">
      <c r="A1474" s="22">
        <v>1473</v>
      </c>
      <c r="B1474" s="21">
        <v>302</v>
      </c>
      <c r="C1474" s="21" t="s">
        <v>5620</v>
      </c>
      <c r="D1474" s="12">
        <v>43189</v>
      </c>
      <c r="E1474" s="12">
        <v>43191</v>
      </c>
      <c r="F1474" s="12">
        <v>43192</v>
      </c>
      <c r="G1474" s="21">
        <v>1</v>
      </c>
      <c r="H1474" s="30">
        <v>2</v>
      </c>
    </row>
    <row r="1475" spans="1:8" x14ac:dyDescent="0.25">
      <c r="A1475" s="22">
        <v>1474</v>
      </c>
      <c r="B1475" s="21">
        <v>816</v>
      </c>
      <c r="C1475" s="21" t="s">
        <v>5620</v>
      </c>
      <c r="D1475" s="12">
        <v>43189</v>
      </c>
      <c r="E1475" s="12">
        <v>43191</v>
      </c>
      <c r="F1475" s="12">
        <v>43192</v>
      </c>
      <c r="G1475" s="21">
        <v>1</v>
      </c>
      <c r="H1475" s="30">
        <v>3</v>
      </c>
    </row>
    <row r="1476" spans="1:8" x14ac:dyDescent="0.25">
      <c r="A1476" s="22">
        <v>1475</v>
      </c>
      <c r="B1476" s="21">
        <v>112</v>
      </c>
      <c r="C1476" s="21" t="s">
        <v>5620</v>
      </c>
      <c r="D1476" s="12">
        <v>43189</v>
      </c>
      <c r="E1476" s="12">
        <v>43191</v>
      </c>
      <c r="F1476" s="12">
        <v>43190</v>
      </c>
      <c r="G1476" s="21">
        <v>2</v>
      </c>
      <c r="H1476" s="30">
        <v>6</v>
      </c>
    </row>
    <row r="1477" spans="1:8" x14ac:dyDescent="0.25">
      <c r="A1477" s="22">
        <v>1476</v>
      </c>
      <c r="B1477" s="21">
        <v>35</v>
      </c>
      <c r="C1477" s="21" t="s">
        <v>5620</v>
      </c>
      <c r="D1477" s="12">
        <v>43190</v>
      </c>
      <c r="E1477" s="12">
        <v>43191</v>
      </c>
      <c r="F1477" s="12">
        <v>43191</v>
      </c>
      <c r="G1477" s="21">
        <v>2</v>
      </c>
      <c r="H1477" s="30">
        <v>7</v>
      </c>
    </row>
    <row r="1478" spans="1:8" x14ac:dyDescent="0.25">
      <c r="A1478" s="22">
        <v>1477</v>
      </c>
      <c r="B1478" s="21">
        <v>180</v>
      </c>
      <c r="C1478" s="21" t="s">
        <v>5620</v>
      </c>
      <c r="D1478" s="12">
        <v>43190</v>
      </c>
      <c r="E1478" s="12">
        <v>43193</v>
      </c>
      <c r="F1478" s="12">
        <v>43191</v>
      </c>
      <c r="G1478" s="21">
        <v>2</v>
      </c>
      <c r="H1478" s="30">
        <v>6</v>
      </c>
    </row>
    <row r="1479" spans="1:8" x14ac:dyDescent="0.25">
      <c r="A1479" s="22">
        <v>1478</v>
      </c>
      <c r="B1479" s="21">
        <v>392</v>
      </c>
      <c r="C1479" s="21" t="s">
        <v>5620</v>
      </c>
      <c r="D1479" s="12">
        <v>43190</v>
      </c>
      <c r="E1479" s="12">
        <v>43192</v>
      </c>
      <c r="F1479" s="12">
        <v>43192</v>
      </c>
      <c r="G1479" s="21">
        <v>2</v>
      </c>
      <c r="H1479" s="30">
        <v>6</v>
      </c>
    </row>
    <row r="1480" spans="1:8" x14ac:dyDescent="0.25">
      <c r="A1480" s="22">
        <v>1479</v>
      </c>
      <c r="B1480" s="21">
        <v>23</v>
      </c>
      <c r="C1480" s="21" t="s">
        <v>5623</v>
      </c>
      <c r="D1480" s="12">
        <v>43191</v>
      </c>
      <c r="E1480" s="12">
        <v>43191</v>
      </c>
      <c r="F1480" s="12" t="s">
        <v>5615</v>
      </c>
      <c r="G1480" s="21">
        <v>2</v>
      </c>
      <c r="H1480" s="30">
        <v>7</v>
      </c>
    </row>
    <row r="1481" spans="1:8" x14ac:dyDescent="0.25">
      <c r="A1481" s="22">
        <v>1480</v>
      </c>
      <c r="B1481" s="21">
        <v>27</v>
      </c>
      <c r="C1481" s="21" t="s">
        <v>5623</v>
      </c>
      <c r="D1481" s="12">
        <v>43191</v>
      </c>
      <c r="E1481" s="12">
        <v>43191</v>
      </c>
      <c r="F1481" s="12" t="s">
        <v>5615</v>
      </c>
      <c r="G1481" s="21">
        <v>2</v>
      </c>
      <c r="H1481" s="30">
        <v>7</v>
      </c>
    </row>
    <row r="1482" spans="1:8" x14ac:dyDescent="0.25">
      <c r="A1482" s="22">
        <v>1481</v>
      </c>
      <c r="B1482" s="21">
        <v>62</v>
      </c>
      <c r="C1482" s="21" t="s">
        <v>5622</v>
      </c>
      <c r="D1482" s="12">
        <v>43191</v>
      </c>
      <c r="E1482" s="12">
        <v>43191</v>
      </c>
      <c r="F1482" s="12" t="s">
        <v>5615</v>
      </c>
      <c r="G1482" s="21">
        <v>2</v>
      </c>
      <c r="H1482" s="30">
        <v>6</v>
      </c>
    </row>
    <row r="1483" spans="1:8" x14ac:dyDescent="0.25">
      <c r="A1483" s="22">
        <v>1482</v>
      </c>
      <c r="B1483" s="21">
        <v>94</v>
      </c>
      <c r="C1483" s="21" t="s">
        <v>5622</v>
      </c>
      <c r="D1483" s="12">
        <v>43191</v>
      </c>
      <c r="E1483" s="12">
        <v>43191</v>
      </c>
      <c r="F1483" s="12" t="s">
        <v>5615</v>
      </c>
      <c r="G1483" s="21">
        <v>2</v>
      </c>
      <c r="H1483" s="30">
        <v>7</v>
      </c>
    </row>
    <row r="1484" spans="1:8" x14ac:dyDescent="0.25">
      <c r="A1484" s="22">
        <v>1483</v>
      </c>
      <c r="B1484" s="21">
        <v>15</v>
      </c>
      <c r="C1484" s="21" t="s">
        <v>5622</v>
      </c>
      <c r="D1484" s="12">
        <v>43192</v>
      </c>
      <c r="E1484" s="12">
        <v>43192</v>
      </c>
      <c r="F1484" s="12" t="s">
        <v>5615</v>
      </c>
      <c r="G1484" s="21">
        <v>2</v>
      </c>
      <c r="H1484" s="30">
        <v>7</v>
      </c>
    </row>
    <row r="1485" spans="1:8" x14ac:dyDescent="0.25">
      <c r="A1485" s="22">
        <v>1484</v>
      </c>
      <c r="B1485" s="21">
        <v>35</v>
      </c>
      <c r="C1485" s="21" t="s">
        <v>5623</v>
      </c>
      <c r="D1485" s="12">
        <v>43192</v>
      </c>
      <c r="E1485" s="12">
        <v>43192</v>
      </c>
      <c r="F1485" s="12" t="s">
        <v>5615</v>
      </c>
      <c r="G1485" s="21">
        <v>2</v>
      </c>
      <c r="H1485" s="30">
        <v>6</v>
      </c>
    </row>
    <row r="1486" spans="1:8" x14ac:dyDescent="0.25">
      <c r="A1486" s="22">
        <v>1485</v>
      </c>
      <c r="B1486" s="21">
        <v>51</v>
      </c>
      <c r="C1486" s="21" t="s">
        <v>5623</v>
      </c>
      <c r="D1486" s="12">
        <v>43192</v>
      </c>
      <c r="E1486" s="12">
        <v>43192</v>
      </c>
      <c r="F1486" s="12" t="s">
        <v>5615</v>
      </c>
      <c r="G1486" s="21">
        <v>2</v>
      </c>
      <c r="H1486" s="30">
        <v>7</v>
      </c>
    </row>
    <row r="1487" spans="1:8" x14ac:dyDescent="0.25">
      <c r="A1487" s="22">
        <v>1486</v>
      </c>
      <c r="B1487" s="21">
        <v>84</v>
      </c>
      <c r="C1487" s="21" t="s">
        <v>5623</v>
      </c>
      <c r="D1487" s="12">
        <v>43192</v>
      </c>
      <c r="E1487" s="12">
        <v>43192</v>
      </c>
      <c r="F1487" s="12" t="s">
        <v>5615</v>
      </c>
      <c r="G1487" s="21">
        <v>2</v>
      </c>
      <c r="H1487" s="30">
        <v>7</v>
      </c>
    </row>
    <row r="1488" spans="1:8" x14ac:dyDescent="0.25">
      <c r="A1488" s="22">
        <v>1487</v>
      </c>
      <c r="B1488" s="21">
        <v>33</v>
      </c>
      <c r="C1488" s="21" t="s">
        <v>5622</v>
      </c>
      <c r="D1488" s="12">
        <v>43193</v>
      </c>
      <c r="E1488" s="12">
        <v>43193</v>
      </c>
      <c r="F1488" s="12" t="s">
        <v>5615</v>
      </c>
      <c r="G1488" s="21">
        <v>1</v>
      </c>
      <c r="H1488" s="30">
        <v>3</v>
      </c>
    </row>
    <row r="1489" spans="1:8" x14ac:dyDescent="0.25">
      <c r="A1489" s="22">
        <v>1488</v>
      </c>
      <c r="B1489" s="21">
        <v>181</v>
      </c>
      <c r="C1489" s="21" t="s">
        <v>5623</v>
      </c>
      <c r="D1489" s="12">
        <v>43193</v>
      </c>
      <c r="E1489" s="12">
        <v>43193</v>
      </c>
      <c r="F1489" s="12" t="s">
        <v>5615</v>
      </c>
      <c r="G1489" s="21">
        <v>1</v>
      </c>
      <c r="H1489" s="30">
        <v>3</v>
      </c>
    </row>
    <row r="1490" spans="1:8" x14ac:dyDescent="0.25">
      <c r="A1490" s="22">
        <v>1489</v>
      </c>
      <c r="B1490" s="21">
        <v>194</v>
      </c>
      <c r="C1490" s="21" t="s">
        <v>5622</v>
      </c>
      <c r="D1490" s="12">
        <v>43193</v>
      </c>
      <c r="E1490" s="12">
        <v>43193</v>
      </c>
      <c r="F1490" s="12" t="s">
        <v>5615</v>
      </c>
      <c r="G1490" s="21">
        <v>1</v>
      </c>
      <c r="H1490" s="30">
        <v>3</v>
      </c>
    </row>
    <row r="1491" spans="1:8" x14ac:dyDescent="0.25">
      <c r="A1491" s="22">
        <v>1490</v>
      </c>
      <c r="B1491" s="21">
        <v>217</v>
      </c>
      <c r="C1491" s="21" t="s">
        <v>5623</v>
      </c>
      <c r="D1491" s="12">
        <v>43193</v>
      </c>
      <c r="E1491" s="12">
        <v>43193</v>
      </c>
      <c r="F1491" s="12" t="s">
        <v>5615</v>
      </c>
      <c r="G1491" s="21">
        <v>1</v>
      </c>
      <c r="H1491" s="30">
        <v>3</v>
      </c>
    </row>
    <row r="1492" spans="1:8" x14ac:dyDescent="0.25">
      <c r="A1492" s="22">
        <v>1491</v>
      </c>
      <c r="B1492" s="21">
        <v>82</v>
      </c>
      <c r="C1492" s="21" t="s">
        <v>5622</v>
      </c>
      <c r="D1492" s="12">
        <v>43194</v>
      </c>
      <c r="E1492" s="12">
        <v>43194</v>
      </c>
      <c r="F1492" s="12" t="s">
        <v>5615</v>
      </c>
      <c r="G1492" s="21">
        <v>1</v>
      </c>
      <c r="H1492" s="30">
        <v>3</v>
      </c>
    </row>
    <row r="1493" spans="1:8" x14ac:dyDescent="0.25">
      <c r="A1493" s="22">
        <v>1492</v>
      </c>
      <c r="B1493" s="21">
        <v>41</v>
      </c>
      <c r="C1493" s="21" t="s">
        <v>5622</v>
      </c>
      <c r="D1493" s="12">
        <v>43194</v>
      </c>
      <c r="E1493" s="12">
        <v>43194</v>
      </c>
      <c r="F1493" s="12" t="s">
        <v>5615</v>
      </c>
      <c r="G1493" s="21">
        <v>2</v>
      </c>
      <c r="H1493" s="30">
        <v>7</v>
      </c>
    </row>
    <row r="1494" spans="1:8" x14ac:dyDescent="0.25">
      <c r="A1494" s="22">
        <v>1493</v>
      </c>
      <c r="B1494" s="21">
        <v>64</v>
      </c>
      <c r="C1494" s="21" t="s">
        <v>5623</v>
      </c>
      <c r="D1494" s="12">
        <v>43194</v>
      </c>
      <c r="E1494" s="12">
        <v>43194</v>
      </c>
      <c r="F1494" s="12" t="s">
        <v>5615</v>
      </c>
      <c r="G1494" s="21">
        <v>3</v>
      </c>
      <c r="H1494" s="30">
        <v>8</v>
      </c>
    </row>
    <row r="1495" spans="1:8" x14ac:dyDescent="0.25">
      <c r="A1495" s="22">
        <v>1494</v>
      </c>
      <c r="B1495" s="21">
        <v>69</v>
      </c>
      <c r="C1495" s="21" t="s">
        <v>5623</v>
      </c>
      <c r="D1495" s="12">
        <v>43195</v>
      </c>
      <c r="E1495" s="12">
        <v>43195</v>
      </c>
      <c r="F1495" s="12" t="s">
        <v>5615</v>
      </c>
      <c r="G1495" s="21">
        <v>1</v>
      </c>
      <c r="H1495" s="30">
        <v>3</v>
      </c>
    </row>
    <row r="1496" spans="1:8" x14ac:dyDescent="0.25">
      <c r="A1496" s="22">
        <v>1495</v>
      </c>
      <c r="B1496" s="21">
        <v>86</v>
      </c>
      <c r="C1496" s="21" t="s">
        <v>5623</v>
      </c>
      <c r="D1496" s="12">
        <v>43195</v>
      </c>
      <c r="E1496" s="12">
        <v>43195</v>
      </c>
      <c r="F1496" s="12" t="s">
        <v>5615</v>
      </c>
      <c r="G1496" s="21">
        <v>2</v>
      </c>
      <c r="H1496" s="30">
        <v>7</v>
      </c>
    </row>
    <row r="1497" spans="1:8" x14ac:dyDescent="0.25">
      <c r="A1497" s="22">
        <v>1496</v>
      </c>
      <c r="B1497" s="21">
        <v>3</v>
      </c>
      <c r="C1497" s="21" t="s">
        <v>5622</v>
      </c>
      <c r="D1497" s="12">
        <v>43196</v>
      </c>
      <c r="E1497" s="12">
        <v>43196</v>
      </c>
      <c r="F1497" s="12" t="s">
        <v>5615</v>
      </c>
      <c r="G1497" s="21">
        <v>1</v>
      </c>
      <c r="H1497" s="30">
        <v>3</v>
      </c>
    </row>
    <row r="1498" spans="1:8" x14ac:dyDescent="0.25">
      <c r="A1498" s="22">
        <v>1497</v>
      </c>
      <c r="B1498" s="21">
        <v>31</v>
      </c>
      <c r="C1498" s="21" t="s">
        <v>5623</v>
      </c>
      <c r="D1498" s="12">
        <v>43196</v>
      </c>
      <c r="E1498" s="12">
        <v>43196</v>
      </c>
      <c r="F1498" s="12" t="s">
        <v>5615</v>
      </c>
      <c r="G1498" s="21">
        <v>1</v>
      </c>
      <c r="H1498" s="30">
        <v>2</v>
      </c>
    </row>
    <row r="1499" spans="1:8" x14ac:dyDescent="0.25">
      <c r="A1499" s="22">
        <v>1498</v>
      </c>
      <c r="B1499" s="21">
        <v>81</v>
      </c>
      <c r="C1499" s="21" t="s">
        <v>5622</v>
      </c>
      <c r="D1499" s="12">
        <v>43196</v>
      </c>
      <c r="E1499" s="12">
        <v>43196</v>
      </c>
      <c r="F1499" s="12" t="s">
        <v>5615</v>
      </c>
      <c r="G1499" s="21">
        <v>1</v>
      </c>
      <c r="H1499" s="30">
        <v>2</v>
      </c>
    </row>
    <row r="1500" spans="1:8" x14ac:dyDescent="0.25">
      <c r="A1500" s="22">
        <v>1499</v>
      </c>
      <c r="B1500" s="21">
        <v>120</v>
      </c>
      <c r="C1500" s="21" t="s">
        <v>5623</v>
      </c>
      <c r="D1500" s="12">
        <v>43196</v>
      </c>
      <c r="E1500" s="12">
        <v>43196</v>
      </c>
      <c r="F1500" s="12" t="s">
        <v>5615</v>
      </c>
      <c r="G1500" s="21">
        <v>1</v>
      </c>
      <c r="H1500" s="30">
        <v>2</v>
      </c>
    </row>
    <row r="1501" spans="1:8" x14ac:dyDescent="0.25">
      <c r="A1501" s="22">
        <v>1500</v>
      </c>
      <c r="B1501" s="21">
        <v>151</v>
      </c>
      <c r="C1501" s="21" t="s">
        <v>5623</v>
      </c>
      <c r="D1501" s="12">
        <v>43196</v>
      </c>
      <c r="E1501" s="12">
        <v>43196</v>
      </c>
      <c r="F1501" s="12" t="s">
        <v>5615</v>
      </c>
      <c r="G1501" s="21">
        <v>1</v>
      </c>
      <c r="H1501" s="30">
        <v>3</v>
      </c>
    </row>
    <row r="1502" spans="1:8" x14ac:dyDescent="0.25">
      <c r="A1502" s="22">
        <v>1501</v>
      </c>
      <c r="B1502" s="21">
        <v>52</v>
      </c>
      <c r="C1502" s="21" t="s">
        <v>5622</v>
      </c>
      <c r="D1502" s="12">
        <v>43196</v>
      </c>
      <c r="E1502" s="12">
        <v>43196</v>
      </c>
      <c r="F1502" s="12" t="s">
        <v>5615</v>
      </c>
      <c r="G1502" s="21">
        <v>2</v>
      </c>
      <c r="H1502" s="30">
        <v>6</v>
      </c>
    </row>
    <row r="1503" spans="1:8" x14ac:dyDescent="0.25">
      <c r="A1503" s="22">
        <v>1502</v>
      </c>
      <c r="B1503" s="21">
        <v>83</v>
      </c>
      <c r="C1503" s="21" t="s">
        <v>5623</v>
      </c>
      <c r="D1503" s="12">
        <v>43196</v>
      </c>
      <c r="E1503" s="12">
        <v>43196</v>
      </c>
      <c r="F1503" s="12" t="s">
        <v>5615</v>
      </c>
      <c r="G1503" s="21">
        <v>2</v>
      </c>
      <c r="H1503" s="30">
        <v>6</v>
      </c>
    </row>
    <row r="1504" spans="1:8" x14ac:dyDescent="0.25">
      <c r="A1504" s="22">
        <v>1503</v>
      </c>
      <c r="B1504" s="21">
        <v>208</v>
      </c>
      <c r="C1504" s="21" t="s">
        <v>5623</v>
      </c>
      <c r="D1504" s="12">
        <v>43197</v>
      </c>
      <c r="E1504" s="12">
        <v>43197</v>
      </c>
      <c r="F1504" s="12" t="s">
        <v>5615</v>
      </c>
      <c r="G1504" s="21">
        <v>1</v>
      </c>
      <c r="H1504" s="30">
        <v>3</v>
      </c>
    </row>
    <row r="1505" spans="1:8" x14ac:dyDescent="0.25">
      <c r="A1505" s="22">
        <v>1504</v>
      </c>
      <c r="B1505" s="21">
        <v>237</v>
      </c>
      <c r="C1505" s="21" t="s">
        <v>5623</v>
      </c>
      <c r="D1505" s="12">
        <v>43198</v>
      </c>
      <c r="E1505" s="12">
        <v>43198</v>
      </c>
      <c r="F1505" s="12" t="s">
        <v>5615</v>
      </c>
      <c r="G1505" s="21">
        <v>1</v>
      </c>
      <c r="H1505" s="30">
        <v>2</v>
      </c>
    </row>
    <row r="1506" spans="1:8" x14ac:dyDescent="0.25">
      <c r="A1506" s="22">
        <v>1505</v>
      </c>
      <c r="B1506" s="21">
        <v>22</v>
      </c>
      <c r="C1506" s="21" t="s">
        <v>5622</v>
      </c>
      <c r="D1506" s="12">
        <v>43198</v>
      </c>
      <c r="E1506" s="12">
        <v>43198</v>
      </c>
      <c r="F1506" s="12" t="s">
        <v>5615</v>
      </c>
      <c r="G1506" s="21">
        <v>2</v>
      </c>
      <c r="H1506" s="30">
        <v>7</v>
      </c>
    </row>
    <row r="1507" spans="1:8" x14ac:dyDescent="0.25">
      <c r="A1507" s="22">
        <v>1506</v>
      </c>
      <c r="B1507" s="21">
        <v>75</v>
      </c>
      <c r="C1507" s="21" t="s">
        <v>5622</v>
      </c>
      <c r="D1507" s="12">
        <v>43198</v>
      </c>
      <c r="E1507" s="12">
        <v>43198</v>
      </c>
      <c r="F1507" s="12" t="s">
        <v>5615</v>
      </c>
      <c r="G1507" s="21">
        <v>2</v>
      </c>
      <c r="H1507" s="30">
        <v>7</v>
      </c>
    </row>
    <row r="1508" spans="1:8" x14ac:dyDescent="0.25">
      <c r="A1508" s="22">
        <v>1507</v>
      </c>
      <c r="B1508" s="21">
        <v>85</v>
      </c>
      <c r="C1508" s="21" t="s">
        <v>5623</v>
      </c>
      <c r="D1508" s="12">
        <v>43198</v>
      </c>
      <c r="E1508" s="12">
        <v>43198</v>
      </c>
      <c r="F1508" s="12" t="s">
        <v>5615</v>
      </c>
      <c r="G1508" s="21">
        <v>2</v>
      </c>
      <c r="H1508" s="30">
        <v>6</v>
      </c>
    </row>
    <row r="1509" spans="1:8" x14ac:dyDescent="0.25">
      <c r="A1509" s="22">
        <v>1508</v>
      </c>
      <c r="B1509" s="21">
        <v>92</v>
      </c>
      <c r="C1509" s="21" t="s">
        <v>5623</v>
      </c>
      <c r="D1509" s="12">
        <v>43198</v>
      </c>
      <c r="E1509" s="12">
        <v>43198</v>
      </c>
      <c r="F1509" s="12" t="s">
        <v>5615</v>
      </c>
      <c r="G1509" s="21">
        <v>2</v>
      </c>
      <c r="H1509" s="30">
        <v>6</v>
      </c>
    </row>
    <row r="1510" spans="1:8" x14ac:dyDescent="0.25">
      <c r="A1510" s="22">
        <v>1509</v>
      </c>
      <c r="B1510" s="21">
        <v>2</v>
      </c>
      <c r="C1510" s="21" t="s">
        <v>5622</v>
      </c>
      <c r="D1510" s="12">
        <v>43199</v>
      </c>
      <c r="E1510" s="12">
        <v>43199</v>
      </c>
      <c r="F1510" s="12" t="s">
        <v>5615</v>
      </c>
      <c r="G1510" s="21">
        <v>1</v>
      </c>
      <c r="H1510" s="30">
        <v>3</v>
      </c>
    </row>
    <row r="1511" spans="1:8" x14ac:dyDescent="0.25">
      <c r="A1511" s="22">
        <v>1510</v>
      </c>
      <c r="B1511" s="21">
        <v>16</v>
      </c>
      <c r="C1511" s="21" t="s">
        <v>5623</v>
      </c>
      <c r="D1511" s="12">
        <v>43199</v>
      </c>
      <c r="E1511" s="12">
        <v>43199</v>
      </c>
      <c r="F1511" s="12" t="s">
        <v>5615</v>
      </c>
      <c r="G1511" s="21">
        <v>2</v>
      </c>
      <c r="H1511" s="30">
        <v>6</v>
      </c>
    </row>
    <row r="1512" spans="1:8" x14ac:dyDescent="0.25">
      <c r="A1512" s="22">
        <v>1511</v>
      </c>
      <c r="B1512" s="21">
        <v>25</v>
      </c>
      <c r="C1512" s="21" t="s">
        <v>5622</v>
      </c>
      <c r="D1512" s="12">
        <v>43199</v>
      </c>
      <c r="E1512" s="12">
        <v>43199</v>
      </c>
      <c r="F1512" s="12" t="s">
        <v>5615</v>
      </c>
      <c r="G1512" s="21">
        <v>2</v>
      </c>
      <c r="H1512" s="30">
        <v>6</v>
      </c>
    </row>
    <row r="1513" spans="1:8" x14ac:dyDescent="0.25">
      <c r="A1513" s="22">
        <v>1512</v>
      </c>
      <c r="B1513" s="21">
        <v>68</v>
      </c>
      <c r="C1513" s="21" t="s">
        <v>5622</v>
      </c>
      <c r="D1513" s="12">
        <v>43199</v>
      </c>
      <c r="E1513" s="12">
        <v>43199</v>
      </c>
      <c r="F1513" s="12" t="s">
        <v>5615</v>
      </c>
      <c r="G1513" s="21">
        <v>3</v>
      </c>
      <c r="H1513" s="30">
        <v>9</v>
      </c>
    </row>
    <row r="1514" spans="1:8" x14ac:dyDescent="0.25">
      <c r="A1514" s="22">
        <v>1513</v>
      </c>
      <c r="B1514" s="21">
        <v>32</v>
      </c>
      <c r="C1514" s="21" t="s">
        <v>5623</v>
      </c>
      <c r="D1514" s="12">
        <v>43200</v>
      </c>
      <c r="E1514" s="12">
        <v>43200</v>
      </c>
      <c r="F1514" s="12" t="s">
        <v>5615</v>
      </c>
      <c r="G1514" s="21">
        <v>1</v>
      </c>
      <c r="H1514" s="30">
        <v>2</v>
      </c>
    </row>
    <row r="1515" spans="1:8" x14ac:dyDescent="0.25">
      <c r="A1515" s="22">
        <v>1514</v>
      </c>
      <c r="B1515" s="21">
        <v>87</v>
      </c>
      <c r="C1515" s="21" t="s">
        <v>5623</v>
      </c>
      <c r="D1515" s="12">
        <v>43200</v>
      </c>
      <c r="E1515" s="12">
        <v>43200</v>
      </c>
      <c r="F1515" s="12" t="s">
        <v>5615</v>
      </c>
      <c r="G1515" s="21">
        <v>1</v>
      </c>
      <c r="H1515" s="30">
        <v>3</v>
      </c>
    </row>
    <row r="1516" spans="1:8" x14ac:dyDescent="0.25">
      <c r="A1516" s="22">
        <v>1515</v>
      </c>
      <c r="B1516" s="21">
        <v>61</v>
      </c>
      <c r="C1516" s="21" t="s">
        <v>5622</v>
      </c>
      <c r="D1516" s="12">
        <v>43200</v>
      </c>
      <c r="E1516" s="12">
        <v>43200</v>
      </c>
      <c r="F1516" s="12" t="s">
        <v>5615</v>
      </c>
      <c r="G1516" s="21">
        <v>3</v>
      </c>
      <c r="H1516" s="30">
        <v>9</v>
      </c>
    </row>
    <row r="1517" spans="1:8" x14ac:dyDescent="0.25">
      <c r="A1517" s="22">
        <v>1516</v>
      </c>
      <c r="B1517" s="21">
        <v>47</v>
      </c>
      <c r="C1517" s="21" t="s">
        <v>5623</v>
      </c>
      <c r="D1517" s="12">
        <v>43201</v>
      </c>
      <c r="E1517" s="12">
        <v>43201</v>
      </c>
      <c r="F1517" s="12" t="s">
        <v>5615</v>
      </c>
      <c r="G1517" s="21">
        <v>1</v>
      </c>
      <c r="H1517" s="30">
        <v>3</v>
      </c>
    </row>
    <row r="1518" spans="1:8" x14ac:dyDescent="0.25">
      <c r="A1518" s="22">
        <v>1517</v>
      </c>
      <c r="B1518" s="21">
        <v>97</v>
      </c>
      <c r="C1518" s="21" t="s">
        <v>5622</v>
      </c>
      <c r="D1518" s="12">
        <v>43201</v>
      </c>
      <c r="E1518" s="12">
        <v>43201</v>
      </c>
      <c r="F1518" s="12" t="s">
        <v>5615</v>
      </c>
      <c r="G1518" s="21">
        <v>1</v>
      </c>
      <c r="H1518" s="30">
        <v>2</v>
      </c>
    </row>
    <row r="1519" spans="1:8" x14ac:dyDescent="0.25">
      <c r="A1519" s="22">
        <v>1518</v>
      </c>
      <c r="B1519" s="21">
        <v>175</v>
      </c>
      <c r="C1519" s="21" t="s">
        <v>5622</v>
      </c>
      <c r="D1519" s="12">
        <v>43201</v>
      </c>
      <c r="E1519" s="12">
        <v>43201</v>
      </c>
      <c r="F1519" s="12" t="s">
        <v>5615</v>
      </c>
      <c r="G1519" s="21">
        <v>1</v>
      </c>
      <c r="H1519" s="30">
        <v>2</v>
      </c>
    </row>
    <row r="1520" spans="1:8" x14ac:dyDescent="0.25">
      <c r="A1520" s="22">
        <v>1519</v>
      </c>
      <c r="B1520" s="21">
        <v>26</v>
      </c>
      <c r="C1520" s="21" t="s">
        <v>5623</v>
      </c>
      <c r="D1520" s="12">
        <v>43201</v>
      </c>
      <c r="E1520" s="12">
        <v>43201</v>
      </c>
      <c r="F1520" s="12" t="s">
        <v>5615</v>
      </c>
      <c r="G1520" s="21">
        <v>2</v>
      </c>
      <c r="H1520" s="30">
        <v>7</v>
      </c>
    </row>
    <row r="1521" spans="1:8" x14ac:dyDescent="0.25">
      <c r="A1521" s="22">
        <v>1520</v>
      </c>
      <c r="B1521" s="21">
        <v>66</v>
      </c>
      <c r="C1521" s="21" t="s">
        <v>5623</v>
      </c>
      <c r="D1521" s="12">
        <v>43201</v>
      </c>
      <c r="E1521" s="12">
        <v>43201</v>
      </c>
      <c r="F1521" s="12" t="s">
        <v>5615</v>
      </c>
      <c r="G1521" s="21">
        <v>3</v>
      </c>
      <c r="H1521" s="30">
        <v>8</v>
      </c>
    </row>
    <row r="1522" spans="1:8" x14ac:dyDescent="0.25">
      <c r="A1522" s="22">
        <v>1521</v>
      </c>
      <c r="B1522" s="21">
        <v>53</v>
      </c>
      <c r="C1522" s="21" t="s">
        <v>5622</v>
      </c>
      <c r="D1522" s="12">
        <v>43202</v>
      </c>
      <c r="E1522" s="12">
        <v>43202</v>
      </c>
      <c r="F1522" s="12" t="s">
        <v>5615</v>
      </c>
      <c r="G1522" s="21">
        <v>1</v>
      </c>
      <c r="H1522" s="30">
        <v>3</v>
      </c>
    </row>
    <row r="1523" spans="1:8" x14ac:dyDescent="0.25">
      <c r="A1523" s="22">
        <v>1522</v>
      </c>
      <c r="B1523" s="21">
        <v>78</v>
      </c>
      <c r="C1523" s="21" t="s">
        <v>5622</v>
      </c>
      <c r="D1523" s="12">
        <v>43202</v>
      </c>
      <c r="E1523" s="12">
        <v>43202</v>
      </c>
      <c r="F1523" s="12" t="s">
        <v>5615</v>
      </c>
      <c r="G1523" s="21">
        <v>1</v>
      </c>
      <c r="H1523" s="30">
        <v>3</v>
      </c>
    </row>
    <row r="1524" spans="1:8" x14ac:dyDescent="0.25">
      <c r="A1524" s="22">
        <v>1523</v>
      </c>
      <c r="B1524" s="21">
        <v>8</v>
      </c>
      <c r="C1524" s="21" t="s">
        <v>5622</v>
      </c>
      <c r="D1524" s="12">
        <v>43202</v>
      </c>
      <c r="E1524" s="12">
        <v>43202</v>
      </c>
      <c r="F1524" s="12" t="s">
        <v>5615</v>
      </c>
      <c r="G1524" s="21">
        <v>2</v>
      </c>
      <c r="H1524" s="30">
        <v>7</v>
      </c>
    </row>
    <row r="1525" spans="1:8" x14ac:dyDescent="0.25">
      <c r="A1525" s="22">
        <v>1524</v>
      </c>
      <c r="B1525" s="21">
        <v>37</v>
      </c>
      <c r="C1525" s="21" t="s">
        <v>5622</v>
      </c>
      <c r="D1525" s="12">
        <v>43202</v>
      </c>
      <c r="E1525" s="12">
        <v>43202</v>
      </c>
      <c r="F1525" s="12" t="s">
        <v>5615</v>
      </c>
      <c r="G1525" s="21">
        <v>2</v>
      </c>
      <c r="H1525" s="30">
        <v>6</v>
      </c>
    </row>
    <row r="1526" spans="1:8" x14ac:dyDescent="0.25">
      <c r="A1526" s="22">
        <v>1525</v>
      </c>
      <c r="B1526" s="21">
        <v>38</v>
      </c>
      <c r="C1526" s="21" t="s">
        <v>5623</v>
      </c>
      <c r="D1526" s="12">
        <v>43202</v>
      </c>
      <c r="E1526" s="12">
        <v>43202</v>
      </c>
      <c r="F1526" s="12" t="s">
        <v>5615</v>
      </c>
      <c r="G1526" s="21">
        <v>2</v>
      </c>
      <c r="H1526" s="30">
        <v>7</v>
      </c>
    </row>
    <row r="1527" spans="1:8" x14ac:dyDescent="0.25">
      <c r="A1527" s="22">
        <v>1526</v>
      </c>
      <c r="B1527" s="21">
        <v>59</v>
      </c>
      <c r="C1527" s="21" t="s">
        <v>5623</v>
      </c>
      <c r="D1527" s="12">
        <v>43202</v>
      </c>
      <c r="E1527" s="12">
        <v>43202</v>
      </c>
      <c r="F1527" s="12" t="s">
        <v>5615</v>
      </c>
      <c r="G1527" s="21">
        <v>2</v>
      </c>
      <c r="H1527" s="30">
        <v>7</v>
      </c>
    </row>
    <row r="1528" spans="1:8" x14ac:dyDescent="0.25">
      <c r="A1528" s="22">
        <v>1527</v>
      </c>
      <c r="B1528" s="21">
        <v>13</v>
      </c>
      <c r="C1528" s="21" t="s">
        <v>5623</v>
      </c>
      <c r="D1528" s="12">
        <v>43202</v>
      </c>
      <c r="E1528" s="12">
        <v>43202</v>
      </c>
      <c r="F1528" s="12" t="s">
        <v>5615</v>
      </c>
      <c r="G1528" s="21">
        <v>3</v>
      </c>
      <c r="H1528" s="30">
        <v>9</v>
      </c>
    </row>
    <row r="1529" spans="1:8" x14ac:dyDescent="0.25">
      <c r="A1529" s="22">
        <v>1528</v>
      </c>
      <c r="B1529" s="21">
        <v>20</v>
      </c>
      <c r="C1529" s="21" t="s">
        <v>5622</v>
      </c>
      <c r="D1529" s="12">
        <v>43202</v>
      </c>
      <c r="E1529" s="12">
        <v>43202</v>
      </c>
      <c r="F1529" s="12" t="s">
        <v>5615</v>
      </c>
      <c r="G1529" s="21">
        <v>3</v>
      </c>
      <c r="H1529" s="30">
        <v>8</v>
      </c>
    </row>
    <row r="1530" spans="1:8" x14ac:dyDescent="0.25">
      <c r="A1530" s="22">
        <v>1529</v>
      </c>
      <c r="B1530" s="21">
        <v>50</v>
      </c>
      <c r="C1530" s="21" t="s">
        <v>5622</v>
      </c>
      <c r="D1530" s="12">
        <v>43202</v>
      </c>
      <c r="E1530" s="12">
        <v>43202</v>
      </c>
      <c r="F1530" s="12" t="s">
        <v>5615</v>
      </c>
      <c r="G1530" s="21">
        <v>3</v>
      </c>
      <c r="H1530" s="30">
        <v>8</v>
      </c>
    </row>
    <row r="1531" spans="1:8" x14ac:dyDescent="0.25">
      <c r="A1531" s="22">
        <v>1530</v>
      </c>
      <c r="B1531" s="21">
        <v>110</v>
      </c>
      <c r="C1531" s="21" t="s">
        <v>5622</v>
      </c>
      <c r="D1531" s="12">
        <v>43203</v>
      </c>
      <c r="E1531" s="12">
        <v>43203</v>
      </c>
      <c r="F1531" s="12" t="s">
        <v>5615</v>
      </c>
      <c r="G1531" s="21">
        <v>1</v>
      </c>
      <c r="H1531" s="30">
        <v>2</v>
      </c>
    </row>
    <row r="1532" spans="1:8" x14ac:dyDescent="0.25">
      <c r="A1532" s="22">
        <v>1531</v>
      </c>
      <c r="B1532" s="21">
        <v>233</v>
      </c>
      <c r="C1532" s="21" t="s">
        <v>5622</v>
      </c>
      <c r="D1532" s="12">
        <v>43203</v>
      </c>
      <c r="E1532" s="12">
        <v>43203</v>
      </c>
      <c r="F1532" s="12" t="s">
        <v>5615</v>
      </c>
      <c r="G1532" s="21">
        <v>1</v>
      </c>
      <c r="H1532" s="30">
        <v>2</v>
      </c>
    </row>
    <row r="1533" spans="1:8" x14ac:dyDescent="0.25">
      <c r="A1533" s="22">
        <v>1532</v>
      </c>
      <c r="B1533" s="21">
        <v>7</v>
      </c>
      <c r="C1533" s="21" t="s">
        <v>5623</v>
      </c>
      <c r="D1533" s="12">
        <v>43203</v>
      </c>
      <c r="E1533" s="12">
        <v>43203</v>
      </c>
      <c r="F1533" s="12" t="s">
        <v>5615</v>
      </c>
      <c r="G1533" s="21">
        <v>2</v>
      </c>
      <c r="H1533" s="30">
        <v>7</v>
      </c>
    </row>
    <row r="1534" spans="1:8" x14ac:dyDescent="0.25">
      <c r="A1534" s="22">
        <v>1533</v>
      </c>
      <c r="B1534" s="21">
        <v>28</v>
      </c>
      <c r="C1534" s="21" t="s">
        <v>5623</v>
      </c>
      <c r="D1534" s="12">
        <v>43203</v>
      </c>
      <c r="E1534" s="12">
        <v>43203</v>
      </c>
      <c r="F1534" s="12" t="s">
        <v>5615</v>
      </c>
      <c r="G1534" s="21">
        <v>2</v>
      </c>
      <c r="H1534" s="30">
        <v>6</v>
      </c>
    </row>
    <row r="1535" spans="1:8" x14ac:dyDescent="0.25">
      <c r="A1535" s="22">
        <v>1534</v>
      </c>
      <c r="B1535" s="21">
        <v>18</v>
      </c>
      <c r="C1535" s="21" t="s">
        <v>5623</v>
      </c>
      <c r="D1535" s="12">
        <v>43204</v>
      </c>
      <c r="E1535" s="12">
        <v>43204</v>
      </c>
      <c r="F1535" s="12" t="s">
        <v>5615</v>
      </c>
      <c r="G1535" s="21">
        <v>2</v>
      </c>
      <c r="H1535" s="30">
        <v>7</v>
      </c>
    </row>
    <row r="1536" spans="1:8" x14ac:dyDescent="0.25">
      <c r="A1536" s="22">
        <v>1535</v>
      </c>
      <c r="B1536" s="21">
        <v>19</v>
      </c>
      <c r="C1536" s="21" t="s">
        <v>5623</v>
      </c>
      <c r="D1536" s="12">
        <v>43204</v>
      </c>
      <c r="E1536" s="12">
        <v>43204</v>
      </c>
      <c r="F1536" s="12" t="s">
        <v>5615</v>
      </c>
      <c r="G1536" s="21">
        <v>2</v>
      </c>
      <c r="H1536" s="30">
        <v>7</v>
      </c>
    </row>
    <row r="1537" spans="1:8" x14ac:dyDescent="0.25">
      <c r="A1537" s="22">
        <v>1536</v>
      </c>
      <c r="B1537" s="21">
        <v>34</v>
      </c>
      <c r="C1537" s="21" t="s">
        <v>5623</v>
      </c>
      <c r="D1537" s="12">
        <v>43204</v>
      </c>
      <c r="E1537" s="12">
        <v>43204</v>
      </c>
      <c r="F1537" s="12" t="s">
        <v>5615</v>
      </c>
      <c r="G1537" s="21">
        <v>2</v>
      </c>
      <c r="H1537" s="30">
        <v>7</v>
      </c>
    </row>
    <row r="1538" spans="1:8" x14ac:dyDescent="0.25">
      <c r="A1538" s="22">
        <v>1537</v>
      </c>
      <c r="B1538" s="21">
        <v>36</v>
      </c>
      <c r="C1538" s="21" t="s">
        <v>5622</v>
      </c>
      <c r="D1538" s="12">
        <v>43205</v>
      </c>
      <c r="E1538" s="12">
        <v>43205</v>
      </c>
      <c r="F1538" s="12" t="s">
        <v>5615</v>
      </c>
      <c r="G1538" s="21">
        <v>2</v>
      </c>
      <c r="H1538" s="30">
        <v>6</v>
      </c>
    </row>
    <row r="1539" spans="1:8" x14ac:dyDescent="0.25">
      <c r="A1539" s="22">
        <v>1538</v>
      </c>
      <c r="B1539" s="21">
        <v>79</v>
      </c>
      <c r="C1539" s="21" t="s">
        <v>5623</v>
      </c>
      <c r="D1539" s="12">
        <v>43205</v>
      </c>
      <c r="E1539" s="12">
        <v>43205</v>
      </c>
      <c r="F1539" s="12" t="s">
        <v>5615</v>
      </c>
      <c r="G1539" s="21">
        <v>2</v>
      </c>
      <c r="H1539" s="30">
        <v>6</v>
      </c>
    </row>
    <row r="1540" spans="1:8" x14ac:dyDescent="0.25">
      <c r="A1540" s="22">
        <v>1539</v>
      </c>
      <c r="B1540" s="21">
        <v>116</v>
      </c>
      <c r="C1540" s="21" t="s">
        <v>5622</v>
      </c>
      <c r="D1540" s="12">
        <v>43205</v>
      </c>
      <c r="E1540" s="12">
        <v>43205</v>
      </c>
      <c r="F1540" s="12" t="s">
        <v>5615</v>
      </c>
      <c r="G1540" s="21">
        <v>3</v>
      </c>
      <c r="H1540" s="30">
        <v>9</v>
      </c>
    </row>
    <row r="1541" spans="1:8" x14ac:dyDescent="0.25">
      <c r="A1541" s="22">
        <v>1540</v>
      </c>
      <c r="B1541" s="21">
        <v>187</v>
      </c>
      <c r="C1541" s="21" t="s">
        <v>5622</v>
      </c>
      <c r="D1541" s="12">
        <v>43206</v>
      </c>
      <c r="E1541" s="12">
        <v>43206</v>
      </c>
      <c r="F1541" s="12" t="s">
        <v>5615</v>
      </c>
      <c r="G1541" s="21">
        <v>1</v>
      </c>
      <c r="H1541" s="30">
        <v>2</v>
      </c>
    </row>
    <row r="1542" spans="1:8" x14ac:dyDescent="0.25">
      <c r="A1542" s="22">
        <v>1541</v>
      </c>
      <c r="B1542" s="21">
        <v>10</v>
      </c>
      <c r="C1542" s="21" t="s">
        <v>5623</v>
      </c>
      <c r="D1542" s="12">
        <v>43206</v>
      </c>
      <c r="E1542" s="12">
        <v>43206</v>
      </c>
      <c r="F1542" s="12" t="s">
        <v>5615</v>
      </c>
      <c r="G1542" s="21">
        <v>2</v>
      </c>
      <c r="H1542" s="30">
        <v>7</v>
      </c>
    </row>
    <row r="1543" spans="1:8" x14ac:dyDescent="0.25">
      <c r="A1543" s="22">
        <v>1542</v>
      </c>
      <c r="B1543" s="21">
        <v>58</v>
      </c>
      <c r="C1543" s="21" t="s">
        <v>5623</v>
      </c>
      <c r="D1543" s="12">
        <v>43206</v>
      </c>
      <c r="E1543" s="12">
        <v>43206</v>
      </c>
      <c r="F1543" s="12" t="s">
        <v>5615</v>
      </c>
      <c r="G1543" s="21">
        <v>2</v>
      </c>
      <c r="H1543" s="30">
        <v>6</v>
      </c>
    </row>
    <row r="1544" spans="1:8" x14ac:dyDescent="0.25">
      <c r="A1544" s="22">
        <v>1543</v>
      </c>
      <c r="B1544" s="21">
        <v>76</v>
      </c>
      <c r="C1544" s="21" t="s">
        <v>5622</v>
      </c>
      <c r="D1544" s="12">
        <v>43206</v>
      </c>
      <c r="E1544" s="12">
        <v>43206</v>
      </c>
      <c r="F1544" s="12" t="s">
        <v>5615</v>
      </c>
      <c r="G1544" s="21">
        <v>2</v>
      </c>
      <c r="H1544" s="30">
        <v>6</v>
      </c>
    </row>
    <row r="1545" spans="1:8" x14ac:dyDescent="0.25">
      <c r="A1545" s="22">
        <v>1544</v>
      </c>
      <c r="B1545" s="21">
        <v>5</v>
      </c>
      <c r="C1545" s="21" t="s">
        <v>5622</v>
      </c>
      <c r="D1545" s="12">
        <v>43207</v>
      </c>
      <c r="E1545" s="12">
        <v>43207</v>
      </c>
      <c r="F1545" s="12" t="s">
        <v>5615</v>
      </c>
      <c r="G1545" s="21">
        <v>1</v>
      </c>
      <c r="H1545" s="30">
        <v>2</v>
      </c>
    </row>
    <row r="1546" spans="1:8" x14ac:dyDescent="0.25">
      <c r="A1546" s="22">
        <v>1545</v>
      </c>
      <c r="B1546" s="21">
        <v>67</v>
      </c>
      <c r="C1546" s="21" t="s">
        <v>5622</v>
      </c>
      <c r="D1546" s="12">
        <v>43207</v>
      </c>
      <c r="E1546" s="12">
        <v>43207</v>
      </c>
      <c r="F1546" s="12" t="s">
        <v>5615</v>
      </c>
      <c r="G1546" s="21">
        <v>1</v>
      </c>
      <c r="H1546" s="30">
        <v>3</v>
      </c>
    </row>
    <row r="1547" spans="1:8" x14ac:dyDescent="0.25">
      <c r="A1547" s="22">
        <v>1546</v>
      </c>
      <c r="B1547" s="21">
        <v>91</v>
      </c>
      <c r="C1547" s="21" t="s">
        <v>5623</v>
      </c>
      <c r="D1547" s="12">
        <v>43207</v>
      </c>
      <c r="E1547" s="12">
        <v>43207</v>
      </c>
      <c r="F1547" s="12" t="s">
        <v>5615</v>
      </c>
      <c r="G1547" s="21">
        <v>1</v>
      </c>
      <c r="H1547" s="30">
        <v>3</v>
      </c>
    </row>
    <row r="1548" spans="1:8" x14ac:dyDescent="0.25">
      <c r="A1548" s="22">
        <v>1547</v>
      </c>
      <c r="B1548" s="21">
        <v>169</v>
      </c>
      <c r="C1548" s="21" t="s">
        <v>5622</v>
      </c>
      <c r="D1548" s="12">
        <v>43207</v>
      </c>
      <c r="E1548" s="12">
        <v>43207</v>
      </c>
      <c r="F1548" s="12" t="s">
        <v>5615</v>
      </c>
      <c r="G1548" s="21">
        <v>1</v>
      </c>
      <c r="H1548" s="30">
        <v>3</v>
      </c>
    </row>
    <row r="1549" spans="1:8" x14ac:dyDescent="0.25">
      <c r="A1549" s="22">
        <v>1548</v>
      </c>
      <c r="B1549" s="21">
        <v>170</v>
      </c>
      <c r="C1549" s="21" t="s">
        <v>5622</v>
      </c>
      <c r="D1549" s="12">
        <v>43207</v>
      </c>
      <c r="E1549" s="12">
        <v>43207</v>
      </c>
      <c r="F1549" s="12" t="s">
        <v>5615</v>
      </c>
      <c r="G1549" s="21">
        <v>1</v>
      </c>
      <c r="H1549" s="30">
        <v>2</v>
      </c>
    </row>
    <row r="1550" spans="1:8" x14ac:dyDescent="0.25">
      <c r="A1550" s="22">
        <v>1549</v>
      </c>
      <c r="B1550" s="21">
        <v>17</v>
      </c>
      <c r="C1550" s="21" t="s">
        <v>5622</v>
      </c>
      <c r="D1550" s="12">
        <v>43207</v>
      </c>
      <c r="E1550" s="12">
        <v>43207</v>
      </c>
      <c r="F1550" s="12" t="s">
        <v>5615</v>
      </c>
      <c r="G1550" s="21">
        <v>2</v>
      </c>
      <c r="H1550" s="30">
        <v>7</v>
      </c>
    </row>
    <row r="1551" spans="1:8" x14ac:dyDescent="0.25">
      <c r="A1551" s="22">
        <v>1550</v>
      </c>
      <c r="B1551" s="21">
        <v>39</v>
      </c>
      <c r="C1551" s="21" t="s">
        <v>5622</v>
      </c>
      <c r="D1551" s="12">
        <v>43207</v>
      </c>
      <c r="E1551" s="12">
        <v>43207</v>
      </c>
      <c r="F1551" s="12" t="s">
        <v>5615</v>
      </c>
      <c r="G1551" s="21">
        <v>2</v>
      </c>
      <c r="H1551" s="30">
        <v>6</v>
      </c>
    </row>
    <row r="1552" spans="1:8" x14ac:dyDescent="0.25">
      <c r="A1552" s="22">
        <v>1551</v>
      </c>
      <c r="B1552" s="21">
        <v>70</v>
      </c>
      <c r="C1552" s="21" t="s">
        <v>5622</v>
      </c>
      <c r="D1552" s="12">
        <v>43207</v>
      </c>
      <c r="E1552" s="12">
        <v>43207</v>
      </c>
      <c r="F1552" s="12" t="s">
        <v>5615</v>
      </c>
      <c r="G1552" s="21">
        <v>2</v>
      </c>
      <c r="H1552" s="30">
        <v>7</v>
      </c>
    </row>
    <row r="1553" spans="1:8" x14ac:dyDescent="0.25">
      <c r="A1553" s="22">
        <v>1552</v>
      </c>
      <c r="B1553" s="21">
        <v>73</v>
      </c>
      <c r="C1553" s="21" t="s">
        <v>5622</v>
      </c>
      <c r="D1553" s="12">
        <v>43207</v>
      </c>
      <c r="E1553" s="12">
        <v>43207</v>
      </c>
      <c r="F1553" s="12" t="s">
        <v>5615</v>
      </c>
      <c r="G1553" s="21">
        <v>2</v>
      </c>
      <c r="H1553" s="30">
        <v>7</v>
      </c>
    </row>
    <row r="1554" spans="1:8" x14ac:dyDescent="0.25">
      <c r="A1554" s="22">
        <v>1553</v>
      </c>
      <c r="B1554" s="21">
        <v>30</v>
      </c>
      <c r="C1554" s="21" t="s">
        <v>5623</v>
      </c>
      <c r="D1554" s="12">
        <v>43208</v>
      </c>
      <c r="E1554" s="12">
        <v>43208</v>
      </c>
      <c r="F1554" s="12" t="s">
        <v>5615</v>
      </c>
      <c r="G1554" s="21">
        <v>1</v>
      </c>
      <c r="H1554" s="30">
        <v>3</v>
      </c>
    </row>
    <row r="1555" spans="1:8" x14ac:dyDescent="0.25">
      <c r="A1555" s="22">
        <v>1554</v>
      </c>
      <c r="B1555" s="21">
        <v>172</v>
      </c>
      <c r="C1555" s="21" t="s">
        <v>5622</v>
      </c>
      <c r="D1555" s="12">
        <v>43208</v>
      </c>
      <c r="E1555" s="12">
        <v>43208</v>
      </c>
      <c r="F1555" s="12" t="s">
        <v>5615</v>
      </c>
      <c r="G1555" s="21">
        <v>1</v>
      </c>
      <c r="H1555" s="30">
        <v>3</v>
      </c>
    </row>
    <row r="1556" spans="1:8" x14ac:dyDescent="0.25">
      <c r="A1556" s="22">
        <v>1555</v>
      </c>
      <c r="B1556" s="21">
        <v>1</v>
      </c>
      <c r="C1556" s="21" t="s">
        <v>5622</v>
      </c>
      <c r="D1556" s="12">
        <v>43208</v>
      </c>
      <c r="E1556" s="12">
        <v>43208</v>
      </c>
      <c r="F1556" s="12" t="s">
        <v>5615</v>
      </c>
      <c r="G1556" s="21">
        <v>2</v>
      </c>
      <c r="H1556" s="30">
        <v>7</v>
      </c>
    </row>
    <row r="1557" spans="1:8" x14ac:dyDescent="0.25">
      <c r="A1557" s="22">
        <v>1556</v>
      </c>
      <c r="B1557" s="21">
        <v>4</v>
      </c>
      <c r="C1557" s="21" t="s">
        <v>5623</v>
      </c>
      <c r="D1557" s="12">
        <v>43208</v>
      </c>
      <c r="E1557" s="12">
        <v>43208</v>
      </c>
      <c r="F1557" s="12" t="s">
        <v>5615</v>
      </c>
      <c r="G1557" s="21">
        <v>2</v>
      </c>
      <c r="H1557" s="30">
        <v>6</v>
      </c>
    </row>
    <row r="1558" spans="1:8" x14ac:dyDescent="0.25">
      <c r="A1558" s="22">
        <v>1557</v>
      </c>
      <c r="B1558" s="21">
        <v>121</v>
      </c>
      <c r="C1558" s="21" t="s">
        <v>5623</v>
      </c>
      <c r="D1558" s="12">
        <v>43209</v>
      </c>
      <c r="E1558" s="12">
        <v>43209</v>
      </c>
      <c r="F1558" s="12" t="s">
        <v>5615</v>
      </c>
      <c r="G1558" s="21">
        <v>1</v>
      </c>
      <c r="H1558" s="30">
        <v>3</v>
      </c>
    </row>
    <row r="1559" spans="1:8" x14ac:dyDescent="0.25">
      <c r="A1559" s="22">
        <v>1558</v>
      </c>
      <c r="B1559" s="21">
        <v>63</v>
      </c>
      <c r="C1559" s="21" t="s">
        <v>5622</v>
      </c>
      <c r="D1559" s="12">
        <v>43209</v>
      </c>
      <c r="E1559" s="12">
        <v>43209</v>
      </c>
      <c r="F1559" s="12" t="s">
        <v>5615</v>
      </c>
      <c r="G1559" s="21">
        <v>2</v>
      </c>
      <c r="H1559" s="30">
        <v>6</v>
      </c>
    </row>
    <row r="1560" spans="1:8" x14ac:dyDescent="0.25">
      <c r="A1560" s="22">
        <v>1559</v>
      </c>
      <c r="B1560" s="21">
        <v>42</v>
      </c>
      <c r="C1560" s="21" t="s">
        <v>5623</v>
      </c>
      <c r="D1560" s="12">
        <v>43210</v>
      </c>
      <c r="E1560" s="12">
        <v>43210</v>
      </c>
      <c r="F1560" s="12" t="s">
        <v>5615</v>
      </c>
      <c r="G1560" s="21">
        <v>2</v>
      </c>
      <c r="H1560" s="30">
        <v>6</v>
      </c>
    </row>
    <row r="1561" spans="1:8" x14ac:dyDescent="0.25">
      <c r="A1561" s="22">
        <v>1560</v>
      </c>
      <c r="B1561" s="21">
        <v>57</v>
      </c>
      <c r="C1561" s="21" t="s">
        <v>5622</v>
      </c>
      <c r="D1561" s="12">
        <v>43210</v>
      </c>
      <c r="E1561" s="12">
        <v>43210</v>
      </c>
      <c r="F1561" s="12" t="s">
        <v>5615</v>
      </c>
      <c r="G1561" s="21">
        <v>2</v>
      </c>
      <c r="H1561" s="30">
        <v>7</v>
      </c>
    </row>
    <row r="1562" spans="1:8" x14ac:dyDescent="0.25">
      <c r="A1562" s="22">
        <v>1561</v>
      </c>
      <c r="B1562" s="21">
        <v>65</v>
      </c>
      <c r="C1562" s="21" t="s">
        <v>5623</v>
      </c>
      <c r="D1562" s="12">
        <v>43210</v>
      </c>
      <c r="E1562" s="12">
        <v>43210</v>
      </c>
      <c r="F1562" s="12" t="s">
        <v>5615</v>
      </c>
      <c r="G1562" s="21">
        <v>2</v>
      </c>
      <c r="H1562" s="30">
        <v>7</v>
      </c>
    </row>
    <row r="1563" spans="1:8" x14ac:dyDescent="0.25">
      <c r="A1563" s="22">
        <v>1562</v>
      </c>
      <c r="B1563" s="21">
        <v>88</v>
      </c>
      <c r="C1563" s="21" t="s">
        <v>5622</v>
      </c>
      <c r="D1563" s="12">
        <v>43210</v>
      </c>
      <c r="E1563" s="12">
        <v>43210</v>
      </c>
      <c r="F1563" s="12" t="s">
        <v>5615</v>
      </c>
      <c r="G1563" s="21">
        <v>2</v>
      </c>
      <c r="H1563" s="30">
        <v>7</v>
      </c>
    </row>
    <row r="1564" spans="1:8" x14ac:dyDescent="0.25">
      <c r="A1564" s="22">
        <v>1563</v>
      </c>
      <c r="B1564" s="21">
        <v>77</v>
      </c>
      <c r="C1564" s="21" t="s">
        <v>5623</v>
      </c>
      <c r="D1564" s="12">
        <v>43210</v>
      </c>
      <c r="E1564" s="12">
        <v>43210</v>
      </c>
      <c r="F1564" s="12" t="s">
        <v>5615</v>
      </c>
      <c r="G1564" s="21">
        <v>3</v>
      </c>
      <c r="H1564" s="30">
        <v>9</v>
      </c>
    </row>
    <row r="1565" spans="1:8" x14ac:dyDescent="0.25">
      <c r="A1565" s="22">
        <v>1564</v>
      </c>
      <c r="B1565" s="21">
        <v>46</v>
      </c>
      <c r="C1565" s="21" t="s">
        <v>5622</v>
      </c>
      <c r="D1565" s="12">
        <v>43211</v>
      </c>
      <c r="E1565" s="12">
        <v>43211</v>
      </c>
      <c r="F1565" s="12" t="s">
        <v>5615</v>
      </c>
      <c r="G1565" s="21">
        <v>1</v>
      </c>
      <c r="H1565" s="30">
        <v>3</v>
      </c>
    </row>
    <row r="1566" spans="1:8" x14ac:dyDescent="0.25">
      <c r="A1566" s="22">
        <v>1565</v>
      </c>
      <c r="B1566" s="21">
        <v>60</v>
      </c>
      <c r="C1566" s="21" t="s">
        <v>5623</v>
      </c>
      <c r="D1566" s="12">
        <v>43211</v>
      </c>
      <c r="E1566" s="12">
        <v>43211</v>
      </c>
      <c r="F1566" s="12" t="s">
        <v>5615</v>
      </c>
      <c r="G1566" s="21">
        <v>1</v>
      </c>
      <c r="H1566" s="30">
        <v>2</v>
      </c>
    </row>
    <row r="1567" spans="1:8" x14ac:dyDescent="0.25">
      <c r="A1567" s="22">
        <v>1566</v>
      </c>
      <c r="B1567" s="21">
        <v>72</v>
      </c>
      <c r="C1567" s="21" t="s">
        <v>5622</v>
      </c>
      <c r="D1567" s="12">
        <v>43211</v>
      </c>
      <c r="E1567" s="12">
        <v>43211</v>
      </c>
      <c r="F1567" s="12" t="s">
        <v>5615</v>
      </c>
      <c r="G1567" s="21">
        <v>1</v>
      </c>
      <c r="H1567" s="30">
        <v>3</v>
      </c>
    </row>
    <row r="1568" spans="1:8" x14ac:dyDescent="0.25">
      <c r="A1568" s="22">
        <v>1567</v>
      </c>
      <c r="B1568" s="21">
        <v>89</v>
      </c>
      <c r="C1568" s="21" t="s">
        <v>5623</v>
      </c>
      <c r="D1568" s="12">
        <v>43211</v>
      </c>
      <c r="E1568" s="12">
        <v>43211</v>
      </c>
      <c r="F1568" s="12" t="s">
        <v>5615</v>
      </c>
      <c r="G1568" s="21">
        <v>1</v>
      </c>
      <c r="H1568" s="30">
        <v>2</v>
      </c>
    </row>
    <row r="1569" spans="1:8" x14ac:dyDescent="0.25">
      <c r="A1569" s="22">
        <v>1568</v>
      </c>
      <c r="B1569" s="21">
        <v>192</v>
      </c>
      <c r="C1569" s="21" t="s">
        <v>5623</v>
      </c>
      <c r="D1569" s="12">
        <v>43211</v>
      </c>
      <c r="E1569" s="12">
        <v>43211</v>
      </c>
      <c r="F1569" s="12" t="s">
        <v>5615</v>
      </c>
      <c r="G1569" s="21">
        <v>1</v>
      </c>
      <c r="H1569" s="30">
        <v>3</v>
      </c>
    </row>
    <row r="1570" spans="1:8" x14ac:dyDescent="0.25">
      <c r="A1570" s="22">
        <v>1569</v>
      </c>
      <c r="B1570" s="21">
        <v>29</v>
      </c>
      <c r="C1570" s="21" t="s">
        <v>5623</v>
      </c>
      <c r="D1570" s="12">
        <v>43212</v>
      </c>
      <c r="E1570" s="12">
        <v>43212</v>
      </c>
      <c r="F1570" s="12" t="s">
        <v>5615</v>
      </c>
      <c r="G1570" s="21">
        <v>2</v>
      </c>
      <c r="H1570" s="30">
        <v>7</v>
      </c>
    </row>
    <row r="1571" spans="1:8" x14ac:dyDescent="0.25">
      <c r="A1571" s="22">
        <v>1570</v>
      </c>
      <c r="B1571" s="21">
        <v>54</v>
      </c>
      <c r="C1571" s="21" t="s">
        <v>5623</v>
      </c>
      <c r="D1571" s="12">
        <v>43212</v>
      </c>
      <c r="E1571" s="12">
        <v>43212</v>
      </c>
      <c r="F1571" s="12" t="s">
        <v>5615</v>
      </c>
      <c r="G1571" s="21">
        <v>2</v>
      </c>
      <c r="H1571" s="30">
        <v>7</v>
      </c>
    </row>
    <row r="1572" spans="1:8" x14ac:dyDescent="0.25">
      <c r="A1572" s="22">
        <v>1571</v>
      </c>
      <c r="B1572" s="21">
        <v>80</v>
      </c>
      <c r="C1572" s="21" t="s">
        <v>5622</v>
      </c>
      <c r="D1572" s="12">
        <v>43212</v>
      </c>
      <c r="E1572" s="12">
        <v>43212</v>
      </c>
      <c r="F1572" s="12" t="s">
        <v>5615</v>
      </c>
      <c r="G1572" s="21">
        <v>2</v>
      </c>
      <c r="H1572" s="30">
        <v>7</v>
      </c>
    </row>
    <row r="1573" spans="1:8" x14ac:dyDescent="0.25">
      <c r="A1573" s="22">
        <v>1572</v>
      </c>
      <c r="B1573" s="21">
        <v>14</v>
      </c>
      <c r="C1573" s="21" t="s">
        <v>5622</v>
      </c>
      <c r="D1573" s="12">
        <v>43212</v>
      </c>
      <c r="E1573" s="12">
        <v>43212</v>
      </c>
      <c r="F1573" s="12" t="s">
        <v>5615</v>
      </c>
      <c r="G1573" s="21">
        <v>3</v>
      </c>
      <c r="H1573" s="30">
        <v>9</v>
      </c>
    </row>
    <row r="1574" spans="1:8" x14ac:dyDescent="0.25">
      <c r="A1574" s="22">
        <v>1573</v>
      </c>
      <c r="B1574" s="21">
        <v>24</v>
      </c>
      <c r="C1574" s="21" t="s">
        <v>5623</v>
      </c>
      <c r="D1574" s="12">
        <v>43213</v>
      </c>
      <c r="E1574" s="12">
        <v>43213</v>
      </c>
      <c r="F1574" s="12" t="s">
        <v>5615</v>
      </c>
      <c r="G1574" s="21">
        <v>1</v>
      </c>
      <c r="H1574" s="30">
        <v>2</v>
      </c>
    </row>
    <row r="1575" spans="1:8" x14ac:dyDescent="0.25">
      <c r="A1575" s="22">
        <v>1574</v>
      </c>
      <c r="B1575" s="21">
        <v>124</v>
      </c>
      <c r="C1575" s="21" t="s">
        <v>5622</v>
      </c>
      <c r="D1575" s="12">
        <v>43213</v>
      </c>
      <c r="E1575" s="12">
        <v>43213</v>
      </c>
      <c r="F1575" s="12" t="s">
        <v>5615</v>
      </c>
      <c r="G1575" s="21">
        <v>1</v>
      </c>
      <c r="H1575" s="30">
        <v>2</v>
      </c>
    </row>
    <row r="1576" spans="1:8" x14ac:dyDescent="0.25">
      <c r="A1576" s="22">
        <v>1575</v>
      </c>
      <c r="B1576" s="21">
        <v>224</v>
      </c>
      <c r="C1576" s="21" t="s">
        <v>5623</v>
      </c>
      <c r="D1576" s="12">
        <v>43213</v>
      </c>
      <c r="E1576" s="12">
        <v>43213</v>
      </c>
      <c r="F1576" s="12" t="s">
        <v>5615</v>
      </c>
      <c r="G1576" s="21">
        <v>1</v>
      </c>
      <c r="H1576" s="30">
        <v>3</v>
      </c>
    </row>
    <row r="1577" spans="1:8" x14ac:dyDescent="0.25">
      <c r="A1577" s="22">
        <v>1576</v>
      </c>
      <c r="B1577" s="21">
        <v>12</v>
      </c>
      <c r="C1577" s="21" t="s">
        <v>5623</v>
      </c>
      <c r="D1577" s="12">
        <v>43213</v>
      </c>
      <c r="E1577" s="12">
        <v>43213</v>
      </c>
      <c r="F1577" s="12" t="s">
        <v>5615</v>
      </c>
      <c r="G1577" s="21">
        <v>2</v>
      </c>
      <c r="H1577" s="30">
        <v>7</v>
      </c>
    </row>
    <row r="1578" spans="1:8" x14ac:dyDescent="0.25">
      <c r="A1578" s="22">
        <v>1577</v>
      </c>
      <c r="B1578" s="21">
        <v>48</v>
      </c>
      <c r="C1578" s="21" t="s">
        <v>5622</v>
      </c>
      <c r="D1578" s="12">
        <v>43213</v>
      </c>
      <c r="E1578" s="12">
        <v>43213</v>
      </c>
      <c r="F1578" s="12" t="s">
        <v>5615</v>
      </c>
      <c r="G1578" s="21">
        <v>2</v>
      </c>
      <c r="H1578" s="30">
        <v>7</v>
      </c>
    </row>
    <row r="1579" spans="1:8" x14ac:dyDescent="0.25">
      <c r="A1579" s="22">
        <v>1578</v>
      </c>
      <c r="B1579" s="21">
        <v>93</v>
      </c>
      <c r="C1579" s="21" t="s">
        <v>5623</v>
      </c>
      <c r="D1579" s="12">
        <v>43213</v>
      </c>
      <c r="E1579" s="12">
        <v>43213</v>
      </c>
      <c r="F1579" s="12" t="s">
        <v>5615</v>
      </c>
      <c r="G1579" s="21">
        <v>2</v>
      </c>
      <c r="H1579" s="30">
        <v>7</v>
      </c>
    </row>
    <row r="1580" spans="1:8" x14ac:dyDescent="0.25">
      <c r="A1580" s="22">
        <v>1579</v>
      </c>
      <c r="B1580" s="21">
        <v>104</v>
      </c>
      <c r="C1580" s="21" t="s">
        <v>5623</v>
      </c>
      <c r="D1580" s="12">
        <v>43214</v>
      </c>
      <c r="E1580" s="12">
        <v>43214</v>
      </c>
      <c r="F1580" s="12" t="s">
        <v>5615</v>
      </c>
      <c r="G1580" s="21">
        <v>1</v>
      </c>
      <c r="H1580" s="30">
        <v>2</v>
      </c>
    </row>
    <row r="1581" spans="1:8" x14ac:dyDescent="0.25">
      <c r="A1581" s="22">
        <v>1580</v>
      </c>
      <c r="B1581" s="21">
        <v>191</v>
      </c>
      <c r="C1581" s="21" t="s">
        <v>5623</v>
      </c>
      <c r="D1581" s="12">
        <v>43214</v>
      </c>
      <c r="E1581" s="12">
        <v>43214</v>
      </c>
      <c r="F1581" s="12" t="s">
        <v>5615</v>
      </c>
      <c r="G1581" s="21">
        <v>1</v>
      </c>
      <c r="H1581" s="30">
        <v>2</v>
      </c>
    </row>
    <row r="1582" spans="1:8" x14ac:dyDescent="0.25">
      <c r="A1582" s="22">
        <v>1581</v>
      </c>
      <c r="B1582" s="21">
        <v>188</v>
      </c>
      <c r="C1582" s="21" t="s">
        <v>5623</v>
      </c>
      <c r="D1582" s="12">
        <v>43215</v>
      </c>
      <c r="E1582" s="12">
        <v>43215</v>
      </c>
      <c r="F1582" s="12" t="s">
        <v>5615</v>
      </c>
      <c r="G1582" s="21">
        <v>1</v>
      </c>
      <c r="H1582" s="30">
        <v>2</v>
      </c>
    </row>
    <row r="1583" spans="1:8" x14ac:dyDescent="0.25">
      <c r="A1583" s="22">
        <v>1582</v>
      </c>
      <c r="B1583" s="21">
        <v>240</v>
      </c>
      <c r="C1583" s="21" t="s">
        <v>5622</v>
      </c>
      <c r="D1583" s="12">
        <v>43215</v>
      </c>
      <c r="E1583" s="12">
        <v>43215</v>
      </c>
      <c r="F1583" s="12" t="s">
        <v>5615</v>
      </c>
      <c r="G1583" s="21">
        <v>1</v>
      </c>
      <c r="H1583" s="30">
        <v>3</v>
      </c>
    </row>
    <row r="1584" spans="1:8" x14ac:dyDescent="0.25">
      <c r="A1584" s="22">
        <v>1583</v>
      </c>
      <c r="B1584" s="21">
        <v>44</v>
      </c>
      <c r="C1584" s="21" t="s">
        <v>5622</v>
      </c>
      <c r="D1584" s="12">
        <v>43215</v>
      </c>
      <c r="E1584" s="12">
        <v>43215</v>
      </c>
      <c r="F1584" s="12" t="s">
        <v>5615</v>
      </c>
      <c r="G1584" s="21">
        <v>2</v>
      </c>
      <c r="H1584" s="30">
        <v>6</v>
      </c>
    </row>
    <row r="1585" spans="1:8" x14ac:dyDescent="0.25">
      <c r="A1585" s="22">
        <v>1584</v>
      </c>
      <c r="B1585" s="21">
        <v>109</v>
      </c>
      <c r="C1585" s="21" t="s">
        <v>5623</v>
      </c>
      <c r="D1585" s="12">
        <v>43216</v>
      </c>
      <c r="E1585" s="12">
        <v>43216</v>
      </c>
      <c r="F1585" s="12" t="s">
        <v>5615</v>
      </c>
      <c r="G1585" s="21">
        <v>1</v>
      </c>
      <c r="H1585" s="30">
        <v>3</v>
      </c>
    </row>
    <row r="1586" spans="1:8" x14ac:dyDescent="0.25">
      <c r="A1586" s="22">
        <v>1585</v>
      </c>
      <c r="B1586" s="21">
        <v>157</v>
      </c>
      <c r="C1586" s="21" t="s">
        <v>5622</v>
      </c>
      <c r="D1586" s="12">
        <v>43216</v>
      </c>
      <c r="E1586" s="12">
        <v>43216</v>
      </c>
      <c r="F1586" s="12" t="s">
        <v>5615</v>
      </c>
      <c r="G1586" s="21">
        <v>1</v>
      </c>
      <c r="H1586" s="30">
        <v>3</v>
      </c>
    </row>
    <row r="1587" spans="1:8" x14ac:dyDescent="0.25">
      <c r="A1587" s="22">
        <v>1586</v>
      </c>
      <c r="B1587" s="21">
        <v>176</v>
      </c>
      <c r="C1587" s="21" t="s">
        <v>5622</v>
      </c>
      <c r="D1587" s="12">
        <v>43216</v>
      </c>
      <c r="E1587" s="12">
        <v>43216</v>
      </c>
      <c r="F1587" s="12" t="s">
        <v>5615</v>
      </c>
      <c r="G1587" s="21">
        <v>1</v>
      </c>
      <c r="H1587" s="30">
        <v>2</v>
      </c>
    </row>
    <row r="1588" spans="1:8" x14ac:dyDescent="0.25">
      <c r="A1588" s="22">
        <v>1587</v>
      </c>
      <c r="B1588" s="21">
        <v>231</v>
      </c>
      <c r="C1588" s="21" t="s">
        <v>5623</v>
      </c>
      <c r="D1588" s="12">
        <v>43216</v>
      </c>
      <c r="E1588" s="12">
        <v>43216</v>
      </c>
      <c r="F1588" s="12" t="s">
        <v>5615</v>
      </c>
      <c r="G1588" s="21">
        <v>1</v>
      </c>
      <c r="H1588" s="30">
        <v>2</v>
      </c>
    </row>
    <row r="1589" spans="1:8" x14ac:dyDescent="0.25">
      <c r="A1589" s="22">
        <v>1588</v>
      </c>
      <c r="B1589" s="21">
        <v>11</v>
      </c>
      <c r="C1589" s="21" t="s">
        <v>5622</v>
      </c>
      <c r="D1589" s="12">
        <v>43216</v>
      </c>
      <c r="E1589" s="12">
        <v>43216</v>
      </c>
      <c r="F1589" s="12" t="s">
        <v>5615</v>
      </c>
      <c r="G1589" s="21">
        <v>2</v>
      </c>
      <c r="H1589" s="30">
        <v>6</v>
      </c>
    </row>
    <row r="1590" spans="1:8" x14ac:dyDescent="0.25">
      <c r="A1590" s="22">
        <v>1589</v>
      </c>
      <c r="B1590" s="21">
        <v>40</v>
      </c>
      <c r="C1590" s="21" t="s">
        <v>5623</v>
      </c>
      <c r="D1590" s="12">
        <v>43217</v>
      </c>
      <c r="E1590" s="12">
        <v>43217</v>
      </c>
      <c r="F1590" s="12" t="s">
        <v>5615</v>
      </c>
      <c r="G1590" s="21">
        <v>1</v>
      </c>
      <c r="H1590" s="30">
        <v>3</v>
      </c>
    </row>
    <row r="1591" spans="1:8" x14ac:dyDescent="0.25">
      <c r="A1591" s="22">
        <v>1590</v>
      </c>
      <c r="B1591" s="21">
        <v>138</v>
      </c>
      <c r="C1591" s="21" t="s">
        <v>5622</v>
      </c>
      <c r="D1591" s="12">
        <v>43217</v>
      </c>
      <c r="E1591" s="12">
        <v>43217</v>
      </c>
      <c r="F1591" s="12" t="s">
        <v>5615</v>
      </c>
      <c r="G1591" s="21">
        <v>1</v>
      </c>
      <c r="H1591" s="30">
        <v>3</v>
      </c>
    </row>
    <row r="1592" spans="1:8" x14ac:dyDescent="0.25">
      <c r="A1592" s="22">
        <v>1591</v>
      </c>
      <c r="B1592" s="21">
        <v>165</v>
      </c>
      <c r="C1592" s="21" t="s">
        <v>5623</v>
      </c>
      <c r="D1592" s="12">
        <v>43217</v>
      </c>
      <c r="E1592" s="12">
        <v>43217</v>
      </c>
      <c r="F1592" s="12" t="s">
        <v>5615</v>
      </c>
      <c r="G1592" s="21">
        <v>1</v>
      </c>
      <c r="H1592" s="30">
        <v>2</v>
      </c>
    </row>
    <row r="1593" spans="1:8" x14ac:dyDescent="0.25">
      <c r="A1593" s="22">
        <v>1592</v>
      </c>
      <c r="B1593" s="21">
        <v>6</v>
      </c>
      <c r="C1593" s="21" t="s">
        <v>5623</v>
      </c>
      <c r="D1593" s="12">
        <v>43217</v>
      </c>
      <c r="E1593" s="12">
        <v>43217</v>
      </c>
      <c r="F1593" s="12" t="s">
        <v>5615</v>
      </c>
      <c r="G1593" s="21">
        <v>2</v>
      </c>
      <c r="H1593" s="30">
        <v>7</v>
      </c>
    </row>
    <row r="1594" spans="1:8" x14ac:dyDescent="0.25">
      <c r="A1594" s="22">
        <v>1593</v>
      </c>
      <c r="B1594" s="21">
        <v>9</v>
      </c>
      <c r="C1594" s="21" t="s">
        <v>5622</v>
      </c>
      <c r="D1594" s="12">
        <v>43217</v>
      </c>
      <c r="E1594" s="12">
        <v>43217</v>
      </c>
      <c r="F1594" s="12" t="s">
        <v>5615</v>
      </c>
      <c r="G1594" s="21">
        <v>2</v>
      </c>
      <c r="H1594" s="30">
        <v>6</v>
      </c>
    </row>
    <row r="1595" spans="1:8" x14ac:dyDescent="0.25">
      <c r="A1595" s="22">
        <v>1594</v>
      </c>
      <c r="B1595" s="21">
        <v>45</v>
      </c>
      <c r="C1595" s="21" t="s">
        <v>5622</v>
      </c>
      <c r="D1595" s="12">
        <v>43218</v>
      </c>
      <c r="E1595" s="12">
        <v>43218</v>
      </c>
      <c r="F1595" s="12" t="s">
        <v>5615</v>
      </c>
      <c r="G1595" s="21">
        <v>2</v>
      </c>
      <c r="H1595" s="30">
        <v>7</v>
      </c>
    </row>
    <row r="1596" spans="1:8" x14ac:dyDescent="0.25">
      <c r="A1596" s="22">
        <v>1595</v>
      </c>
      <c r="B1596" s="21">
        <v>71</v>
      </c>
      <c r="C1596" s="21" t="s">
        <v>5623</v>
      </c>
      <c r="D1596" s="12">
        <v>43218</v>
      </c>
      <c r="E1596" s="12">
        <v>43218</v>
      </c>
      <c r="F1596" s="12" t="s">
        <v>5615</v>
      </c>
      <c r="G1596" s="21">
        <v>2</v>
      </c>
      <c r="H1596" s="30">
        <v>7</v>
      </c>
    </row>
    <row r="1597" spans="1:8" x14ac:dyDescent="0.25">
      <c r="A1597" s="22">
        <v>1596</v>
      </c>
      <c r="B1597" s="21">
        <v>21</v>
      </c>
      <c r="C1597" s="21" t="s">
        <v>5623</v>
      </c>
      <c r="D1597" s="12">
        <v>43218</v>
      </c>
      <c r="E1597" s="12">
        <v>43218</v>
      </c>
      <c r="F1597" s="12" t="s">
        <v>5615</v>
      </c>
      <c r="G1597" s="21">
        <v>3</v>
      </c>
      <c r="H1597" s="30">
        <v>8</v>
      </c>
    </row>
    <row r="1598" spans="1:8" x14ac:dyDescent="0.25">
      <c r="A1598" s="22">
        <v>1597</v>
      </c>
      <c r="B1598" s="21">
        <v>56</v>
      </c>
      <c r="C1598" s="21" t="s">
        <v>5622</v>
      </c>
      <c r="D1598" s="12">
        <v>43218</v>
      </c>
      <c r="E1598" s="12">
        <v>43218</v>
      </c>
      <c r="F1598" s="12" t="s">
        <v>5615</v>
      </c>
      <c r="G1598" s="21">
        <v>3</v>
      </c>
      <c r="H1598" s="30">
        <v>9</v>
      </c>
    </row>
    <row r="1599" spans="1:8" x14ac:dyDescent="0.25">
      <c r="A1599" s="22">
        <v>1598</v>
      </c>
      <c r="B1599" s="21">
        <v>239</v>
      </c>
      <c r="C1599" s="21" t="s">
        <v>5623</v>
      </c>
      <c r="D1599" s="12">
        <v>43219</v>
      </c>
      <c r="E1599" s="12">
        <v>43219</v>
      </c>
      <c r="F1599" s="12" t="s">
        <v>5615</v>
      </c>
      <c r="G1599" s="21">
        <v>1</v>
      </c>
      <c r="H1599" s="30">
        <v>3</v>
      </c>
    </row>
    <row r="1600" spans="1:8" x14ac:dyDescent="0.25">
      <c r="A1600" s="22">
        <v>1599</v>
      </c>
      <c r="B1600" s="21">
        <v>49</v>
      </c>
      <c r="C1600" s="21" t="s">
        <v>5622</v>
      </c>
      <c r="D1600" s="12">
        <v>43219</v>
      </c>
      <c r="E1600" s="12">
        <v>43219</v>
      </c>
      <c r="F1600" s="12" t="s">
        <v>5615</v>
      </c>
      <c r="G1600" s="21">
        <v>2</v>
      </c>
      <c r="H1600" s="30">
        <v>7</v>
      </c>
    </row>
    <row r="1601" spans="1:8" x14ac:dyDescent="0.25">
      <c r="A1601" s="22">
        <v>1600</v>
      </c>
      <c r="B1601" s="21">
        <v>90</v>
      </c>
      <c r="C1601" s="21" t="s">
        <v>5622</v>
      </c>
      <c r="D1601" s="12">
        <v>43219</v>
      </c>
      <c r="E1601" s="12">
        <v>43219</v>
      </c>
      <c r="F1601" s="12" t="s">
        <v>5615</v>
      </c>
      <c r="G1601" s="21">
        <v>2</v>
      </c>
      <c r="H1601" s="30">
        <v>6</v>
      </c>
    </row>
    <row r="1602" spans="1:8" x14ac:dyDescent="0.25">
      <c r="A1602" s="22">
        <v>1601</v>
      </c>
      <c r="B1602" s="21">
        <v>43</v>
      </c>
      <c r="C1602" s="21" t="s">
        <v>5622</v>
      </c>
      <c r="D1602" s="12">
        <v>43219</v>
      </c>
      <c r="E1602" s="12">
        <v>43219</v>
      </c>
      <c r="F1602" s="12" t="s">
        <v>5615</v>
      </c>
      <c r="G1602" s="21">
        <v>3</v>
      </c>
      <c r="H1602" s="30">
        <v>8</v>
      </c>
    </row>
    <row r="1603" spans="1:8" x14ac:dyDescent="0.25">
      <c r="A1603" s="22">
        <v>1602</v>
      </c>
      <c r="B1603" s="21">
        <v>55</v>
      </c>
      <c r="C1603" s="21" t="s">
        <v>5622</v>
      </c>
      <c r="D1603" s="12">
        <v>43220</v>
      </c>
      <c r="E1603" s="12">
        <v>43220</v>
      </c>
      <c r="F1603" s="12" t="s">
        <v>5615</v>
      </c>
      <c r="G1603" s="21">
        <v>2</v>
      </c>
      <c r="H1603" s="30">
        <v>6</v>
      </c>
    </row>
    <row r="1604" spans="1:8" x14ac:dyDescent="0.25">
      <c r="A1604" s="22">
        <v>1603</v>
      </c>
      <c r="B1604" s="21">
        <v>74</v>
      </c>
      <c r="C1604" s="21" t="s">
        <v>5623</v>
      </c>
      <c r="D1604" s="12">
        <v>43220</v>
      </c>
      <c r="E1604" s="12">
        <v>43220</v>
      </c>
      <c r="F1604" s="12" t="s">
        <v>5615</v>
      </c>
      <c r="G1604" s="21">
        <v>2</v>
      </c>
      <c r="H1604" s="30">
        <v>6</v>
      </c>
    </row>
    <row r="1605" spans="1:8" x14ac:dyDescent="0.25">
      <c r="A1605" s="22">
        <v>1604</v>
      </c>
      <c r="B1605" s="21">
        <v>7</v>
      </c>
      <c r="C1605" s="21" t="s">
        <v>5621</v>
      </c>
      <c r="D1605" s="12">
        <v>43268</v>
      </c>
      <c r="E1605" s="12">
        <v>43268</v>
      </c>
      <c r="F1605" s="12" t="s">
        <v>5615</v>
      </c>
      <c r="G1605" s="21">
        <v>2</v>
      </c>
      <c r="H1605" s="30">
        <v>7</v>
      </c>
    </row>
    <row r="1606" spans="1:8" x14ac:dyDescent="0.25">
      <c r="A1606" s="22">
        <v>1605</v>
      </c>
      <c r="B1606" s="21">
        <v>123</v>
      </c>
      <c r="C1606" s="21" t="s">
        <v>5621</v>
      </c>
      <c r="D1606" s="12">
        <v>43282</v>
      </c>
      <c r="E1606" s="12">
        <v>43282</v>
      </c>
      <c r="F1606" s="12" t="s">
        <v>5615</v>
      </c>
      <c r="G1606" s="21">
        <v>3</v>
      </c>
      <c r="H1606" s="30">
        <v>8</v>
      </c>
    </row>
    <row r="1607" spans="1:8" x14ac:dyDescent="0.25">
      <c r="A1607" s="22">
        <v>1606</v>
      </c>
      <c r="B1607" s="21">
        <v>119</v>
      </c>
      <c r="C1607" s="21" t="s">
        <v>5621</v>
      </c>
      <c r="D1607" s="12">
        <v>43291</v>
      </c>
      <c r="E1607" s="12">
        <v>43291</v>
      </c>
      <c r="F1607" s="12" t="s">
        <v>5615</v>
      </c>
      <c r="G1607" s="21">
        <v>3</v>
      </c>
      <c r="H1607" s="30">
        <v>8</v>
      </c>
    </row>
    <row r="1608" spans="1:8" x14ac:dyDescent="0.25">
      <c r="A1608" s="22">
        <v>1607</v>
      </c>
      <c r="B1608" s="21">
        <v>33</v>
      </c>
      <c r="C1608" s="21" t="s">
        <v>5621</v>
      </c>
      <c r="D1608" s="12">
        <v>43292</v>
      </c>
      <c r="E1608" s="12">
        <v>43292</v>
      </c>
      <c r="F1608" s="12" t="s">
        <v>5615</v>
      </c>
      <c r="G1608" s="21">
        <v>1</v>
      </c>
      <c r="H1608" s="30">
        <v>2</v>
      </c>
    </row>
    <row r="1609" spans="1:8" x14ac:dyDescent="0.25">
      <c r="A1609" s="22">
        <v>1608</v>
      </c>
      <c r="B1609" s="21">
        <v>53</v>
      </c>
      <c r="C1609" s="21" t="s">
        <v>5621</v>
      </c>
      <c r="D1609" s="12">
        <v>43293</v>
      </c>
      <c r="E1609" s="12">
        <v>43293</v>
      </c>
      <c r="F1609" s="12" t="s">
        <v>5615</v>
      </c>
      <c r="G1609" s="21">
        <v>1</v>
      </c>
      <c r="H1609" s="30">
        <v>2</v>
      </c>
    </row>
    <row r="1610" spans="1:8" x14ac:dyDescent="0.25">
      <c r="A1610" s="22">
        <v>1609</v>
      </c>
      <c r="B1610" s="21">
        <v>10</v>
      </c>
      <c r="C1610" s="21" t="s">
        <v>5621</v>
      </c>
      <c r="D1610" s="12">
        <v>43335</v>
      </c>
      <c r="E1610" s="12">
        <v>43335</v>
      </c>
      <c r="F1610" s="12" t="s">
        <v>5615</v>
      </c>
      <c r="G1610" s="21">
        <v>2</v>
      </c>
      <c r="H1610" s="30">
        <v>7</v>
      </c>
    </row>
    <row r="1611" spans="1:8" x14ac:dyDescent="0.25">
      <c r="A1611" s="22">
        <v>1610</v>
      </c>
      <c r="B1611" s="21">
        <v>15</v>
      </c>
      <c r="C1611" s="21" t="s">
        <v>5621</v>
      </c>
      <c r="D1611" s="12">
        <v>43337</v>
      </c>
      <c r="E1611" s="12">
        <v>43337</v>
      </c>
      <c r="F1611" s="12" t="s">
        <v>5615</v>
      </c>
      <c r="G1611" s="21">
        <v>2</v>
      </c>
      <c r="H1611" s="30">
        <v>7</v>
      </c>
    </row>
    <row r="1612" spans="1:8" x14ac:dyDescent="0.25">
      <c r="A1612" s="22">
        <v>1611</v>
      </c>
      <c r="B1612" s="21">
        <v>6</v>
      </c>
      <c r="C1612" s="21" t="s">
        <v>5621</v>
      </c>
      <c r="D1612" s="12">
        <v>43349</v>
      </c>
      <c r="E1612" s="12">
        <v>43349</v>
      </c>
      <c r="F1612" s="12" t="s">
        <v>5615</v>
      </c>
      <c r="G1612" s="21">
        <v>2</v>
      </c>
      <c r="H1612" s="30">
        <v>7</v>
      </c>
    </row>
    <row r="1613" spans="1:8" x14ac:dyDescent="0.25">
      <c r="A1613" s="22">
        <v>1612</v>
      </c>
      <c r="B1613" s="21">
        <v>3</v>
      </c>
      <c r="C1613" s="21" t="s">
        <v>5621</v>
      </c>
      <c r="D1613" s="12">
        <v>43394</v>
      </c>
      <c r="E1613" s="12">
        <v>43394</v>
      </c>
      <c r="F1613" s="12" t="s">
        <v>5615</v>
      </c>
      <c r="G1613" s="21">
        <v>1</v>
      </c>
      <c r="H1613" s="30">
        <v>3</v>
      </c>
    </row>
    <row r="1614" spans="1:8" x14ac:dyDescent="0.25">
      <c r="A1614" s="22">
        <v>1613</v>
      </c>
      <c r="B1614" s="21">
        <v>1</v>
      </c>
      <c r="C1614" s="21" t="s">
        <v>5621</v>
      </c>
      <c r="D1614" s="12">
        <v>43422</v>
      </c>
      <c r="E1614" s="12">
        <v>43422</v>
      </c>
      <c r="F1614" s="12" t="s">
        <v>5615</v>
      </c>
      <c r="G1614" s="21">
        <v>2</v>
      </c>
      <c r="H1614" s="30">
        <v>6</v>
      </c>
    </row>
    <row r="1615" spans="1:8" x14ac:dyDescent="0.25">
      <c r="A1615" s="22">
        <v>1614</v>
      </c>
      <c r="B1615" s="21">
        <v>135</v>
      </c>
      <c r="C1615" s="21" t="s">
        <v>5621</v>
      </c>
      <c r="D1615" s="12">
        <v>43432</v>
      </c>
      <c r="E1615" s="12">
        <v>43432</v>
      </c>
      <c r="F1615" s="12" t="s">
        <v>5615</v>
      </c>
      <c r="G1615" s="21">
        <v>3</v>
      </c>
      <c r="H1615" s="30">
        <v>8</v>
      </c>
    </row>
    <row r="1616" spans="1:8" x14ac:dyDescent="0.25">
      <c r="A1616" s="23">
        <v>1615</v>
      </c>
      <c r="B1616" s="24">
        <v>136</v>
      </c>
      <c r="C1616" s="24" t="s">
        <v>5621</v>
      </c>
      <c r="D1616" s="13">
        <v>43462</v>
      </c>
      <c r="E1616" s="13">
        <v>43462</v>
      </c>
      <c r="F1616" s="13" t="s">
        <v>5615</v>
      </c>
      <c r="G1616" s="24">
        <v>3</v>
      </c>
      <c r="H1616" s="27">
        <v>8</v>
      </c>
    </row>
  </sheetData>
  <phoneticPr fontId="2" type="noConversion"/>
  <dataValidations count="1">
    <dataValidation type="list" allowBlank="1" showInputMessage="1" showErrorMessage="1" sqref="C2:C1616" xr:uid="{EEECE283-AC01-4CB7-B674-49DB8193849D}">
      <formula1>"Delivered,Shipped,Processing,Packed"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5A09-CD3D-46EA-8946-6F45C7305CDB}">
  <dimension ref="A1:I1446"/>
  <sheetViews>
    <sheetView workbookViewId="0">
      <selection activeCell="D6" sqref="D6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1.85546875" bestFit="1" customWidth="1"/>
    <col min="4" max="4" width="13.7109375" bestFit="1" customWidth="1"/>
    <col min="5" max="5" width="35.28515625" bestFit="1" customWidth="1"/>
    <col min="6" max="6" width="30.140625" bestFit="1" customWidth="1"/>
    <col min="7" max="7" width="22" bestFit="1" customWidth="1"/>
    <col min="8" max="8" width="5.42578125" bestFit="1" customWidth="1"/>
    <col min="9" max="9" width="8.85546875" bestFit="1" customWidth="1"/>
  </cols>
  <sheetData>
    <row r="1" spans="1:9" x14ac:dyDescent="0.25">
      <c r="A1" s="4" t="s">
        <v>391</v>
      </c>
      <c r="B1" s="5" t="s">
        <v>12</v>
      </c>
      <c r="C1" s="5" t="s">
        <v>13</v>
      </c>
      <c r="D1" s="5" t="s">
        <v>15</v>
      </c>
      <c r="E1" s="5" t="s">
        <v>14</v>
      </c>
      <c r="F1" s="5" t="s">
        <v>66</v>
      </c>
      <c r="G1" s="5" t="s">
        <v>67</v>
      </c>
      <c r="H1" s="5" t="s">
        <v>68</v>
      </c>
      <c r="I1" s="6" t="s">
        <v>69</v>
      </c>
    </row>
    <row r="2" spans="1:9" x14ac:dyDescent="0.25">
      <c r="A2" s="22">
        <v>1</v>
      </c>
      <c r="B2" s="28" t="s">
        <v>396</v>
      </c>
      <c r="C2" s="28" t="s">
        <v>397</v>
      </c>
      <c r="D2" s="21" t="s">
        <v>5615</v>
      </c>
      <c r="E2" s="29" t="s">
        <v>398</v>
      </c>
      <c r="F2" s="28" t="s">
        <v>399</v>
      </c>
      <c r="G2" s="29" t="s">
        <v>400</v>
      </c>
      <c r="H2" s="29" t="s">
        <v>81</v>
      </c>
      <c r="I2" s="30">
        <v>14127</v>
      </c>
    </row>
    <row r="3" spans="1:9" x14ac:dyDescent="0.25">
      <c r="A3" s="22">
        <v>2</v>
      </c>
      <c r="B3" s="28" t="s">
        <v>401</v>
      </c>
      <c r="C3" s="28" t="s">
        <v>402</v>
      </c>
      <c r="D3" s="21" t="s">
        <v>5615</v>
      </c>
      <c r="E3" s="29" t="s">
        <v>403</v>
      </c>
      <c r="F3" s="28" t="s">
        <v>404</v>
      </c>
      <c r="G3" s="29" t="s">
        <v>405</v>
      </c>
      <c r="H3" s="29" t="s">
        <v>75</v>
      </c>
      <c r="I3" s="30">
        <v>95008</v>
      </c>
    </row>
    <row r="4" spans="1:9" x14ac:dyDescent="0.25">
      <c r="A4" s="22">
        <v>3</v>
      </c>
      <c r="B4" s="28" t="s">
        <v>406</v>
      </c>
      <c r="C4" s="28" t="s">
        <v>407</v>
      </c>
      <c r="D4" s="21" t="s">
        <v>5615</v>
      </c>
      <c r="E4" s="29" t="s">
        <v>408</v>
      </c>
      <c r="F4" s="28" t="s">
        <v>409</v>
      </c>
      <c r="G4" s="29" t="s">
        <v>410</v>
      </c>
      <c r="H4" s="29" t="s">
        <v>75</v>
      </c>
      <c r="I4" s="30">
        <v>90278</v>
      </c>
    </row>
    <row r="5" spans="1:9" x14ac:dyDescent="0.25">
      <c r="A5" s="22">
        <v>4</v>
      </c>
      <c r="B5" s="28" t="s">
        <v>411</v>
      </c>
      <c r="C5" s="28" t="s">
        <v>412</v>
      </c>
      <c r="D5" s="21" t="s">
        <v>5615</v>
      </c>
      <c r="E5" s="29" t="s">
        <v>413</v>
      </c>
      <c r="F5" s="28" t="s">
        <v>414</v>
      </c>
      <c r="G5" s="29" t="s">
        <v>415</v>
      </c>
      <c r="H5" s="29" t="s">
        <v>81</v>
      </c>
      <c r="I5" s="30">
        <v>11553</v>
      </c>
    </row>
    <row r="6" spans="1:9" x14ac:dyDescent="0.25">
      <c r="A6" s="22">
        <v>5</v>
      </c>
      <c r="B6" s="28" t="s">
        <v>416</v>
      </c>
      <c r="C6" s="28" t="s">
        <v>417</v>
      </c>
      <c r="D6" s="21" t="s">
        <v>418</v>
      </c>
      <c r="E6" s="29" t="s">
        <v>419</v>
      </c>
      <c r="F6" s="28" t="s">
        <v>420</v>
      </c>
      <c r="G6" s="29" t="s">
        <v>421</v>
      </c>
      <c r="H6" s="29" t="s">
        <v>75</v>
      </c>
      <c r="I6" s="30">
        <v>95820</v>
      </c>
    </row>
    <row r="7" spans="1:9" x14ac:dyDescent="0.25">
      <c r="A7" s="22">
        <v>6</v>
      </c>
      <c r="B7" s="28" t="s">
        <v>422</v>
      </c>
      <c r="C7" s="28" t="s">
        <v>423</v>
      </c>
      <c r="D7" s="21" t="s">
        <v>5615</v>
      </c>
      <c r="E7" s="29" t="s">
        <v>424</v>
      </c>
      <c r="F7" s="28" t="s">
        <v>425</v>
      </c>
      <c r="G7" s="29" t="s">
        <v>426</v>
      </c>
      <c r="H7" s="29" t="s">
        <v>81</v>
      </c>
      <c r="I7" s="30">
        <v>14450</v>
      </c>
    </row>
    <row r="8" spans="1:9" x14ac:dyDescent="0.25">
      <c r="A8" s="22">
        <v>7</v>
      </c>
      <c r="B8" s="28" t="s">
        <v>427</v>
      </c>
      <c r="C8" s="28" t="s">
        <v>428</v>
      </c>
      <c r="D8" s="21" t="s">
        <v>429</v>
      </c>
      <c r="E8" s="29" t="s">
        <v>430</v>
      </c>
      <c r="F8" s="28" t="s">
        <v>431</v>
      </c>
      <c r="G8" s="29" t="s">
        <v>432</v>
      </c>
      <c r="H8" s="29" t="s">
        <v>81</v>
      </c>
      <c r="I8" s="30">
        <v>14215</v>
      </c>
    </row>
    <row r="9" spans="1:9" x14ac:dyDescent="0.25">
      <c r="A9" s="22">
        <v>8</v>
      </c>
      <c r="B9" s="28" t="s">
        <v>433</v>
      </c>
      <c r="C9" s="28" t="s">
        <v>434</v>
      </c>
      <c r="D9" s="21" t="s">
        <v>5615</v>
      </c>
      <c r="E9" s="29" t="s">
        <v>435</v>
      </c>
      <c r="F9" s="28" t="s">
        <v>436</v>
      </c>
      <c r="G9" s="29" t="s">
        <v>437</v>
      </c>
      <c r="H9" s="29" t="s">
        <v>81</v>
      </c>
      <c r="I9" s="30">
        <v>11372</v>
      </c>
    </row>
    <row r="10" spans="1:9" x14ac:dyDescent="0.25">
      <c r="A10" s="22">
        <v>9</v>
      </c>
      <c r="B10" s="28" t="s">
        <v>438</v>
      </c>
      <c r="C10" s="28" t="s">
        <v>80</v>
      </c>
      <c r="D10" s="21" t="s">
        <v>5615</v>
      </c>
      <c r="E10" s="29" t="s">
        <v>439</v>
      </c>
      <c r="F10" s="28" t="s">
        <v>440</v>
      </c>
      <c r="G10" s="29" t="s">
        <v>441</v>
      </c>
      <c r="H10" s="29" t="s">
        <v>81</v>
      </c>
      <c r="I10" s="30">
        <v>11050</v>
      </c>
    </row>
    <row r="11" spans="1:9" x14ac:dyDescent="0.25">
      <c r="A11" s="22">
        <v>10</v>
      </c>
      <c r="B11" s="28" t="s">
        <v>442</v>
      </c>
      <c r="C11" s="28" t="s">
        <v>443</v>
      </c>
      <c r="D11" s="21" t="s">
        <v>5615</v>
      </c>
      <c r="E11" s="29" t="s">
        <v>444</v>
      </c>
      <c r="F11" s="28" t="s">
        <v>445</v>
      </c>
      <c r="G11" s="29" t="s">
        <v>446</v>
      </c>
      <c r="H11" s="29" t="s">
        <v>81</v>
      </c>
      <c r="I11" s="30">
        <v>10950</v>
      </c>
    </row>
    <row r="12" spans="1:9" x14ac:dyDescent="0.25">
      <c r="A12" s="22">
        <v>11</v>
      </c>
      <c r="B12" s="28" t="s">
        <v>447</v>
      </c>
      <c r="C12" s="28" t="s">
        <v>448</v>
      </c>
      <c r="D12" s="21" t="s">
        <v>5615</v>
      </c>
      <c r="E12" s="29" t="s">
        <v>449</v>
      </c>
      <c r="F12" s="28" t="s">
        <v>450</v>
      </c>
      <c r="G12" s="29" t="s">
        <v>451</v>
      </c>
      <c r="H12" s="29" t="s">
        <v>81</v>
      </c>
      <c r="I12" s="30">
        <v>10952</v>
      </c>
    </row>
    <row r="13" spans="1:9" x14ac:dyDescent="0.25">
      <c r="A13" s="22">
        <v>12</v>
      </c>
      <c r="B13" s="28" t="s">
        <v>452</v>
      </c>
      <c r="C13" s="28" t="s">
        <v>453</v>
      </c>
      <c r="D13" s="21" t="s">
        <v>454</v>
      </c>
      <c r="E13" s="29" t="s">
        <v>455</v>
      </c>
      <c r="F13" s="28" t="s">
        <v>456</v>
      </c>
      <c r="G13" s="29" t="s">
        <v>457</v>
      </c>
      <c r="H13" s="29" t="s">
        <v>81</v>
      </c>
      <c r="I13" s="30">
        <v>11550</v>
      </c>
    </row>
    <row r="14" spans="1:9" x14ac:dyDescent="0.25">
      <c r="A14" s="22">
        <v>13</v>
      </c>
      <c r="B14" s="28" t="s">
        <v>458</v>
      </c>
      <c r="C14" s="28" t="s">
        <v>459</v>
      </c>
      <c r="D14" s="21" t="s">
        <v>5615</v>
      </c>
      <c r="E14" s="29" t="s">
        <v>460</v>
      </c>
      <c r="F14" s="28" t="s">
        <v>461</v>
      </c>
      <c r="G14" s="29" t="s">
        <v>462</v>
      </c>
      <c r="H14" s="29" t="s">
        <v>86</v>
      </c>
      <c r="I14" s="30">
        <v>75604</v>
      </c>
    </row>
    <row r="15" spans="1:9" x14ac:dyDescent="0.25">
      <c r="A15" s="22">
        <v>14</v>
      </c>
      <c r="B15" s="28" t="s">
        <v>463</v>
      </c>
      <c r="C15" s="28" t="s">
        <v>464</v>
      </c>
      <c r="D15" s="21" t="s">
        <v>5615</v>
      </c>
      <c r="E15" s="29" t="s">
        <v>465</v>
      </c>
      <c r="F15" s="28" t="s">
        <v>466</v>
      </c>
      <c r="G15" s="29" t="s">
        <v>467</v>
      </c>
      <c r="H15" s="29" t="s">
        <v>86</v>
      </c>
      <c r="I15" s="30">
        <v>75126</v>
      </c>
    </row>
    <row r="16" spans="1:9" x14ac:dyDescent="0.25">
      <c r="A16" s="22">
        <v>15</v>
      </c>
      <c r="B16" s="28" t="s">
        <v>468</v>
      </c>
      <c r="C16" s="28" t="s">
        <v>469</v>
      </c>
      <c r="D16" s="21" t="s">
        <v>5615</v>
      </c>
      <c r="E16" s="29" t="s">
        <v>470</v>
      </c>
      <c r="F16" s="28" t="s">
        <v>471</v>
      </c>
      <c r="G16" s="29" t="s">
        <v>472</v>
      </c>
      <c r="H16" s="29" t="s">
        <v>81</v>
      </c>
      <c r="I16" s="30">
        <v>12901</v>
      </c>
    </row>
    <row r="17" spans="1:9" x14ac:dyDescent="0.25">
      <c r="A17" s="22">
        <v>16</v>
      </c>
      <c r="B17" s="28" t="s">
        <v>473</v>
      </c>
      <c r="C17" s="28" t="s">
        <v>474</v>
      </c>
      <c r="D17" s="21" t="s">
        <v>475</v>
      </c>
      <c r="E17" s="29" t="s">
        <v>476</v>
      </c>
      <c r="F17" s="28" t="s">
        <v>477</v>
      </c>
      <c r="G17" s="29" t="s">
        <v>478</v>
      </c>
      <c r="H17" s="29" t="s">
        <v>81</v>
      </c>
      <c r="I17" s="30">
        <v>10002</v>
      </c>
    </row>
    <row r="18" spans="1:9" x14ac:dyDescent="0.25">
      <c r="A18" s="22">
        <v>17</v>
      </c>
      <c r="B18" s="28" t="s">
        <v>479</v>
      </c>
      <c r="C18" s="28" t="s">
        <v>480</v>
      </c>
      <c r="D18" s="21" t="s">
        <v>5615</v>
      </c>
      <c r="E18" s="29" t="s">
        <v>481</v>
      </c>
      <c r="F18" s="28" t="s">
        <v>482</v>
      </c>
      <c r="G18" s="29" t="s">
        <v>483</v>
      </c>
      <c r="H18" s="29" t="s">
        <v>81</v>
      </c>
      <c r="I18" s="30">
        <v>10583</v>
      </c>
    </row>
    <row r="19" spans="1:9" x14ac:dyDescent="0.25">
      <c r="A19" s="22">
        <v>18</v>
      </c>
      <c r="B19" s="28" t="s">
        <v>484</v>
      </c>
      <c r="C19" s="28" t="s">
        <v>485</v>
      </c>
      <c r="D19" s="21" t="s">
        <v>5615</v>
      </c>
      <c r="E19" s="29" t="s">
        <v>486</v>
      </c>
      <c r="F19" s="28" t="s">
        <v>487</v>
      </c>
      <c r="G19" s="29" t="s">
        <v>488</v>
      </c>
      <c r="H19" s="29" t="s">
        <v>81</v>
      </c>
      <c r="I19" s="30">
        <v>14424</v>
      </c>
    </row>
    <row r="20" spans="1:9" x14ac:dyDescent="0.25">
      <c r="A20" s="22">
        <v>19</v>
      </c>
      <c r="B20" s="28" t="s">
        <v>489</v>
      </c>
      <c r="C20" s="28" t="s">
        <v>490</v>
      </c>
      <c r="D20" s="21" t="s">
        <v>5615</v>
      </c>
      <c r="E20" s="29" t="s">
        <v>491</v>
      </c>
      <c r="F20" s="28" t="s">
        <v>492</v>
      </c>
      <c r="G20" s="29" t="s">
        <v>400</v>
      </c>
      <c r="H20" s="29" t="s">
        <v>81</v>
      </c>
      <c r="I20" s="30">
        <v>14127</v>
      </c>
    </row>
    <row r="21" spans="1:9" x14ac:dyDescent="0.25">
      <c r="A21" s="22">
        <v>20</v>
      </c>
      <c r="B21" s="28" t="s">
        <v>493</v>
      </c>
      <c r="C21" s="28" t="s">
        <v>494</v>
      </c>
      <c r="D21" s="21" t="s">
        <v>5615</v>
      </c>
      <c r="E21" s="29" t="s">
        <v>495</v>
      </c>
      <c r="F21" s="28" t="s">
        <v>496</v>
      </c>
      <c r="G21" s="29" t="s">
        <v>497</v>
      </c>
      <c r="H21" s="29" t="s">
        <v>86</v>
      </c>
      <c r="I21" s="30">
        <v>77478</v>
      </c>
    </row>
    <row r="22" spans="1:9" x14ac:dyDescent="0.25">
      <c r="A22" s="22">
        <v>21</v>
      </c>
      <c r="B22" s="28" t="s">
        <v>498</v>
      </c>
      <c r="C22" s="28" t="s">
        <v>499</v>
      </c>
      <c r="D22" s="21" t="s">
        <v>5615</v>
      </c>
      <c r="E22" s="29" t="s">
        <v>500</v>
      </c>
      <c r="F22" s="28" t="s">
        <v>501</v>
      </c>
      <c r="G22" s="29" t="s">
        <v>502</v>
      </c>
      <c r="H22" s="29" t="s">
        <v>86</v>
      </c>
      <c r="I22" s="30">
        <v>77904</v>
      </c>
    </row>
    <row r="23" spans="1:9" x14ac:dyDescent="0.25">
      <c r="A23" s="22">
        <v>22</v>
      </c>
      <c r="B23" s="28" t="s">
        <v>503</v>
      </c>
      <c r="C23" s="28" t="s">
        <v>504</v>
      </c>
      <c r="D23" s="21" t="s">
        <v>5615</v>
      </c>
      <c r="E23" s="29" t="s">
        <v>505</v>
      </c>
      <c r="F23" s="28" t="s">
        <v>506</v>
      </c>
      <c r="G23" s="29" t="s">
        <v>507</v>
      </c>
      <c r="H23" s="29" t="s">
        <v>81</v>
      </c>
      <c r="I23" s="30">
        <v>11731</v>
      </c>
    </row>
    <row r="24" spans="1:9" x14ac:dyDescent="0.25">
      <c r="A24" s="22">
        <v>23</v>
      </c>
      <c r="B24" s="28" t="s">
        <v>508</v>
      </c>
      <c r="C24" s="28" t="s">
        <v>509</v>
      </c>
      <c r="D24" s="21" t="s">
        <v>5615</v>
      </c>
      <c r="E24" s="29" t="s">
        <v>510</v>
      </c>
      <c r="F24" s="28" t="s">
        <v>511</v>
      </c>
      <c r="G24" s="29" t="s">
        <v>512</v>
      </c>
      <c r="H24" s="29" t="s">
        <v>81</v>
      </c>
      <c r="I24" s="30">
        <v>11423</v>
      </c>
    </row>
    <row r="25" spans="1:9" x14ac:dyDescent="0.25">
      <c r="A25" s="22">
        <v>24</v>
      </c>
      <c r="B25" s="28" t="s">
        <v>513</v>
      </c>
      <c r="C25" s="28" t="s">
        <v>514</v>
      </c>
      <c r="D25" s="21" t="s">
        <v>5615</v>
      </c>
      <c r="E25" s="29" t="s">
        <v>515</v>
      </c>
      <c r="F25" s="28" t="s">
        <v>516</v>
      </c>
      <c r="G25" s="29" t="s">
        <v>517</v>
      </c>
      <c r="H25" s="29" t="s">
        <v>75</v>
      </c>
      <c r="I25" s="30">
        <v>95301</v>
      </c>
    </row>
    <row r="26" spans="1:9" x14ac:dyDescent="0.25">
      <c r="A26" s="22">
        <v>25</v>
      </c>
      <c r="B26" s="28" t="s">
        <v>518</v>
      </c>
      <c r="C26" s="28" t="s">
        <v>519</v>
      </c>
      <c r="D26" s="21" t="s">
        <v>5615</v>
      </c>
      <c r="E26" s="29" t="s">
        <v>520</v>
      </c>
      <c r="F26" s="28" t="s">
        <v>521</v>
      </c>
      <c r="G26" s="29" t="s">
        <v>522</v>
      </c>
      <c r="H26" s="29" t="s">
        <v>81</v>
      </c>
      <c r="I26" s="30">
        <v>10541</v>
      </c>
    </row>
    <row r="27" spans="1:9" x14ac:dyDescent="0.25">
      <c r="A27" s="22">
        <v>26</v>
      </c>
      <c r="B27" s="28" t="s">
        <v>523</v>
      </c>
      <c r="C27" s="28" t="s">
        <v>524</v>
      </c>
      <c r="D27" s="21" t="s">
        <v>525</v>
      </c>
      <c r="E27" s="29" t="s">
        <v>526</v>
      </c>
      <c r="F27" s="28" t="s">
        <v>527</v>
      </c>
      <c r="G27" s="29" t="s">
        <v>528</v>
      </c>
      <c r="H27" s="29" t="s">
        <v>81</v>
      </c>
      <c r="I27" s="30">
        <v>11561</v>
      </c>
    </row>
    <row r="28" spans="1:9" x14ac:dyDescent="0.25">
      <c r="A28" s="22">
        <v>27</v>
      </c>
      <c r="B28" s="28" t="s">
        <v>529</v>
      </c>
      <c r="C28" s="28" t="s">
        <v>530</v>
      </c>
      <c r="D28" s="21" t="s">
        <v>5615</v>
      </c>
      <c r="E28" s="29" t="s">
        <v>531</v>
      </c>
      <c r="F28" s="28" t="s">
        <v>532</v>
      </c>
      <c r="G28" s="29" t="s">
        <v>533</v>
      </c>
      <c r="H28" s="29" t="s">
        <v>81</v>
      </c>
      <c r="I28" s="30">
        <v>11104</v>
      </c>
    </row>
    <row r="29" spans="1:9" x14ac:dyDescent="0.25">
      <c r="A29" s="22">
        <v>28</v>
      </c>
      <c r="B29" s="28" t="s">
        <v>534</v>
      </c>
      <c r="C29" s="28" t="s">
        <v>535</v>
      </c>
      <c r="D29" s="21" t="s">
        <v>5615</v>
      </c>
      <c r="E29" s="29" t="s">
        <v>536</v>
      </c>
      <c r="F29" s="28" t="s">
        <v>537</v>
      </c>
      <c r="G29" s="29" t="s">
        <v>538</v>
      </c>
      <c r="H29" s="29" t="s">
        <v>81</v>
      </c>
      <c r="I29" s="30">
        <v>10562</v>
      </c>
    </row>
    <row r="30" spans="1:9" x14ac:dyDescent="0.25">
      <c r="A30" s="22">
        <v>29</v>
      </c>
      <c r="B30" s="28" t="s">
        <v>539</v>
      </c>
      <c r="C30" s="28" t="s">
        <v>540</v>
      </c>
      <c r="D30" s="21" t="s">
        <v>5615</v>
      </c>
      <c r="E30" s="29" t="s">
        <v>541</v>
      </c>
      <c r="F30" s="28" t="s">
        <v>542</v>
      </c>
      <c r="G30" s="29" t="s">
        <v>522</v>
      </c>
      <c r="H30" s="29" t="s">
        <v>81</v>
      </c>
      <c r="I30" s="30">
        <v>10541</v>
      </c>
    </row>
    <row r="31" spans="1:9" x14ac:dyDescent="0.25">
      <c r="A31" s="22">
        <v>30</v>
      </c>
      <c r="B31" s="28" t="s">
        <v>543</v>
      </c>
      <c r="C31" s="28" t="s">
        <v>544</v>
      </c>
      <c r="D31" s="21" t="s">
        <v>5615</v>
      </c>
      <c r="E31" s="29" t="s">
        <v>545</v>
      </c>
      <c r="F31" s="28" t="s">
        <v>546</v>
      </c>
      <c r="G31" s="29" t="s">
        <v>547</v>
      </c>
      <c r="H31" s="29" t="s">
        <v>75</v>
      </c>
      <c r="I31" s="30">
        <v>90505</v>
      </c>
    </row>
    <row r="32" spans="1:9" x14ac:dyDescent="0.25">
      <c r="A32" s="22">
        <v>31</v>
      </c>
      <c r="B32" s="28" t="s">
        <v>548</v>
      </c>
      <c r="C32" s="28" t="s">
        <v>549</v>
      </c>
      <c r="D32" s="21" t="s">
        <v>550</v>
      </c>
      <c r="E32" s="29" t="s">
        <v>551</v>
      </c>
      <c r="F32" s="28" t="s">
        <v>552</v>
      </c>
      <c r="G32" s="29" t="s">
        <v>553</v>
      </c>
      <c r="H32" s="29" t="s">
        <v>75</v>
      </c>
      <c r="I32" s="30">
        <v>94603</v>
      </c>
    </row>
    <row r="33" spans="1:9" x14ac:dyDescent="0.25">
      <c r="A33" s="22">
        <v>32</v>
      </c>
      <c r="B33" s="28" t="s">
        <v>554</v>
      </c>
      <c r="C33" s="28" t="s">
        <v>555</v>
      </c>
      <c r="D33" s="21" t="s">
        <v>5615</v>
      </c>
      <c r="E33" s="29" t="s">
        <v>556</v>
      </c>
      <c r="F33" s="28" t="s">
        <v>557</v>
      </c>
      <c r="G33" s="29" t="s">
        <v>558</v>
      </c>
      <c r="H33" s="29" t="s">
        <v>75</v>
      </c>
      <c r="I33" s="30">
        <v>92831</v>
      </c>
    </row>
    <row r="34" spans="1:9" x14ac:dyDescent="0.25">
      <c r="A34" s="22">
        <v>33</v>
      </c>
      <c r="B34" s="28" t="s">
        <v>559</v>
      </c>
      <c r="C34" s="28" t="s">
        <v>560</v>
      </c>
      <c r="D34" s="21" t="s">
        <v>5615</v>
      </c>
      <c r="E34" s="29" t="s">
        <v>561</v>
      </c>
      <c r="F34" s="28" t="s">
        <v>562</v>
      </c>
      <c r="G34" s="29" t="s">
        <v>563</v>
      </c>
      <c r="H34" s="29" t="s">
        <v>75</v>
      </c>
      <c r="I34" s="30">
        <v>90274</v>
      </c>
    </row>
    <row r="35" spans="1:9" x14ac:dyDescent="0.25">
      <c r="A35" s="22">
        <v>34</v>
      </c>
      <c r="B35" s="28" t="s">
        <v>564</v>
      </c>
      <c r="C35" s="28" t="s">
        <v>565</v>
      </c>
      <c r="D35" s="21" t="s">
        <v>5615</v>
      </c>
      <c r="E35" s="29" t="s">
        <v>566</v>
      </c>
      <c r="F35" s="28" t="s">
        <v>567</v>
      </c>
      <c r="G35" s="29" t="s">
        <v>507</v>
      </c>
      <c r="H35" s="29" t="s">
        <v>81</v>
      </c>
      <c r="I35" s="30">
        <v>11731</v>
      </c>
    </row>
    <row r="36" spans="1:9" x14ac:dyDescent="0.25">
      <c r="A36" s="22">
        <v>35</v>
      </c>
      <c r="B36" s="28" t="s">
        <v>568</v>
      </c>
      <c r="C36" s="28" t="s">
        <v>569</v>
      </c>
      <c r="D36" s="21" t="s">
        <v>5615</v>
      </c>
      <c r="E36" s="29" t="s">
        <v>570</v>
      </c>
      <c r="F36" s="28" t="s">
        <v>571</v>
      </c>
      <c r="G36" s="29" t="s">
        <v>572</v>
      </c>
      <c r="H36" s="29" t="s">
        <v>81</v>
      </c>
      <c r="I36" s="30">
        <v>13027</v>
      </c>
    </row>
    <row r="37" spans="1:9" x14ac:dyDescent="0.25">
      <c r="A37" s="22">
        <v>36</v>
      </c>
      <c r="B37" s="28" t="s">
        <v>573</v>
      </c>
      <c r="C37" s="28" t="s">
        <v>574</v>
      </c>
      <c r="D37" s="21" t="s">
        <v>5615</v>
      </c>
      <c r="E37" s="29" t="s">
        <v>575</v>
      </c>
      <c r="F37" s="28" t="s">
        <v>576</v>
      </c>
      <c r="G37" s="29" t="s">
        <v>577</v>
      </c>
      <c r="H37" s="29" t="s">
        <v>81</v>
      </c>
      <c r="I37" s="30">
        <v>13090</v>
      </c>
    </row>
    <row r="38" spans="1:9" x14ac:dyDescent="0.25">
      <c r="A38" s="22">
        <v>37</v>
      </c>
      <c r="B38" s="28" t="s">
        <v>578</v>
      </c>
      <c r="C38" s="28" t="s">
        <v>579</v>
      </c>
      <c r="D38" s="21" t="s">
        <v>5615</v>
      </c>
      <c r="E38" s="29" t="s">
        <v>580</v>
      </c>
      <c r="F38" s="28" t="s">
        <v>581</v>
      </c>
      <c r="G38" s="29" t="s">
        <v>582</v>
      </c>
      <c r="H38" s="29" t="s">
        <v>81</v>
      </c>
      <c r="I38" s="30">
        <v>11378</v>
      </c>
    </row>
    <row r="39" spans="1:9" x14ac:dyDescent="0.25">
      <c r="A39" s="22">
        <v>38</v>
      </c>
      <c r="B39" s="28" t="s">
        <v>583</v>
      </c>
      <c r="C39" s="28" t="s">
        <v>584</v>
      </c>
      <c r="D39" s="21" t="s">
        <v>5615</v>
      </c>
      <c r="E39" s="29" t="s">
        <v>585</v>
      </c>
      <c r="F39" s="28" t="s">
        <v>586</v>
      </c>
      <c r="G39" s="29" t="s">
        <v>587</v>
      </c>
      <c r="H39" s="29" t="s">
        <v>81</v>
      </c>
      <c r="I39" s="30">
        <v>11102</v>
      </c>
    </row>
    <row r="40" spans="1:9" x14ac:dyDescent="0.25">
      <c r="A40" s="22">
        <v>39</v>
      </c>
      <c r="B40" s="28" t="s">
        <v>588</v>
      </c>
      <c r="C40" s="28" t="s">
        <v>589</v>
      </c>
      <c r="D40" s="21" t="s">
        <v>590</v>
      </c>
      <c r="E40" s="29" t="s">
        <v>591</v>
      </c>
      <c r="F40" s="28" t="s">
        <v>592</v>
      </c>
      <c r="G40" s="29" t="s">
        <v>593</v>
      </c>
      <c r="H40" s="29" t="s">
        <v>81</v>
      </c>
      <c r="I40" s="30">
        <v>14086</v>
      </c>
    </row>
    <row r="41" spans="1:9" x14ac:dyDescent="0.25">
      <c r="A41" s="22">
        <v>40</v>
      </c>
      <c r="B41" s="28" t="s">
        <v>594</v>
      </c>
      <c r="C41" s="28" t="s">
        <v>595</v>
      </c>
      <c r="D41" s="21" t="s">
        <v>5615</v>
      </c>
      <c r="E41" s="29" t="s">
        <v>596</v>
      </c>
      <c r="F41" s="28" t="s">
        <v>597</v>
      </c>
      <c r="G41" s="29" t="s">
        <v>598</v>
      </c>
      <c r="H41" s="29" t="s">
        <v>75</v>
      </c>
      <c r="I41" s="30">
        <v>91316</v>
      </c>
    </row>
    <row r="42" spans="1:9" x14ac:dyDescent="0.25">
      <c r="A42" s="22">
        <v>41</v>
      </c>
      <c r="B42" s="28" t="s">
        <v>599</v>
      </c>
      <c r="C42" s="28" t="s">
        <v>600</v>
      </c>
      <c r="D42" s="21" t="s">
        <v>5615</v>
      </c>
      <c r="E42" s="29" t="s">
        <v>601</v>
      </c>
      <c r="F42" s="28" t="s">
        <v>602</v>
      </c>
      <c r="G42" s="29" t="s">
        <v>603</v>
      </c>
      <c r="H42" s="29" t="s">
        <v>81</v>
      </c>
      <c r="I42" s="30">
        <v>12804</v>
      </c>
    </row>
    <row r="43" spans="1:9" x14ac:dyDescent="0.25">
      <c r="A43" s="22">
        <v>42</v>
      </c>
      <c r="B43" s="28" t="s">
        <v>604</v>
      </c>
      <c r="C43" s="28" t="s">
        <v>605</v>
      </c>
      <c r="D43" s="21" t="s">
        <v>5615</v>
      </c>
      <c r="E43" s="29" t="s">
        <v>606</v>
      </c>
      <c r="F43" s="28" t="s">
        <v>607</v>
      </c>
      <c r="G43" s="29" t="s">
        <v>608</v>
      </c>
      <c r="H43" s="29" t="s">
        <v>81</v>
      </c>
      <c r="I43" s="30">
        <v>11418</v>
      </c>
    </row>
    <row r="44" spans="1:9" x14ac:dyDescent="0.25">
      <c r="A44" s="22">
        <v>43</v>
      </c>
      <c r="B44" s="28" t="s">
        <v>609</v>
      </c>
      <c r="C44" s="28" t="s">
        <v>610</v>
      </c>
      <c r="D44" s="21" t="s">
        <v>611</v>
      </c>
      <c r="E44" s="29" t="s">
        <v>612</v>
      </c>
      <c r="F44" s="28" t="s">
        <v>613</v>
      </c>
      <c r="G44" s="29" t="s">
        <v>60</v>
      </c>
      <c r="H44" s="29" t="s">
        <v>86</v>
      </c>
      <c r="I44" s="30">
        <v>77016</v>
      </c>
    </row>
    <row r="45" spans="1:9" x14ac:dyDescent="0.25">
      <c r="A45" s="22">
        <v>44</v>
      </c>
      <c r="B45" s="28" t="s">
        <v>614</v>
      </c>
      <c r="C45" s="28" t="s">
        <v>615</v>
      </c>
      <c r="D45" s="21" t="s">
        <v>5615</v>
      </c>
      <c r="E45" s="29" t="s">
        <v>616</v>
      </c>
      <c r="F45" s="28" t="s">
        <v>617</v>
      </c>
      <c r="G45" s="29" t="s">
        <v>618</v>
      </c>
      <c r="H45" s="29" t="s">
        <v>81</v>
      </c>
      <c r="I45" s="30">
        <v>11003</v>
      </c>
    </row>
    <row r="46" spans="1:9" x14ac:dyDescent="0.25">
      <c r="A46" s="22">
        <v>45</v>
      </c>
      <c r="B46" s="28" t="s">
        <v>619</v>
      </c>
      <c r="C46" s="28" t="s">
        <v>620</v>
      </c>
      <c r="D46" s="21" t="s">
        <v>5615</v>
      </c>
      <c r="E46" s="29" t="s">
        <v>621</v>
      </c>
      <c r="F46" s="28" t="s">
        <v>622</v>
      </c>
      <c r="G46" s="29" t="s">
        <v>623</v>
      </c>
      <c r="H46" s="29" t="s">
        <v>81</v>
      </c>
      <c r="I46" s="30">
        <v>11714</v>
      </c>
    </row>
    <row r="47" spans="1:9" x14ac:dyDescent="0.25">
      <c r="A47" s="22">
        <v>46</v>
      </c>
      <c r="B47" s="28" t="s">
        <v>624</v>
      </c>
      <c r="C47" s="28" t="s">
        <v>625</v>
      </c>
      <c r="D47" s="21" t="s">
        <v>5615</v>
      </c>
      <c r="E47" s="29" t="s">
        <v>626</v>
      </c>
      <c r="F47" s="28" t="s">
        <v>627</v>
      </c>
      <c r="G47" s="29" t="s">
        <v>598</v>
      </c>
      <c r="H47" s="29" t="s">
        <v>75</v>
      </c>
      <c r="I47" s="30">
        <v>91316</v>
      </c>
    </row>
    <row r="48" spans="1:9" x14ac:dyDescent="0.25">
      <c r="A48" s="22">
        <v>47</v>
      </c>
      <c r="B48" s="28" t="s">
        <v>628</v>
      </c>
      <c r="C48" s="28" t="s">
        <v>629</v>
      </c>
      <c r="D48" s="21" t="s">
        <v>5615</v>
      </c>
      <c r="E48" s="29" t="s">
        <v>630</v>
      </c>
      <c r="F48" s="28" t="s">
        <v>631</v>
      </c>
      <c r="G48" s="29" t="s">
        <v>632</v>
      </c>
      <c r="H48" s="29" t="s">
        <v>75</v>
      </c>
      <c r="I48" s="30">
        <v>94580</v>
      </c>
    </row>
    <row r="49" spans="1:9" x14ac:dyDescent="0.25">
      <c r="A49" s="22">
        <v>48</v>
      </c>
      <c r="B49" s="28" t="s">
        <v>633</v>
      </c>
      <c r="C49" s="28" t="s">
        <v>20</v>
      </c>
      <c r="D49" s="21" t="s">
        <v>5615</v>
      </c>
      <c r="E49" s="29" t="s">
        <v>634</v>
      </c>
      <c r="F49" s="28" t="s">
        <v>635</v>
      </c>
      <c r="G49" s="29" t="s">
        <v>577</v>
      </c>
      <c r="H49" s="29" t="s">
        <v>81</v>
      </c>
      <c r="I49" s="30">
        <v>13090</v>
      </c>
    </row>
    <row r="50" spans="1:9" x14ac:dyDescent="0.25">
      <c r="A50" s="22">
        <v>49</v>
      </c>
      <c r="B50" s="28" t="s">
        <v>636</v>
      </c>
      <c r="C50" s="28" t="s">
        <v>428</v>
      </c>
      <c r="D50" s="21" t="s">
        <v>5615</v>
      </c>
      <c r="E50" s="29" t="s">
        <v>637</v>
      </c>
      <c r="F50" s="28" t="s">
        <v>638</v>
      </c>
      <c r="G50" s="29" t="s">
        <v>426</v>
      </c>
      <c r="H50" s="29" t="s">
        <v>81</v>
      </c>
      <c r="I50" s="30">
        <v>14450</v>
      </c>
    </row>
    <row r="51" spans="1:9" x14ac:dyDescent="0.25">
      <c r="A51" s="22">
        <v>50</v>
      </c>
      <c r="B51" s="28" t="s">
        <v>639</v>
      </c>
      <c r="C51" s="28" t="s">
        <v>640</v>
      </c>
      <c r="D51" s="21" t="s">
        <v>5615</v>
      </c>
      <c r="E51" s="29" t="s">
        <v>641</v>
      </c>
      <c r="F51" s="28" t="s">
        <v>642</v>
      </c>
      <c r="G51" s="29" t="s">
        <v>497</v>
      </c>
      <c r="H51" s="29" t="s">
        <v>86</v>
      </c>
      <c r="I51" s="30">
        <v>77478</v>
      </c>
    </row>
    <row r="52" spans="1:9" x14ac:dyDescent="0.25">
      <c r="A52" s="22">
        <v>51</v>
      </c>
      <c r="B52" s="28" t="s">
        <v>643</v>
      </c>
      <c r="C52" s="28" t="s">
        <v>644</v>
      </c>
      <c r="D52" s="21" t="s">
        <v>5615</v>
      </c>
      <c r="E52" s="29" t="s">
        <v>645</v>
      </c>
      <c r="F52" s="28" t="s">
        <v>646</v>
      </c>
      <c r="G52" s="29" t="s">
        <v>647</v>
      </c>
      <c r="H52" s="29" t="s">
        <v>81</v>
      </c>
      <c r="I52" s="30">
        <v>11566</v>
      </c>
    </row>
    <row r="53" spans="1:9" x14ac:dyDescent="0.25">
      <c r="A53" s="22">
        <v>52</v>
      </c>
      <c r="B53" s="28" t="s">
        <v>648</v>
      </c>
      <c r="C53" s="28" t="s">
        <v>649</v>
      </c>
      <c r="D53" s="21" t="s">
        <v>5615</v>
      </c>
      <c r="E53" s="29" t="s">
        <v>650</v>
      </c>
      <c r="F53" s="28" t="s">
        <v>651</v>
      </c>
      <c r="G53" s="29" t="s">
        <v>652</v>
      </c>
      <c r="H53" s="29" t="s">
        <v>81</v>
      </c>
      <c r="I53" s="30">
        <v>11369</v>
      </c>
    </row>
    <row r="54" spans="1:9" x14ac:dyDescent="0.25">
      <c r="A54" s="22">
        <v>53</v>
      </c>
      <c r="B54" s="28" t="s">
        <v>653</v>
      </c>
      <c r="C54" s="28" t="s">
        <v>654</v>
      </c>
      <c r="D54" s="21" t="s">
        <v>5615</v>
      </c>
      <c r="E54" s="29" t="s">
        <v>655</v>
      </c>
      <c r="F54" s="28" t="s">
        <v>656</v>
      </c>
      <c r="G54" s="29" t="s">
        <v>657</v>
      </c>
      <c r="H54" s="29" t="s">
        <v>75</v>
      </c>
      <c r="I54" s="30">
        <v>91740</v>
      </c>
    </row>
    <row r="55" spans="1:9" x14ac:dyDescent="0.25">
      <c r="A55" s="22">
        <v>54</v>
      </c>
      <c r="B55" s="28" t="s">
        <v>658</v>
      </c>
      <c r="C55" s="28" t="s">
        <v>659</v>
      </c>
      <c r="D55" s="21" t="s">
        <v>5615</v>
      </c>
      <c r="E55" s="29" t="s">
        <v>660</v>
      </c>
      <c r="F55" s="28" t="s">
        <v>661</v>
      </c>
      <c r="G55" s="29" t="s">
        <v>662</v>
      </c>
      <c r="H55" s="29" t="s">
        <v>81</v>
      </c>
      <c r="I55" s="30">
        <v>13501</v>
      </c>
    </row>
    <row r="56" spans="1:9" x14ac:dyDescent="0.25">
      <c r="A56" s="22">
        <v>55</v>
      </c>
      <c r="B56" s="28" t="s">
        <v>663</v>
      </c>
      <c r="C56" s="28" t="s">
        <v>629</v>
      </c>
      <c r="D56" s="21" t="s">
        <v>5615</v>
      </c>
      <c r="E56" s="29" t="s">
        <v>664</v>
      </c>
      <c r="F56" s="28" t="s">
        <v>665</v>
      </c>
      <c r="G56" s="29" t="s">
        <v>647</v>
      </c>
      <c r="H56" s="29" t="s">
        <v>81</v>
      </c>
      <c r="I56" s="30">
        <v>11566</v>
      </c>
    </row>
    <row r="57" spans="1:9" x14ac:dyDescent="0.25">
      <c r="A57" s="22">
        <v>56</v>
      </c>
      <c r="B57" s="28" t="s">
        <v>666</v>
      </c>
      <c r="C57" s="28" t="s">
        <v>667</v>
      </c>
      <c r="D57" s="21" t="s">
        <v>668</v>
      </c>
      <c r="E57" s="29" t="s">
        <v>669</v>
      </c>
      <c r="F57" s="28" t="s">
        <v>670</v>
      </c>
      <c r="G57" s="29" t="s">
        <v>60</v>
      </c>
      <c r="H57" s="29" t="s">
        <v>86</v>
      </c>
      <c r="I57" s="30">
        <v>77016</v>
      </c>
    </row>
    <row r="58" spans="1:9" x14ac:dyDescent="0.25">
      <c r="A58" s="22">
        <v>57</v>
      </c>
      <c r="B58" s="28" t="s">
        <v>671</v>
      </c>
      <c r="C58" s="28" t="s">
        <v>672</v>
      </c>
      <c r="D58" s="21" t="s">
        <v>5615</v>
      </c>
      <c r="E58" s="29" t="s">
        <v>673</v>
      </c>
      <c r="F58" s="28" t="s">
        <v>674</v>
      </c>
      <c r="G58" s="29" t="s">
        <v>675</v>
      </c>
      <c r="H58" s="29" t="s">
        <v>81</v>
      </c>
      <c r="I58" s="30">
        <v>10451</v>
      </c>
    </row>
    <row r="59" spans="1:9" x14ac:dyDescent="0.25">
      <c r="A59" s="22">
        <v>58</v>
      </c>
      <c r="B59" s="28" t="s">
        <v>676</v>
      </c>
      <c r="C59" s="28" t="s">
        <v>677</v>
      </c>
      <c r="D59" s="21" t="s">
        <v>5615</v>
      </c>
      <c r="E59" s="29" t="s">
        <v>678</v>
      </c>
      <c r="F59" s="28" t="s">
        <v>679</v>
      </c>
      <c r="G59" s="29" t="s">
        <v>680</v>
      </c>
      <c r="H59" s="29" t="s">
        <v>81</v>
      </c>
      <c r="I59" s="30">
        <v>11722</v>
      </c>
    </row>
    <row r="60" spans="1:9" x14ac:dyDescent="0.25">
      <c r="A60" s="22">
        <v>59</v>
      </c>
      <c r="B60" s="28" t="s">
        <v>427</v>
      </c>
      <c r="C60" s="28" t="s">
        <v>681</v>
      </c>
      <c r="D60" s="21" t="s">
        <v>5615</v>
      </c>
      <c r="E60" s="29" t="s">
        <v>682</v>
      </c>
      <c r="F60" s="28" t="s">
        <v>683</v>
      </c>
      <c r="G60" s="29" t="s">
        <v>684</v>
      </c>
      <c r="H60" s="29" t="s">
        <v>81</v>
      </c>
      <c r="I60" s="30">
        <v>11570</v>
      </c>
    </row>
    <row r="61" spans="1:9" x14ac:dyDescent="0.25">
      <c r="A61" s="22">
        <v>60</v>
      </c>
      <c r="B61" s="28" t="s">
        <v>685</v>
      </c>
      <c r="C61" s="28" t="s">
        <v>686</v>
      </c>
      <c r="D61" s="21" t="s">
        <v>5615</v>
      </c>
      <c r="E61" s="29" t="s">
        <v>687</v>
      </c>
      <c r="F61" s="28" t="s">
        <v>688</v>
      </c>
      <c r="G61" s="29" t="s">
        <v>689</v>
      </c>
      <c r="H61" s="29" t="s">
        <v>75</v>
      </c>
      <c r="I61" s="30">
        <v>94070</v>
      </c>
    </row>
    <row r="62" spans="1:9" x14ac:dyDescent="0.25">
      <c r="A62" s="22">
        <v>61</v>
      </c>
      <c r="B62" s="28" t="s">
        <v>690</v>
      </c>
      <c r="C62" s="28" t="s">
        <v>691</v>
      </c>
      <c r="D62" s="21" t="s">
        <v>5615</v>
      </c>
      <c r="E62" s="29" t="s">
        <v>692</v>
      </c>
      <c r="F62" s="28" t="s">
        <v>693</v>
      </c>
      <c r="G62" s="29" t="s">
        <v>694</v>
      </c>
      <c r="H62" s="29" t="s">
        <v>86</v>
      </c>
      <c r="I62" s="30">
        <v>76901</v>
      </c>
    </row>
    <row r="63" spans="1:9" x14ac:dyDescent="0.25">
      <c r="A63" s="22">
        <v>62</v>
      </c>
      <c r="B63" s="28" t="s">
        <v>695</v>
      </c>
      <c r="C63" s="28" t="s">
        <v>696</v>
      </c>
      <c r="D63" s="21" t="s">
        <v>5615</v>
      </c>
      <c r="E63" s="29" t="s">
        <v>697</v>
      </c>
      <c r="F63" s="28" t="s">
        <v>698</v>
      </c>
      <c r="G63" s="29" t="s">
        <v>652</v>
      </c>
      <c r="H63" s="29" t="s">
        <v>81</v>
      </c>
      <c r="I63" s="30">
        <v>11369</v>
      </c>
    </row>
    <row r="64" spans="1:9" x14ac:dyDescent="0.25">
      <c r="A64" s="22">
        <v>63</v>
      </c>
      <c r="B64" s="28" t="s">
        <v>699</v>
      </c>
      <c r="C64" s="28" t="s">
        <v>700</v>
      </c>
      <c r="D64" s="21" t="s">
        <v>5615</v>
      </c>
      <c r="E64" s="29" t="s">
        <v>701</v>
      </c>
      <c r="F64" s="28" t="s">
        <v>702</v>
      </c>
      <c r="G64" s="29" t="s">
        <v>703</v>
      </c>
      <c r="H64" s="29" t="s">
        <v>81</v>
      </c>
      <c r="I64" s="30">
        <v>11701</v>
      </c>
    </row>
    <row r="65" spans="1:9" x14ac:dyDescent="0.25">
      <c r="A65" s="22">
        <v>64</v>
      </c>
      <c r="B65" s="28" t="s">
        <v>704</v>
      </c>
      <c r="C65" s="28" t="s">
        <v>705</v>
      </c>
      <c r="D65" s="21" t="s">
        <v>5615</v>
      </c>
      <c r="E65" s="29" t="s">
        <v>706</v>
      </c>
      <c r="F65" s="28" t="s">
        <v>707</v>
      </c>
      <c r="G65" s="29" t="s">
        <v>708</v>
      </c>
      <c r="H65" s="29" t="s">
        <v>86</v>
      </c>
      <c r="I65" s="30">
        <v>75115</v>
      </c>
    </row>
    <row r="66" spans="1:9" x14ac:dyDescent="0.25">
      <c r="A66" s="22">
        <v>65</v>
      </c>
      <c r="B66" s="28" t="s">
        <v>709</v>
      </c>
      <c r="C66" s="28" t="s">
        <v>710</v>
      </c>
      <c r="D66" s="21" t="s">
        <v>5615</v>
      </c>
      <c r="E66" s="29" t="s">
        <v>711</v>
      </c>
      <c r="F66" s="28" t="s">
        <v>712</v>
      </c>
      <c r="G66" s="29" t="s">
        <v>713</v>
      </c>
      <c r="H66" s="29" t="s">
        <v>81</v>
      </c>
      <c r="I66" s="30">
        <v>13440</v>
      </c>
    </row>
    <row r="67" spans="1:9" x14ac:dyDescent="0.25">
      <c r="A67" s="22">
        <v>66</v>
      </c>
      <c r="B67" s="28" t="s">
        <v>714</v>
      </c>
      <c r="C67" s="28" t="s">
        <v>715</v>
      </c>
      <c r="D67" s="21" t="s">
        <v>5615</v>
      </c>
      <c r="E67" s="29" t="s">
        <v>716</v>
      </c>
      <c r="F67" s="28" t="s">
        <v>717</v>
      </c>
      <c r="G67" s="29" t="s">
        <v>718</v>
      </c>
      <c r="H67" s="29" t="s">
        <v>86</v>
      </c>
      <c r="I67" s="30">
        <v>75043</v>
      </c>
    </row>
    <row r="68" spans="1:9" x14ac:dyDescent="0.25">
      <c r="A68" s="22">
        <v>67</v>
      </c>
      <c r="B68" s="28" t="s">
        <v>719</v>
      </c>
      <c r="C68" s="28" t="s">
        <v>720</v>
      </c>
      <c r="D68" s="21" t="s">
        <v>721</v>
      </c>
      <c r="E68" s="29" t="s">
        <v>722</v>
      </c>
      <c r="F68" s="28" t="s">
        <v>723</v>
      </c>
      <c r="G68" s="29" t="s">
        <v>421</v>
      </c>
      <c r="H68" s="29" t="s">
        <v>75</v>
      </c>
      <c r="I68" s="30">
        <v>95820</v>
      </c>
    </row>
    <row r="69" spans="1:9" x14ac:dyDescent="0.25">
      <c r="A69" s="22">
        <v>68</v>
      </c>
      <c r="B69" s="28" t="s">
        <v>724</v>
      </c>
      <c r="C69" s="28" t="s">
        <v>725</v>
      </c>
      <c r="D69" s="21" t="s">
        <v>5615</v>
      </c>
      <c r="E69" s="29" t="s">
        <v>726</v>
      </c>
      <c r="F69" s="28" t="s">
        <v>727</v>
      </c>
      <c r="G69" s="29" t="s">
        <v>85</v>
      </c>
      <c r="H69" s="29" t="s">
        <v>86</v>
      </c>
      <c r="I69" s="30">
        <v>75088</v>
      </c>
    </row>
    <row r="70" spans="1:9" x14ac:dyDescent="0.25">
      <c r="A70" s="22">
        <v>69</v>
      </c>
      <c r="B70" s="28" t="s">
        <v>728</v>
      </c>
      <c r="C70" s="28" t="s">
        <v>729</v>
      </c>
      <c r="D70" s="21" t="s">
        <v>5615</v>
      </c>
      <c r="E70" s="29" t="s">
        <v>730</v>
      </c>
      <c r="F70" s="28" t="s">
        <v>731</v>
      </c>
      <c r="G70" s="29" t="s">
        <v>732</v>
      </c>
      <c r="H70" s="29" t="s">
        <v>75</v>
      </c>
      <c r="I70" s="30">
        <v>95677</v>
      </c>
    </row>
    <row r="71" spans="1:9" x14ac:dyDescent="0.25">
      <c r="A71" s="22">
        <v>70</v>
      </c>
      <c r="B71" s="28" t="s">
        <v>733</v>
      </c>
      <c r="C71" s="28" t="s">
        <v>734</v>
      </c>
      <c r="D71" s="21" t="s">
        <v>5615</v>
      </c>
      <c r="E71" s="29" t="s">
        <v>735</v>
      </c>
      <c r="F71" s="28" t="s">
        <v>736</v>
      </c>
      <c r="G71" s="29" t="s">
        <v>652</v>
      </c>
      <c r="H71" s="29" t="s">
        <v>81</v>
      </c>
      <c r="I71" s="30">
        <v>11369</v>
      </c>
    </row>
    <row r="72" spans="1:9" x14ac:dyDescent="0.25">
      <c r="A72" s="22">
        <v>71</v>
      </c>
      <c r="B72" s="28" t="s">
        <v>737</v>
      </c>
      <c r="C72" s="28" t="s">
        <v>738</v>
      </c>
      <c r="D72" s="21" t="s">
        <v>5615</v>
      </c>
      <c r="E72" s="29" t="s">
        <v>739</v>
      </c>
      <c r="F72" s="28" t="s">
        <v>740</v>
      </c>
      <c r="G72" s="29" t="s">
        <v>675</v>
      </c>
      <c r="H72" s="29" t="s">
        <v>81</v>
      </c>
      <c r="I72" s="30">
        <v>10451</v>
      </c>
    </row>
    <row r="73" spans="1:9" x14ac:dyDescent="0.25">
      <c r="A73" s="22">
        <v>72</v>
      </c>
      <c r="B73" s="28" t="s">
        <v>741</v>
      </c>
      <c r="C73" s="28" t="s">
        <v>742</v>
      </c>
      <c r="D73" s="21" t="s">
        <v>5615</v>
      </c>
      <c r="E73" s="29" t="s">
        <v>743</v>
      </c>
      <c r="F73" s="28" t="s">
        <v>744</v>
      </c>
      <c r="G73" s="29" t="s">
        <v>745</v>
      </c>
      <c r="H73" s="29" t="s">
        <v>75</v>
      </c>
      <c r="I73" s="30">
        <v>91733</v>
      </c>
    </row>
    <row r="74" spans="1:9" x14ac:dyDescent="0.25">
      <c r="A74" s="22">
        <v>73</v>
      </c>
      <c r="B74" s="28" t="s">
        <v>746</v>
      </c>
      <c r="C74" s="28" t="s">
        <v>747</v>
      </c>
      <c r="D74" s="21" t="s">
        <v>5615</v>
      </c>
      <c r="E74" s="29" t="s">
        <v>748</v>
      </c>
      <c r="F74" s="28" t="s">
        <v>749</v>
      </c>
      <c r="G74" s="29" t="s">
        <v>577</v>
      </c>
      <c r="H74" s="29" t="s">
        <v>81</v>
      </c>
      <c r="I74" s="30">
        <v>13090</v>
      </c>
    </row>
    <row r="75" spans="1:9" x14ac:dyDescent="0.25">
      <c r="A75" s="22">
        <v>74</v>
      </c>
      <c r="B75" s="28" t="s">
        <v>750</v>
      </c>
      <c r="C75" s="28" t="s">
        <v>751</v>
      </c>
      <c r="D75" s="21" t="s">
        <v>5615</v>
      </c>
      <c r="E75" s="29" t="s">
        <v>752</v>
      </c>
      <c r="F75" s="28" t="s">
        <v>753</v>
      </c>
      <c r="G75" s="29" t="s">
        <v>754</v>
      </c>
      <c r="H75" s="29" t="s">
        <v>81</v>
      </c>
      <c r="I75" s="30">
        <v>14120</v>
      </c>
    </row>
    <row r="76" spans="1:9" x14ac:dyDescent="0.25">
      <c r="A76" s="22">
        <v>75</v>
      </c>
      <c r="B76" s="28" t="s">
        <v>755</v>
      </c>
      <c r="C76" s="28" t="s">
        <v>756</v>
      </c>
      <c r="D76" s="21" t="s">
        <v>5615</v>
      </c>
      <c r="E76" s="29" t="s">
        <v>757</v>
      </c>
      <c r="F76" s="28" t="s">
        <v>758</v>
      </c>
      <c r="G76" s="29" t="s">
        <v>703</v>
      </c>
      <c r="H76" s="29" t="s">
        <v>81</v>
      </c>
      <c r="I76" s="30">
        <v>11701</v>
      </c>
    </row>
    <row r="77" spans="1:9" x14ac:dyDescent="0.25">
      <c r="A77" s="22">
        <v>76</v>
      </c>
      <c r="B77" s="28" t="s">
        <v>759</v>
      </c>
      <c r="C77" s="28" t="s">
        <v>760</v>
      </c>
      <c r="D77" s="21" t="s">
        <v>5615</v>
      </c>
      <c r="E77" s="29" t="s">
        <v>761</v>
      </c>
      <c r="F77" s="28" t="s">
        <v>762</v>
      </c>
      <c r="G77" s="29" t="s">
        <v>763</v>
      </c>
      <c r="H77" s="29" t="s">
        <v>81</v>
      </c>
      <c r="I77" s="30">
        <v>11776</v>
      </c>
    </row>
    <row r="78" spans="1:9" x14ac:dyDescent="0.25">
      <c r="A78" s="22">
        <v>77</v>
      </c>
      <c r="B78" s="28" t="s">
        <v>764</v>
      </c>
      <c r="C78" s="28" t="s">
        <v>765</v>
      </c>
      <c r="D78" s="21" t="s">
        <v>5615</v>
      </c>
      <c r="E78" s="29" t="s">
        <v>766</v>
      </c>
      <c r="F78" s="28" t="s">
        <v>767</v>
      </c>
      <c r="G78" s="29" t="s">
        <v>768</v>
      </c>
      <c r="H78" s="29" t="s">
        <v>86</v>
      </c>
      <c r="I78" s="30">
        <v>75080</v>
      </c>
    </row>
    <row r="79" spans="1:9" x14ac:dyDescent="0.25">
      <c r="A79" s="22">
        <v>78</v>
      </c>
      <c r="B79" s="28" t="s">
        <v>769</v>
      </c>
      <c r="C79" s="28" t="s">
        <v>770</v>
      </c>
      <c r="D79" s="21" t="s">
        <v>5615</v>
      </c>
      <c r="E79" s="29" t="s">
        <v>771</v>
      </c>
      <c r="F79" s="28" t="s">
        <v>772</v>
      </c>
      <c r="G79" s="29" t="s">
        <v>563</v>
      </c>
      <c r="H79" s="29" t="s">
        <v>75</v>
      </c>
      <c r="I79" s="30">
        <v>90274</v>
      </c>
    </row>
    <row r="80" spans="1:9" x14ac:dyDescent="0.25">
      <c r="A80" s="22">
        <v>79</v>
      </c>
      <c r="B80" s="28" t="s">
        <v>773</v>
      </c>
      <c r="C80" s="28" t="s">
        <v>774</v>
      </c>
      <c r="D80" s="21" t="s">
        <v>5615</v>
      </c>
      <c r="E80" s="29" t="s">
        <v>775</v>
      </c>
      <c r="F80" s="28" t="s">
        <v>776</v>
      </c>
      <c r="G80" s="29" t="s">
        <v>80</v>
      </c>
      <c r="H80" s="29" t="s">
        <v>81</v>
      </c>
      <c r="I80" s="30">
        <v>11510</v>
      </c>
    </row>
    <row r="81" spans="1:9" x14ac:dyDescent="0.25">
      <c r="A81" s="22">
        <v>80</v>
      </c>
      <c r="B81" s="28" t="s">
        <v>777</v>
      </c>
      <c r="C81" s="28" t="s">
        <v>778</v>
      </c>
      <c r="D81" s="21" t="s">
        <v>779</v>
      </c>
      <c r="E81" s="29" t="s">
        <v>780</v>
      </c>
      <c r="F81" s="28" t="s">
        <v>781</v>
      </c>
      <c r="G81" s="29" t="s">
        <v>432</v>
      </c>
      <c r="H81" s="29" t="s">
        <v>81</v>
      </c>
      <c r="I81" s="30">
        <v>14215</v>
      </c>
    </row>
    <row r="82" spans="1:9" x14ac:dyDescent="0.25">
      <c r="A82" s="22">
        <v>81</v>
      </c>
      <c r="B82" s="28" t="s">
        <v>782</v>
      </c>
      <c r="C82" s="28" t="s">
        <v>783</v>
      </c>
      <c r="D82" s="21" t="s">
        <v>5615</v>
      </c>
      <c r="E82" s="29" t="s">
        <v>784</v>
      </c>
      <c r="F82" s="28" t="s">
        <v>785</v>
      </c>
      <c r="G82" s="29" t="s">
        <v>632</v>
      </c>
      <c r="H82" s="29" t="s">
        <v>75</v>
      </c>
      <c r="I82" s="30">
        <v>94580</v>
      </c>
    </row>
    <row r="83" spans="1:9" x14ac:dyDescent="0.25">
      <c r="A83" s="22">
        <v>82</v>
      </c>
      <c r="B83" s="28" t="s">
        <v>786</v>
      </c>
      <c r="C83" s="28" t="s">
        <v>787</v>
      </c>
      <c r="D83" s="21" t="s">
        <v>5615</v>
      </c>
      <c r="E83" s="29" t="s">
        <v>788</v>
      </c>
      <c r="F83" s="28" t="s">
        <v>789</v>
      </c>
      <c r="G83" s="29" t="s">
        <v>790</v>
      </c>
      <c r="H83" s="29" t="s">
        <v>75</v>
      </c>
      <c r="I83" s="30">
        <v>92236</v>
      </c>
    </row>
    <row r="84" spans="1:9" x14ac:dyDescent="0.25">
      <c r="A84" s="22">
        <v>83</v>
      </c>
      <c r="B84" s="28" t="s">
        <v>791</v>
      </c>
      <c r="C84" s="28" t="s">
        <v>47</v>
      </c>
      <c r="D84" s="21" t="s">
        <v>5615</v>
      </c>
      <c r="E84" s="29" t="s">
        <v>792</v>
      </c>
      <c r="F84" s="28" t="s">
        <v>793</v>
      </c>
      <c r="G84" s="29" t="s">
        <v>483</v>
      </c>
      <c r="H84" s="29" t="s">
        <v>81</v>
      </c>
      <c r="I84" s="30">
        <v>10583</v>
      </c>
    </row>
    <row r="85" spans="1:9" x14ac:dyDescent="0.25">
      <c r="A85" s="22">
        <v>84</v>
      </c>
      <c r="B85" s="28" t="s">
        <v>794</v>
      </c>
      <c r="C85" s="28" t="s">
        <v>795</v>
      </c>
      <c r="D85" s="21" t="s">
        <v>5615</v>
      </c>
      <c r="E85" s="29" t="s">
        <v>796</v>
      </c>
      <c r="F85" s="28" t="s">
        <v>797</v>
      </c>
      <c r="G85" s="29" t="s">
        <v>798</v>
      </c>
      <c r="H85" s="29" t="s">
        <v>81</v>
      </c>
      <c r="I85" s="30">
        <v>11757</v>
      </c>
    </row>
    <row r="86" spans="1:9" x14ac:dyDescent="0.25">
      <c r="A86" s="22">
        <v>85</v>
      </c>
      <c r="B86" s="28" t="s">
        <v>799</v>
      </c>
      <c r="C86" s="28" t="s">
        <v>800</v>
      </c>
      <c r="D86" s="21" t="s">
        <v>5615</v>
      </c>
      <c r="E86" s="29" t="s">
        <v>801</v>
      </c>
      <c r="F86" s="28" t="s">
        <v>802</v>
      </c>
      <c r="G86" s="29" t="s">
        <v>803</v>
      </c>
      <c r="H86" s="29" t="s">
        <v>81</v>
      </c>
      <c r="I86" s="30">
        <v>11746</v>
      </c>
    </row>
    <row r="87" spans="1:9" x14ac:dyDescent="0.25">
      <c r="A87" s="22">
        <v>86</v>
      </c>
      <c r="B87" s="28" t="s">
        <v>804</v>
      </c>
      <c r="C87" s="28" t="s">
        <v>51</v>
      </c>
      <c r="D87" s="21" t="s">
        <v>5615</v>
      </c>
      <c r="E87" s="29" t="s">
        <v>805</v>
      </c>
      <c r="F87" s="28" t="s">
        <v>806</v>
      </c>
      <c r="G87" s="29" t="s">
        <v>807</v>
      </c>
      <c r="H87" s="29" t="s">
        <v>81</v>
      </c>
      <c r="I87" s="30">
        <v>13126</v>
      </c>
    </row>
    <row r="88" spans="1:9" x14ac:dyDescent="0.25">
      <c r="A88" s="22">
        <v>87</v>
      </c>
      <c r="B88" s="28" t="s">
        <v>808</v>
      </c>
      <c r="C88" s="28" t="s">
        <v>809</v>
      </c>
      <c r="D88" s="21" t="s">
        <v>5615</v>
      </c>
      <c r="E88" s="29" t="s">
        <v>810</v>
      </c>
      <c r="F88" s="28" t="s">
        <v>811</v>
      </c>
      <c r="G88" s="29" t="s">
        <v>812</v>
      </c>
      <c r="H88" s="29" t="s">
        <v>75</v>
      </c>
      <c r="I88" s="30">
        <v>91010</v>
      </c>
    </row>
    <row r="89" spans="1:9" x14ac:dyDescent="0.25">
      <c r="A89" s="22">
        <v>88</v>
      </c>
      <c r="B89" s="28" t="s">
        <v>813</v>
      </c>
      <c r="C89" s="28" t="s">
        <v>814</v>
      </c>
      <c r="D89" s="21" t="s">
        <v>5615</v>
      </c>
      <c r="E89" s="29" t="s">
        <v>815</v>
      </c>
      <c r="F89" s="28" t="s">
        <v>816</v>
      </c>
      <c r="G89" s="29" t="s">
        <v>512</v>
      </c>
      <c r="H89" s="29" t="s">
        <v>81</v>
      </c>
      <c r="I89" s="30">
        <v>11423</v>
      </c>
    </row>
    <row r="90" spans="1:9" x14ac:dyDescent="0.25">
      <c r="A90" s="22">
        <v>89</v>
      </c>
      <c r="B90" s="28" t="s">
        <v>817</v>
      </c>
      <c r="C90" s="28" t="s">
        <v>818</v>
      </c>
      <c r="D90" s="21" t="s">
        <v>5615</v>
      </c>
      <c r="E90" s="29" t="s">
        <v>819</v>
      </c>
      <c r="F90" s="28" t="s">
        <v>820</v>
      </c>
      <c r="G90" s="29" t="s">
        <v>821</v>
      </c>
      <c r="H90" s="29" t="s">
        <v>75</v>
      </c>
      <c r="I90" s="30">
        <v>91784</v>
      </c>
    </row>
    <row r="91" spans="1:9" x14ac:dyDescent="0.25">
      <c r="A91" s="22">
        <v>90</v>
      </c>
      <c r="B91" s="28" t="s">
        <v>822</v>
      </c>
      <c r="C91" s="28" t="s">
        <v>823</v>
      </c>
      <c r="D91" s="21" t="s">
        <v>5615</v>
      </c>
      <c r="E91" s="29" t="s">
        <v>824</v>
      </c>
      <c r="F91" s="28" t="s">
        <v>825</v>
      </c>
      <c r="G91" s="29" t="s">
        <v>826</v>
      </c>
      <c r="H91" s="29" t="s">
        <v>81</v>
      </c>
      <c r="I91" s="30">
        <v>11010</v>
      </c>
    </row>
    <row r="92" spans="1:9" x14ac:dyDescent="0.25">
      <c r="A92" s="22">
        <v>91</v>
      </c>
      <c r="B92" s="28" t="s">
        <v>827</v>
      </c>
      <c r="C92" s="28" t="s">
        <v>828</v>
      </c>
      <c r="D92" s="21" t="s">
        <v>829</v>
      </c>
      <c r="E92" s="29" t="s">
        <v>830</v>
      </c>
      <c r="F92" s="28" t="s">
        <v>831</v>
      </c>
      <c r="G92" s="29" t="s">
        <v>832</v>
      </c>
      <c r="H92" s="29" t="s">
        <v>75</v>
      </c>
      <c r="I92" s="30">
        <v>92111</v>
      </c>
    </row>
    <row r="93" spans="1:9" x14ac:dyDescent="0.25">
      <c r="A93" s="22">
        <v>92</v>
      </c>
      <c r="B93" s="28" t="s">
        <v>833</v>
      </c>
      <c r="C93" s="28" t="s">
        <v>834</v>
      </c>
      <c r="D93" s="21" t="s">
        <v>5615</v>
      </c>
      <c r="E93" s="29" t="s">
        <v>835</v>
      </c>
      <c r="F93" s="28" t="s">
        <v>836</v>
      </c>
      <c r="G93" s="29" t="s">
        <v>837</v>
      </c>
      <c r="H93" s="29" t="s">
        <v>81</v>
      </c>
      <c r="I93" s="30">
        <v>11735</v>
      </c>
    </row>
    <row r="94" spans="1:9" x14ac:dyDescent="0.25">
      <c r="A94" s="22">
        <v>93</v>
      </c>
      <c r="B94" s="28" t="s">
        <v>838</v>
      </c>
      <c r="C94" s="28" t="s">
        <v>839</v>
      </c>
      <c r="D94" s="21" t="s">
        <v>840</v>
      </c>
      <c r="E94" s="29" t="s">
        <v>841</v>
      </c>
      <c r="F94" s="28" t="s">
        <v>842</v>
      </c>
      <c r="G94" s="29" t="s">
        <v>843</v>
      </c>
      <c r="H94" s="29" t="s">
        <v>81</v>
      </c>
      <c r="I94" s="30">
        <v>12180</v>
      </c>
    </row>
    <row r="95" spans="1:9" x14ac:dyDescent="0.25">
      <c r="A95" s="22">
        <v>94</v>
      </c>
      <c r="B95" s="28" t="s">
        <v>844</v>
      </c>
      <c r="C95" s="28" t="s">
        <v>845</v>
      </c>
      <c r="D95" s="21" t="s">
        <v>5615</v>
      </c>
      <c r="E95" s="29" t="s">
        <v>846</v>
      </c>
      <c r="F95" s="28" t="s">
        <v>847</v>
      </c>
      <c r="G95" s="29" t="s">
        <v>572</v>
      </c>
      <c r="H95" s="29" t="s">
        <v>81</v>
      </c>
      <c r="I95" s="30">
        <v>13027</v>
      </c>
    </row>
    <row r="96" spans="1:9" x14ac:dyDescent="0.25">
      <c r="A96" s="22">
        <v>95</v>
      </c>
      <c r="B96" s="28" t="s">
        <v>848</v>
      </c>
      <c r="C96" s="28" t="s">
        <v>849</v>
      </c>
      <c r="D96" s="21" t="s">
        <v>5615</v>
      </c>
      <c r="E96" s="29" t="s">
        <v>850</v>
      </c>
      <c r="F96" s="28" t="s">
        <v>851</v>
      </c>
      <c r="G96" s="29" t="s">
        <v>852</v>
      </c>
      <c r="H96" s="29" t="s">
        <v>81</v>
      </c>
      <c r="I96" s="30">
        <v>12866</v>
      </c>
    </row>
    <row r="97" spans="1:9" x14ac:dyDescent="0.25">
      <c r="A97" s="22">
        <v>96</v>
      </c>
      <c r="B97" s="28" t="s">
        <v>853</v>
      </c>
      <c r="C97" s="28" t="s">
        <v>854</v>
      </c>
      <c r="D97" s="21" t="s">
        <v>5615</v>
      </c>
      <c r="E97" s="29" t="s">
        <v>855</v>
      </c>
      <c r="F97" s="28" t="s">
        <v>856</v>
      </c>
      <c r="G97" s="29" t="s">
        <v>857</v>
      </c>
      <c r="H97" s="29" t="s">
        <v>81</v>
      </c>
      <c r="I97" s="30">
        <v>11361</v>
      </c>
    </row>
    <row r="98" spans="1:9" x14ac:dyDescent="0.25">
      <c r="A98" s="22">
        <v>97</v>
      </c>
      <c r="B98" s="28" t="s">
        <v>858</v>
      </c>
      <c r="C98" s="28" t="s">
        <v>859</v>
      </c>
      <c r="D98" s="21" t="s">
        <v>5615</v>
      </c>
      <c r="E98" s="29" t="s">
        <v>860</v>
      </c>
      <c r="F98" s="28" t="s">
        <v>861</v>
      </c>
      <c r="G98" s="29" t="s">
        <v>862</v>
      </c>
      <c r="H98" s="29" t="s">
        <v>75</v>
      </c>
      <c r="I98" s="30">
        <v>95993</v>
      </c>
    </row>
    <row r="99" spans="1:9" x14ac:dyDescent="0.25">
      <c r="A99" s="22">
        <v>98</v>
      </c>
      <c r="B99" s="28" t="s">
        <v>863</v>
      </c>
      <c r="C99" s="28" t="s">
        <v>864</v>
      </c>
      <c r="D99" s="21" t="s">
        <v>5615</v>
      </c>
      <c r="E99" s="29" t="s">
        <v>865</v>
      </c>
      <c r="F99" s="28" t="s">
        <v>866</v>
      </c>
      <c r="G99" s="29" t="s">
        <v>472</v>
      </c>
      <c r="H99" s="29" t="s">
        <v>81</v>
      </c>
      <c r="I99" s="30">
        <v>12901</v>
      </c>
    </row>
    <row r="100" spans="1:9" x14ac:dyDescent="0.25">
      <c r="A100" s="22">
        <v>99</v>
      </c>
      <c r="B100" s="28" t="s">
        <v>867</v>
      </c>
      <c r="C100" s="28" t="s">
        <v>868</v>
      </c>
      <c r="D100" s="21" t="s">
        <v>5615</v>
      </c>
      <c r="E100" s="29" t="s">
        <v>869</v>
      </c>
      <c r="F100" s="28" t="s">
        <v>870</v>
      </c>
      <c r="G100" s="29" t="s">
        <v>446</v>
      </c>
      <c r="H100" s="29" t="s">
        <v>81</v>
      </c>
      <c r="I100" s="30">
        <v>10950</v>
      </c>
    </row>
    <row r="101" spans="1:9" x14ac:dyDescent="0.25">
      <c r="A101" s="22">
        <v>100</v>
      </c>
      <c r="B101" s="28" t="s">
        <v>871</v>
      </c>
      <c r="C101" s="28" t="s">
        <v>849</v>
      </c>
      <c r="D101" s="21" t="s">
        <v>5615</v>
      </c>
      <c r="E101" s="29" t="s">
        <v>872</v>
      </c>
      <c r="F101" s="28" t="s">
        <v>873</v>
      </c>
      <c r="G101" s="29" t="s">
        <v>874</v>
      </c>
      <c r="H101" s="29" t="s">
        <v>81</v>
      </c>
      <c r="I101" s="30">
        <v>11725</v>
      </c>
    </row>
    <row r="102" spans="1:9" x14ac:dyDescent="0.25">
      <c r="A102" s="22">
        <v>101</v>
      </c>
      <c r="B102" s="28" t="s">
        <v>875</v>
      </c>
      <c r="C102" s="28" t="s">
        <v>876</v>
      </c>
      <c r="D102" s="21" t="s">
        <v>5615</v>
      </c>
      <c r="E102" s="29" t="s">
        <v>877</v>
      </c>
      <c r="F102" s="28" t="s">
        <v>878</v>
      </c>
      <c r="G102" s="29" t="s">
        <v>483</v>
      </c>
      <c r="H102" s="29" t="s">
        <v>81</v>
      </c>
      <c r="I102" s="30">
        <v>10583</v>
      </c>
    </row>
    <row r="103" spans="1:9" x14ac:dyDescent="0.25">
      <c r="A103" s="22">
        <v>102</v>
      </c>
      <c r="B103" s="28" t="s">
        <v>879</v>
      </c>
      <c r="C103" s="28" t="s">
        <v>880</v>
      </c>
      <c r="D103" s="21" t="s">
        <v>5615</v>
      </c>
      <c r="E103" s="29" t="s">
        <v>881</v>
      </c>
      <c r="F103" s="28" t="s">
        <v>882</v>
      </c>
      <c r="G103" s="29" t="s">
        <v>488</v>
      </c>
      <c r="H103" s="29" t="s">
        <v>81</v>
      </c>
      <c r="I103" s="30">
        <v>14424</v>
      </c>
    </row>
    <row r="104" spans="1:9" x14ac:dyDescent="0.25">
      <c r="A104" s="22">
        <v>103</v>
      </c>
      <c r="B104" s="28" t="s">
        <v>883</v>
      </c>
      <c r="C104" s="28" t="s">
        <v>884</v>
      </c>
      <c r="D104" s="21" t="s">
        <v>5615</v>
      </c>
      <c r="E104" s="29" t="s">
        <v>885</v>
      </c>
      <c r="F104" s="28" t="s">
        <v>886</v>
      </c>
      <c r="G104" s="29" t="s">
        <v>887</v>
      </c>
      <c r="H104" s="29" t="s">
        <v>81</v>
      </c>
      <c r="I104" s="30">
        <v>11791</v>
      </c>
    </row>
    <row r="105" spans="1:9" x14ac:dyDescent="0.25">
      <c r="A105" s="22">
        <v>104</v>
      </c>
      <c r="B105" s="28" t="s">
        <v>888</v>
      </c>
      <c r="C105" s="28" t="s">
        <v>889</v>
      </c>
      <c r="D105" s="21" t="s">
        <v>5615</v>
      </c>
      <c r="E105" s="29" t="s">
        <v>890</v>
      </c>
      <c r="F105" s="28" t="s">
        <v>891</v>
      </c>
      <c r="G105" s="29" t="s">
        <v>405</v>
      </c>
      <c r="H105" s="29" t="s">
        <v>75</v>
      </c>
      <c r="I105" s="30">
        <v>95008</v>
      </c>
    </row>
    <row r="106" spans="1:9" x14ac:dyDescent="0.25">
      <c r="A106" s="22">
        <v>105</v>
      </c>
      <c r="B106" s="28" t="s">
        <v>892</v>
      </c>
      <c r="C106" s="28" t="s">
        <v>893</v>
      </c>
      <c r="D106" s="21" t="s">
        <v>5615</v>
      </c>
      <c r="E106" s="29" t="s">
        <v>894</v>
      </c>
      <c r="F106" s="28" t="s">
        <v>895</v>
      </c>
      <c r="G106" s="29" t="s">
        <v>896</v>
      </c>
      <c r="H106" s="29" t="s">
        <v>81</v>
      </c>
      <c r="I106" s="30">
        <v>11421</v>
      </c>
    </row>
    <row r="107" spans="1:9" x14ac:dyDescent="0.25">
      <c r="A107" s="22">
        <v>106</v>
      </c>
      <c r="B107" s="28" t="s">
        <v>897</v>
      </c>
      <c r="C107" s="28" t="s">
        <v>898</v>
      </c>
      <c r="D107" s="21" t="s">
        <v>5615</v>
      </c>
      <c r="E107" s="29" t="s">
        <v>899</v>
      </c>
      <c r="F107" s="28" t="s">
        <v>900</v>
      </c>
      <c r="G107" s="29" t="s">
        <v>901</v>
      </c>
      <c r="H107" s="29" t="s">
        <v>81</v>
      </c>
      <c r="I107" s="30">
        <v>11373</v>
      </c>
    </row>
    <row r="108" spans="1:9" x14ac:dyDescent="0.25">
      <c r="A108" s="22">
        <v>107</v>
      </c>
      <c r="B108" s="28" t="s">
        <v>902</v>
      </c>
      <c r="C108" s="28" t="s">
        <v>903</v>
      </c>
      <c r="D108" s="21" t="s">
        <v>5615</v>
      </c>
      <c r="E108" s="29" t="s">
        <v>904</v>
      </c>
      <c r="F108" s="28" t="s">
        <v>905</v>
      </c>
      <c r="G108" s="29" t="s">
        <v>680</v>
      </c>
      <c r="H108" s="29" t="s">
        <v>81</v>
      </c>
      <c r="I108" s="30">
        <v>11722</v>
      </c>
    </row>
    <row r="109" spans="1:9" x14ac:dyDescent="0.25">
      <c r="A109" s="22">
        <v>108</v>
      </c>
      <c r="B109" s="28" t="s">
        <v>906</v>
      </c>
      <c r="C109" s="28" t="s">
        <v>907</v>
      </c>
      <c r="D109" s="21" t="s">
        <v>5615</v>
      </c>
      <c r="E109" s="29" t="s">
        <v>908</v>
      </c>
      <c r="F109" s="28" t="s">
        <v>909</v>
      </c>
      <c r="G109" s="29" t="s">
        <v>910</v>
      </c>
      <c r="H109" s="29" t="s">
        <v>81</v>
      </c>
      <c r="I109" s="30">
        <v>11001</v>
      </c>
    </row>
    <row r="110" spans="1:9" x14ac:dyDescent="0.25">
      <c r="A110" s="22">
        <v>109</v>
      </c>
      <c r="B110" s="28" t="s">
        <v>911</v>
      </c>
      <c r="C110" s="28" t="s">
        <v>912</v>
      </c>
      <c r="D110" s="21" t="s">
        <v>913</v>
      </c>
      <c r="E110" s="29" t="s">
        <v>914</v>
      </c>
      <c r="F110" s="28" t="s">
        <v>915</v>
      </c>
      <c r="G110" s="29" t="s">
        <v>916</v>
      </c>
      <c r="H110" s="29" t="s">
        <v>75</v>
      </c>
      <c r="I110" s="30">
        <v>95127</v>
      </c>
    </row>
    <row r="111" spans="1:9" x14ac:dyDescent="0.25">
      <c r="A111" s="22">
        <v>110</v>
      </c>
      <c r="B111" s="28" t="s">
        <v>917</v>
      </c>
      <c r="C111" s="28" t="s">
        <v>918</v>
      </c>
      <c r="D111" s="21" t="s">
        <v>919</v>
      </c>
      <c r="E111" s="29" t="s">
        <v>920</v>
      </c>
      <c r="F111" s="28" t="s">
        <v>921</v>
      </c>
      <c r="G111" s="29" t="s">
        <v>922</v>
      </c>
      <c r="H111" s="29" t="s">
        <v>75</v>
      </c>
      <c r="I111" s="30">
        <v>92806</v>
      </c>
    </row>
    <row r="112" spans="1:9" x14ac:dyDescent="0.25">
      <c r="A112" s="22">
        <v>111</v>
      </c>
      <c r="B112" s="28" t="s">
        <v>923</v>
      </c>
      <c r="C112" s="28" t="s">
        <v>924</v>
      </c>
      <c r="D112" s="21" t="s">
        <v>5615</v>
      </c>
      <c r="E112" s="29" t="s">
        <v>925</v>
      </c>
      <c r="F112" s="28" t="s">
        <v>926</v>
      </c>
      <c r="G112" s="29" t="s">
        <v>400</v>
      </c>
      <c r="H112" s="29" t="s">
        <v>81</v>
      </c>
      <c r="I112" s="30">
        <v>14127</v>
      </c>
    </row>
    <row r="113" spans="1:9" x14ac:dyDescent="0.25">
      <c r="A113" s="22">
        <v>112</v>
      </c>
      <c r="B113" s="28" t="s">
        <v>927</v>
      </c>
      <c r="C113" s="28" t="s">
        <v>710</v>
      </c>
      <c r="D113" s="21" t="s">
        <v>5615</v>
      </c>
      <c r="E113" s="29" t="s">
        <v>928</v>
      </c>
      <c r="F113" s="28" t="s">
        <v>929</v>
      </c>
      <c r="G113" s="29" t="s">
        <v>930</v>
      </c>
      <c r="H113" s="29" t="s">
        <v>81</v>
      </c>
      <c r="I113" s="30">
        <v>11552</v>
      </c>
    </row>
    <row r="114" spans="1:9" x14ac:dyDescent="0.25">
      <c r="A114" s="22">
        <v>113</v>
      </c>
      <c r="B114" s="28" t="s">
        <v>931</v>
      </c>
      <c r="C114" s="28" t="s">
        <v>932</v>
      </c>
      <c r="D114" s="21" t="s">
        <v>5615</v>
      </c>
      <c r="E114" s="29" t="s">
        <v>933</v>
      </c>
      <c r="F114" s="28" t="s">
        <v>934</v>
      </c>
      <c r="G114" s="29" t="s">
        <v>837</v>
      </c>
      <c r="H114" s="29" t="s">
        <v>81</v>
      </c>
      <c r="I114" s="30">
        <v>11735</v>
      </c>
    </row>
    <row r="115" spans="1:9" x14ac:dyDescent="0.25">
      <c r="A115" s="22">
        <v>114</v>
      </c>
      <c r="B115" s="28" t="s">
        <v>935</v>
      </c>
      <c r="C115" s="28" t="s">
        <v>936</v>
      </c>
      <c r="D115" s="21" t="s">
        <v>5615</v>
      </c>
      <c r="E115" s="29" t="s">
        <v>937</v>
      </c>
      <c r="F115" s="28" t="s">
        <v>938</v>
      </c>
      <c r="G115" s="29" t="s">
        <v>703</v>
      </c>
      <c r="H115" s="29" t="s">
        <v>81</v>
      </c>
      <c r="I115" s="30">
        <v>11701</v>
      </c>
    </row>
    <row r="116" spans="1:9" x14ac:dyDescent="0.25">
      <c r="A116" s="22">
        <v>115</v>
      </c>
      <c r="B116" s="28" t="s">
        <v>939</v>
      </c>
      <c r="C116" s="28" t="s">
        <v>940</v>
      </c>
      <c r="D116" s="21" t="s">
        <v>5615</v>
      </c>
      <c r="E116" s="29" t="s">
        <v>941</v>
      </c>
      <c r="F116" s="28" t="s">
        <v>942</v>
      </c>
      <c r="G116" s="29" t="s">
        <v>446</v>
      </c>
      <c r="H116" s="29" t="s">
        <v>81</v>
      </c>
      <c r="I116" s="30">
        <v>10950</v>
      </c>
    </row>
    <row r="117" spans="1:9" x14ac:dyDescent="0.25">
      <c r="A117" s="22">
        <v>116</v>
      </c>
      <c r="B117" s="28" t="s">
        <v>943</v>
      </c>
      <c r="C117" s="28" t="s">
        <v>944</v>
      </c>
      <c r="D117" s="21" t="s">
        <v>5615</v>
      </c>
      <c r="E117" s="29" t="s">
        <v>945</v>
      </c>
      <c r="F117" s="28" t="s">
        <v>946</v>
      </c>
      <c r="G117" s="29" t="s">
        <v>947</v>
      </c>
      <c r="H117" s="29" t="s">
        <v>86</v>
      </c>
      <c r="I117" s="30">
        <v>76039</v>
      </c>
    </row>
    <row r="118" spans="1:9" x14ac:dyDescent="0.25">
      <c r="A118" s="22">
        <v>117</v>
      </c>
      <c r="B118" s="28" t="s">
        <v>948</v>
      </c>
      <c r="C118" s="28" t="s">
        <v>949</v>
      </c>
      <c r="D118" s="21" t="s">
        <v>5615</v>
      </c>
      <c r="E118" s="29" t="s">
        <v>950</v>
      </c>
      <c r="F118" s="28" t="s">
        <v>951</v>
      </c>
      <c r="G118" s="29" t="s">
        <v>497</v>
      </c>
      <c r="H118" s="29" t="s">
        <v>86</v>
      </c>
      <c r="I118" s="30">
        <v>77478</v>
      </c>
    </row>
    <row r="119" spans="1:9" x14ac:dyDescent="0.25">
      <c r="A119" s="22">
        <v>118</v>
      </c>
      <c r="B119" s="28" t="s">
        <v>952</v>
      </c>
      <c r="C119" s="28" t="s">
        <v>953</v>
      </c>
      <c r="D119" s="21" t="s">
        <v>5615</v>
      </c>
      <c r="E119" s="29" t="s">
        <v>954</v>
      </c>
      <c r="F119" s="28" t="s">
        <v>955</v>
      </c>
      <c r="G119" s="29" t="s">
        <v>956</v>
      </c>
      <c r="H119" s="29" t="s">
        <v>81</v>
      </c>
      <c r="I119" s="30">
        <v>14534</v>
      </c>
    </row>
    <row r="120" spans="1:9" x14ac:dyDescent="0.25">
      <c r="A120" s="22">
        <v>119</v>
      </c>
      <c r="B120" s="28" t="s">
        <v>935</v>
      </c>
      <c r="C120" s="28" t="s">
        <v>957</v>
      </c>
      <c r="D120" s="21" t="s">
        <v>5615</v>
      </c>
      <c r="E120" s="29" t="s">
        <v>958</v>
      </c>
      <c r="F120" s="28" t="s">
        <v>959</v>
      </c>
      <c r="G120" s="29" t="s">
        <v>694</v>
      </c>
      <c r="H120" s="29" t="s">
        <v>86</v>
      </c>
      <c r="I120" s="30">
        <v>76901</v>
      </c>
    </row>
    <row r="121" spans="1:9" x14ac:dyDescent="0.25">
      <c r="A121" s="22">
        <v>120</v>
      </c>
      <c r="B121" s="28" t="s">
        <v>960</v>
      </c>
      <c r="C121" s="28" t="s">
        <v>961</v>
      </c>
      <c r="D121" s="21" t="s">
        <v>962</v>
      </c>
      <c r="E121" s="29" t="s">
        <v>963</v>
      </c>
      <c r="F121" s="28" t="s">
        <v>964</v>
      </c>
      <c r="G121" s="29" t="s">
        <v>965</v>
      </c>
      <c r="H121" s="29" t="s">
        <v>75</v>
      </c>
      <c r="I121" s="30">
        <v>93706</v>
      </c>
    </row>
    <row r="122" spans="1:9" x14ac:dyDescent="0.25">
      <c r="A122" s="22">
        <v>121</v>
      </c>
      <c r="B122" s="28" t="s">
        <v>966</v>
      </c>
      <c r="C122" s="28" t="s">
        <v>967</v>
      </c>
      <c r="D122" s="21" t="s">
        <v>5615</v>
      </c>
      <c r="E122" s="29" t="s">
        <v>968</v>
      </c>
      <c r="F122" s="28" t="s">
        <v>969</v>
      </c>
      <c r="G122" s="29" t="s">
        <v>563</v>
      </c>
      <c r="H122" s="29" t="s">
        <v>75</v>
      </c>
      <c r="I122" s="30">
        <v>90274</v>
      </c>
    </row>
    <row r="123" spans="1:9" x14ac:dyDescent="0.25">
      <c r="A123" s="22">
        <v>122</v>
      </c>
      <c r="B123" s="28" t="s">
        <v>970</v>
      </c>
      <c r="C123" s="28" t="s">
        <v>610</v>
      </c>
      <c r="D123" s="21" t="s">
        <v>5615</v>
      </c>
      <c r="E123" s="29" t="s">
        <v>971</v>
      </c>
      <c r="F123" s="28" t="s">
        <v>972</v>
      </c>
      <c r="G123" s="29" t="s">
        <v>973</v>
      </c>
      <c r="H123" s="29" t="s">
        <v>81</v>
      </c>
      <c r="I123" s="30">
        <v>11414</v>
      </c>
    </row>
    <row r="124" spans="1:9" x14ac:dyDescent="0.25">
      <c r="A124" s="22">
        <v>123</v>
      </c>
      <c r="B124" s="28" t="s">
        <v>974</v>
      </c>
      <c r="C124" s="28" t="s">
        <v>975</v>
      </c>
      <c r="D124" s="21" t="s">
        <v>976</v>
      </c>
      <c r="E124" s="29" t="s">
        <v>977</v>
      </c>
      <c r="F124" s="28" t="s">
        <v>978</v>
      </c>
      <c r="G124" s="29" t="s">
        <v>979</v>
      </c>
      <c r="H124" s="29" t="s">
        <v>86</v>
      </c>
      <c r="I124" s="30">
        <v>78418</v>
      </c>
    </row>
    <row r="125" spans="1:9" x14ac:dyDescent="0.25">
      <c r="A125" s="22">
        <v>124</v>
      </c>
      <c r="B125" s="28" t="s">
        <v>980</v>
      </c>
      <c r="C125" s="28" t="s">
        <v>981</v>
      </c>
      <c r="D125" s="21" t="s">
        <v>5615</v>
      </c>
      <c r="E125" s="29" t="s">
        <v>982</v>
      </c>
      <c r="F125" s="28" t="s">
        <v>983</v>
      </c>
      <c r="G125" s="29" t="s">
        <v>745</v>
      </c>
      <c r="H125" s="29" t="s">
        <v>75</v>
      </c>
      <c r="I125" s="30">
        <v>91733</v>
      </c>
    </row>
    <row r="126" spans="1:9" x14ac:dyDescent="0.25">
      <c r="A126" s="22">
        <v>125</v>
      </c>
      <c r="B126" s="28" t="s">
        <v>984</v>
      </c>
      <c r="C126" s="28" t="s">
        <v>985</v>
      </c>
      <c r="D126" s="21" t="s">
        <v>5615</v>
      </c>
      <c r="E126" s="29" t="s">
        <v>986</v>
      </c>
      <c r="F126" s="28" t="s">
        <v>987</v>
      </c>
      <c r="G126" s="29" t="s">
        <v>488</v>
      </c>
      <c r="H126" s="29" t="s">
        <v>81</v>
      </c>
      <c r="I126" s="30">
        <v>14424</v>
      </c>
    </row>
    <row r="127" spans="1:9" x14ac:dyDescent="0.25">
      <c r="A127" s="22">
        <v>126</v>
      </c>
      <c r="B127" s="28" t="s">
        <v>988</v>
      </c>
      <c r="C127" s="28" t="s">
        <v>989</v>
      </c>
      <c r="D127" s="21" t="s">
        <v>5615</v>
      </c>
      <c r="E127" s="29" t="s">
        <v>990</v>
      </c>
      <c r="F127" s="28" t="s">
        <v>991</v>
      </c>
      <c r="G127" s="29" t="s">
        <v>992</v>
      </c>
      <c r="H127" s="29" t="s">
        <v>81</v>
      </c>
      <c r="I127" s="30">
        <v>12550</v>
      </c>
    </row>
    <row r="128" spans="1:9" x14ac:dyDescent="0.25">
      <c r="A128" s="22">
        <v>127</v>
      </c>
      <c r="B128" s="28" t="s">
        <v>993</v>
      </c>
      <c r="C128" s="28" t="s">
        <v>994</v>
      </c>
      <c r="D128" s="21" t="s">
        <v>5615</v>
      </c>
      <c r="E128" s="29" t="s">
        <v>995</v>
      </c>
      <c r="F128" s="28" t="s">
        <v>996</v>
      </c>
      <c r="G128" s="29" t="s">
        <v>582</v>
      </c>
      <c r="H128" s="29" t="s">
        <v>81</v>
      </c>
      <c r="I128" s="30">
        <v>11378</v>
      </c>
    </row>
    <row r="129" spans="1:9" x14ac:dyDescent="0.25">
      <c r="A129" s="22">
        <v>128</v>
      </c>
      <c r="B129" s="28" t="s">
        <v>997</v>
      </c>
      <c r="C129" s="28" t="s">
        <v>998</v>
      </c>
      <c r="D129" s="21" t="s">
        <v>5615</v>
      </c>
      <c r="E129" s="29" t="s">
        <v>999</v>
      </c>
      <c r="F129" s="28" t="s">
        <v>1000</v>
      </c>
      <c r="G129" s="29" t="s">
        <v>472</v>
      </c>
      <c r="H129" s="29" t="s">
        <v>81</v>
      </c>
      <c r="I129" s="30">
        <v>12901</v>
      </c>
    </row>
    <row r="130" spans="1:9" x14ac:dyDescent="0.25">
      <c r="A130" s="22">
        <v>129</v>
      </c>
      <c r="B130" s="28" t="s">
        <v>1001</v>
      </c>
      <c r="C130" s="28" t="s">
        <v>989</v>
      </c>
      <c r="D130" s="21" t="s">
        <v>5615</v>
      </c>
      <c r="E130" s="29" t="s">
        <v>1002</v>
      </c>
      <c r="F130" s="28" t="s">
        <v>1003</v>
      </c>
      <c r="G130" s="29" t="s">
        <v>1004</v>
      </c>
      <c r="H130" s="29" t="s">
        <v>81</v>
      </c>
      <c r="I130" s="30">
        <v>14094</v>
      </c>
    </row>
    <row r="131" spans="1:9" x14ac:dyDescent="0.25">
      <c r="A131" s="22">
        <v>130</v>
      </c>
      <c r="B131" s="28" t="s">
        <v>1005</v>
      </c>
      <c r="C131" s="28" t="s">
        <v>1006</v>
      </c>
      <c r="D131" s="21" t="s">
        <v>1007</v>
      </c>
      <c r="E131" s="29" t="s">
        <v>1008</v>
      </c>
      <c r="F131" s="28" t="s">
        <v>1009</v>
      </c>
      <c r="G131" s="29" t="s">
        <v>843</v>
      </c>
      <c r="H131" s="29" t="s">
        <v>81</v>
      </c>
      <c r="I131" s="30">
        <v>12180</v>
      </c>
    </row>
    <row r="132" spans="1:9" x14ac:dyDescent="0.25">
      <c r="A132" s="22">
        <v>131</v>
      </c>
      <c r="B132" s="28" t="s">
        <v>1010</v>
      </c>
      <c r="C132" s="28" t="s">
        <v>1011</v>
      </c>
      <c r="D132" s="21" t="s">
        <v>5615</v>
      </c>
      <c r="E132" s="29" t="s">
        <v>1012</v>
      </c>
      <c r="F132" s="28" t="s">
        <v>1013</v>
      </c>
      <c r="G132" s="29" t="s">
        <v>887</v>
      </c>
      <c r="H132" s="29" t="s">
        <v>81</v>
      </c>
      <c r="I132" s="30">
        <v>11791</v>
      </c>
    </row>
    <row r="133" spans="1:9" x14ac:dyDescent="0.25">
      <c r="A133" s="22">
        <v>132</v>
      </c>
      <c r="B133" s="28" t="s">
        <v>1014</v>
      </c>
      <c r="C133" s="28" t="s">
        <v>1015</v>
      </c>
      <c r="D133" s="21" t="s">
        <v>5615</v>
      </c>
      <c r="E133" s="29" t="s">
        <v>1016</v>
      </c>
      <c r="F133" s="28" t="s">
        <v>1017</v>
      </c>
      <c r="G133" s="29" t="s">
        <v>1018</v>
      </c>
      <c r="H133" s="29" t="s">
        <v>81</v>
      </c>
      <c r="I133" s="30">
        <v>14075</v>
      </c>
    </row>
    <row r="134" spans="1:9" x14ac:dyDescent="0.25">
      <c r="A134" s="22">
        <v>133</v>
      </c>
      <c r="B134" s="28" t="s">
        <v>1019</v>
      </c>
      <c r="C134" s="28" t="s">
        <v>1020</v>
      </c>
      <c r="D134" s="21" t="s">
        <v>5615</v>
      </c>
      <c r="E134" s="29" t="s">
        <v>1021</v>
      </c>
      <c r="F134" s="28" t="s">
        <v>1022</v>
      </c>
      <c r="G134" s="29" t="s">
        <v>1023</v>
      </c>
      <c r="H134" s="29" t="s">
        <v>81</v>
      </c>
      <c r="I134" s="30">
        <v>11727</v>
      </c>
    </row>
    <row r="135" spans="1:9" x14ac:dyDescent="0.25">
      <c r="A135" s="22">
        <v>134</v>
      </c>
      <c r="B135" s="28" t="s">
        <v>1024</v>
      </c>
      <c r="C135" s="28" t="s">
        <v>1025</v>
      </c>
      <c r="D135" s="21" t="s">
        <v>1026</v>
      </c>
      <c r="E135" s="29" t="s">
        <v>1027</v>
      </c>
      <c r="F135" s="28" t="s">
        <v>1028</v>
      </c>
      <c r="G135" s="29" t="s">
        <v>457</v>
      </c>
      <c r="H135" s="29" t="s">
        <v>81</v>
      </c>
      <c r="I135" s="30">
        <v>11550</v>
      </c>
    </row>
    <row r="136" spans="1:9" x14ac:dyDescent="0.25">
      <c r="A136" s="22">
        <v>135</v>
      </c>
      <c r="B136" s="28" t="s">
        <v>1029</v>
      </c>
      <c r="C136" s="28" t="s">
        <v>20</v>
      </c>
      <c r="D136" s="21" t="s">
        <v>1030</v>
      </c>
      <c r="E136" s="29" t="s">
        <v>1031</v>
      </c>
      <c r="F136" s="28" t="s">
        <v>1032</v>
      </c>
      <c r="G136" s="29" t="s">
        <v>60</v>
      </c>
      <c r="H136" s="29" t="s">
        <v>86</v>
      </c>
      <c r="I136" s="30">
        <v>77016</v>
      </c>
    </row>
    <row r="137" spans="1:9" x14ac:dyDescent="0.25">
      <c r="A137" s="22">
        <v>136</v>
      </c>
      <c r="B137" s="28" t="s">
        <v>1033</v>
      </c>
      <c r="C137" s="28" t="s">
        <v>774</v>
      </c>
      <c r="D137" s="21" t="s">
        <v>5615</v>
      </c>
      <c r="E137" s="29" t="s">
        <v>1034</v>
      </c>
      <c r="F137" s="28" t="s">
        <v>1035</v>
      </c>
      <c r="G137" s="29" t="s">
        <v>467</v>
      </c>
      <c r="H137" s="29" t="s">
        <v>86</v>
      </c>
      <c r="I137" s="30">
        <v>75126</v>
      </c>
    </row>
    <row r="138" spans="1:9" x14ac:dyDescent="0.25">
      <c r="A138" s="22">
        <v>137</v>
      </c>
      <c r="B138" s="28" t="s">
        <v>1036</v>
      </c>
      <c r="C138" s="28" t="s">
        <v>1037</v>
      </c>
      <c r="D138" s="21" t="s">
        <v>5615</v>
      </c>
      <c r="E138" s="29" t="s">
        <v>1038</v>
      </c>
      <c r="F138" s="28" t="s">
        <v>1039</v>
      </c>
      <c r="G138" s="29" t="s">
        <v>1040</v>
      </c>
      <c r="H138" s="29" t="s">
        <v>81</v>
      </c>
      <c r="I138" s="30">
        <v>11758</v>
      </c>
    </row>
    <row r="139" spans="1:9" x14ac:dyDescent="0.25">
      <c r="A139" s="22">
        <v>138</v>
      </c>
      <c r="B139" s="28" t="s">
        <v>1041</v>
      </c>
      <c r="C139" s="28" t="s">
        <v>1042</v>
      </c>
      <c r="D139" s="21" t="s">
        <v>1043</v>
      </c>
      <c r="E139" s="29" t="s">
        <v>1044</v>
      </c>
      <c r="F139" s="28" t="s">
        <v>1045</v>
      </c>
      <c r="G139" s="29" t="s">
        <v>922</v>
      </c>
      <c r="H139" s="29" t="s">
        <v>75</v>
      </c>
      <c r="I139" s="30">
        <v>92806</v>
      </c>
    </row>
    <row r="140" spans="1:9" x14ac:dyDescent="0.25">
      <c r="A140" s="22">
        <v>139</v>
      </c>
      <c r="B140" s="28" t="s">
        <v>1046</v>
      </c>
      <c r="C140" s="28" t="s">
        <v>1047</v>
      </c>
      <c r="D140" s="21" t="s">
        <v>5615</v>
      </c>
      <c r="E140" s="29" t="s">
        <v>1048</v>
      </c>
      <c r="F140" s="28" t="s">
        <v>1049</v>
      </c>
      <c r="G140" s="29" t="s">
        <v>1050</v>
      </c>
      <c r="H140" s="29" t="s">
        <v>81</v>
      </c>
      <c r="I140" s="30">
        <v>10977</v>
      </c>
    </row>
    <row r="141" spans="1:9" x14ac:dyDescent="0.25">
      <c r="A141" s="22">
        <v>140</v>
      </c>
      <c r="B141" s="28" t="s">
        <v>1051</v>
      </c>
      <c r="C141" s="28" t="s">
        <v>1052</v>
      </c>
      <c r="D141" s="21" t="s">
        <v>5615</v>
      </c>
      <c r="E141" s="29" t="s">
        <v>1053</v>
      </c>
      <c r="F141" s="28" t="s">
        <v>1054</v>
      </c>
      <c r="G141" s="29" t="s">
        <v>652</v>
      </c>
      <c r="H141" s="29" t="s">
        <v>81</v>
      </c>
      <c r="I141" s="30">
        <v>11369</v>
      </c>
    </row>
    <row r="142" spans="1:9" x14ac:dyDescent="0.25">
      <c r="A142" s="22">
        <v>141</v>
      </c>
      <c r="B142" s="28" t="s">
        <v>1055</v>
      </c>
      <c r="C142" s="28" t="s">
        <v>1056</v>
      </c>
      <c r="D142" s="21" t="s">
        <v>5615</v>
      </c>
      <c r="E142" s="29" t="s">
        <v>1057</v>
      </c>
      <c r="F142" s="28" t="s">
        <v>1058</v>
      </c>
      <c r="G142" s="29" t="s">
        <v>1059</v>
      </c>
      <c r="H142" s="29" t="s">
        <v>81</v>
      </c>
      <c r="I142" s="30">
        <v>11412</v>
      </c>
    </row>
    <row r="143" spans="1:9" x14ac:dyDescent="0.25">
      <c r="A143" s="22">
        <v>142</v>
      </c>
      <c r="B143" s="28" t="s">
        <v>1060</v>
      </c>
      <c r="C143" s="28" t="s">
        <v>1061</v>
      </c>
      <c r="D143" s="21" t="s">
        <v>5615</v>
      </c>
      <c r="E143" s="29" t="s">
        <v>1062</v>
      </c>
      <c r="F143" s="28" t="s">
        <v>1063</v>
      </c>
      <c r="G143" s="29" t="s">
        <v>930</v>
      </c>
      <c r="H143" s="29" t="s">
        <v>81</v>
      </c>
      <c r="I143" s="30">
        <v>11552</v>
      </c>
    </row>
    <row r="144" spans="1:9" x14ac:dyDescent="0.25">
      <c r="A144" s="22">
        <v>143</v>
      </c>
      <c r="B144" s="28" t="s">
        <v>1064</v>
      </c>
      <c r="C144" s="28" t="s">
        <v>1065</v>
      </c>
      <c r="D144" s="21" t="s">
        <v>5615</v>
      </c>
      <c r="E144" s="29" t="s">
        <v>1066</v>
      </c>
      <c r="F144" s="28" t="s">
        <v>1067</v>
      </c>
      <c r="G144" s="29" t="s">
        <v>437</v>
      </c>
      <c r="H144" s="29" t="s">
        <v>81</v>
      </c>
      <c r="I144" s="30">
        <v>11372</v>
      </c>
    </row>
    <row r="145" spans="1:9" x14ac:dyDescent="0.25">
      <c r="A145" s="22">
        <v>144</v>
      </c>
      <c r="B145" s="28" t="s">
        <v>1068</v>
      </c>
      <c r="C145" s="28" t="s">
        <v>1069</v>
      </c>
      <c r="D145" s="21" t="s">
        <v>5615</v>
      </c>
      <c r="E145" s="29" t="s">
        <v>1070</v>
      </c>
      <c r="F145" s="28" t="s">
        <v>1071</v>
      </c>
      <c r="G145" s="29" t="s">
        <v>1072</v>
      </c>
      <c r="H145" s="29" t="s">
        <v>81</v>
      </c>
      <c r="I145" s="30">
        <v>10573</v>
      </c>
    </row>
    <row r="146" spans="1:9" x14ac:dyDescent="0.25">
      <c r="A146" s="22">
        <v>145</v>
      </c>
      <c r="B146" s="28" t="s">
        <v>1073</v>
      </c>
      <c r="C146" s="28" t="s">
        <v>1074</v>
      </c>
      <c r="D146" s="21" t="s">
        <v>5615</v>
      </c>
      <c r="E146" s="29" t="s">
        <v>1075</v>
      </c>
      <c r="F146" s="28" t="s">
        <v>1076</v>
      </c>
      <c r="G146" s="29" t="s">
        <v>1077</v>
      </c>
      <c r="H146" s="29" t="s">
        <v>81</v>
      </c>
      <c r="I146" s="30">
        <v>10301</v>
      </c>
    </row>
    <row r="147" spans="1:9" x14ac:dyDescent="0.25">
      <c r="A147" s="22">
        <v>146</v>
      </c>
      <c r="B147" s="28" t="s">
        <v>1078</v>
      </c>
      <c r="C147" s="28" t="s">
        <v>1079</v>
      </c>
      <c r="D147" s="21" t="s">
        <v>5615</v>
      </c>
      <c r="E147" s="29" t="s">
        <v>1080</v>
      </c>
      <c r="F147" s="28" t="s">
        <v>1081</v>
      </c>
      <c r="G147" s="29" t="s">
        <v>852</v>
      </c>
      <c r="H147" s="29" t="s">
        <v>81</v>
      </c>
      <c r="I147" s="30">
        <v>12866</v>
      </c>
    </row>
    <row r="148" spans="1:9" x14ac:dyDescent="0.25">
      <c r="A148" s="22">
        <v>147</v>
      </c>
      <c r="B148" s="28" t="s">
        <v>1082</v>
      </c>
      <c r="C148" s="28" t="s">
        <v>1083</v>
      </c>
      <c r="D148" s="21" t="s">
        <v>5615</v>
      </c>
      <c r="E148" s="29" t="s">
        <v>1084</v>
      </c>
      <c r="F148" s="28" t="s">
        <v>1085</v>
      </c>
      <c r="G148" s="29" t="s">
        <v>1086</v>
      </c>
      <c r="H148" s="29" t="s">
        <v>81</v>
      </c>
      <c r="I148" s="30">
        <v>11787</v>
      </c>
    </row>
    <row r="149" spans="1:9" x14ac:dyDescent="0.25">
      <c r="A149" s="22">
        <v>148</v>
      </c>
      <c r="B149" s="28" t="s">
        <v>1087</v>
      </c>
      <c r="C149" s="28" t="s">
        <v>1088</v>
      </c>
      <c r="D149" s="21" t="s">
        <v>5615</v>
      </c>
      <c r="E149" s="29" t="s">
        <v>1089</v>
      </c>
      <c r="F149" s="28" t="s">
        <v>1090</v>
      </c>
      <c r="G149" s="29" t="s">
        <v>608</v>
      </c>
      <c r="H149" s="29" t="s">
        <v>81</v>
      </c>
      <c r="I149" s="30">
        <v>11418</v>
      </c>
    </row>
    <row r="150" spans="1:9" x14ac:dyDescent="0.25">
      <c r="A150" s="22">
        <v>149</v>
      </c>
      <c r="B150" s="28" t="s">
        <v>1091</v>
      </c>
      <c r="C150" s="28" t="s">
        <v>1092</v>
      </c>
      <c r="D150" s="21" t="s">
        <v>5615</v>
      </c>
      <c r="E150" s="29" t="s">
        <v>1093</v>
      </c>
      <c r="F150" s="28" t="s">
        <v>1094</v>
      </c>
      <c r="G150" s="29" t="s">
        <v>1050</v>
      </c>
      <c r="H150" s="29" t="s">
        <v>81</v>
      </c>
      <c r="I150" s="30">
        <v>10977</v>
      </c>
    </row>
    <row r="151" spans="1:9" x14ac:dyDescent="0.25">
      <c r="A151" s="22">
        <v>150</v>
      </c>
      <c r="B151" s="28" t="s">
        <v>1095</v>
      </c>
      <c r="C151" s="28" t="s">
        <v>1096</v>
      </c>
      <c r="D151" s="21" t="s">
        <v>5615</v>
      </c>
      <c r="E151" s="29" t="s">
        <v>1097</v>
      </c>
      <c r="F151" s="28" t="s">
        <v>1098</v>
      </c>
      <c r="G151" s="29" t="s">
        <v>1099</v>
      </c>
      <c r="H151" s="29" t="s">
        <v>81</v>
      </c>
      <c r="I151" s="30">
        <v>11743</v>
      </c>
    </row>
    <row r="152" spans="1:9" x14ac:dyDescent="0.25">
      <c r="A152" s="22">
        <v>151</v>
      </c>
      <c r="B152" s="28" t="s">
        <v>1100</v>
      </c>
      <c r="C152" s="28" t="s">
        <v>1101</v>
      </c>
      <c r="D152" s="21" t="s">
        <v>5615</v>
      </c>
      <c r="E152" s="29" t="s">
        <v>1102</v>
      </c>
      <c r="F152" s="28" t="s">
        <v>1103</v>
      </c>
      <c r="G152" s="29" t="s">
        <v>517</v>
      </c>
      <c r="H152" s="29" t="s">
        <v>75</v>
      </c>
      <c r="I152" s="30">
        <v>95301</v>
      </c>
    </row>
    <row r="153" spans="1:9" x14ac:dyDescent="0.25">
      <c r="A153" s="22">
        <v>152</v>
      </c>
      <c r="B153" s="28" t="s">
        <v>1104</v>
      </c>
      <c r="C153" s="28" t="s">
        <v>1105</v>
      </c>
      <c r="D153" s="21" t="s">
        <v>5615</v>
      </c>
      <c r="E153" s="29" t="s">
        <v>1106</v>
      </c>
      <c r="F153" s="28" t="s">
        <v>1107</v>
      </c>
      <c r="G153" s="29" t="s">
        <v>1108</v>
      </c>
      <c r="H153" s="29" t="s">
        <v>81</v>
      </c>
      <c r="I153" s="30">
        <v>11803</v>
      </c>
    </row>
    <row r="154" spans="1:9" x14ac:dyDescent="0.25">
      <c r="A154" s="22">
        <v>153</v>
      </c>
      <c r="B154" s="28" t="s">
        <v>1109</v>
      </c>
      <c r="C154" s="28" t="s">
        <v>1110</v>
      </c>
      <c r="D154" s="21" t="s">
        <v>5615</v>
      </c>
      <c r="E154" s="29" t="s">
        <v>1111</v>
      </c>
      <c r="F154" s="28" t="s">
        <v>1112</v>
      </c>
      <c r="G154" s="29" t="s">
        <v>694</v>
      </c>
      <c r="H154" s="29" t="s">
        <v>86</v>
      </c>
      <c r="I154" s="30">
        <v>76901</v>
      </c>
    </row>
    <row r="155" spans="1:9" x14ac:dyDescent="0.25">
      <c r="A155" s="22">
        <v>154</v>
      </c>
      <c r="B155" s="28" t="s">
        <v>1113</v>
      </c>
      <c r="C155" s="28" t="s">
        <v>1114</v>
      </c>
      <c r="D155" s="21" t="s">
        <v>5615</v>
      </c>
      <c r="E155" s="29" t="s">
        <v>1115</v>
      </c>
      <c r="F155" s="28" t="s">
        <v>1116</v>
      </c>
      <c r="G155" s="29" t="s">
        <v>1117</v>
      </c>
      <c r="H155" s="29" t="s">
        <v>86</v>
      </c>
      <c r="I155" s="30">
        <v>78023</v>
      </c>
    </row>
    <row r="156" spans="1:9" x14ac:dyDescent="0.25">
      <c r="A156" s="22">
        <v>155</v>
      </c>
      <c r="B156" s="28" t="s">
        <v>1118</v>
      </c>
      <c r="C156" s="28" t="s">
        <v>1119</v>
      </c>
      <c r="D156" s="21" t="s">
        <v>5615</v>
      </c>
      <c r="E156" s="29" t="s">
        <v>1120</v>
      </c>
      <c r="F156" s="28" t="s">
        <v>1121</v>
      </c>
      <c r="G156" s="29" t="s">
        <v>1122</v>
      </c>
      <c r="H156" s="29" t="s">
        <v>81</v>
      </c>
      <c r="I156" s="30">
        <v>11706</v>
      </c>
    </row>
    <row r="157" spans="1:9" x14ac:dyDescent="0.25">
      <c r="A157" s="22">
        <v>156</v>
      </c>
      <c r="B157" s="28" t="s">
        <v>1123</v>
      </c>
      <c r="C157" s="28" t="s">
        <v>1124</v>
      </c>
      <c r="D157" s="21" t="s">
        <v>5615</v>
      </c>
      <c r="E157" s="29" t="s">
        <v>1125</v>
      </c>
      <c r="F157" s="28" t="s">
        <v>1126</v>
      </c>
      <c r="G157" s="29" t="s">
        <v>1127</v>
      </c>
      <c r="H157" s="29" t="s">
        <v>81</v>
      </c>
      <c r="I157" s="30">
        <v>11795</v>
      </c>
    </row>
    <row r="158" spans="1:9" x14ac:dyDescent="0.25">
      <c r="A158" s="22">
        <v>157</v>
      </c>
      <c r="B158" s="28" t="s">
        <v>1128</v>
      </c>
      <c r="C158" s="28" t="s">
        <v>1129</v>
      </c>
      <c r="D158" s="21" t="s">
        <v>5615</v>
      </c>
      <c r="E158" s="29" t="s">
        <v>1130</v>
      </c>
      <c r="F158" s="28" t="s">
        <v>1131</v>
      </c>
      <c r="G158" s="29" t="s">
        <v>1132</v>
      </c>
      <c r="H158" s="29" t="s">
        <v>75</v>
      </c>
      <c r="I158" s="30">
        <v>92220</v>
      </c>
    </row>
    <row r="159" spans="1:9" x14ac:dyDescent="0.25">
      <c r="A159" s="22">
        <v>158</v>
      </c>
      <c r="B159" s="28" t="s">
        <v>1133</v>
      </c>
      <c r="C159" s="28" t="s">
        <v>729</v>
      </c>
      <c r="D159" s="21" t="s">
        <v>5615</v>
      </c>
      <c r="E159" s="29" t="s">
        <v>1134</v>
      </c>
      <c r="F159" s="28" t="s">
        <v>1135</v>
      </c>
      <c r="G159" s="29" t="s">
        <v>1050</v>
      </c>
      <c r="H159" s="29" t="s">
        <v>81</v>
      </c>
      <c r="I159" s="30">
        <v>10977</v>
      </c>
    </row>
    <row r="160" spans="1:9" x14ac:dyDescent="0.25">
      <c r="A160" s="22">
        <v>159</v>
      </c>
      <c r="B160" s="28" t="s">
        <v>1136</v>
      </c>
      <c r="C160" s="28" t="s">
        <v>1137</v>
      </c>
      <c r="D160" s="21" t="s">
        <v>5615</v>
      </c>
      <c r="E160" s="29" t="s">
        <v>1138</v>
      </c>
      <c r="F160" s="28" t="s">
        <v>1139</v>
      </c>
      <c r="G160" s="29" t="s">
        <v>718</v>
      </c>
      <c r="H160" s="29" t="s">
        <v>86</v>
      </c>
      <c r="I160" s="30">
        <v>75043</v>
      </c>
    </row>
    <row r="161" spans="1:9" x14ac:dyDescent="0.25">
      <c r="A161" s="22">
        <v>160</v>
      </c>
      <c r="B161" s="28" t="s">
        <v>1140</v>
      </c>
      <c r="C161" s="28" t="s">
        <v>1141</v>
      </c>
      <c r="D161" s="21" t="s">
        <v>5615</v>
      </c>
      <c r="E161" s="29" t="s">
        <v>1142</v>
      </c>
      <c r="F161" s="28" t="s">
        <v>1143</v>
      </c>
      <c r="G161" s="29" t="s">
        <v>85</v>
      </c>
      <c r="H161" s="29" t="s">
        <v>86</v>
      </c>
      <c r="I161" s="30">
        <v>75088</v>
      </c>
    </row>
    <row r="162" spans="1:9" x14ac:dyDescent="0.25">
      <c r="A162" s="22">
        <v>161</v>
      </c>
      <c r="B162" s="28" t="s">
        <v>1144</v>
      </c>
      <c r="C162" s="28" t="s">
        <v>1145</v>
      </c>
      <c r="D162" s="21" t="s">
        <v>5615</v>
      </c>
      <c r="E162" s="29" t="s">
        <v>1146</v>
      </c>
      <c r="F162" s="28" t="s">
        <v>1147</v>
      </c>
      <c r="G162" s="29" t="s">
        <v>1086</v>
      </c>
      <c r="H162" s="29" t="s">
        <v>81</v>
      </c>
      <c r="I162" s="30">
        <v>11787</v>
      </c>
    </row>
    <row r="163" spans="1:9" x14ac:dyDescent="0.25">
      <c r="A163" s="22">
        <v>162</v>
      </c>
      <c r="B163" s="28" t="s">
        <v>1148</v>
      </c>
      <c r="C163" s="28" t="s">
        <v>1149</v>
      </c>
      <c r="D163" s="21" t="s">
        <v>5615</v>
      </c>
      <c r="E163" s="29" t="s">
        <v>1150</v>
      </c>
      <c r="F163" s="28" t="s">
        <v>1151</v>
      </c>
      <c r="G163" s="29" t="s">
        <v>992</v>
      </c>
      <c r="H163" s="29" t="s">
        <v>81</v>
      </c>
      <c r="I163" s="30">
        <v>12550</v>
      </c>
    </row>
    <row r="164" spans="1:9" x14ac:dyDescent="0.25">
      <c r="A164" s="22">
        <v>163</v>
      </c>
      <c r="B164" s="28" t="s">
        <v>1152</v>
      </c>
      <c r="C164" s="28" t="s">
        <v>1153</v>
      </c>
      <c r="D164" s="21" t="s">
        <v>5615</v>
      </c>
      <c r="E164" s="29" t="s">
        <v>1154</v>
      </c>
      <c r="F164" s="28" t="s">
        <v>1155</v>
      </c>
      <c r="G164" s="29" t="s">
        <v>713</v>
      </c>
      <c r="H164" s="29" t="s">
        <v>81</v>
      </c>
      <c r="I164" s="30">
        <v>13440</v>
      </c>
    </row>
    <row r="165" spans="1:9" x14ac:dyDescent="0.25">
      <c r="A165" s="22">
        <v>164</v>
      </c>
      <c r="B165" s="28" t="s">
        <v>1156</v>
      </c>
      <c r="C165" s="28" t="s">
        <v>1157</v>
      </c>
      <c r="D165" s="21" t="s">
        <v>5615</v>
      </c>
      <c r="E165" s="29" t="s">
        <v>1158</v>
      </c>
      <c r="F165" s="28" t="s">
        <v>1159</v>
      </c>
      <c r="G165" s="29" t="s">
        <v>1160</v>
      </c>
      <c r="H165" s="29" t="s">
        <v>81</v>
      </c>
      <c r="I165" s="30">
        <v>11377</v>
      </c>
    </row>
    <row r="166" spans="1:9" x14ac:dyDescent="0.25">
      <c r="A166" s="22">
        <v>165</v>
      </c>
      <c r="B166" s="28" t="s">
        <v>1161</v>
      </c>
      <c r="C166" s="28" t="s">
        <v>1162</v>
      </c>
      <c r="D166" s="21" t="s">
        <v>1163</v>
      </c>
      <c r="E166" s="29" t="s">
        <v>1164</v>
      </c>
      <c r="F166" s="28" t="s">
        <v>1165</v>
      </c>
      <c r="G166" s="29" t="s">
        <v>916</v>
      </c>
      <c r="H166" s="29" t="s">
        <v>75</v>
      </c>
      <c r="I166" s="30">
        <v>95127</v>
      </c>
    </row>
    <row r="167" spans="1:9" x14ac:dyDescent="0.25">
      <c r="A167" s="22">
        <v>166</v>
      </c>
      <c r="B167" s="28" t="s">
        <v>1166</v>
      </c>
      <c r="C167" s="28" t="s">
        <v>1167</v>
      </c>
      <c r="D167" s="21" t="s">
        <v>5615</v>
      </c>
      <c r="E167" s="29" t="s">
        <v>1168</v>
      </c>
      <c r="F167" s="28" t="s">
        <v>1169</v>
      </c>
      <c r="G167" s="29" t="s">
        <v>896</v>
      </c>
      <c r="H167" s="29" t="s">
        <v>81</v>
      </c>
      <c r="I167" s="30">
        <v>11421</v>
      </c>
    </row>
    <row r="168" spans="1:9" x14ac:dyDescent="0.25">
      <c r="A168" s="22">
        <v>167</v>
      </c>
      <c r="B168" s="28" t="s">
        <v>1170</v>
      </c>
      <c r="C168" s="28" t="s">
        <v>1171</v>
      </c>
      <c r="D168" s="21" t="s">
        <v>5615</v>
      </c>
      <c r="E168" s="29" t="s">
        <v>1172</v>
      </c>
      <c r="F168" s="28" t="s">
        <v>1173</v>
      </c>
      <c r="G168" s="29" t="s">
        <v>1050</v>
      </c>
      <c r="H168" s="29" t="s">
        <v>81</v>
      </c>
      <c r="I168" s="30">
        <v>10977</v>
      </c>
    </row>
    <row r="169" spans="1:9" x14ac:dyDescent="0.25">
      <c r="A169" s="22">
        <v>168</v>
      </c>
      <c r="B169" s="28" t="s">
        <v>1174</v>
      </c>
      <c r="C169" s="28" t="s">
        <v>574</v>
      </c>
      <c r="D169" s="21" t="s">
        <v>5615</v>
      </c>
      <c r="E169" s="29" t="s">
        <v>1175</v>
      </c>
      <c r="F169" s="28" t="s">
        <v>1176</v>
      </c>
      <c r="G169" s="29" t="s">
        <v>1177</v>
      </c>
      <c r="H169" s="29" t="s">
        <v>81</v>
      </c>
      <c r="I169" s="30">
        <v>11420</v>
      </c>
    </row>
    <row r="170" spans="1:9" x14ac:dyDescent="0.25">
      <c r="A170" s="22">
        <v>169</v>
      </c>
      <c r="B170" s="28" t="s">
        <v>1178</v>
      </c>
      <c r="C170" s="28" t="s">
        <v>1179</v>
      </c>
      <c r="D170" s="21" t="s">
        <v>5615</v>
      </c>
      <c r="E170" s="29" t="s">
        <v>1180</v>
      </c>
      <c r="F170" s="28" t="s">
        <v>1181</v>
      </c>
      <c r="G170" s="29" t="s">
        <v>563</v>
      </c>
      <c r="H170" s="29" t="s">
        <v>75</v>
      </c>
      <c r="I170" s="30">
        <v>90274</v>
      </c>
    </row>
    <row r="171" spans="1:9" x14ac:dyDescent="0.25">
      <c r="A171" s="22">
        <v>170</v>
      </c>
      <c r="B171" s="28" t="s">
        <v>1182</v>
      </c>
      <c r="C171" s="28" t="s">
        <v>1183</v>
      </c>
      <c r="D171" s="21" t="s">
        <v>1184</v>
      </c>
      <c r="E171" s="29" t="s">
        <v>1185</v>
      </c>
      <c r="F171" s="28" t="s">
        <v>1186</v>
      </c>
      <c r="G171" s="29" t="s">
        <v>1187</v>
      </c>
      <c r="H171" s="29" t="s">
        <v>75</v>
      </c>
      <c r="I171" s="30">
        <v>93035</v>
      </c>
    </row>
    <row r="172" spans="1:9" x14ac:dyDescent="0.25">
      <c r="A172" s="22">
        <v>171</v>
      </c>
      <c r="B172" s="28" t="s">
        <v>1188</v>
      </c>
      <c r="C172" s="28" t="s">
        <v>1189</v>
      </c>
      <c r="D172" s="21" t="s">
        <v>5615</v>
      </c>
      <c r="E172" s="29" t="s">
        <v>1190</v>
      </c>
      <c r="F172" s="28" t="s">
        <v>1191</v>
      </c>
      <c r="G172" s="29" t="s">
        <v>415</v>
      </c>
      <c r="H172" s="29" t="s">
        <v>81</v>
      </c>
      <c r="I172" s="30">
        <v>11553</v>
      </c>
    </row>
    <row r="173" spans="1:9" x14ac:dyDescent="0.25">
      <c r="A173" s="22">
        <v>172</v>
      </c>
      <c r="B173" s="28" t="s">
        <v>1192</v>
      </c>
      <c r="C173" s="28" t="s">
        <v>725</v>
      </c>
      <c r="D173" s="21" t="s">
        <v>5615</v>
      </c>
      <c r="E173" s="29" t="s">
        <v>1193</v>
      </c>
      <c r="F173" s="28" t="s">
        <v>1194</v>
      </c>
      <c r="G173" s="29" t="s">
        <v>1195</v>
      </c>
      <c r="H173" s="29" t="s">
        <v>75</v>
      </c>
      <c r="I173" s="30">
        <v>95050</v>
      </c>
    </row>
    <row r="174" spans="1:9" x14ac:dyDescent="0.25">
      <c r="A174" s="22">
        <v>173</v>
      </c>
      <c r="B174" s="28" t="s">
        <v>1196</v>
      </c>
      <c r="C174" s="28" t="s">
        <v>1197</v>
      </c>
      <c r="D174" s="21" t="s">
        <v>5615</v>
      </c>
      <c r="E174" s="29" t="s">
        <v>1198</v>
      </c>
      <c r="F174" s="28" t="s">
        <v>1199</v>
      </c>
      <c r="G174" s="29" t="s">
        <v>718</v>
      </c>
      <c r="H174" s="29" t="s">
        <v>86</v>
      </c>
      <c r="I174" s="30">
        <v>75043</v>
      </c>
    </row>
    <row r="175" spans="1:9" x14ac:dyDescent="0.25">
      <c r="A175" s="22">
        <v>174</v>
      </c>
      <c r="B175" s="28" t="s">
        <v>1200</v>
      </c>
      <c r="C175" s="28" t="s">
        <v>1201</v>
      </c>
      <c r="D175" s="21" t="s">
        <v>5615</v>
      </c>
      <c r="E175" s="29" t="s">
        <v>1202</v>
      </c>
      <c r="F175" s="28" t="s">
        <v>1203</v>
      </c>
      <c r="G175" s="29" t="s">
        <v>483</v>
      </c>
      <c r="H175" s="29" t="s">
        <v>81</v>
      </c>
      <c r="I175" s="30">
        <v>10583</v>
      </c>
    </row>
    <row r="176" spans="1:9" x14ac:dyDescent="0.25">
      <c r="A176" s="22">
        <v>175</v>
      </c>
      <c r="B176" s="28" t="s">
        <v>1204</v>
      </c>
      <c r="C176" s="28" t="s">
        <v>1205</v>
      </c>
      <c r="D176" s="21" t="s">
        <v>5615</v>
      </c>
      <c r="E176" s="29" t="s">
        <v>1206</v>
      </c>
      <c r="F176" s="28" t="s">
        <v>1207</v>
      </c>
      <c r="G176" s="29" t="s">
        <v>812</v>
      </c>
      <c r="H176" s="29" t="s">
        <v>75</v>
      </c>
      <c r="I176" s="30">
        <v>91010</v>
      </c>
    </row>
    <row r="177" spans="1:9" x14ac:dyDescent="0.25">
      <c r="A177" s="22">
        <v>176</v>
      </c>
      <c r="B177" s="28" t="s">
        <v>1208</v>
      </c>
      <c r="C177" s="28" t="s">
        <v>1209</v>
      </c>
      <c r="D177" s="21" t="s">
        <v>5615</v>
      </c>
      <c r="E177" s="29" t="s">
        <v>1210</v>
      </c>
      <c r="F177" s="28" t="s">
        <v>1211</v>
      </c>
      <c r="G177" s="29" t="s">
        <v>745</v>
      </c>
      <c r="H177" s="29" t="s">
        <v>75</v>
      </c>
      <c r="I177" s="30">
        <v>91733</v>
      </c>
    </row>
    <row r="178" spans="1:9" x14ac:dyDescent="0.25">
      <c r="A178" s="22">
        <v>177</v>
      </c>
      <c r="B178" s="28" t="s">
        <v>1212</v>
      </c>
      <c r="C178" s="28" t="s">
        <v>1213</v>
      </c>
      <c r="D178" s="21" t="s">
        <v>5615</v>
      </c>
      <c r="E178" s="29" t="s">
        <v>1214</v>
      </c>
      <c r="F178" s="28" t="s">
        <v>1215</v>
      </c>
      <c r="G178" s="29" t="s">
        <v>582</v>
      </c>
      <c r="H178" s="29" t="s">
        <v>81</v>
      </c>
      <c r="I178" s="30">
        <v>11378</v>
      </c>
    </row>
    <row r="179" spans="1:9" x14ac:dyDescent="0.25">
      <c r="A179" s="22">
        <v>178</v>
      </c>
      <c r="B179" s="28" t="s">
        <v>438</v>
      </c>
      <c r="C179" s="28" t="s">
        <v>1216</v>
      </c>
      <c r="D179" s="21" t="s">
        <v>1217</v>
      </c>
      <c r="E179" s="29" t="s">
        <v>1218</v>
      </c>
      <c r="F179" s="28" t="s">
        <v>1219</v>
      </c>
      <c r="G179" s="29" t="s">
        <v>478</v>
      </c>
      <c r="H179" s="29" t="s">
        <v>81</v>
      </c>
      <c r="I179" s="30">
        <v>10002</v>
      </c>
    </row>
    <row r="180" spans="1:9" x14ac:dyDescent="0.25">
      <c r="A180" s="22">
        <v>179</v>
      </c>
      <c r="B180" s="28" t="s">
        <v>1220</v>
      </c>
      <c r="C180" s="28" t="s">
        <v>912</v>
      </c>
      <c r="D180" s="21" t="s">
        <v>5615</v>
      </c>
      <c r="E180" s="29" t="s">
        <v>1221</v>
      </c>
      <c r="F180" s="28" t="s">
        <v>1222</v>
      </c>
      <c r="G180" s="29" t="s">
        <v>956</v>
      </c>
      <c r="H180" s="29" t="s">
        <v>81</v>
      </c>
      <c r="I180" s="30">
        <v>14534</v>
      </c>
    </row>
    <row r="181" spans="1:9" x14ac:dyDescent="0.25">
      <c r="A181" s="22">
        <v>180</v>
      </c>
      <c r="B181" s="28" t="s">
        <v>1223</v>
      </c>
      <c r="C181" s="28" t="s">
        <v>1224</v>
      </c>
      <c r="D181" s="21" t="s">
        <v>5615</v>
      </c>
      <c r="E181" s="29" t="s">
        <v>1225</v>
      </c>
      <c r="F181" s="28" t="s">
        <v>1226</v>
      </c>
      <c r="G181" s="29" t="s">
        <v>837</v>
      </c>
      <c r="H181" s="29" t="s">
        <v>81</v>
      </c>
      <c r="I181" s="30">
        <v>11735</v>
      </c>
    </row>
    <row r="182" spans="1:9" x14ac:dyDescent="0.25">
      <c r="A182" s="22">
        <v>181</v>
      </c>
      <c r="B182" s="28" t="s">
        <v>1227</v>
      </c>
      <c r="C182" s="28" t="s">
        <v>1228</v>
      </c>
      <c r="D182" s="21" t="s">
        <v>5615</v>
      </c>
      <c r="E182" s="29" t="s">
        <v>1229</v>
      </c>
      <c r="F182" s="28" t="s">
        <v>1230</v>
      </c>
      <c r="G182" s="29" t="s">
        <v>410</v>
      </c>
      <c r="H182" s="29" t="s">
        <v>75</v>
      </c>
      <c r="I182" s="30">
        <v>90278</v>
      </c>
    </row>
    <row r="183" spans="1:9" x14ac:dyDescent="0.25">
      <c r="A183" s="22">
        <v>182</v>
      </c>
      <c r="B183" s="28" t="s">
        <v>1231</v>
      </c>
      <c r="C183" s="28" t="s">
        <v>814</v>
      </c>
      <c r="D183" s="21" t="s">
        <v>5615</v>
      </c>
      <c r="E183" s="29" t="s">
        <v>1232</v>
      </c>
      <c r="F183" s="28" t="s">
        <v>1233</v>
      </c>
      <c r="G183" s="29" t="s">
        <v>1122</v>
      </c>
      <c r="H183" s="29" t="s">
        <v>81</v>
      </c>
      <c r="I183" s="30">
        <v>11706</v>
      </c>
    </row>
    <row r="184" spans="1:9" x14ac:dyDescent="0.25">
      <c r="A184" s="22">
        <v>183</v>
      </c>
      <c r="B184" s="28" t="s">
        <v>1234</v>
      </c>
      <c r="C184" s="28" t="s">
        <v>1235</v>
      </c>
      <c r="D184" s="21" t="s">
        <v>5615</v>
      </c>
      <c r="E184" s="29" t="s">
        <v>1236</v>
      </c>
      <c r="F184" s="28" t="s">
        <v>1237</v>
      </c>
      <c r="G184" s="29" t="s">
        <v>910</v>
      </c>
      <c r="H184" s="29" t="s">
        <v>81</v>
      </c>
      <c r="I184" s="30">
        <v>11001</v>
      </c>
    </row>
    <row r="185" spans="1:9" x14ac:dyDescent="0.25">
      <c r="A185" s="22">
        <v>184</v>
      </c>
      <c r="B185" s="28" t="s">
        <v>1238</v>
      </c>
      <c r="C185" s="28" t="s">
        <v>681</v>
      </c>
      <c r="D185" s="21" t="s">
        <v>5615</v>
      </c>
      <c r="E185" s="29" t="s">
        <v>1239</v>
      </c>
      <c r="F185" s="28" t="s">
        <v>1240</v>
      </c>
      <c r="G185" s="29" t="s">
        <v>1241</v>
      </c>
      <c r="H185" s="29" t="s">
        <v>81</v>
      </c>
      <c r="I185" s="30">
        <v>14580</v>
      </c>
    </row>
    <row r="186" spans="1:9" x14ac:dyDescent="0.25">
      <c r="A186" s="22">
        <v>185</v>
      </c>
      <c r="B186" s="28" t="s">
        <v>1242</v>
      </c>
      <c r="C186" s="28" t="s">
        <v>1243</v>
      </c>
      <c r="D186" s="21" t="s">
        <v>5615</v>
      </c>
      <c r="E186" s="29" t="s">
        <v>1244</v>
      </c>
      <c r="F186" s="28" t="s">
        <v>1245</v>
      </c>
      <c r="G186" s="29" t="s">
        <v>694</v>
      </c>
      <c r="H186" s="29" t="s">
        <v>86</v>
      </c>
      <c r="I186" s="30">
        <v>76901</v>
      </c>
    </row>
    <row r="187" spans="1:9" x14ac:dyDescent="0.25">
      <c r="A187" s="22">
        <v>186</v>
      </c>
      <c r="B187" s="28" t="s">
        <v>1246</v>
      </c>
      <c r="C187" s="28" t="s">
        <v>1247</v>
      </c>
      <c r="D187" s="21" t="s">
        <v>5615</v>
      </c>
      <c r="E187" s="29" t="s">
        <v>1248</v>
      </c>
      <c r="F187" s="28" t="s">
        <v>1249</v>
      </c>
      <c r="G187" s="29" t="s">
        <v>451</v>
      </c>
      <c r="H187" s="29" t="s">
        <v>81</v>
      </c>
      <c r="I187" s="30">
        <v>10952</v>
      </c>
    </row>
    <row r="188" spans="1:9" x14ac:dyDescent="0.25">
      <c r="A188" s="22">
        <v>187</v>
      </c>
      <c r="B188" s="28" t="s">
        <v>1250</v>
      </c>
      <c r="C188" s="28" t="s">
        <v>1251</v>
      </c>
      <c r="D188" s="21" t="s">
        <v>5615</v>
      </c>
      <c r="E188" s="29" t="s">
        <v>1252</v>
      </c>
      <c r="F188" s="28" t="s">
        <v>1253</v>
      </c>
      <c r="G188" s="29" t="s">
        <v>1254</v>
      </c>
      <c r="H188" s="29" t="s">
        <v>75</v>
      </c>
      <c r="I188" s="30">
        <v>92307</v>
      </c>
    </row>
    <row r="189" spans="1:9" x14ac:dyDescent="0.25">
      <c r="A189" s="22">
        <v>188</v>
      </c>
      <c r="B189" s="28" t="s">
        <v>1255</v>
      </c>
      <c r="C189" s="28" t="s">
        <v>1256</v>
      </c>
      <c r="D189" s="21" t="s">
        <v>1257</v>
      </c>
      <c r="E189" s="29" t="s">
        <v>1258</v>
      </c>
      <c r="F189" s="28" t="s">
        <v>1259</v>
      </c>
      <c r="G189" s="29" t="s">
        <v>1187</v>
      </c>
      <c r="H189" s="29" t="s">
        <v>75</v>
      </c>
      <c r="I189" s="30">
        <v>93035</v>
      </c>
    </row>
    <row r="190" spans="1:9" x14ac:dyDescent="0.25">
      <c r="A190" s="22">
        <v>189</v>
      </c>
      <c r="B190" s="28" t="s">
        <v>1260</v>
      </c>
      <c r="C190" s="28" t="s">
        <v>1197</v>
      </c>
      <c r="D190" s="21" t="s">
        <v>5615</v>
      </c>
      <c r="E190" s="29" t="s">
        <v>1261</v>
      </c>
      <c r="F190" s="28" t="s">
        <v>1262</v>
      </c>
      <c r="G190" s="29" t="s">
        <v>577</v>
      </c>
      <c r="H190" s="29" t="s">
        <v>81</v>
      </c>
      <c r="I190" s="30">
        <v>13090</v>
      </c>
    </row>
    <row r="191" spans="1:9" x14ac:dyDescent="0.25">
      <c r="A191" s="22">
        <v>190</v>
      </c>
      <c r="B191" s="28" t="s">
        <v>1263</v>
      </c>
      <c r="C191" s="28" t="s">
        <v>1264</v>
      </c>
      <c r="D191" s="21" t="s">
        <v>1265</v>
      </c>
      <c r="E191" s="29" t="s">
        <v>1266</v>
      </c>
      <c r="F191" s="28" t="s">
        <v>1267</v>
      </c>
      <c r="G191" s="29" t="s">
        <v>528</v>
      </c>
      <c r="H191" s="29" t="s">
        <v>81</v>
      </c>
      <c r="I191" s="30">
        <v>11561</v>
      </c>
    </row>
    <row r="192" spans="1:9" x14ac:dyDescent="0.25">
      <c r="A192" s="22">
        <v>191</v>
      </c>
      <c r="B192" s="28" t="s">
        <v>1268</v>
      </c>
      <c r="C192" s="28" t="s">
        <v>1269</v>
      </c>
      <c r="D192" s="21" t="s">
        <v>1270</v>
      </c>
      <c r="E192" s="29" t="s">
        <v>1271</v>
      </c>
      <c r="F192" s="28" t="s">
        <v>1272</v>
      </c>
      <c r="G192" s="29" t="s">
        <v>1187</v>
      </c>
      <c r="H192" s="29" t="s">
        <v>75</v>
      </c>
      <c r="I192" s="30">
        <v>93035</v>
      </c>
    </row>
    <row r="193" spans="1:9" x14ac:dyDescent="0.25">
      <c r="A193" s="22">
        <v>192</v>
      </c>
      <c r="B193" s="28" t="s">
        <v>1273</v>
      </c>
      <c r="C193" s="28" t="s">
        <v>1274</v>
      </c>
      <c r="D193" s="21" t="s">
        <v>5615</v>
      </c>
      <c r="E193" s="29" t="s">
        <v>1275</v>
      </c>
      <c r="F193" s="28" t="s">
        <v>1276</v>
      </c>
      <c r="G193" s="29" t="s">
        <v>547</v>
      </c>
      <c r="H193" s="29" t="s">
        <v>75</v>
      </c>
      <c r="I193" s="30">
        <v>90505</v>
      </c>
    </row>
    <row r="194" spans="1:9" x14ac:dyDescent="0.25">
      <c r="A194" s="22">
        <v>193</v>
      </c>
      <c r="B194" s="28" t="s">
        <v>1277</v>
      </c>
      <c r="C194" s="28" t="s">
        <v>644</v>
      </c>
      <c r="D194" s="21" t="s">
        <v>5615</v>
      </c>
      <c r="E194" s="29" t="s">
        <v>1278</v>
      </c>
      <c r="F194" s="28" t="s">
        <v>1279</v>
      </c>
      <c r="G194" s="29" t="s">
        <v>1280</v>
      </c>
      <c r="H194" s="29" t="s">
        <v>81</v>
      </c>
      <c r="I194" s="30">
        <v>11801</v>
      </c>
    </row>
    <row r="195" spans="1:9" x14ac:dyDescent="0.25">
      <c r="A195" s="22">
        <v>194</v>
      </c>
      <c r="B195" s="28" t="s">
        <v>1281</v>
      </c>
      <c r="C195" s="28" t="s">
        <v>1282</v>
      </c>
      <c r="D195" s="21" t="s">
        <v>5615</v>
      </c>
      <c r="E195" s="29" t="s">
        <v>1283</v>
      </c>
      <c r="F195" s="28" t="s">
        <v>1284</v>
      </c>
      <c r="G195" s="29" t="s">
        <v>74</v>
      </c>
      <c r="H195" s="29" t="s">
        <v>75</v>
      </c>
      <c r="I195" s="30">
        <v>95060</v>
      </c>
    </row>
    <row r="196" spans="1:9" x14ac:dyDescent="0.25">
      <c r="A196" s="22">
        <v>195</v>
      </c>
      <c r="B196" s="28" t="s">
        <v>1285</v>
      </c>
      <c r="C196" s="28" t="s">
        <v>1286</v>
      </c>
      <c r="D196" s="21" t="s">
        <v>5615</v>
      </c>
      <c r="E196" s="29" t="s">
        <v>1287</v>
      </c>
      <c r="F196" s="28" t="s">
        <v>1288</v>
      </c>
      <c r="G196" s="29" t="s">
        <v>826</v>
      </c>
      <c r="H196" s="29" t="s">
        <v>81</v>
      </c>
      <c r="I196" s="30">
        <v>11010</v>
      </c>
    </row>
    <row r="197" spans="1:9" x14ac:dyDescent="0.25">
      <c r="A197" s="22">
        <v>196</v>
      </c>
      <c r="B197" s="28" t="s">
        <v>1289</v>
      </c>
      <c r="C197" s="28" t="s">
        <v>530</v>
      </c>
      <c r="D197" s="21" t="s">
        <v>5615</v>
      </c>
      <c r="E197" s="29" t="s">
        <v>1290</v>
      </c>
      <c r="F197" s="28" t="s">
        <v>1291</v>
      </c>
      <c r="G197" s="29" t="s">
        <v>754</v>
      </c>
      <c r="H197" s="29" t="s">
        <v>81</v>
      </c>
      <c r="I197" s="30">
        <v>14120</v>
      </c>
    </row>
    <row r="198" spans="1:9" x14ac:dyDescent="0.25">
      <c r="A198" s="22">
        <v>197</v>
      </c>
      <c r="B198" s="28" t="s">
        <v>1292</v>
      </c>
      <c r="C198" s="28" t="s">
        <v>1293</v>
      </c>
      <c r="D198" s="21" t="s">
        <v>5615</v>
      </c>
      <c r="E198" s="29" t="s">
        <v>1294</v>
      </c>
      <c r="F198" s="28" t="s">
        <v>1295</v>
      </c>
      <c r="G198" s="29" t="s">
        <v>1296</v>
      </c>
      <c r="H198" s="29" t="s">
        <v>81</v>
      </c>
      <c r="I198" s="30">
        <v>11374</v>
      </c>
    </row>
    <row r="199" spans="1:9" x14ac:dyDescent="0.25">
      <c r="A199" s="22">
        <v>198</v>
      </c>
      <c r="B199" s="28" t="s">
        <v>1297</v>
      </c>
      <c r="C199" s="28" t="s">
        <v>1216</v>
      </c>
      <c r="D199" s="21" t="s">
        <v>5615</v>
      </c>
      <c r="E199" s="29" t="s">
        <v>1298</v>
      </c>
      <c r="F199" s="28" t="s">
        <v>1299</v>
      </c>
      <c r="G199" s="29" t="s">
        <v>1300</v>
      </c>
      <c r="H199" s="29" t="s">
        <v>86</v>
      </c>
      <c r="I199" s="30">
        <v>79106</v>
      </c>
    </row>
    <row r="200" spans="1:9" x14ac:dyDescent="0.25">
      <c r="A200" s="22">
        <v>199</v>
      </c>
      <c r="B200" s="28" t="s">
        <v>1301</v>
      </c>
      <c r="C200" s="28" t="s">
        <v>1302</v>
      </c>
      <c r="D200" s="21" t="s">
        <v>5615</v>
      </c>
      <c r="E200" s="29" t="s">
        <v>1303</v>
      </c>
      <c r="F200" s="28" t="s">
        <v>1304</v>
      </c>
      <c r="G200" s="29" t="s">
        <v>1305</v>
      </c>
      <c r="H200" s="29" t="s">
        <v>81</v>
      </c>
      <c r="I200" s="30">
        <v>12553</v>
      </c>
    </row>
    <row r="201" spans="1:9" x14ac:dyDescent="0.25">
      <c r="A201" s="22">
        <v>200</v>
      </c>
      <c r="B201" s="28" t="s">
        <v>1306</v>
      </c>
      <c r="C201" s="28" t="s">
        <v>1307</v>
      </c>
      <c r="D201" s="21" t="s">
        <v>5615</v>
      </c>
      <c r="E201" s="29" t="s">
        <v>1308</v>
      </c>
      <c r="F201" s="28" t="s">
        <v>1309</v>
      </c>
      <c r="G201" s="29" t="s">
        <v>837</v>
      </c>
      <c r="H201" s="29" t="s">
        <v>81</v>
      </c>
      <c r="I201" s="30">
        <v>11735</v>
      </c>
    </row>
    <row r="202" spans="1:9" x14ac:dyDescent="0.25">
      <c r="A202" s="22">
        <v>201</v>
      </c>
      <c r="B202" s="28" t="s">
        <v>1310</v>
      </c>
      <c r="C202" s="28" t="s">
        <v>1311</v>
      </c>
      <c r="D202" s="21" t="s">
        <v>5615</v>
      </c>
      <c r="E202" s="29" t="s">
        <v>1312</v>
      </c>
      <c r="F202" s="28" t="s">
        <v>1313</v>
      </c>
      <c r="G202" s="29" t="s">
        <v>1314</v>
      </c>
      <c r="H202" s="29" t="s">
        <v>81</v>
      </c>
      <c r="I202" s="30">
        <v>12020</v>
      </c>
    </row>
    <row r="203" spans="1:9" x14ac:dyDescent="0.25">
      <c r="A203" s="22">
        <v>202</v>
      </c>
      <c r="B203" s="28" t="s">
        <v>1315</v>
      </c>
      <c r="C203" s="28" t="s">
        <v>1316</v>
      </c>
      <c r="D203" s="21" t="s">
        <v>1317</v>
      </c>
      <c r="E203" s="29" t="s">
        <v>1318</v>
      </c>
      <c r="F203" s="28" t="s">
        <v>1319</v>
      </c>
      <c r="G203" s="29" t="s">
        <v>593</v>
      </c>
      <c r="H203" s="29" t="s">
        <v>81</v>
      </c>
      <c r="I203" s="30">
        <v>14086</v>
      </c>
    </row>
    <row r="204" spans="1:9" x14ac:dyDescent="0.25">
      <c r="A204" s="22">
        <v>203</v>
      </c>
      <c r="B204" s="28" t="s">
        <v>1320</v>
      </c>
      <c r="C204" s="28" t="s">
        <v>1321</v>
      </c>
      <c r="D204" s="21" t="s">
        <v>1322</v>
      </c>
      <c r="E204" s="29" t="s">
        <v>1323</v>
      </c>
      <c r="F204" s="28" t="s">
        <v>1324</v>
      </c>
      <c r="G204" s="29" t="s">
        <v>60</v>
      </c>
      <c r="H204" s="29" t="s">
        <v>86</v>
      </c>
      <c r="I204" s="30">
        <v>77016</v>
      </c>
    </row>
    <row r="205" spans="1:9" x14ac:dyDescent="0.25">
      <c r="A205" s="22">
        <v>204</v>
      </c>
      <c r="B205" s="28" t="s">
        <v>1325</v>
      </c>
      <c r="C205" s="28" t="s">
        <v>1326</v>
      </c>
      <c r="D205" s="21" t="s">
        <v>5615</v>
      </c>
      <c r="E205" s="29" t="s">
        <v>1327</v>
      </c>
      <c r="F205" s="28" t="s">
        <v>1328</v>
      </c>
      <c r="G205" s="29" t="s">
        <v>684</v>
      </c>
      <c r="H205" s="29" t="s">
        <v>81</v>
      </c>
      <c r="I205" s="30">
        <v>11570</v>
      </c>
    </row>
    <row r="206" spans="1:9" x14ac:dyDescent="0.25">
      <c r="A206" s="22">
        <v>205</v>
      </c>
      <c r="B206" s="28" t="s">
        <v>1329</v>
      </c>
      <c r="C206" s="28" t="s">
        <v>1330</v>
      </c>
      <c r="D206" s="21" t="s">
        <v>5615</v>
      </c>
      <c r="E206" s="29" t="s">
        <v>1331</v>
      </c>
      <c r="F206" s="28" t="s">
        <v>1332</v>
      </c>
      <c r="G206" s="29" t="s">
        <v>1333</v>
      </c>
      <c r="H206" s="29" t="s">
        <v>81</v>
      </c>
      <c r="I206" s="30">
        <v>11432</v>
      </c>
    </row>
    <row r="207" spans="1:9" x14ac:dyDescent="0.25">
      <c r="A207" s="22">
        <v>206</v>
      </c>
      <c r="B207" s="28" t="s">
        <v>1334</v>
      </c>
      <c r="C207" s="28" t="s">
        <v>1335</v>
      </c>
      <c r="D207" s="21" t="s">
        <v>5615</v>
      </c>
      <c r="E207" s="29" t="s">
        <v>1336</v>
      </c>
      <c r="F207" s="28" t="s">
        <v>1337</v>
      </c>
      <c r="G207" s="29" t="s">
        <v>1338</v>
      </c>
      <c r="H207" s="29" t="s">
        <v>81</v>
      </c>
      <c r="I207" s="30">
        <v>11201</v>
      </c>
    </row>
    <row r="208" spans="1:9" x14ac:dyDescent="0.25">
      <c r="A208" s="22">
        <v>207</v>
      </c>
      <c r="B208" s="28" t="s">
        <v>1339</v>
      </c>
      <c r="C208" s="28" t="s">
        <v>1340</v>
      </c>
      <c r="D208" s="21" t="s">
        <v>5615</v>
      </c>
      <c r="E208" s="29" t="s">
        <v>1341</v>
      </c>
      <c r="F208" s="28" t="s">
        <v>1342</v>
      </c>
      <c r="G208" s="29" t="s">
        <v>467</v>
      </c>
      <c r="H208" s="29" t="s">
        <v>86</v>
      </c>
      <c r="I208" s="30">
        <v>75126</v>
      </c>
    </row>
    <row r="209" spans="1:9" x14ac:dyDescent="0.25">
      <c r="A209" s="22">
        <v>208</v>
      </c>
      <c r="B209" s="28" t="s">
        <v>1343</v>
      </c>
      <c r="C209" s="28" t="s">
        <v>823</v>
      </c>
      <c r="D209" s="21" t="s">
        <v>5615</v>
      </c>
      <c r="E209" s="29" t="s">
        <v>1344</v>
      </c>
      <c r="F209" s="28" t="s">
        <v>1345</v>
      </c>
      <c r="G209" s="29" t="s">
        <v>1346</v>
      </c>
      <c r="H209" s="29" t="s">
        <v>75</v>
      </c>
      <c r="I209" s="30">
        <v>93555</v>
      </c>
    </row>
    <row r="210" spans="1:9" x14ac:dyDescent="0.25">
      <c r="A210" s="22">
        <v>209</v>
      </c>
      <c r="B210" s="28" t="s">
        <v>1347</v>
      </c>
      <c r="C210" s="28" t="s">
        <v>1348</v>
      </c>
      <c r="D210" s="21" t="s">
        <v>5615</v>
      </c>
      <c r="E210" s="29" t="s">
        <v>1349</v>
      </c>
      <c r="F210" s="28" t="s">
        <v>1350</v>
      </c>
      <c r="G210" s="29" t="s">
        <v>1351</v>
      </c>
      <c r="H210" s="29" t="s">
        <v>81</v>
      </c>
      <c r="I210" s="30">
        <v>11784</v>
      </c>
    </row>
    <row r="211" spans="1:9" x14ac:dyDescent="0.25">
      <c r="A211" s="22">
        <v>210</v>
      </c>
      <c r="B211" s="28" t="s">
        <v>1352</v>
      </c>
      <c r="C211" s="28" t="s">
        <v>1020</v>
      </c>
      <c r="D211" s="21" t="s">
        <v>1353</v>
      </c>
      <c r="E211" s="29" t="s">
        <v>1354</v>
      </c>
      <c r="F211" s="28" t="s">
        <v>1355</v>
      </c>
      <c r="G211" s="29" t="s">
        <v>1356</v>
      </c>
      <c r="H211" s="29" t="s">
        <v>81</v>
      </c>
      <c r="I211" s="30">
        <v>12203</v>
      </c>
    </row>
    <row r="212" spans="1:9" x14ac:dyDescent="0.25">
      <c r="A212" s="22">
        <v>211</v>
      </c>
      <c r="B212" s="28" t="s">
        <v>1357</v>
      </c>
      <c r="C212" s="28" t="s">
        <v>989</v>
      </c>
      <c r="D212" s="21" t="s">
        <v>5615</v>
      </c>
      <c r="E212" s="29" t="s">
        <v>1358</v>
      </c>
      <c r="F212" s="28" t="s">
        <v>1359</v>
      </c>
      <c r="G212" s="29" t="s">
        <v>483</v>
      </c>
      <c r="H212" s="29" t="s">
        <v>81</v>
      </c>
      <c r="I212" s="30">
        <v>10583</v>
      </c>
    </row>
    <row r="213" spans="1:9" x14ac:dyDescent="0.25">
      <c r="A213" s="22">
        <v>212</v>
      </c>
      <c r="B213" s="28" t="s">
        <v>1360</v>
      </c>
      <c r="C213" s="28" t="s">
        <v>765</v>
      </c>
      <c r="D213" s="21" t="s">
        <v>1361</v>
      </c>
      <c r="E213" s="29" t="s">
        <v>1362</v>
      </c>
      <c r="F213" s="28" t="s">
        <v>1363</v>
      </c>
      <c r="G213" s="29" t="s">
        <v>843</v>
      </c>
      <c r="H213" s="29" t="s">
        <v>81</v>
      </c>
      <c r="I213" s="30">
        <v>12180</v>
      </c>
    </row>
    <row r="214" spans="1:9" x14ac:dyDescent="0.25">
      <c r="A214" s="22">
        <v>213</v>
      </c>
      <c r="B214" s="28" t="s">
        <v>1364</v>
      </c>
      <c r="C214" s="28" t="s">
        <v>1365</v>
      </c>
      <c r="D214" s="21" t="s">
        <v>5615</v>
      </c>
      <c r="E214" s="29" t="s">
        <v>1366</v>
      </c>
      <c r="F214" s="28" t="s">
        <v>1367</v>
      </c>
      <c r="G214" s="29" t="s">
        <v>1018</v>
      </c>
      <c r="H214" s="29" t="s">
        <v>81</v>
      </c>
      <c r="I214" s="30">
        <v>14075</v>
      </c>
    </row>
    <row r="215" spans="1:9" x14ac:dyDescent="0.25">
      <c r="A215" s="22">
        <v>214</v>
      </c>
      <c r="B215" s="28" t="s">
        <v>1368</v>
      </c>
      <c r="C215" s="28" t="s">
        <v>1369</v>
      </c>
      <c r="D215" s="21" t="s">
        <v>5615</v>
      </c>
      <c r="E215" s="29" t="s">
        <v>1370</v>
      </c>
      <c r="F215" s="28" t="s">
        <v>1371</v>
      </c>
      <c r="G215" s="29" t="s">
        <v>754</v>
      </c>
      <c r="H215" s="29" t="s">
        <v>81</v>
      </c>
      <c r="I215" s="30">
        <v>14120</v>
      </c>
    </row>
    <row r="216" spans="1:9" x14ac:dyDescent="0.25">
      <c r="A216" s="22">
        <v>215</v>
      </c>
      <c r="B216" s="28" t="s">
        <v>1372</v>
      </c>
      <c r="C216" s="28" t="s">
        <v>1373</v>
      </c>
      <c r="D216" s="21" t="s">
        <v>5615</v>
      </c>
      <c r="E216" s="29" t="s">
        <v>1374</v>
      </c>
      <c r="F216" s="28" t="s">
        <v>1375</v>
      </c>
      <c r="G216" s="29" t="s">
        <v>1376</v>
      </c>
      <c r="H216" s="29" t="s">
        <v>81</v>
      </c>
      <c r="I216" s="30">
        <v>11357</v>
      </c>
    </row>
    <row r="217" spans="1:9" x14ac:dyDescent="0.25">
      <c r="A217" s="22">
        <v>216</v>
      </c>
      <c r="B217" s="28" t="s">
        <v>1377</v>
      </c>
      <c r="C217" s="28" t="s">
        <v>1378</v>
      </c>
      <c r="D217" s="21" t="s">
        <v>5615</v>
      </c>
      <c r="E217" s="29" t="s">
        <v>1379</v>
      </c>
      <c r="F217" s="28" t="s">
        <v>1380</v>
      </c>
      <c r="G217" s="29" t="s">
        <v>623</v>
      </c>
      <c r="H217" s="29" t="s">
        <v>81</v>
      </c>
      <c r="I217" s="30">
        <v>11714</v>
      </c>
    </row>
    <row r="218" spans="1:9" x14ac:dyDescent="0.25">
      <c r="A218" s="22">
        <v>217</v>
      </c>
      <c r="B218" s="28" t="s">
        <v>1381</v>
      </c>
      <c r="C218" s="28" t="s">
        <v>1382</v>
      </c>
      <c r="D218" s="21" t="s">
        <v>1383</v>
      </c>
      <c r="E218" s="29" t="s">
        <v>1384</v>
      </c>
      <c r="F218" s="28" t="s">
        <v>1385</v>
      </c>
      <c r="G218" s="29" t="s">
        <v>965</v>
      </c>
      <c r="H218" s="29" t="s">
        <v>75</v>
      </c>
      <c r="I218" s="30">
        <v>93706</v>
      </c>
    </row>
    <row r="219" spans="1:9" x14ac:dyDescent="0.25">
      <c r="A219" s="22">
        <v>218</v>
      </c>
      <c r="B219" s="28" t="s">
        <v>738</v>
      </c>
      <c r="C219" s="28" t="s">
        <v>1386</v>
      </c>
      <c r="D219" s="21" t="s">
        <v>5615</v>
      </c>
      <c r="E219" s="29" t="s">
        <v>1387</v>
      </c>
      <c r="F219" s="28" t="s">
        <v>1388</v>
      </c>
      <c r="G219" s="29" t="s">
        <v>441</v>
      </c>
      <c r="H219" s="29" t="s">
        <v>81</v>
      </c>
      <c r="I219" s="30">
        <v>11050</v>
      </c>
    </row>
    <row r="220" spans="1:9" x14ac:dyDescent="0.25">
      <c r="A220" s="22">
        <v>219</v>
      </c>
      <c r="B220" s="28" t="s">
        <v>1389</v>
      </c>
      <c r="C220" s="28" t="s">
        <v>1390</v>
      </c>
      <c r="D220" s="21" t="s">
        <v>1391</v>
      </c>
      <c r="E220" s="29" t="s">
        <v>1392</v>
      </c>
      <c r="F220" s="28" t="s">
        <v>1393</v>
      </c>
      <c r="G220" s="29" t="s">
        <v>1394</v>
      </c>
      <c r="H220" s="29" t="s">
        <v>81</v>
      </c>
      <c r="I220" s="30">
        <v>11572</v>
      </c>
    </row>
    <row r="221" spans="1:9" x14ac:dyDescent="0.25">
      <c r="A221" s="22">
        <v>220</v>
      </c>
      <c r="B221" s="28" t="s">
        <v>1395</v>
      </c>
      <c r="C221" s="28" t="s">
        <v>1396</v>
      </c>
      <c r="D221" s="21" t="s">
        <v>5615</v>
      </c>
      <c r="E221" s="29" t="s">
        <v>1397</v>
      </c>
      <c r="F221" s="28" t="s">
        <v>1398</v>
      </c>
      <c r="G221" s="29" t="s">
        <v>1086</v>
      </c>
      <c r="H221" s="29" t="s">
        <v>81</v>
      </c>
      <c r="I221" s="30">
        <v>11787</v>
      </c>
    </row>
    <row r="222" spans="1:9" x14ac:dyDescent="0.25">
      <c r="A222" s="22">
        <v>221</v>
      </c>
      <c r="B222" s="28" t="s">
        <v>1399</v>
      </c>
      <c r="C222" s="28" t="s">
        <v>1400</v>
      </c>
      <c r="D222" s="21" t="s">
        <v>5615</v>
      </c>
      <c r="E222" s="29" t="s">
        <v>1401</v>
      </c>
      <c r="F222" s="28" t="s">
        <v>1402</v>
      </c>
      <c r="G222" s="29" t="s">
        <v>1403</v>
      </c>
      <c r="H222" s="29" t="s">
        <v>86</v>
      </c>
      <c r="I222" s="30">
        <v>78501</v>
      </c>
    </row>
    <row r="223" spans="1:9" x14ac:dyDescent="0.25">
      <c r="A223" s="22">
        <v>222</v>
      </c>
      <c r="B223" s="28" t="s">
        <v>1404</v>
      </c>
      <c r="C223" s="28" t="s">
        <v>1405</v>
      </c>
      <c r="D223" s="21" t="s">
        <v>5615</v>
      </c>
      <c r="E223" s="29" t="s">
        <v>1406</v>
      </c>
      <c r="F223" s="28" t="s">
        <v>1407</v>
      </c>
      <c r="G223" s="29" t="s">
        <v>507</v>
      </c>
      <c r="H223" s="29" t="s">
        <v>81</v>
      </c>
      <c r="I223" s="30">
        <v>11731</v>
      </c>
    </row>
    <row r="224" spans="1:9" x14ac:dyDescent="0.25">
      <c r="A224" s="22">
        <v>223</v>
      </c>
      <c r="B224" s="28" t="s">
        <v>1408</v>
      </c>
      <c r="C224" s="28" t="s">
        <v>1409</v>
      </c>
      <c r="D224" s="21" t="s">
        <v>5615</v>
      </c>
      <c r="E224" s="29" t="s">
        <v>1410</v>
      </c>
      <c r="F224" s="28" t="s">
        <v>1411</v>
      </c>
      <c r="G224" s="29" t="s">
        <v>1412</v>
      </c>
      <c r="H224" s="29" t="s">
        <v>81</v>
      </c>
      <c r="I224" s="30">
        <v>11772</v>
      </c>
    </row>
    <row r="225" spans="1:9" x14ac:dyDescent="0.25">
      <c r="A225" s="22">
        <v>224</v>
      </c>
      <c r="B225" s="28" t="s">
        <v>1413</v>
      </c>
      <c r="C225" s="28" t="s">
        <v>1414</v>
      </c>
      <c r="D225" s="21" t="s">
        <v>5615</v>
      </c>
      <c r="E225" s="29" t="s">
        <v>1415</v>
      </c>
      <c r="F225" s="28" t="s">
        <v>1416</v>
      </c>
      <c r="G225" s="29" t="s">
        <v>1417</v>
      </c>
      <c r="H225" s="29" t="s">
        <v>75</v>
      </c>
      <c r="I225" s="30">
        <v>90260</v>
      </c>
    </row>
    <row r="226" spans="1:9" x14ac:dyDescent="0.25">
      <c r="A226" s="22">
        <v>225</v>
      </c>
      <c r="B226" s="28" t="s">
        <v>1418</v>
      </c>
      <c r="C226" s="28" t="s">
        <v>1419</v>
      </c>
      <c r="D226" s="21" t="s">
        <v>5615</v>
      </c>
      <c r="E226" s="29" t="s">
        <v>1420</v>
      </c>
      <c r="F226" s="28" t="s">
        <v>1421</v>
      </c>
      <c r="G226" s="29" t="s">
        <v>1108</v>
      </c>
      <c r="H226" s="29" t="s">
        <v>81</v>
      </c>
      <c r="I226" s="30">
        <v>11803</v>
      </c>
    </row>
    <row r="227" spans="1:9" x14ac:dyDescent="0.25">
      <c r="A227" s="22">
        <v>226</v>
      </c>
      <c r="B227" s="28" t="s">
        <v>1422</v>
      </c>
      <c r="C227" s="28" t="s">
        <v>1423</v>
      </c>
      <c r="D227" s="21" t="s">
        <v>5615</v>
      </c>
      <c r="E227" s="29" t="s">
        <v>1424</v>
      </c>
      <c r="F227" s="28" t="s">
        <v>1425</v>
      </c>
      <c r="G227" s="29" t="s">
        <v>608</v>
      </c>
      <c r="H227" s="29" t="s">
        <v>81</v>
      </c>
      <c r="I227" s="30">
        <v>11418</v>
      </c>
    </row>
    <row r="228" spans="1:9" x14ac:dyDescent="0.25">
      <c r="A228" s="22">
        <v>227</v>
      </c>
      <c r="B228" s="28" t="s">
        <v>1426</v>
      </c>
      <c r="C228" s="28" t="s">
        <v>1427</v>
      </c>
      <c r="D228" s="21" t="s">
        <v>5615</v>
      </c>
      <c r="E228" s="29" t="s">
        <v>1428</v>
      </c>
      <c r="F228" s="28" t="s">
        <v>1429</v>
      </c>
      <c r="G228" s="29" t="s">
        <v>1412</v>
      </c>
      <c r="H228" s="29" t="s">
        <v>81</v>
      </c>
      <c r="I228" s="30">
        <v>11772</v>
      </c>
    </row>
    <row r="229" spans="1:9" x14ac:dyDescent="0.25">
      <c r="A229" s="22">
        <v>228</v>
      </c>
      <c r="B229" s="28" t="s">
        <v>1430</v>
      </c>
      <c r="C229" s="28" t="s">
        <v>1431</v>
      </c>
      <c r="D229" s="21" t="s">
        <v>1432</v>
      </c>
      <c r="E229" s="29" t="s">
        <v>1433</v>
      </c>
      <c r="F229" s="28" t="s">
        <v>1434</v>
      </c>
      <c r="G229" s="29" t="s">
        <v>1435</v>
      </c>
      <c r="H229" s="29" t="s">
        <v>81</v>
      </c>
      <c r="I229" s="30">
        <v>11717</v>
      </c>
    </row>
    <row r="230" spans="1:9" x14ac:dyDescent="0.25">
      <c r="A230" s="22">
        <v>229</v>
      </c>
      <c r="B230" s="28" t="s">
        <v>1436</v>
      </c>
      <c r="C230" s="28" t="s">
        <v>1437</v>
      </c>
      <c r="D230" s="21" t="s">
        <v>5615</v>
      </c>
      <c r="E230" s="29" t="s">
        <v>1438</v>
      </c>
      <c r="F230" s="28" t="s">
        <v>1439</v>
      </c>
      <c r="G230" s="29" t="s">
        <v>1440</v>
      </c>
      <c r="H230" s="29" t="s">
        <v>81</v>
      </c>
      <c r="I230" s="30">
        <v>11741</v>
      </c>
    </row>
    <row r="231" spans="1:9" x14ac:dyDescent="0.25">
      <c r="A231" s="22">
        <v>230</v>
      </c>
      <c r="B231" s="28" t="s">
        <v>1441</v>
      </c>
      <c r="C231" s="28" t="s">
        <v>485</v>
      </c>
      <c r="D231" s="21" t="s">
        <v>5615</v>
      </c>
      <c r="E231" s="29" t="s">
        <v>1442</v>
      </c>
      <c r="F231" s="28" t="s">
        <v>1443</v>
      </c>
      <c r="G231" s="29" t="s">
        <v>1444</v>
      </c>
      <c r="H231" s="29" t="s">
        <v>81</v>
      </c>
      <c r="I231" s="30">
        <v>11729</v>
      </c>
    </row>
    <row r="232" spans="1:9" x14ac:dyDescent="0.25">
      <c r="A232" s="22">
        <v>231</v>
      </c>
      <c r="B232" s="28" t="s">
        <v>1445</v>
      </c>
      <c r="C232" s="28" t="s">
        <v>1446</v>
      </c>
      <c r="D232" s="21" t="s">
        <v>1447</v>
      </c>
      <c r="E232" s="29" t="s">
        <v>1448</v>
      </c>
      <c r="F232" s="28" t="s">
        <v>1449</v>
      </c>
      <c r="G232" s="29" t="s">
        <v>421</v>
      </c>
      <c r="H232" s="29" t="s">
        <v>75</v>
      </c>
      <c r="I232" s="30">
        <v>95820</v>
      </c>
    </row>
    <row r="233" spans="1:9" x14ac:dyDescent="0.25">
      <c r="A233" s="22">
        <v>232</v>
      </c>
      <c r="B233" s="28" t="s">
        <v>1450</v>
      </c>
      <c r="C233" s="28" t="s">
        <v>1451</v>
      </c>
      <c r="D233" s="21" t="s">
        <v>5615</v>
      </c>
      <c r="E233" s="29" t="s">
        <v>1452</v>
      </c>
      <c r="F233" s="28" t="s">
        <v>1453</v>
      </c>
      <c r="G233" s="29" t="s">
        <v>947</v>
      </c>
      <c r="H233" s="29" t="s">
        <v>86</v>
      </c>
      <c r="I233" s="30">
        <v>76039</v>
      </c>
    </row>
    <row r="234" spans="1:9" x14ac:dyDescent="0.25">
      <c r="A234" s="22">
        <v>233</v>
      </c>
      <c r="B234" s="28" t="s">
        <v>1454</v>
      </c>
      <c r="C234" s="28" t="s">
        <v>1455</v>
      </c>
      <c r="D234" s="21" t="s">
        <v>5615</v>
      </c>
      <c r="E234" s="29" t="s">
        <v>1456</v>
      </c>
      <c r="F234" s="28" t="s">
        <v>1457</v>
      </c>
      <c r="G234" s="29" t="s">
        <v>1195</v>
      </c>
      <c r="H234" s="29" t="s">
        <v>75</v>
      </c>
      <c r="I234" s="30">
        <v>95050</v>
      </c>
    </row>
    <row r="235" spans="1:9" x14ac:dyDescent="0.25">
      <c r="A235" s="22">
        <v>234</v>
      </c>
      <c r="B235" s="28" t="s">
        <v>1458</v>
      </c>
      <c r="C235" s="28" t="s">
        <v>1329</v>
      </c>
      <c r="D235" s="21" t="s">
        <v>5615</v>
      </c>
      <c r="E235" s="29" t="s">
        <v>1459</v>
      </c>
      <c r="F235" s="28" t="s">
        <v>1460</v>
      </c>
      <c r="G235" s="29" t="s">
        <v>1461</v>
      </c>
      <c r="H235" s="29" t="s">
        <v>81</v>
      </c>
      <c r="I235" s="30">
        <v>11554</v>
      </c>
    </row>
    <row r="236" spans="1:9" x14ac:dyDescent="0.25">
      <c r="A236" s="22">
        <v>235</v>
      </c>
      <c r="B236" s="28" t="s">
        <v>1161</v>
      </c>
      <c r="C236" s="28" t="s">
        <v>1462</v>
      </c>
      <c r="D236" s="21" t="s">
        <v>5615</v>
      </c>
      <c r="E236" s="29" t="s">
        <v>1463</v>
      </c>
      <c r="F236" s="28" t="s">
        <v>1464</v>
      </c>
      <c r="G236" s="29" t="s">
        <v>1122</v>
      </c>
      <c r="H236" s="29" t="s">
        <v>81</v>
      </c>
      <c r="I236" s="30">
        <v>11706</v>
      </c>
    </row>
    <row r="237" spans="1:9" x14ac:dyDescent="0.25">
      <c r="A237" s="22">
        <v>236</v>
      </c>
      <c r="B237" s="28" t="s">
        <v>1465</v>
      </c>
      <c r="C237" s="28" t="s">
        <v>1293</v>
      </c>
      <c r="D237" s="21" t="s">
        <v>5615</v>
      </c>
      <c r="E237" s="29" t="s">
        <v>1466</v>
      </c>
      <c r="F237" s="28" t="s">
        <v>1467</v>
      </c>
      <c r="G237" s="29" t="s">
        <v>1351</v>
      </c>
      <c r="H237" s="29" t="s">
        <v>81</v>
      </c>
      <c r="I237" s="30">
        <v>11784</v>
      </c>
    </row>
    <row r="238" spans="1:9" x14ac:dyDescent="0.25">
      <c r="A238" s="22">
        <v>237</v>
      </c>
      <c r="B238" s="28" t="s">
        <v>1468</v>
      </c>
      <c r="C238" s="28" t="s">
        <v>1469</v>
      </c>
      <c r="D238" s="21" t="s">
        <v>5615</v>
      </c>
      <c r="E238" s="29" t="s">
        <v>1470</v>
      </c>
      <c r="F238" s="28" t="s">
        <v>1471</v>
      </c>
      <c r="G238" s="29" t="s">
        <v>1132</v>
      </c>
      <c r="H238" s="29" t="s">
        <v>75</v>
      </c>
      <c r="I238" s="30">
        <v>92220</v>
      </c>
    </row>
    <row r="239" spans="1:9" x14ac:dyDescent="0.25">
      <c r="A239" s="22">
        <v>238</v>
      </c>
      <c r="B239" s="28" t="s">
        <v>1472</v>
      </c>
      <c r="C239" s="28" t="s">
        <v>1157</v>
      </c>
      <c r="D239" s="21" t="s">
        <v>5615</v>
      </c>
      <c r="E239" s="29" t="s">
        <v>1473</v>
      </c>
      <c r="F239" s="28" t="s">
        <v>1474</v>
      </c>
      <c r="G239" s="29" t="s">
        <v>973</v>
      </c>
      <c r="H239" s="29" t="s">
        <v>81</v>
      </c>
      <c r="I239" s="30">
        <v>11414</v>
      </c>
    </row>
    <row r="240" spans="1:9" x14ac:dyDescent="0.25">
      <c r="A240" s="22">
        <v>239</v>
      </c>
      <c r="B240" s="28" t="s">
        <v>1475</v>
      </c>
      <c r="C240" s="28" t="s">
        <v>1476</v>
      </c>
      <c r="D240" s="21" t="s">
        <v>5615</v>
      </c>
      <c r="E240" s="29" t="s">
        <v>1477</v>
      </c>
      <c r="F240" s="28" t="s">
        <v>1478</v>
      </c>
      <c r="G240" s="29" t="s">
        <v>1479</v>
      </c>
      <c r="H240" s="29" t="s">
        <v>75</v>
      </c>
      <c r="I240" s="30">
        <v>91387</v>
      </c>
    </row>
    <row r="241" spans="1:9" x14ac:dyDescent="0.25">
      <c r="A241" s="22">
        <v>240</v>
      </c>
      <c r="B241" s="28" t="s">
        <v>952</v>
      </c>
      <c r="C241" s="28" t="s">
        <v>1480</v>
      </c>
      <c r="D241" s="21" t="s">
        <v>5615</v>
      </c>
      <c r="E241" s="29" t="s">
        <v>1481</v>
      </c>
      <c r="F241" s="28" t="s">
        <v>1482</v>
      </c>
      <c r="G241" s="29" t="s">
        <v>1132</v>
      </c>
      <c r="H241" s="29" t="s">
        <v>75</v>
      </c>
      <c r="I241" s="30">
        <v>92220</v>
      </c>
    </row>
    <row r="242" spans="1:9" x14ac:dyDescent="0.25">
      <c r="A242" s="22">
        <v>241</v>
      </c>
      <c r="B242" s="28" t="s">
        <v>1483</v>
      </c>
      <c r="C242" s="28" t="s">
        <v>474</v>
      </c>
      <c r="D242" s="21" t="s">
        <v>5615</v>
      </c>
      <c r="E242" s="29" t="s">
        <v>1484</v>
      </c>
      <c r="F242" s="28" t="s">
        <v>1485</v>
      </c>
      <c r="G242" s="29" t="s">
        <v>603</v>
      </c>
      <c r="H242" s="29" t="s">
        <v>81</v>
      </c>
      <c r="I242" s="30">
        <v>12804</v>
      </c>
    </row>
    <row r="243" spans="1:9" x14ac:dyDescent="0.25">
      <c r="A243" s="22">
        <v>242</v>
      </c>
      <c r="B243" s="28" t="s">
        <v>1486</v>
      </c>
      <c r="C243" s="28" t="s">
        <v>876</v>
      </c>
      <c r="D243" s="21" t="s">
        <v>5615</v>
      </c>
      <c r="E243" s="29" t="s">
        <v>1487</v>
      </c>
      <c r="F243" s="28" t="s">
        <v>1488</v>
      </c>
      <c r="G243" s="29" t="s">
        <v>1479</v>
      </c>
      <c r="H243" s="29" t="s">
        <v>75</v>
      </c>
      <c r="I243" s="30">
        <v>91387</v>
      </c>
    </row>
    <row r="244" spans="1:9" x14ac:dyDescent="0.25">
      <c r="A244" s="22">
        <v>243</v>
      </c>
      <c r="B244" s="28" t="s">
        <v>1489</v>
      </c>
      <c r="C244" s="28" t="s">
        <v>1490</v>
      </c>
      <c r="D244" s="21" t="s">
        <v>5615</v>
      </c>
      <c r="E244" s="29" t="s">
        <v>1491</v>
      </c>
      <c r="F244" s="28" t="s">
        <v>1492</v>
      </c>
      <c r="G244" s="29" t="s">
        <v>1314</v>
      </c>
      <c r="H244" s="29" t="s">
        <v>81</v>
      </c>
      <c r="I244" s="30">
        <v>12020</v>
      </c>
    </row>
    <row r="245" spans="1:9" x14ac:dyDescent="0.25">
      <c r="A245" s="22">
        <v>244</v>
      </c>
      <c r="B245" s="28" t="s">
        <v>1493</v>
      </c>
      <c r="C245" s="28" t="s">
        <v>1494</v>
      </c>
      <c r="D245" s="21" t="s">
        <v>5615</v>
      </c>
      <c r="E245" s="29" t="s">
        <v>1495</v>
      </c>
      <c r="F245" s="28" t="s">
        <v>1496</v>
      </c>
      <c r="G245" s="29" t="s">
        <v>1497</v>
      </c>
      <c r="H245" s="29" t="s">
        <v>75</v>
      </c>
      <c r="I245" s="30">
        <v>94806</v>
      </c>
    </row>
    <row r="246" spans="1:9" x14ac:dyDescent="0.25">
      <c r="A246" s="22">
        <v>245</v>
      </c>
      <c r="B246" s="28" t="s">
        <v>1498</v>
      </c>
      <c r="C246" s="28" t="s">
        <v>1499</v>
      </c>
      <c r="D246" s="21" t="s">
        <v>5615</v>
      </c>
      <c r="E246" s="29" t="s">
        <v>1500</v>
      </c>
      <c r="F246" s="28" t="s">
        <v>1501</v>
      </c>
      <c r="G246" s="29" t="s">
        <v>563</v>
      </c>
      <c r="H246" s="29" t="s">
        <v>75</v>
      </c>
      <c r="I246" s="30">
        <v>90274</v>
      </c>
    </row>
    <row r="247" spans="1:9" x14ac:dyDescent="0.25">
      <c r="A247" s="22">
        <v>246</v>
      </c>
      <c r="B247" s="28" t="s">
        <v>1502</v>
      </c>
      <c r="C247" s="28" t="s">
        <v>742</v>
      </c>
      <c r="D247" s="21" t="s">
        <v>5615</v>
      </c>
      <c r="E247" s="29" t="s">
        <v>1503</v>
      </c>
      <c r="F247" s="28" t="s">
        <v>1504</v>
      </c>
      <c r="G247" s="29" t="s">
        <v>1505</v>
      </c>
      <c r="H247" s="29" t="s">
        <v>81</v>
      </c>
      <c r="I247" s="30">
        <v>14304</v>
      </c>
    </row>
    <row r="248" spans="1:9" x14ac:dyDescent="0.25">
      <c r="A248" s="22">
        <v>247</v>
      </c>
      <c r="B248" s="28" t="s">
        <v>1506</v>
      </c>
      <c r="C248" s="28" t="s">
        <v>1507</v>
      </c>
      <c r="D248" s="21" t="s">
        <v>5615</v>
      </c>
      <c r="E248" s="29" t="s">
        <v>1508</v>
      </c>
      <c r="F248" s="28" t="s">
        <v>1509</v>
      </c>
      <c r="G248" s="29" t="s">
        <v>563</v>
      </c>
      <c r="H248" s="29" t="s">
        <v>75</v>
      </c>
      <c r="I248" s="30">
        <v>90274</v>
      </c>
    </row>
    <row r="249" spans="1:9" x14ac:dyDescent="0.25">
      <c r="A249" s="22">
        <v>248</v>
      </c>
      <c r="B249" s="28" t="s">
        <v>1510</v>
      </c>
      <c r="C249" s="28" t="s">
        <v>1386</v>
      </c>
      <c r="D249" s="21" t="s">
        <v>5615</v>
      </c>
      <c r="E249" s="29" t="s">
        <v>1511</v>
      </c>
      <c r="F249" s="28" t="s">
        <v>1512</v>
      </c>
      <c r="G249" s="29" t="s">
        <v>1403</v>
      </c>
      <c r="H249" s="29" t="s">
        <v>86</v>
      </c>
      <c r="I249" s="30">
        <v>78501</v>
      </c>
    </row>
    <row r="250" spans="1:9" x14ac:dyDescent="0.25">
      <c r="A250" s="22">
        <v>249</v>
      </c>
      <c r="B250" s="28" t="s">
        <v>1513</v>
      </c>
      <c r="C250" s="28" t="s">
        <v>1514</v>
      </c>
      <c r="D250" s="21" t="s">
        <v>5615</v>
      </c>
      <c r="E250" s="29" t="s">
        <v>1515</v>
      </c>
      <c r="F250" s="28" t="s">
        <v>1516</v>
      </c>
      <c r="G250" s="29" t="s">
        <v>538</v>
      </c>
      <c r="H250" s="29" t="s">
        <v>81</v>
      </c>
      <c r="I250" s="30">
        <v>10562</v>
      </c>
    </row>
    <row r="251" spans="1:9" x14ac:dyDescent="0.25">
      <c r="A251" s="22">
        <v>250</v>
      </c>
      <c r="B251" s="28" t="s">
        <v>1517</v>
      </c>
      <c r="C251" s="28" t="s">
        <v>659</v>
      </c>
      <c r="D251" s="21" t="s">
        <v>1518</v>
      </c>
      <c r="E251" s="29" t="s">
        <v>1519</v>
      </c>
      <c r="F251" s="28" t="s">
        <v>1520</v>
      </c>
      <c r="G251" s="29" t="s">
        <v>1521</v>
      </c>
      <c r="H251" s="29" t="s">
        <v>86</v>
      </c>
      <c r="I251" s="30">
        <v>79930</v>
      </c>
    </row>
    <row r="252" spans="1:9" x14ac:dyDescent="0.25">
      <c r="A252" s="22">
        <v>251</v>
      </c>
      <c r="B252" s="28" t="s">
        <v>1522</v>
      </c>
      <c r="C252" s="28" t="s">
        <v>1129</v>
      </c>
      <c r="D252" s="21" t="s">
        <v>5615</v>
      </c>
      <c r="E252" s="29" t="s">
        <v>1523</v>
      </c>
      <c r="F252" s="28" t="s">
        <v>1524</v>
      </c>
      <c r="G252" s="29" t="s">
        <v>1314</v>
      </c>
      <c r="H252" s="29" t="s">
        <v>81</v>
      </c>
      <c r="I252" s="30">
        <v>12020</v>
      </c>
    </row>
    <row r="253" spans="1:9" x14ac:dyDescent="0.25">
      <c r="A253" s="22">
        <v>252</v>
      </c>
      <c r="B253" s="28" t="s">
        <v>1525</v>
      </c>
      <c r="C253" s="28" t="s">
        <v>1526</v>
      </c>
      <c r="D253" s="21" t="s">
        <v>5615</v>
      </c>
      <c r="E253" s="29" t="s">
        <v>1527</v>
      </c>
      <c r="F253" s="28" t="s">
        <v>1528</v>
      </c>
      <c r="G253" s="29" t="s">
        <v>608</v>
      </c>
      <c r="H253" s="29" t="s">
        <v>81</v>
      </c>
      <c r="I253" s="30">
        <v>11418</v>
      </c>
    </row>
    <row r="254" spans="1:9" x14ac:dyDescent="0.25">
      <c r="A254" s="22">
        <v>253</v>
      </c>
      <c r="B254" s="28" t="s">
        <v>1529</v>
      </c>
      <c r="C254" s="28" t="s">
        <v>1530</v>
      </c>
      <c r="D254" s="21" t="s">
        <v>5615</v>
      </c>
      <c r="E254" s="29" t="s">
        <v>1531</v>
      </c>
      <c r="F254" s="28" t="s">
        <v>1532</v>
      </c>
      <c r="G254" s="29" t="s">
        <v>517</v>
      </c>
      <c r="H254" s="29" t="s">
        <v>75</v>
      </c>
      <c r="I254" s="30">
        <v>95301</v>
      </c>
    </row>
    <row r="255" spans="1:9" x14ac:dyDescent="0.25">
      <c r="A255" s="22">
        <v>254</v>
      </c>
      <c r="B255" s="28" t="s">
        <v>1533</v>
      </c>
      <c r="C255" s="28" t="s">
        <v>1534</v>
      </c>
      <c r="D255" s="21" t="s">
        <v>5615</v>
      </c>
      <c r="E255" s="29" t="s">
        <v>1535</v>
      </c>
      <c r="F255" s="28" t="s">
        <v>1536</v>
      </c>
      <c r="G255" s="29" t="s">
        <v>1417</v>
      </c>
      <c r="H255" s="29" t="s">
        <v>75</v>
      </c>
      <c r="I255" s="30">
        <v>90260</v>
      </c>
    </row>
    <row r="256" spans="1:9" x14ac:dyDescent="0.25">
      <c r="A256" s="22">
        <v>255</v>
      </c>
      <c r="B256" s="28" t="s">
        <v>1537</v>
      </c>
      <c r="C256" s="28" t="s">
        <v>1538</v>
      </c>
      <c r="D256" s="21" t="s">
        <v>5615</v>
      </c>
      <c r="E256" s="29" t="s">
        <v>1539</v>
      </c>
      <c r="F256" s="28" t="s">
        <v>1540</v>
      </c>
      <c r="G256" s="29" t="s">
        <v>1541</v>
      </c>
      <c r="H256" s="29" t="s">
        <v>81</v>
      </c>
      <c r="I256" s="30">
        <v>11762</v>
      </c>
    </row>
    <row r="257" spans="1:9" x14ac:dyDescent="0.25">
      <c r="A257" s="22">
        <v>256</v>
      </c>
      <c r="B257" s="28" t="s">
        <v>1542</v>
      </c>
      <c r="C257" s="28" t="s">
        <v>1543</v>
      </c>
      <c r="D257" s="21" t="s">
        <v>5615</v>
      </c>
      <c r="E257" s="29" t="s">
        <v>1544</v>
      </c>
      <c r="F257" s="28" t="s">
        <v>1545</v>
      </c>
      <c r="G257" s="29" t="s">
        <v>647</v>
      </c>
      <c r="H257" s="29" t="s">
        <v>81</v>
      </c>
      <c r="I257" s="30">
        <v>11566</v>
      </c>
    </row>
    <row r="258" spans="1:9" x14ac:dyDescent="0.25">
      <c r="A258" s="22">
        <v>257</v>
      </c>
      <c r="B258" s="28" t="s">
        <v>1546</v>
      </c>
      <c r="C258" s="28" t="s">
        <v>681</v>
      </c>
      <c r="D258" s="21" t="s">
        <v>5615</v>
      </c>
      <c r="E258" s="29" t="s">
        <v>1547</v>
      </c>
      <c r="F258" s="28" t="s">
        <v>1548</v>
      </c>
      <c r="G258" s="29" t="s">
        <v>901</v>
      </c>
      <c r="H258" s="29" t="s">
        <v>81</v>
      </c>
      <c r="I258" s="30">
        <v>11373</v>
      </c>
    </row>
    <row r="259" spans="1:9" x14ac:dyDescent="0.25">
      <c r="A259" s="22">
        <v>258</v>
      </c>
      <c r="B259" s="28" t="s">
        <v>1549</v>
      </c>
      <c r="C259" s="28" t="s">
        <v>949</v>
      </c>
      <c r="D259" s="21" t="s">
        <v>5615</v>
      </c>
      <c r="E259" s="29" t="s">
        <v>1550</v>
      </c>
      <c r="F259" s="28" t="s">
        <v>1551</v>
      </c>
      <c r="G259" s="29" t="s">
        <v>547</v>
      </c>
      <c r="H259" s="29" t="s">
        <v>75</v>
      </c>
      <c r="I259" s="30">
        <v>90505</v>
      </c>
    </row>
    <row r="260" spans="1:9" x14ac:dyDescent="0.25">
      <c r="A260" s="22">
        <v>259</v>
      </c>
      <c r="B260" s="28" t="s">
        <v>1552</v>
      </c>
      <c r="C260" s="28" t="s">
        <v>1553</v>
      </c>
      <c r="D260" s="21" t="s">
        <v>5615</v>
      </c>
      <c r="E260" s="29" t="s">
        <v>1554</v>
      </c>
      <c r="F260" s="28" t="s">
        <v>1555</v>
      </c>
      <c r="G260" s="29" t="s">
        <v>1556</v>
      </c>
      <c r="H260" s="29" t="s">
        <v>75</v>
      </c>
      <c r="I260" s="30">
        <v>94566</v>
      </c>
    </row>
    <row r="261" spans="1:9" x14ac:dyDescent="0.25">
      <c r="A261" s="22">
        <v>260</v>
      </c>
      <c r="B261" s="28" t="s">
        <v>1557</v>
      </c>
      <c r="C261" s="28" t="s">
        <v>1558</v>
      </c>
      <c r="D261" s="21" t="s">
        <v>5615</v>
      </c>
      <c r="E261" s="29" t="s">
        <v>1559</v>
      </c>
      <c r="F261" s="28" t="s">
        <v>1560</v>
      </c>
      <c r="G261" s="29" t="s">
        <v>1479</v>
      </c>
      <c r="H261" s="29" t="s">
        <v>75</v>
      </c>
      <c r="I261" s="30">
        <v>91387</v>
      </c>
    </row>
    <row r="262" spans="1:9" x14ac:dyDescent="0.25">
      <c r="A262" s="22">
        <v>261</v>
      </c>
      <c r="B262" s="28" t="s">
        <v>1561</v>
      </c>
      <c r="C262" s="28" t="s">
        <v>1562</v>
      </c>
      <c r="D262" s="21" t="s">
        <v>5615</v>
      </c>
      <c r="E262" s="29" t="s">
        <v>1563</v>
      </c>
      <c r="F262" s="28" t="s">
        <v>1564</v>
      </c>
      <c r="G262" s="29" t="s">
        <v>558</v>
      </c>
      <c r="H262" s="29" t="s">
        <v>75</v>
      </c>
      <c r="I262" s="30">
        <v>92831</v>
      </c>
    </row>
    <row r="263" spans="1:9" x14ac:dyDescent="0.25">
      <c r="A263" s="22">
        <v>262</v>
      </c>
      <c r="B263" s="28" t="s">
        <v>1565</v>
      </c>
      <c r="C263" s="28" t="s">
        <v>1321</v>
      </c>
      <c r="D263" s="21" t="s">
        <v>1566</v>
      </c>
      <c r="E263" s="29" t="s">
        <v>1567</v>
      </c>
      <c r="F263" s="28" t="s">
        <v>1568</v>
      </c>
      <c r="G263" s="29" t="s">
        <v>432</v>
      </c>
      <c r="H263" s="29" t="s">
        <v>81</v>
      </c>
      <c r="I263" s="30">
        <v>14215</v>
      </c>
    </row>
    <row r="264" spans="1:9" x14ac:dyDescent="0.25">
      <c r="A264" s="22">
        <v>263</v>
      </c>
      <c r="B264" s="28" t="s">
        <v>1569</v>
      </c>
      <c r="C264" s="28" t="s">
        <v>1570</v>
      </c>
      <c r="D264" s="21" t="s">
        <v>1571</v>
      </c>
      <c r="E264" s="29" t="s">
        <v>1572</v>
      </c>
      <c r="F264" s="28" t="s">
        <v>1573</v>
      </c>
      <c r="G264" s="29" t="s">
        <v>1394</v>
      </c>
      <c r="H264" s="29" t="s">
        <v>81</v>
      </c>
      <c r="I264" s="30">
        <v>11572</v>
      </c>
    </row>
    <row r="265" spans="1:9" x14ac:dyDescent="0.25">
      <c r="A265" s="22">
        <v>264</v>
      </c>
      <c r="B265" s="28" t="s">
        <v>1574</v>
      </c>
      <c r="C265" s="28" t="s">
        <v>1575</v>
      </c>
      <c r="D265" s="21" t="s">
        <v>5615</v>
      </c>
      <c r="E265" s="29" t="s">
        <v>1576</v>
      </c>
      <c r="F265" s="28" t="s">
        <v>1577</v>
      </c>
      <c r="G265" s="29" t="s">
        <v>1578</v>
      </c>
      <c r="H265" s="29" t="s">
        <v>81</v>
      </c>
      <c r="I265" s="30">
        <v>11530</v>
      </c>
    </row>
    <row r="266" spans="1:9" x14ac:dyDescent="0.25">
      <c r="A266" s="22">
        <v>265</v>
      </c>
      <c r="B266" s="28" t="s">
        <v>1579</v>
      </c>
      <c r="C266" s="28" t="s">
        <v>1580</v>
      </c>
      <c r="D266" s="21" t="s">
        <v>5615</v>
      </c>
      <c r="E266" s="29" t="s">
        <v>1581</v>
      </c>
      <c r="F266" s="28" t="s">
        <v>1582</v>
      </c>
      <c r="G266" s="29" t="s">
        <v>680</v>
      </c>
      <c r="H266" s="29" t="s">
        <v>81</v>
      </c>
      <c r="I266" s="30">
        <v>11722</v>
      </c>
    </row>
    <row r="267" spans="1:9" x14ac:dyDescent="0.25">
      <c r="A267" s="22">
        <v>266</v>
      </c>
      <c r="B267" s="28" t="s">
        <v>1583</v>
      </c>
      <c r="C267" s="28" t="s">
        <v>1584</v>
      </c>
      <c r="D267" s="21" t="s">
        <v>5615</v>
      </c>
      <c r="E267" s="29" t="s">
        <v>1585</v>
      </c>
      <c r="F267" s="28" t="s">
        <v>1586</v>
      </c>
      <c r="G267" s="29" t="s">
        <v>618</v>
      </c>
      <c r="H267" s="29" t="s">
        <v>81</v>
      </c>
      <c r="I267" s="30">
        <v>11003</v>
      </c>
    </row>
    <row r="268" spans="1:9" x14ac:dyDescent="0.25">
      <c r="A268" s="22">
        <v>267</v>
      </c>
      <c r="B268" s="28" t="s">
        <v>1587</v>
      </c>
      <c r="C268" s="28" t="s">
        <v>1588</v>
      </c>
      <c r="D268" s="21" t="s">
        <v>5615</v>
      </c>
      <c r="E268" s="29" t="s">
        <v>1589</v>
      </c>
      <c r="F268" s="28" t="s">
        <v>1590</v>
      </c>
      <c r="G268" s="29" t="s">
        <v>1254</v>
      </c>
      <c r="H268" s="29" t="s">
        <v>75</v>
      </c>
      <c r="I268" s="30">
        <v>92307</v>
      </c>
    </row>
    <row r="269" spans="1:9" x14ac:dyDescent="0.25">
      <c r="A269" s="22">
        <v>268</v>
      </c>
      <c r="B269" s="28" t="s">
        <v>1591</v>
      </c>
      <c r="C269" s="28" t="s">
        <v>1335</v>
      </c>
      <c r="D269" s="21" t="s">
        <v>5615</v>
      </c>
      <c r="E269" s="29" t="s">
        <v>1592</v>
      </c>
      <c r="F269" s="28" t="s">
        <v>1593</v>
      </c>
      <c r="G269" s="29" t="s">
        <v>1314</v>
      </c>
      <c r="H269" s="29" t="s">
        <v>81</v>
      </c>
      <c r="I269" s="30">
        <v>12020</v>
      </c>
    </row>
    <row r="270" spans="1:9" x14ac:dyDescent="0.25">
      <c r="A270" s="22">
        <v>269</v>
      </c>
      <c r="B270" s="28" t="s">
        <v>1594</v>
      </c>
      <c r="C270" s="28" t="s">
        <v>1595</v>
      </c>
      <c r="D270" s="21" t="s">
        <v>5615</v>
      </c>
      <c r="E270" s="29" t="s">
        <v>1596</v>
      </c>
      <c r="F270" s="28" t="s">
        <v>1597</v>
      </c>
      <c r="G270" s="29" t="s">
        <v>1598</v>
      </c>
      <c r="H270" s="29" t="s">
        <v>81</v>
      </c>
      <c r="I270" s="30">
        <v>11710</v>
      </c>
    </row>
    <row r="271" spans="1:9" x14ac:dyDescent="0.25">
      <c r="A271" s="22">
        <v>270</v>
      </c>
      <c r="B271" s="28" t="s">
        <v>1599</v>
      </c>
      <c r="C271" s="28" t="s">
        <v>1600</v>
      </c>
      <c r="D271" s="21" t="s">
        <v>5615</v>
      </c>
      <c r="E271" s="29" t="s">
        <v>1601</v>
      </c>
      <c r="F271" s="28" t="s">
        <v>1602</v>
      </c>
      <c r="G271" s="29" t="s">
        <v>1603</v>
      </c>
      <c r="H271" s="29" t="s">
        <v>81</v>
      </c>
      <c r="I271" s="30">
        <v>12401</v>
      </c>
    </row>
    <row r="272" spans="1:9" x14ac:dyDescent="0.25">
      <c r="A272" s="22">
        <v>271</v>
      </c>
      <c r="B272" s="28" t="s">
        <v>1604</v>
      </c>
      <c r="C272" s="28" t="s">
        <v>1605</v>
      </c>
      <c r="D272" s="21" t="s">
        <v>5615</v>
      </c>
      <c r="E272" s="29" t="s">
        <v>1606</v>
      </c>
      <c r="F272" s="28" t="s">
        <v>1607</v>
      </c>
      <c r="G272" s="29" t="s">
        <v>462</v>
      </c>
      <c r="H272" s="29" t="s">
        <v>86</v>
      </c>
      <c r="I272" s="30">
        <v>75604</v>
      </c>
    </row>
    <row r="273" spans="1:9" x14ac:dyDescent="0.25">
      <c r="A273" s="22">
        <v>272</v>
      </c>
      <c r="B273" s="28" t="s">
        <v>1608</v>
      </c>
      <c r="C273" s="28" t="s">
        <v>1609</v>
      </c>
      <c r="D273" s="21" t="s">
        <v>5615</v>
      </c>
      <c r="E273" s="29" t="s">
        <v>1610</v>
      </c>
      <c r="F273" s="28" t="s">
        <v>1611</v>
      </c>
      <c r="G273" s="29" t="s">
        <v>1333</v>
      </c>
      <c r="H273" s="29" t="s">
        <v>81</v>
      </c>
      <c r="I273" s="30">
        <v>11432</v>
      </c>
    </row>
    <row r="274" spans="1:9" x14ac:dyDescent="0.25">
      <c r="A274" s="22">
        <v>273</v>
      </c>
      <c r="B274" s="28" t="s">
        <v>1612</v>
      </c>
      <c r="C274" s="28" t="s">
        <v>1613</v>
      </c>
      <c r="D274" s="21" t="s">
        <v>5615</v>
      </c>
      <c r="E274" s="29" t="s">
        <v>1614</v>
      </c>
      <c r="F274" s="28" t="s">
        <v>1615</v>
      </c>
      <c r="G274" s="29" t="s">
        <v>1616</v>
      </c>
      <c r="H274" s="29" t="s">
        <v>81</v>
      </c>
      <c r="I274" s="30">
        <v>11417</v>
      </c>
    </row>
    <row r="275" spans="1:9" x14ac:dyDescent="0.25">
      <c r="A275" s="22">
        <v>274</v>
      </c>
      <c r="B275" s="28" t="s">
        <v>1617</v>
      </c>
      <c r="C275" s="28" t="s">
        <v>1618</v>
      </c>
      <c r="D275" s="21" t="s">
        <v>5615</v>
      </c>
      <c r="E275" s="29" t="s">
        <v>1619</v>
      </c>
      <c r="F275" s="28" t="s">
        <v>1620</v>
      </c>
      <c r="G275" s="29" t="s">
        <v>1621</v>
      </c>
      <c r="H275" s="29" t="s">
        <v>81</v>
      </c>
      <c r="I275" s="30">
        <v>12533</v>
      </c>
    </row>
    <row r="276" spans="1:9" x14ac:dyDescent="0.25">
      <c r="A276" s="22">
        <v>275</v>
      </c>
      <c r="B276" s="28" t="s">
        <v>1622</v>
      </c>
      <c r="C276" s="28" t="s">
        <v>725</v>
      </c>
      <c r="D276" s="21" t="s">
        <v>5615</v>
      </c>
      <c r="E276" s="29" t="s">
        <v>1623</v>
      </c>
      <c r="F276" s="28" t="s">
        <v>1624</v>
      </c>
      <c r="G276" s="29" t="s">
        <v>694</v>
      </c>
      <c r="H276" s="29" t="s">
        <v>86</v>
      </c>
      <c r="I276" s="30">
        <v>76901</v>
      </c>
    </row>
    <row r="277" spans="1:9" x14ac:dyDescent="0.25">
      <c r="A277" s="22">
        <v>276</v>
      </c>
      <c r="B277" s="28" t="s">
        <v>1625</v>
      </c>
      <c r="C277" s="28" t="s">
        <v>1626</v>
      </c>
      <c r="D277" s="21" t="s">
        <v>5615</v>
      </c>
      <c r="E277" s="29" t="s">
        <v>1627</v>
      </c>
      <c r="F277" s="28" t="s">
        <v>1628</v>
      </c>
      <c r="G277" s="29" t="s">
        <v>1629</v>
      </c>
      <c r="H277" s="29" t="s">
        <v>81</v>
      </c>
      <c r="I277" s="30">
        <v>11779</v>
      </c>
    </row>
    <row r="278" spans="1:9" x14ac:dyDescent="0.25">
      <c r="A278" s="22">
        <v>277</v>
      </c>
      <c r="B278" s="28" t="s">
        <v>1630</v>
      </c>
      <c r="C278" s="28" t="s">
        <v>1631</v>
      </c>
      <c r="D278" s="21" t="s">
        <v>5615</v>
      </c>
      <c r="E278" s="29" t="s">
        <v>1632</v>
      </c>
      <c r="F278" s="28" t="s">
        <v>1633</v>
      </c>
      <c r="G278" s="29" t="s">
        <v>446</v>
      </c>
      <c r="H278" s="29" t="s">
        <v>81</v>
      </c>
      <c r="I278" s="30">
        <v>10950</v>
      </c>
    </row>
    <row r="279" spans="1:9" x14ac:dyDescent="0.25">
      <c r="A279" s="22">
        <v>278</v>
      </c>
      <c r="B279" s="28" t="s">
        <v>1634</v>
      </c>
      <c r="C279" s="28" t="s">
        <v>1635</v>
      </c>
      <c r="D279" s="21" t="s">
        <v>5615</v>
      </c>
      <c r="E279" s="29" t="s">
        <v>1636</v>
      </c>
      <c r="F279" s="28" t="s">
        <v>1637</v>
      </c>
      <c r="G279" s="29" t="s">
        <v>405</v>
      </c>
      <c r="H279" s="29" t="s">
        <v>75</v>
      </c>
      <c r="I279" s="30">
        <v>95008</v>
      </c>
    </row>
    <row r="280" spans="1:9" x14ac:dyDescent="0.25">
      <c r="A280" s="22">
        <v>279</v>
      </c>
      <c r="B280" s="28" t="s">
        <v>1638</v>
      </c>
      <c r="C280" s="28" t="s">
        <v>1639</v>
      </c>
      <c r="D280" s="21" t="s">
        <v>5615</v>
      </c>
      <c r="E280" s="29" t="s">
        <v>1640</v>
      </c>
      <c r="F280" s="28" t="s">
        <v>1641</v>
      </c>
      <c r="G280" s="29" t="s">
        <v>745</v>
      </c>
      <c r="H280" s="29" t="s">
        <v>75</v>
      </c>
      <c r="I280" s="30">
        <v>91733</v>
      </c>
    </row>
    <row r="281" spans="1:9" x14ac:dyDescent="0.25">
      <c r="A281" s="22">
        <v>280</v>
      </c>
      <c r="B281" s="28" t="s">
        <v>1642</v>
      </c>
      <c r="C281" s="28" t="s">
        <v>1052</v>
      </c>
      <c r="D281" s="21" t="s">
        <v>5615</v>
      </c>
      <c r="E281" s="29" t="s">
        <v>1643</v>
      </c>
      <c r="F281" s="28" t="s">
        <v>1644</v>
      </c>
      <c r="G281" s="29" t="s">
        <v>694</v>
      </c>
      <c r="H281" s="29" t="s">
        <v>86</v>
      </c>
      <c r="I281" s="30">
        <v>76901</v>
      </c>
    </row>
    <row r="282" spans="1:9" x14ac:dyDescent="0.25">
      <c r="A282" s="22">
        <v>281</v>
      </c>
      <c r="B282" s="28" t="s">
        <v>1645</v>
      </c>
      <c r="C282" s="28" t="s">
        <v>1646</v>
      </c>
      <c r="D282" s="21" t="s">
        <v>5615</v>
      </c>
      <c r="E282" s="29" t="s">
        <v>1647</v>
      </c>
      <c r="F282" s="28" t="s">
        <v>1648</v>
      </c>
      <c r="G282" s="29" t="s">
        <v>1616</v>
      </c>
      <c r="H282" s="29" t="s">
        <v>81</v>
      </c>
      <c r="I282" s="30">
        <v>11417</v>
      </c>
    </row>
    <row r="283" spans="1:9" x14ac:dyDescent="0.25">
      <c r="A283" s="22">
        <v>282</v>
      </c>
      <c r="B283" s="28" t="s">
        <v>1649</v>
      </c>
      <c r="C283" s="28" t="s">
        <v>1650</v>
      </c>
      <c r="D283" s="21" t="s">
        <v>5615</v>
      </c>
      <c r="E283" s="29" t="s">
        <v>1651</v>
      </c>
      <c r="F283" s="28" t="s">
        <v>1652</v>
      </c>
      <c r="G283" s="29" t="s">
        <v>632</v>
      </c>
      <c r="H283" s="29" t="s">
        <v>75</v>
      </c>
      <c r="I283" s="30">
        <v>94580</v>
      </c>
    </row>
    <row r="284" spans="1:9" x14ac:dyDescent="0.25">
      <c r="A284" s="22">
        <v>283</v>
      </c>
      <c r="B284" s="28" t="s">
        <v>1653</v>
      </c>
      <c r="C284" s="28" t="s">
        <v>1654</v>
      </c>
      <c r="D284" s="21" t="s">
        <v>5615</v>
      </c>
      <c r="E284" s="29" t="s">
        <v>1655</v>
      </c>
      <c r="F284" s="28" t="s">
        <v>1656</v>
      </c>
      <c r="G284" s="29" t="s">
        <v>1657</v>
      </c>
      <c r="H284" s="29" t="s">
        <v>81</v>
      </c>
      <c r="I284" s="30">
        <v>12601</v>
      </c>
    </row>
    <row r="285" spans="1:9" x14ac:dyDescent="0.25">
      <c r="A285" s="22">
        <v>284</v>
      </c>
      <c r="B285" s="28" t="s">
        <v>1658</v>
      </c>
      <c r="C285" s="28" t="s">
        <v>1659</v>
      </c>
      <c r="D285" s="21" t="s">
        <v>5615</v>
      </c>
      <c r="E285" s="29" t="s">
        <v>1660</v>
      </c>
      <c r="F285" s="28" t="s">
        <v>1661</v>
      </c>
      <c r="G285" s="29" t="s">
        <v>874</v>
      </c>
      <c r="H285" s="29" t="s">
        <v>81</v>
      </c>
      <c r="I285" s="30">
        <v>11725</v>
      </c>
    </row>
    <row r="286" spans="1:9" x14ac:dyDescent="0.25">
      <c r="A286" s="22">
        <v>285</v>
      </c>
      <c r="B286" s="28" t="s">
        <v>1662</v>
      </c>
      <c r="C286" s="28" t="s">
        <v>1663</v>
      </c>
      <c r="D286" s="21" t="s">
        <v>5615</v>
      </c>
      <c r="E286" s="29" t="s">
        <v>1664</v>
      </c>
      <c r="F286" s="28" t="s">
        <v>1665</v>
      </c>
      <c r="G286" s="29" t="s">
        <v>587</v>
      </c>
      <c r="H286" s="29" t="s">
        <v>81</v>
      </c>
      <c r="I286" s="30">
        <v>11102</v>
      </c>
    </row>
    <row r="287" spans="1:9" x14ac:dyDescent="0.25">
      <c r="A287" s="22">
        <v>286</v>
      </c>
      <c r="B287" s="28" t="s">
        <v>1666</v>
      </c>
      <c r="C287" s="28" t="s">
        <v>535</v>
      </c>
      <c r="D287" s="21" t="s">
        <v>5615</v>
      </c>
      <c r="E287" s="29" t="s">
        <v>1667</v>
      </c>
      <c r="F287" s="28" t="s">
        <v>1668</v>
      </c>
      <c r="G287" s="29" t="s">
        <v>1669</v>
      </c>
      <c r="H287" s="29" t="s">
        <v>81</v>
      </c>
      <c r="I287" s="30">
        <v>11756</v>
      </c>
    </row>
    <row r="288" spans="1:9" x14ac:dyDescent="0.25">
      <c r="A288" s="22">
        <v>287</v>
      </c>
      <c r="B288" s="28" t="s">
        <v>1670</v>
      </c>
      <c r="C288" s="28" t="s">
        <v>1671</v>
      </c>
      <c r="D288" s="21" t="s">
        <v>1672</v>
      </c>
      <c r="E288" s="29" t="s">
        <v>1673</v>
      </c>
      <c r="F288" s="28" t="s">
        <v>1674</v>
      </c>
      <c r="G288" s="29" t="s">
        <v>1187</v>
      </c>
      <c r="H288" s="29" t="s">
        <v>75</v>
      </c>
      <c r="I288" s="30">
        <v>93035</v>
      </c>
    </row>
    <row r="289" spans="1:9" x14ac:dyDescent="0.25">
      <c r="A289" s="22">
        <v>288</v>
      </c>
      <c r="B289" s="28" t="s">
        <v>1675</v>
      </c>
      <c r="C289" s="28" t="s">
        <v>1676</v>
      </c>
      <c r="D289" s="21" t="s">
        <v>5615</v>
      </c>
      <c r="E289" s="29" t="s">
        <v>1677</v>
      </c>
      <c r="F289" s="28" t="s">
        <v>1678</v>
      </c>
      <c r="G289" s="29" t="s">
        <v>1132</v>
      </c>
      <c r="H289" s="29" t="s">
        <v>75</v>
      </c>
      <c r="I289" s="30">
        <v>92220</v>
      </c>
    </row>
    <row r="290" spans="1:9" x14ac:dyDescent="0.25">
      <c r="A290" s="22">
        <v>289</v>
      </c>
      <c r="B290" s="28" t="s">
        <v>1679</v>
      </c>
      <c r="C290" s="28" t="s">
        <v>1241</v>
      </c>
      <c r="D290" s="21" t="s">
        <v>5615</v>
      </c>
      <c r="E290" s="29" t="s">
        <v>1680</v>
      </c>
      <c r="F290" s="28" t="s">
        <v>1681</v>
      </c>
      <c r="G290" s="29" t="s">
        <v>768</v>
      </c>
      <c r="H290" s="29" t="s">
        <v>86</v>
      </c>
      <c r="I290" s="30">
        <v>75080</v>
      </c>
    </row>
    <row r="291" spans="1:9" x14ac:dyDescent="0.25">
      <c r="A291" s="22">
        <v>290</v>
      </c>
      <c r="B291" s="28" t="s">
        <v>1682</v>
      </c>
      <c r="C291" s="28" t="s">
        <v>1683</v>
      </c>
      <c r="D291" s="21" t="s">
        <v>5615</v>
      </c>
      <c r="E291" s="29" t="s">
        <v>1684</v>
      </c>
      <c r="F291" s="28" t="s">
        <v>1685</v>
      </c>
      <c r="G291" s="29" t="s">
        <v>1686</v>
      </c>
      <c r="H291" s="29" t="s">
        <v>81</v>
      </c>
      <c r="I291" s="30">
        <v>11720</v>
      </c>
    </row>
    <row r="292" spans="1:9" x14ac:dyDescent="0.25">
      <c r="A292" s="22">
        <v>291</v>
      </c>
      <c r="B292" s="28" t="s">
        <v>1687</v>
      </c>
      <c r="C292" s="28" t="s">
        <v>397</v>
      </c>
      <c r="D292" s="21" t="s">
        <v>5615</v>
      </c>
      <c r="E292" s="29" t="s">
        <v>1688</v>
      </c>
      <c r="F292" s="28" t="s">
        <v>1689</v>
      </c>
      <c r="G292" s="29" t="s">
        <v>533</v>
      </c>
      <c r="H292" s="29" t="s">
        <v>81</v>
      </c>
      <c r="I292" s="30">
        <v>11104</v>
      </c>
    </row>
    <row r="293" spans="1:9" x14ac:dyDescent="0.25">
      <c r="A293" s="22">
        <v>292</v>
      </c>
      <c r="B293" s="28" t="s">
        <v>1690</v>
      </c>
      <c r="C293" s="28" t="s">
        <v>535</v>
      </c>
      <c r="D293" s="21" t="s">
        <v>1691</v>
      </c>
      <c r="E293" s="29" t="s">
        <v>1692</v>
      </c>
      <c r="F293" s="28" t="s">
        <v>1693</v>
      </c>
      <c r="G293" s="29" t="s">
        <v>457</v>
      </c>
      <c r="H293" s="29" t="s">
        <v>81</v>
      </c>
      <c r="I293" s="30">
        <v>11550</v>
      </c>
    </row>
    <row r="294" spans="1:9" x14ac:dyDescent="0.25">
      <c r="A294" s="22">
        <v>293</v>
      </c>
      <c r="B294" s="28" t="s">
        <v>1694</v>
      </c>
      <c r="C294" s="28" t="s">
        <v>1695</v>
      </c>
      <c r="D294" s="21" t="s">
        <v>5615</v>
      </c>
      <c r="E294" s="29" t="s">
        <v>1696</v>
      </c>
      <c r="F294" s="28" t="s">
        <v>1697</v>
      </c>
      <c r="G294" s="29" t="s">
        <v>1108</v>
      </c>
      <c r="H294" s="29" t="s">
        <v>81</v>
      </c>
      <c r="I294" s="30">
        <v>11803</v>
      </c>
    </row>
    <row r="295" spans="1:9" x14ac:dyDescent="0.25">
      <c r="A295" s="22">
        <v>294</v>
      </c>
      <c r="B295" s="28" t="s">
        <v>1698</v>
      </c>
      <c r="C295" s="28" t="s">
        <v>1699</v>
      </c>
      <c r="D295" s="21" t="s">
        <v>5615</v>
      </c>
      <c r="E295" s="29" t="s">
        <v>1700</v>
      </c>
      <c r="F295" s="28" t="s">
        <v>1701</v>
      </c>
      <c r="G295" s="29" t="s">
        <v>713</v>
      </c>
      <c r="H295" s="29" t="s">
        <v>81</v>
      </c>
      <c r="I295" s="30">
        <v>13440</v>
      </c>
    </row>
    <row r="296" spans="1:9" x14ac:dyDescent="0.25">
      <c r="A296" s="22">
        <v>295</v>
      </c>
      <c r="B296" s="28" t="s">
        <v>1702</v>
      </c>
      <c r="C296" s="28" t="s">
        <v>1703</v>
      </c>
      <c r="D296" s="21" t="s">
        <v>5615</v>
      </c>
      <c r="E296" s="29" t="s">
        <v>1704</v>
      </c>
      <c r="F296" s="28" t="s">
        <v>1705</v>
      </c>
      <c r="G296" s="29" t="s">
        <v>1177</v>
      </c>
      <c r="H296" s="29" t="s">
        <v>81</v>
      </c>
      <c r="I296" s="30">
        <v>11420</v>
      </c>
    </row>
    <row r="297" spans="1:9" x14ac:dyDescent="0.25">
      <c r="A297" s="22">
        <v>296</v>
      </c>
      <c r="B297" s="28" t="s">
        <v>1706</v>
      </c>
      <c r="C297" s="28" t="s">
        <v>1707</v>
      </c>
      <c r="D297" s="21" t="s">
        <v>5615</v>
      </c>
      <c r="E297" s="29" t="s">
        <v>1708</v>
      </c>
      <c r="F297" s="28" t="s">
        <v>1709</v>
      </c>
      <c r="G297" s="29" t="s">
        <v>415</v>
      </c>
      <c r="H297" s="29" t="s">
        <v>81</v>
      </c>
      <c r="I297" s="30">
        <v>11553</v>
      </c>
    </row>
    <row r="298" spans="1:9" x14ac:dyDescent="0.25">
      <c r="A298" s="22">
        <v>297</v>
      </c>
      <c r="B298" s="28" t="s">
        <v>1710</v>
      </c>
      <c r="C298" s="28" t="s">
        <v>734</v>
      </c>
      <c r="D298" s="21" t="s">
        <v>5615</v>
      </c>
      <c r="E298" s="29" t="s">
        <v>1711</v>
      </c>
      <c r="F298" s="28" t="s">
        <v>1712</v>
      </c>
      <c r="G298" s="29" t="s">
        <v>1117</v>
      </c>
      <c r="H298" s="29" t="s">
        <v>86</v>
      </c>
      <c r="I298" s="30">
        <v>78023</v>
      </c>
    </row>
    <row r="299" spans="1:9" x14ac:dyDescent="0.25">
      <c r="A299" s="22">
        <v>298</v>
      </c>
      <c r="B299" s="28" t="s">
        <v>1713</v>
      </c>
      <c r="C299" s="28" t="s">
        <v>1714</v>
      </c>
      <c r="D299" s="21" t="s">
        <v>5615</v>
      </c>
      <c r="E299" s="29" t="s">
        <v>1715</v>
      </c>
      <c r="F299" s="28" t="s">
        <v>1716</v>
      </c>
      <c r="G299" s="29" t="s">
        <v>821</v>
      </c>
      <c r="H299" s="29" t="s">
        <v>75</v>
      </c>
      <c r="I299" s="30">
        <v>91784</v>
      </c>
    </row>
    <row r="300" spans="1:9" x14ac:dyDescent="0.25">
      <c r="A300" s="22">
        <v>299</v>
      </c>
      <c r="B300" s="28" t="s">
        <v>1717</v>
      </c>
      <c r="C300" s="28" t="s">
        <v>1419</v>
      </c>
      <c r="D300" s="21" t="s">
        <v>5615</v>
      </c>
      <c r="E300" s="29" t="s">
        <v>1718</v>
      </c>
      <c r="F300" s="28" t="s">
        <v>1719</v>
      </c>
      <c r="G300" s="29" t="s">
        <v>1122</v>
      </c>
      <c r="H300" s="29" t="s">
        <v>81</v>
      </c>
      <c r="I300" s="30">
        <v>11706</v>
      </c>
    </row>
    <row r="301" spans="1:9" x14ac:dyDescent="0.25">
      <c r="A301" s="22">
        <v>300</v>
      </c>
      <c r="B301" s="28" t="s">
        <v>1720</v>
      </c>
      <c r="C301" s="28" t="s">
        <v>1721</v>
      </c>
      <c r="D301" s="21" t="s">
        <v>5615</v>
      </c>
      <c r="E301" s="29" t="s">
        <v>1722</v>
      </c>
      <c r="F301" s="28" t="s">
        <v>1723</v>
      </c>
      <c r="G301" s="29" t="s">
        <v>1724</v>
      </c>
      <c r="H301" s="29" t="s">
        <v>75</v>
      </c>
      <c r="I301" s="30">
        <v>94043</v>
      </c>
    </row>
    <row r="302" spans="1:9" x14ac:dyDescent="0.25">
      <c r="A302" s="22">
        <v>301</v>
      </c>
      <c r="B302" s="28" t="s">
        <v>1725</v>
      </c>
      <c r="C302" s="28" t="s">
        <v>1631</v>
      </c>
      <c r="D302" s="21" t="s">
        <v>5615</v>
      </c>
      <c r="E302" s="29" t="s">
        <v>1726</v>
      </c>
      <c r="F302" s="28" t="s">
        <v>1727</v>
      </c>
      <c r="G302" s="29" t="s">
        <v>483</v>
      </c>
      <c r="H302" s="29" t="s">
        <v>81</v>
      </c>
      <c r="I302" s="30">
        <v>10583</v>
      </c>
    </row>
    <row r="303" spans="1:9" x14ac:dyDescent="0.25">
      <c r="A303" s="22">
        <v>302</v>
      </c>
      <c r="B303" s="28" t="s">
        <v>1728</v>
      </c>
      <c r="C303" s="28" t="s">
        <v>1729</v>
      </c>
      <c r="D303" s="21" t="s">
        <v>5615</v>
      </c>
      <c r="E303" s="29" t="s">
        <v>1730</v>
      </c>
      <c r="F303" s="28" t="s">
        <v>1731</v>
      </c>
      <c r="G303" s="29" t="s">
        <v>1254</v>
      </c>
      <c r="H303" s="29" t="s">
        <v>75</v>
      </c>
      <c r="I303" s="30">
        <v>92307</v>
      </c>
    </row>
    <row r="304" spans="1:9" x14ac:dyDescent="0.25">
      <c r="A304" s="22">
        <v>303</v>
      </c>
      <c r="B304" s="28" t="s">
        <v>1732</v>
      </c>
      <c r="C304" s="28" t="s">
        <v>504</v>
      </c>
      <c r="D304" s="21" t="s">
        <v>5615</v>
      </c>
      <c r="E304" s="29" t="s">
        <v>1733</v>
      </c>
      <c r="F304" s="28" t="s">
        <v>1734</v>
      </c>
      <c r="G304" s="29" t="s">
        <v>896</v>
      </c>
      <c r="H304" s="29" t="s">
        <v>81</v>
      </c>
      <c r="I304" s="30">
        <v>11421</v>
      </c>
    </row>
    <row r="305" spans="1:9" x14ac:dyDescent="0.25">
      <c r="A305" s="22">
        <v>304</v>
      </c>
      <c r="B305" s="28" t="s">
        <v>1735</v>
      </c>
      <c r="C305" s="28" t="s">
        <v>1736</v>
      </c>
      <c r="D305" s="21" t="s">
        <v>5615</v>
      </c>
      <c r="E305" s="29" t="s">
        <v>1737</v>
      </c>
      <c r="F305" s="28" t="s">
        <v>1738</v>
      </c>
      <c r="G305" s="29" t="s">
        <v>1739</v>
      </c>
      <c r="H305" s="29" t="s">
        <v>81</v>
      </c>
      <c r="I305" s="30">
        <v>11413</v>
      </c>
    </row>
    <row r="306" spans="1:9" x14ac:dyDescent="0.25">
      <c r="A306" s="22">
        <v>305</v>
      </c>
      <c r="B306" s="28" t="s">
        <v>1740</v>
      </c>
      <c r="C306" s="28" t="s">
        <v>1741</v>
      </c>
      <c r="D306" s="21" t="s">
        <v>5615</v>
      </c>
      <c r="E306" s="29" t="s">
        <v>1742</v>
      </c>
      <c r="F306" s="28" t="s">
        <v>1743</v>
      </c>
      <c r="G306" s="29" t="s">
        <v>410</v>
      </c>
      <c r="H306" s="29" t="s">
        <v>75</v>
      </c>
      <c r="I306" s="30">
        <v>90278</v>
      </c>
    </row>
    <row r="307" spans="1:9" x14ac:dyDescent="0.25">
      <c r="A307" s="22">
        <v>306</v>
      </c>
      <c r="B307" s="28" t="s">
        <v>1744</v>
      </c>
      <c r="C307" s="28" t="s">
        <v>1745</v>
      </c>
      <c r="D307" s="21" t="s">
        <v>5615</v>
      </c>
      <c r="E307" s="29" t="s">
        <v>1746</v>
      </c>
      <c r="F307" s="28" t="s">
        <v>1747</v>
      </c>
      <c r="G307" s="29" t="s">
        <v>1603</v>
      </c>
      <c r="H307" s="29" t="s">
        <v>81</v>
      </c>
      <c r="I307" s="30">
        <v>12401</v>
      </c>
    </row>
    <row r="308" spans="1:9" x14ac:dyDescent="0.25">
      <c r="A308" s="22">
        <v>307</v>
      </c>
      <c r="B308" s="28" t="s">
        <v>1748</v>
      </c>
      <c r="C308" s="28" t="s">
        <v>1749</v>
      </c>
      <c r="D308" s="21" t="s">
        <v>5615</v>
      </c>
      <c r="E308" s="29" t="s">
        <v>1750</v>
      </c>
      <c r="F308" s="28" t="s">
        <v>1751</v>
      </c>
      <c r="G308" s="29" t="s">
        <v>657</v>
      </c>
      <c r="H308" s="29" t="s">
        <v>75</v>
      </c>
      <c r="I308" s="30">
        <v>91740</v>
      </c>
    </row>
    <row r="309" spans="1:9" x14ac:dyDescent="0.25">
      <c r="A309" s="22">
        <v>308</v>
      </c>
      <c r="B309" s="28" t="s">
        <v>1752</v>
      </c>
      <c r="C309" s="28" t="s">
        <v>1753</v>
      </c>
      <c r="D309" s="21" t="s">
        <v>5615</v>
      </c>
      <c r="E309" s="29" t="s">
        <v>1754</v>
      </c>
      <c r="F309" s="28" t="s">
        <v>1755</v>
      </c>
      <c r="G309" s="29" t="s">
        <v>1241</v>
      </c>
      <c r="H309" s="29" t="s">
        <v>81</v>
      </c>
      <c r="I309" s="30">
        <v>14580</v>
      </c>
    </row>
    <row r="310" spans="1:9" x14ac:dyDescent="0.25">
      <c r="A310" s="22">
        <v>309</v>
      </c>
      <c r="B310" s="28" t="s">
        <v>1756</v>
      </c>
      <c r="C310" s="28" t="s">
        <v>859</v>
      </c>
      <c r="D310" s="21" t="s">
        <v>5615</v>
      </c>
      <c r="E310" s="29" t="s">
        <v>1757</v>
      </c>
      <c r="F310" s="28" t="s">
        <v>1758</v>
      </c>
      <c r="G310" s="29" t="s">
        <v>488</v>
      </c>
      <c r="H310" s="29" t="s">
        <v>81</v>
      </c>
      <c r="I310" s="30">
        <v>14424</v>
      </c>
    </row>
    <row r="311" spans="1:9" x14ac:dyDescent="0.25">
      <c r="A311" s="22">
        <v>310</v>
      </c>
      <c r="B311" s="28" t="s">
        <v>1759</v>
      </c>
      <c r="C311" s="28" t="s">
        <v>1760</v>
      </c>
      <c r="D311" s="21" t="s">
        <v>5615</v>
      </c>
      <c r="E311" s="29" t="s">
        <v>1761</v>
      </c>
      <c r="F311" s="28" t="s">
        <v>1762</v>
      </c>
      <c r="G311" s="29" t="s">
        <v>1763</v>
      </c>
      <c r="H311" s="29" t="s">
        <v>81</v>
      </c>
      <c r="I311" s="30">
        <v>11379</v>
      </c>
    </row>
    <row r="312" spans="1:9" x14ac:dyDescent="0.25">
      <c r="A312" s="22">
        <v>311</v>
      </c>
      <c r="B312" s="28" t="s">
        <v>1764</v>
      </c>
      <c r="C312" s="28" t="s">
        <v>1765</v>
      </c>
      <c r="D312" s="21" t="s">
        <v>1766</v>
      </c>
      <c r="E312" s="29" t="s">
        <v>1767</v>
      </c>
      <c r="F312" s="28" t="s">
        <v>1768</v>
      </c>
      <c r="G312" s="29" t="s">
        <v>965</v>
      </c>
      <c r="H312" s="29" t="s">
        <v>75</v>
      </c>
      <c r="I312" s="30">
        <v>93706</v>
      </c>
    </row>
    <row r="313" spans="1:9" x14ac:dyDescent="0.25">
      <c r="A313" s="22">
        <v>312</v>
      </c>
      <c r="B313" s="28" t="s">
        <v>1769</v>
      </c>
      <c r="C313" s="28" t="s">
        <v>1770</v>
      </c>
      <c r="D313" s="21" t="s">
        <v>5615</v>
      </c>
      <c r="E313" s="29" t="s">
        <v>1771</v>
      </c>
      <c r="F313" s="28" t="s">
        <v>1772</v>
      </c>
      <c r="G313" s="29" t="s">
        <v>462</v>
      </c>
      <c r="H313" s="29" t="s">
        <v>86</v>
      </c>
      <c r="I313" s="30">
        <v>75604</v>
      </c>
    </row>
    <row r="314" spans="1:9" x14ac:dyDescent="0.25">
      <c r="A314" s="22">
        <v>313</v>
      </c>
      <c r="B314" s="28" t="s">
        <v>1773</v>
      </c>
      <c r="C314" s="28" t="s">
        <v>1570</v>
      </c>
      <c r="D314" s="21" t="s">
        <v>5615</v>
      </c>
      <c r="E314" s="29" t="s">
        <v>1774</v>
      </c>
      <c r="F314" s="28" t="s">
        <v>1775</v>
      </c>
      <c r="G314" s="29" t="s">
        <v>582</v>
      </c>
      <c r="H314" s="29" t="s">
        <v>81</v>
      </c>
      <c r="I314" s="30">
        <v>11378</v>
      </c>
    </row>
    <row r="315" spans="1:9" x14ac:dyDescent="0.25">
      <c r="A315" s="22">
        <v>314</v>
      </c>
      <c r="B315" s="28" t="s">
        <v>1776</v>
      </c>
      <c r="C315" s="28" t="s">
        <v>1777</v>
      </c>
      <c r="D315" s="21" t="s">
        <v>5615</v>
      </c>
      <c r="E315" s="29" t="s">
        <v>1778</v>
      </c>
      <c r="F315" s="28" t="s">
        <v>1779</v>
      </c>
      <c r="G315" s="29" t="s">
        <v>85</v>
      </c>
      <c r="H315" s="29" t="s">
        <v>86</v>
      </c>
      <c r="I315" s="30">
        <v>75088</v>
      </c>
    </row>
    <row r="316" spans="1:9" x14ac:dyDescent="0.25">
      <c r="A316" s="22">
        <v>315</v>
      </c>
      <c r="B316" s="28" t="s">
        <v>1638</v>
      </c>
      <c r="C316" s="28" t="s">
        <v>1780</v>
      </c>
      <c r="D316" s="21" t="s">
        <v>5615</v>
      </c>
      <c r="E316" s="29" t="s">
        <v>1781</v>
      </c>
      <c r="F316" s="28" t="s">
        <v>1782</v>
      </c>
      <c r="G316" s="29" t="s">
        <v>80</v>
      </c>
      <c r="H316" s="29" t="s">
        <v>81</v>
      </c>
      <c r="I316" s="30">
        <v>11510</v>
      </c>
    </row>
    <row r="317" spans="1:9" x14ac:dyDescent="0.25">
      <c r="A317" s="22">
        <v>316</v>
      </c>
      <c r="B317" s="28" t="s">
        <v>1783</v>
      </c>
      <c r="C317" s="28" t="s">
        <v>1784</v>
      </c>
      <c r="D317" s="21" t="s">
        <v>5615</v>
      </c>
      <c r="E317" s="29" t="s">
        <v>1785</v>
      </c>
      <c r="F317" s="28" t="s">
        <v>1786</v>
      </c>
      <c r="G317" s="29" t="s">
        <v>947</v>
      </c>
      <c r="H317" s="29" t="s">
        <v>86</v>
      </c>
      <c r="I317" s="30">
        <v>76039</v>
      </c>
    </row>
    <row r="318" spans="1:9" x14ac:dyDescent="0.25">
      <c r="A318" s="22">
        <v>317</v>
      </c>
      <c r="B318" s="28" t="s">
        <v>1710</v>
      </c>
      <c r="C318" s="28" t="s">
        <v>1020</v>
      </c>
      <c r="D318" s="21" t="s">
        <v>5615</v>
      </c>
      <c r="E318" s="29" t="s">
        <v>1787</v>
      </c>
      <c r="F318" s="28" t="s">
        <v>1788</v>
      </c>
      <c r="G318" s="29" t="s">
        <v>1160</v>
      </c>
      <c r="H318" s="29" t="s">
        <v>81</v>
      </c>
      <c r="I318" s="30">
        <v>11377</v>
      </c>
    </row>
    <row r="319" spans="1:9" x14ac:dyDescent="0.25">
      <c r="A319" s="22">
        <v>318</v>
      </c>
      <c r="B319" s="28" t="s">
        <v>1789</v>
      </c>
      <c r="C319" s="28" t="s">
        <v>1430</v>
      </c>
      <c r="D319" s="21" t="s">
        <v>5615</v>
      </c>
      <c r="E319" s="29" t="s">
        <v>1790</v>
      </c>
      <c r="F319" s="28" t="s">
        <v>1791</v>
      </c>
      <c r="G319" s="29" t="s">
        <v>558</v>
      </c>
      <c r="H319" s="29" t="s">
        <v>75</v>
      </c>
      <c r="I319" s="30">
        <v>92831</v>
      </c>
    </row>
    <row r="320" spans="1:9" x14ac:dyDescent="0.25">
      <c r="A320" s="22">
        <v>319</v>
      </c>
      <c r="B320" s="28" t="s">
        <v>1792</v>
      </c>
      <c r="C320" s="28" t="s">
        <v>1793</v>
      </c>
      <c r="D320" s="21" t="s">
        <v>5615</v>
      </c>
      <c r="E320" s="29" t="s">
        <v>1794</v>
      </c>
      <c r="F320" s="28" t="s">
        <v>1795</v>
      </c>
      <c r="G320" s="29" t="s">
        <v>1254</v>
      </c>
      <c r="H320" s="29" t="s">
        <v>75</v>
      </c>
      <c r="I320" s="30">
        <v>92307</v>
      </c>
    </row>
    <row r="321" spans="1:9" x14ac:dyDescent="0.25">
      <c r="A321" s="22">
        <v>320</v>
      </c>
      <c r="B321" s="28" t="s">
        <v>1796</v>
      </c>
      <c r="C321" s="28" t="s">
        <v>34</v>
      </c>
      <c r="D321" s="21" t="s">
        <v>1797</v>
      </c>
      <c r="E321" s="29" t="s">
        <v>1798</v>
      </c>
      <c r="F321" s="28" t="s">
        <v>1799</v>
      </c>
      <c r="G321" s="29" t="s">
        <v>1394</v>
      </c>
      <c r="H321" s="29" t="s">
        <v>81</v>
      </c>
      <c r="I321" s="30">
        <v>11572</v>
      </c>
    </row>
    <row r="322" spans="1:9" x14ac:dyDescent="0.25">
      <c r="A322" s="22">
        <v>321</v>
      </c>
      <c r="B322" s="28" t="s">
        <v>1800</v>
      </c>
      <c r="C322" s="28" t="s">
        <v>485</v>
      </c>
      <c r="D322" s="21" t="s">
        <v>5615</v>
      </c>
      <c r="E322" s="29" t="s">
        <v>1801</v>
      </c>
      <c r="F322" s="28" t="s">
        <v>1802</v>
      </c>
      <c r="G322" s="29" t="s">
        <v>1338</v>
      </c>
      <c r="H322" s="29" t="s">
        <v>81</v>
      </c>
      <c r="I322" s="30">
        <v>11201</v>
      </c>
    </row>
    <row r="323" spans="1:9" x14ac:dyDescent="0.25">
      <c r="A323" s="22">
        <v>322</v>
      </c>
      <c r="B323" s="28" t="s">
        <v>1803</v>
      </c>
      <c r="C323" s="28" t="s">
        <v>1114</v>
      </c>
      <c r="D323" s="21" t="s">
        <v>5615</v>
      </c>
      <c r="E323" s="29" t="s">
        <v>1804</v>
      </c>
      <c r="F323" s="28" t="s">
        <v>1805</v>
      </c>
      <c r="G323" s="29" t="s">
        <v>1657</v>
      </c>
      <c r="H323" s="29" t="s">
        <v>81</v>
      </c>
      <c r="I323" s="30">
        <v>12601</v>
      </c>
    </row>
    <row r="324" spans="1:9" x14ac:dyDescent="0.25">
      <c r="A324" s="22">
        <v>323</v>
      </c>
      <c r="B324" s="28" t="s">
        <v>1234</v>
      </c>
      <c r="C324" s="28" t="s">
        <v>1806</v>
      </c>
      <c r="D324" s="21" t="s">
        <v>5615</v>
      </c>
      <c r="E324" s="29" t="s">
        <v>1807</v>
      </c>
      <c r="F324" s="28" t="s">
        <v>1808</v>
      </c>
      <c r="G324" s="29" t="s">
        <v>1809</v>
      </c>
      <c r="H324" s="29" t="s">
        <v>81</v>
      </c>
      <c r="I324" s="30">
        <v>12302</v>
      </c>
    </row>
    <row r="325" spans="1:9" x14ac:dyDescent="0.25">
      <c r="A325" s="22">
        <v>324</v>
      </c>
      <c r="B325" s="28" t="s">
        <v>1810</v>
      </c>
      <c r="C325" s="28" t="s">
        <v>1251</v>
      </c>
      <c r="D325" s="21" t="s">
        <v>5615</v>
      </c>
      <c r="E325" s="29" t="s">
        <v>1811</v>
      </c>
      <c r="F325" s="28" t="s">
        <v>1812</v>
      </c>
      <c r="G325" s="29" t="s">
        <v>1598</v>
      </c>
      <c r="H325" s="29" t="s">
        <v>81</v>
      </c>
      <c r="I325" s="30">
        <v>11710</v>
      </c>
    </row>
    <row r="326" spans="1:9" x14ac:dyDescent="0.25">
      <c r="A326" s="22">
        <v>325</v>
      </c>
      <c r="B326" s="28" t="s">
        <v>1813</v>
      </c>
      <c r="C326" s="28" t="s">
        <v>1814</v>
      </c>
      <c r="D326" s="21" t="s">
        <v>5615</v>
      </c>
      <c r="E326" s="29" t="s">
        <v>1815</v>
      </c>
      <c r="F326" s="28" t="s">
        <v>1816</v>
      </c>
      <c r="G326" s="29" t="s">
        <v>675</v>
      </c>
      <c r="H326" s="29" t="s">
        <v>81</v>
      </c>
      <c r="I326" s="30">
        <v>10451</v>
      </c>
    </row>
    <row r="327" spans="1:9" x14ac:dyDescent="0.25">
      <c r="A327" s="22">
        <v>326</v>
      </c>
      <c r="B327" s="28" t="s">
        <v>1817</v>
      </c>
      <c r="C327" s="28" t="s">
        <v>1818</v>
      </c>
      <c r="D327" s="21" t="s">
        <v>5615</v>
      </c>
      <c r="E327" s="29" t="s">
        <v>1819</v>
      </c>
      <c r="F327" s="28" t="s">
        <v>1820</v>
      </c>
      <c r="G327" s="29" t="s">
        <v>732</v>
      </c>
      <c r="H327" s="29" t="s">
        <v>75</v>
      </c>
      <c r="I327" s="30">
        <v>95677</v>
      </c>
    </row>
    <row r="328" spans="1:9" x14ac:dyDescent="0.25">
      <c r="A328" s="22">
        <v>327</v>
      </c>
      <c r="B328" s="28" t="s">
        <v>1821</v>
      </c>
      <c r="C328" s="28" t="s">
        <v>1822</v>
      </c>
      <c r="D328" s="21" t="s">
        <v>1823</v>
      </c>
      <c r="E328" s="29" t="s">
        <v>1824</v>
      </c>
      <c r="F328" s="28" t="s">
        <v>1825</v>
      </c>
      <c r="G328" s="29" t="s">
        <v>478</v>
      </c>
      <c r="H328" s="29" t="s">
        <v>81</v>
      </c>
      <c r="I328" s="30">
        <v>10002</v>
      </c>
    </row>
    <row r="329" spans="1:9" x14ac:dyDescent="0.25">
      <c r="A329" s="22">
        <v>328</v>
      </c>
      <c r="B329" s="28" t="s">
        <v>1826</v>
      </c>
      <c r="C329" s="28" t="s">
        <v>1827</v>
      </c>
      <c r="D329" s="21" t="s">
        <v>5615</v>
      </c>
      <c r="E329" s="29" t="s">
        <v>1828</v>
      </c>
      <c r="F329" s="28" t="s">
        <v>1829</v>
      </c>
      <c r="G329" s="29" t="s">
        <v>947</v>
      </c>
      <c r="H329" s="29" t="s">
        <v>86</v>
      </c>
      <c r="I329" s="30">
        <v>76039</v>
      </c>
    </row>
    <row r="330" spans="1:9" x14ac:dyDescent="0.25">
      <c r="A330" s="22">
        <v>329</v>
      </c>
      <c r="B330" s="28" t="s">
        <v>1830</v>
      </c>
      <c r="C330" s="28" t="s">
        <v>1831</v>
      </c>
      <c r="D330" s="21" t="s">
        <v>5615</v>
      </c>
      <c r="E330" s="29" t="s">
        <v>1832</v>
      </c>
      <c r="F330" s="28" t="s">
        <v>1833</v>
      </c>
      <c r="G330" s="29" t="s">
        <v>1072</v>
      </c>
      <c r="H330" s="29" t="s">
        <v>81</v>
      </c>
      <c r="I330" s="30">
        <v>10573</v>
      </c>
    </row>
    <row r="331" spans="1:9" x14ac:dyDescent="0.25">
      <c r="A331" s="22">
        <v>330</v>
      </c>
      <c r="B331" s="28" t="s">
        <v>1834</v>
      </c>
      <c r="C331" s="28" t="s">
        <v>1835</v>
      </c>
      <c r="D331" s="21" t="s">
        <v>5615</v>
      </c>
      <c r="E331" s="29" t="s">
        <v>1836</v>
      </c>
      <c r="F331" s="28" t="s">
        <v>1837</v>
      </c>
      <c r="G331" s="29" t="s">
        <v>1160</v>
      </c>
      <c r="H331" s="29" t="s">
        <v>81</v>
      </c>
      <c r="I331" s="30">
        <v>11377</v>
      </c>
    </row>
    <row r="332" spans="1:9" x14ac:dyDescent="0.25">
      <c r="A332" s="22">
        <v>331</v>
      </c>
      <c r="B332" s="28" t="s">
        <v>493</v>
      </c>
      <c r="C332" s="28" t="s">
        <v>1838</v>
      </c>
      <c r="D332" s="21" t="s">
        <v>5615</v>
      </c>
      <c r="E332" s="29" t="s">
        <v>1839</v>
      </c>
      <c r="F332" s="28" t="s">
        <v>1840</v>
      </c>
      <c r="G332" s="29" t="s">
        <v>1122</v>
      </c>
      <c r="H332" s="29" t="s">
        <v>81</v>
      </c>
      <c r="I332" s="30">
        <v>11706</v>
      </c>
    </row>
    <row r="333" spans="1:9" x14ac:dyDescent="0.25">
      <c r="A333" s="22">
        <v>332</v>
      </c>
      <c r="B333" s="28" t="s">
        <v>1841</v>
      </c>
      <c r="C333" s="28" t="s">
        <v>854</v>
      </c>
      <c r="D333" s="21" t="s">
        <v>5615</v>
      </c>
      <c r="E333" s="29" t="s">
        <v>1842</v>
      </c>
      <c r="F333" s="28" t="s">
        <v>1843</v>
      </c>
      <c r="G333" s="29" t="s">
        <v>1479</v>
      </c>
      <c r="H333" s="29" t="s">
        <v>75</v>
      </c>
      <c r="I333" s="30">
        <v>91387</v>
      </c>
    </row>
    <row r="334" spans="1:9" x14ac:dyDescent="0.25">
      <c r="A334" s="22">
        <v>333</v>
      </c>
      <c r="B334" s="28" t="s">
        <v>1844</v>
      </c>
      <c r="C334" s="28" t="s">
        <v>1845</v>
      </c>
      <c r="D334" s="21" t="s">
        <v>5615</v>
      </c>
      <c r="E334" s="29" t="s">
        <v>1846</v>
      </c>
      <c r="F334" s="28" t="s">
        <v>1847</v>
      </c>
      <c r="G334" s="29" t="s">
        <v>533</v>
      </c>
      <c r="H334" s="29" t="s">
        <v>81</v>
      </c>
      <c r="I334" s="30">
        <v>11104</v>
      </c>
    </row>
    <row r="335" spans="1:9" x14ac:dyDescent="0.25">
      <c r="A335" s="22">
        <v>334</v>
      </c>
      <c r="B335" s="28" t="s">
        <v>1848</v>
      </c>
      <c r="C335" s="28" t="s">
        <v>1849</v>
      </c>
      <c r="D335" s="21" t="s">
        <v>5615</v>
      </c>
      <c r="E335" s="29" t="s">
        <v>1850</v>
      </c>
      <c r="F335" s="28" t="s">
        <v>1851</v>
      </c>
      <c r="G335" s="29" t="s">
        <v>803</v>
      </c>
      <c r="H335" s="29" t="s">
        <v>81</v>
      </c>
      <c r="I335" s="30">
        <v>11746</v>
      </c>
    </row>
    <row r="336" spans="1:9" x14ac:dyDescent="0.25">
      <c r="A336" s="22">
        <v>335</v>
      </c>
      <c r="B336" s="28" t="s">
        <v>1408</v>
      </c>
      <c r="C336" s="28" t="s">
        <v>1852</v>
      </c>
      <c r="D336" s="21" t="s">
        <v>5615</v>
      </c>
      <c r="E336" s="29" t="s">
        <v>1853</v>
      </c>
      <c r="F336" s="28" t="s">
        <v>1854</v>
      </c>
      <c r="G336" s="29" t="s">
        <v>675</v>
      </c>
      <c r="H336" s="29" t="s">
        <v>81</v>
      </c>
      <c r="I336" s="30">
        <v>10451</v>
      </c>
    </row>
    <row r="337" spans="1:9" x14ac:dyDescent="0.25">
      <c r="A337" s="22">
        <v>336</v>
      </c>
      <c r="B337" s="28" t="s">
        <v>1855</v>
      </c>
      <c r="C337" s="28" t="s">
        <v>1856</v>
      </c>
      <c r="D337" s="21" t="s">
        <v>1857</v>
      </c>
      <c r="E337" s="29" t="s">
        <v>1858</v>
      </c>
      <c r="F337" s="28" t="s">
        <v>1859</v>
      </c>
      <c r="G337" s="29" t="s">
        <v>593</v>
      </c>
      <c r="H337" s="29" t="s">
        <v>81</v>
      </c>
      <c r="I337" s="30">
        <v>14086</v>
      </c>
    </row>
    <row r="338" spans="1:9" x14ac:dyDescent="0.25">
      <c r="A338" s="22">
        <v>337</v>
      </c>
      <c r="B338" s="28" t="s">
        <v>1860</v>
      </c>
      <c r="C338" s="28" t="s">
        <v>1861</v>
      </c>
      <c r="D338" s="21" t="s">
        <v>5615</v>
      </c>
      <c r="E338" s="29" t="s">
        <v>1862</v>
      </c>
      <c r="F338" s="28" t="s">
        <v>1863</v>
      </c>
      <c r="G338" s="29" t="s">
        <v>1177</v>
      </c>
      <c r="H338" s="29" t="s">
        <v>81</v>
      </c>
      <c r="I338" s="30">
        <v>11420</v>
      </c>
    </row>
    <row r="339" spans="1:9" x14ac:dyDescent="0.25">
      <c r="A339" s="22">
        <v>338</v>
      </c>
      <c r="B339" s="28" t="s">
        <v>1864</v>
      </c>
      <c r="C339" s="28" t="s">
        <v>1369</v>
      </c>
      <c r="D339" s="21" t="s">
        <v>5615</v>
      </c>
      <c r="E339" s="29" t="s">
        <v>1865</v>
      </c>
      <c r="F339" s="28" t="s">
        <v>1866</v>
      </c>
      <c r="G339" s="29" t="s">
        <v>1867</v>
      </c>
      <c r="H339" s="29" t="s">
        <v>81</v>
      </c>
      <c r="I339" s="30">
        <v>11375</v>
      </c>
    </row>
    <row r="340" spans="1:9" x14ac:dyDescent="0.25">
      <c r="A340" s="22">
        <v>339</v>
      </c>
      <c r="B340" s="28" t="s">
        <v>1868</v>
      </c>
      <c r="C340" s="28" t="s">
        <v>1869</v>
      </c>
      <c r="D340" s="21" t="s">
        <v>5615</v>
      </c>
      <c r="E340" s="29" t="s">
        <v>1870</v>
      </c>
      <c r="F340" s="28" t="s">
        <v>1871</v>
      </c>
      <c r="G340" s="29" t="s">
        <v>680</v>
      </c>
      <c r="H340" s="29" t="s">
        <v>81</v>
      </c>
      <c r="I340" s="30">
        <v>11722</v>
      </c>
    </row>
    <row r="341" spans="1:9" x14ac:dyDescent="0.25">
      <c r="A341" s="22">
        <v>340</v>
      </c>
      <c r="B341" s="28" t="s">
        <v>1872</v>
      </c>
      <c r="C341" s="28" t="s">
        <v>1873</v>
      </c>
      <c r="D341" s="21" t="s">
        <v>5615</v>
      </c>
      <c r="E341" s="29" t="s">
        <v>1874</v>
      </c>
      <c r="F341" s="28" t="s">
        <v>1875</v>
      </c>
      <c r="G341" s="29" t="s">
        <v>1086</v>
      </c>
      <c r="H341" s="29" t="s">
        <v>81</v>
      </c>
      <c r="I341" s="30">
        <v>11787</v>
      </c>
    </row>
    <row r="342" spans="1:9" x14ac:dyDescent="0.25">
      <c r="A342" s="22">
        <v>341</v>
      </c>
      <c r="B342" s="28" t="s">
        <v>1876</v>
      </c>
      <c r="C342" s="28" t="s">
        <v>1877</v>
      </c>
      <c r="D342" s="21" t="s">
        <v>5615</v>
      </c>
      <c r="E342" s="29" t="s">
        <v>1878</v>
      </c>
      <c r="F342" s="28" t="s">
        <v>1879</v>
      </c>
      <c r="G342" s="29" t="s">
        <v>1880</v>
      </c>
      <c r="H342" s="29" t="s">
        <v>81</v>
      </c>
      <c r="I342" s="30">
        <v>10550</v>
      </c>
    </row>
    <row r="343" spans="1:9" x14ac:dyDescent="0.25">
      <c r="A343" s="22">
        <v>342</v>
      </c>
      <c r="B343" s="28" t="s">
        <v>1881</v>
      </c>
      <c r="C343" s="28" t="s">
        <v>1882</v>
      </c>
      <c r="D343" s="21" t="s">
        <v>5615</v>
      </c>
      <c r="E343" s="29" t="s">
        <v>1883</v>
      </c>
      <c r="F343" s="28" t="s">
        <v>1884</v>
      </c>
      <c r="G343" s="29" t="s">
        <v>647</v>
      </c>
      <c r="H343" s="29" t="s">
        <v>81</v>
      </c>
      <c r="I343" s="30">
        <v>11566</v>
      </c>
    </row>
    <row r="344" spans="1:9" x14ac:dyDescent="0.25">
      <c r="A344" s="22">
        <v>343</v>
      </c>
      <c r="B344" s="28" t="s">
        <v>1885</v>
      </c>
      <c r="C344" s="28" t="s">
        <v>1886</v>
      </c>
      <c r="D344" s="21" t="s">
        <v>5615</v>
      </c>
      <c r="E344" s="29" t="s">
        <v>1887</v>
      </c>
      <c r="F344" s="28" t="s">
        <v>1888</v>
      </c>
      <c r="G344" s="29" t="s">
        <v>874</v>
      </c>
      <c r="H344" s="29" t="s">
        <v>81</v>
      </c>
      <c r="I344" s="30">
        <v>11725</v>
      </c>
    </row>
    <row r="345" spans="1:9" x14ac:dyDescent="0.25">
      <c r="A345" s="22">
        <v>344</v>
      </c>
      <c r="B345" s="28" t="s">
        <v>1889</v>
      </c>
      <c r="C345" s="28" t="s">
        <v>1890</v>
      </c>
      <c r="D345" s="21" t="s">
        <v>5615</v>
      </c>
      <c r="E345" s="29" t="s">
        <v>1891</v>
      </c>
      <c r="F345" s="28" t="s">
        <v>1892</v>
      </c>
      <c r="G345" s="29" t="s">
        <v>1724</v>
      </c>
      <c r="H345" s="29" t="s">
        <v>75</v>
      </c>
      <c r="I345" s="30">
        <v>94043</v>
      </c>
    </row>
    <row r="346" spans="1:9" x14ac:dyDescent="0.25">
      <c r="A346" s="22">
        <v>345</v>
      </c>
      <c r="B346" s="28" t="s">
        <v>1893</v>
      </c>
      <c r="C346" s="28" t="s">
        <v>1894</v>
      </c>
      <c r="D346" s="21" t="s">
        <v>1895</v>
      </c>
      <c r="E346" s="29" t="s">
        <v>1896</v>
      </c>
      <c r="F346" s="28" t="s">
        <v>1897</v>
      </c>
      <c r="G346" s="29" t="s">
        <v>1356</v>
      </c>
      <c r="H346" s="29" t="s">
        <v>81</v>
      </c>
      <c r="I346" s="30">
        <v>12203</v>
      </c>
    </row>
    <row r="347" spans="1:9" x14ac:dyDescent="0.25">
      <c r="A347" s="22">
        <v>346</v>
      </c>
      <c r="B347" s="28" t="s">
        <v>1898</v>
      </c>
      <c r="C347" s="28" t="s">
        <v>1899</v>
      </c>
      <c r="D347" s="21" t="s">
        <v>5615</v>
      </c>
      <c r="E347" s="29" t="s">
        <v>1900</v>
      </c>
      <c r="F347" s="28" t="s">
        <v>1901</v>
      </c>
      <c r="G347" s="29" t="s">
        <v>582</v>
      </c>
      <c r="H347" s="29" t="s">
        <v>81</v>
      </c>
      <c r="I347" s="30">
        <v>11378</v>
      </c>
    </row>
    <row r="348" spans="1:9" x14ac:dyDescent="0.25">
      <c r="A348" s="22">
        <v>347</v>
      </c>
      <c r="B348" s="28" t="s">
        <v>709</v>
      </c>
      <c r="C348" s="28" t="s">
        <v>1902</v>
      </c>
      <c r="D348" s="21" t="s">
        <v>1903</v>
      </c>
      <c r="E348" s="29" t="s">
        <v>1904</v>
      </c>
      <c r="F348" s="28" t="s">
        <v>1905</v>
      </c>
      <c r="G348" s="29" t="s">
        <v>553</v>
      </c>
      <c r="H348" s="29" t="s">
        <v>75</v>
      </c>
      <c r="I348" s="30">
        <v>94603</v>
      </c>
    </row>
    <row r="349" spans="1:9" x14ac:dyDescent="0.25">
      <c r="A349" s="22">
        <v>348</v>
      </c>
      <c r="B349" s="28" t="s">
        <v>1906</v>
      </c>
      <c r="C349" s="28" t="s">
        <v>1907</v>
      </c>
      <c r="D349" s="21" t="s">
        <v>5615</v>
      </c>
      <c r="E349" s="29" t="s">
        <v>1908</v>
      </c>
      <c r="F349" s="28" t="s">
        <v>1909</v>
      </c>
      <c r="G349" s="29" t="s">
        <v>790</v>
      </c>
      <c r="H349" s="29" t="s">
        <v>75</v>
      </c>
      <c r="I349" s="30">
        <v>92236</v>
      </c>
    </row>
    <row r="350" spans="1:9" x14ac:dyDescent="0.25">
      <c r="A350" s="22">
        <v>349</v>
      </c>
      <c r="B350" s="28" t="s">
        <v>1910</v>
      </c>
      <c r="C350" s="28" t="s">
        <v>1264</v>
      </c>
      <c r="D350" s="21" t="s">
        <v>5615</v>
      </c>
      <c r="E350" s="29" t="s">
        <v>1911</v>
      </c>
      <c r="F350" s="28" t="s">
        <v>1912</v>
      </c>
      <c r="G350" s="29" t="s">
        <v>790</v>
      </c>
      <c r="H350" s="29" t="s">
        <v>75</v>
      </c>
      <c r="I350" s="30">
        <v>92236</v>
      </c>
    </row>
    <row r="351" spans="1:9" x14ac:dyDescent="0.25">
      <c r="A351" s="22">
        <v>350</v>
      </c>
      <c r="B351" s="28" t="s">
        <v>1913</v>
      </c>
      <c r="C351" s="28" t="s">
        <v>686</v>
      </c>
      <c r="D351" s="21" t="s">
        <v>5615</v>
      </c>
      <c r="E351" s="29" t="s">
        <v>1914</v>
      </c>
      <c r="F351" s="28" t="s">
        <v>1915</v>
      </c>
      <c r="G351" s="29" t="s">
        <v>1122</v>
      </c>
      <c r="H351" s="29" t="s">
        <v>81</v>
      </c>
      <c r="I351" s="30">
        <v>11706</v>
      </c>
    </row>
    <row r="352" spans="1:9" x14ac:dyDescent="0.25">
      <c r="A352" s="22">
        <v>351</v>
      </c>
      <c r="B352" s="28" t="s">
        <v>1916</v>
      </c>
      <c r="C352" s="28" t="s">
        <v>1917</v>
      </c>
      <c r="D352" s="21" t="s">
        <v>5615</v>
      </c>
      <c r="E352" s="29" t="s">
        <v>1918</v>
      </c>
      <c r="F352" s="28" t="s">
        <v>1919</v>
      </c>
      <c r="G352" s="29" t="s">
        <v>451</v>
      </c>
      <c r="H352" s="29" t="s">
        <v>81</v>
      </c>
      <c r="I352" s="30">
        <v>10952</v>
      </c>
    </row>
    <row r="353" spans="1:9" x14ac:dyDescent="0.25">
      <c r="A353" s="22">
        <v>352</v>
      </c>
      <c r="B353" s="28" t="s">
        <v>1920</v>
      </c>
      <c r="C353" s="28" t="s">
        <v>1921</v>
      </c>
      <c r="D353" s="21" t="s">
        <v>5615</v>
      </c>
      <c r="E353" s="29" t="s">
        <v>1922</v>
      </c>
      <c r="F353" s="28" t="s">
        <v>1923</v>
      </c>
      <c r="G353" s="29" t="s">
        <v>1333</v>
      </c>
      <c r="H353" s="29" t="s">
        <v>81</v>
      </c>
      <c r="I353" s="30">
        <v>11432</v>
      </c>
    </row>
    <row r="354" spans="1:9" x14ac:dyDescent="0.25">
      <c r="A354" s="22">
        <v>353</v>
      </c>
      <c r="B354" s="28" t="s">
        <v>1924</v>
      </c>
      <c r="C354" s="28" t="s">
        <v>1430</v>
      </c>
      <c r="D354" s="21" t="s">
        <v>5615</v>
      </c>
      <c r="E354" s="29" t="s">
        <v>1925</v>
      </c>
      <c r="F354" s="28" t="s">
        <v>1926</v>
      </c>
      <c r="G354" s="29" t="s">
        <v>451</v>
      </c>
      <c r="H354" s="29" t="s">
        <v>81</v>
      </c>
      <c r="I354" s="30">
        <v>10952</v>
      </c>
    </row>
    <row r="355" spans="1:9" x14ac:dyDescent="0.25">
      <c r="A355" s="22">
        <v>354</v>
      </c>
      <c r="B355" s="28" t="s">
        <v>1927</v>
      </c>
      <c r="C355" s="28" t="s">
        <v>620</v>
      </c>
      <c r="D355" s="21" t="s">
        <v>5615</v>
      </c>
      <c r="E355" s="29" t="s">
        <v>1928</v>
      </c>
      <c r="F355" s="28" t="s">
        <v>1929</v>
      </c>
      <c r="G355" s="29" t="s">
        <v>533</v>
      </c>
      <c r="H355" s="29" t="s">
        <v>81</v>
      </c>
      <c r="I355" s="30">
        <v>11104</v>
      </c>
    </row>
    <row r="356" spans="1:9" x14ac:dyDescent="0.25">
      <c r="A356" s="22">
        <v>355</v>
      </c>
      <c r="B356" s="28" t="s">
        <v>817</v>
      </c>
      <c r="C356" s="28" t="s">
        <v>1930</v>
      </c>
      <c r="D356" s="21" t="s">
        <v>5615</v>
      </c>
      <c r="E356" s="29" t="s">
        <v>1931</v>
      </c>
      <c r="F356" s="28" t="s">
        <v>1932</v>
      </c>
      <c r="G356" s="29" t="s">
        <v>1122</v>
      </c>
      <c r="H356" s="29" t="s">
        <v>81</v>
      </c>
      <c r="I356" s="30">
        <v>11706</v>
      </c>
    </row>
    <row r="357" spans="1:9" x14ac:dyDescent="0.25">
      <c r="A357" s="22">
        <v>356</v>
      </c>
      <c r="B357" s="28" t="s">
        <v>1933</v>
      </c>
      <c r="C357" s="28" t="s">
        <v>1934</v>
      </c>
      <c r="D357" s="21" t="s">
        <v>5615</v>
      </c>
      <c r="E357" s="29" t="s">
        <v>1935</v>
      </c>
      <c r="F357" s="28" t="s">
        <v>1936</v>
      </c>
      <c r="G357" s="29" t="s">
        <v>675</v>
      </c>
      <c r="H357" s="29" t="s">
        <v>81</v>
      </c>
      <c r="I357" s="30">
        <v>10451</v>
      </c>
    </row>
    <row r="358" spans="1:9" x14ac:dyDescent="0.25">
      <c r="A358" s="22">
        <v>357</v>
      </c>
      <c r="B358" s="28" t="s">
        <v>1937</v>
      </c>
      <c r="C358" s="28" t="s">
        <v>1938</v>
      </c>
      <c r="D358" s="21" t="s">
        <v>1939</v>
      </c>
      <c r="E358" s="29" t="s">
        <v>1940</v>
      </c>
      <c r="F358" s="28" t="s">
        <v>1941</v>
      </c>
      <c r="G358" s="29" t="s">
        <v>916</v>
      </c>
      <c r="H358" s="29" t="s">
        <v>75</v>
      </c>
      <c r="I358" s="30">
        <v>95127</v>
      </c>
    </row>
    <row r="359" spans="1:9" x14ac:dyDescent="0.25">
      <c r="A359" s="22">
        <v>358</v>
      </c>
      <c r="B359" s="28" t="s">
        <v>1942</v>
      </c>
      <c r="C359" s="28" t="s">
        <v>1943</v>
      </c>
      <c r="D359" s="21" t="s">
        <v>5615</v>
      </c>
      <c r="E359" s="29" t="s">
        <v>1944</v>
      </c>
      <c r="F359" s="28" t="s">
        <v>1945</v>
      </c>
      <c r="G359" s="29" t="s">
        <v>1946</v>
      </c>
      <c r="H359" s="29" t="s">
        <v>81</v>
      </c>
      <c r="I359" s="30">
        <v>11793</v>
      </c>
    </row>
    <row r="360" spans="1:9" x14ac:dyDescent="0.25">
      <c r="A360" s="22">
        <v>359</v>
      </c>
      <c r="B360" s="28" t="s">
        <v>1947</v>
      </c>
      <c r="C360" s="28" t="s">
        <v>1948</v>
      </c>
      <c r="D360" s="21" t="s">
        <v>5615</v>
      </c>
      <c r="E360" s="29" t="s">
        <v>1949</v>
      </c>
      <c r="F360" s="28" t="s">
        <v>1950</v>
      </c>
      <c r="G360" s="29" t="s">
        <v>1951</v>
      </c>
      <c r="H360" s="29" t="s">
        <v>75</v>
      </c>
      <c r="I360" s="30">
        <v>91768</v>
      </c>
    </row>
    <row r="361" spans="1:9" x14ac:dyDescent="0.25">
      <c r="A361" s="22">
        <v>360</v>
      </c>
      <c r="B361" s="28" t="s">
        <v>1952</v>
      </c>
      <c r="C361" s="28" t="s">
        <v>1953</v>
      </c>
      <c r="D361" s="21" t="s">
        <v>1954</v>
      </c>
      <c r="E361" s="29" t="s">
        <v>1955</v>
      </c>
      <c r="F361" s="28" t="s">
        <v>1956</v>
      </c>
      <c r="G361" s="29" t="s">
        <v>60</v>
      </c>
      <c r="H361" s="29" t="s">
        <v>86</v>
      </c>
      <c r="I361" s="30">
        <v>77016</v>
      </c>
    </row>
    <row r="362" spans="1:9" x14ac:dyDescent="0.25">
      <c r="A362" s="22">
        <v>361</v>
      </c>
      <c r="B362" s="28" t="s">
        <v>1957</v>
      </c>
      <c r="C362" s="28" t="s">
        <v>625</v>
      </c>
      <c r="D362" s="21" t="s">
        <v>5615</v>
      </c>
      <c r="E362" s="29" t="s">
        <v>1958</v>
      </c>
      <c r="F362" s="28" t="s">
        <v>1959</v>
      </c>
      <c r="G362" s="29" t="s">
        <v>1960</v>
      </c>
      <c r="H362" s="29" t="s">
        <v>81</v>
      </c>
      <c r="I362" s="30">
        <v>11580</v>
      </c>
    </row>
    <row r="363" spans="1:9" x14ac:dyDescent="0.25">
      <c r="A363" s="22">
        <v>362</v>
      </c>
      <c r="B363" s="28" t="s">
        <v>1227</v>
      </c>
      <c r="C363" s="28" t="s">
        <v>1961</v>
      </c>
      <c r="D363" s="21" t="s">
        <v>5615</v>
      </c>
      <c r="E363" s="29" t="s">
        <v>1962</v>
      </c>
      <c r="F363" s="28" t="s">
        <v>1963</v>
      </c>
      <c r="G363" s="29" t="s">
        <v>1603</v>
      </c>
      <c r="H363" s="29" t="s">
        <v>81</v>
      </c>
      <c r="I363" s="30">
        <v>12401</v>
      </c>
    </row>
    <row r="364" spans="1:9" x14ac:dyDescent="0.25">
      <c r="A364" s="22">
        <v>363</v>
      </c>
      <c r="B364" s="28" t="s">
        <v>1964</v>
      </c>
      <c r="C364" s="28" t="s">
        <v>1965</v>
      </c>
      <c r="D364" s="21" t="s">
        <v>5615</v>
      </c>
      <c r="E364" s="29" t="s">
        <v>1966</v>
      </c>
      <c r="F364" s="28" t="s">
        <v>1967</v>
      </c>
      <c r="G364" s="29" t="s">
        <v>1314</v>
      </c>
      <c r="H364" s="29" t="s">
        <v>81</v>
      </c>
      <c r="I364" s="30">
        <v>12020</v>
      </c>
    </row>
    <row r="365" spans="1:9" x14ac:dyDescent="0.25">
      <c r="A365" s="22">
        <v>364</v>
      </c>
      <c r="B365" s="28" t="s">
        <v>1968</v>
      </c>
      <c r="C365" s="28" t="s">
        <v>1969</v>
      </c>
      <c r="D365" s="21" t="s">
        <v>5615</v>
      </c>
      <c r="E365" s="29" t="s">
        <v>1970</v>
      </c>
      <c r="F365" s="28" t="s">
        <v>1971</v>
      </c>
      <c r="G365" s="29" t="s">
        <v>1972</v>
      </c>
      <c r="H365" s="29" t="s">
        <v>81</v>
      </c>
      <c r="I365" s="30">
        <v>14850</v>
      </c>
    </row>
    <row r="366" spans="1:9" x14ac:dyDescent="0.25">
      <c r="A366" s="22">
        <v>365</v>
      </c>
      <c r="B366" s="28" t="s">
        <v>1973</v>
      </c>
      <c r="C366" s="28" t="s">
        <v>1974</v>
      </c>
      <c r="D366" s="21" t="s">
        <v>5615</v>
      </c>
      <c r="E366" s="29" t="s">
        <v>1975</v>
      </c>
      <c r="F366" s="28" t="s">
        <v>1976</v>
      </c>
      <c r="G366" s="29" t="s">
        <v>857</v>
      </c>
      <c r="H366" s="29" t="s">
        <v>81</v>
      </c>
      <c r="I366" s="30">
        <v>11361</v>
      </c>
    </row>
    <row r="367" spans="1:9" x14ac:dyDescent="0.25">
      <c r="A367" s="22">
        <v>366</v>
      </c>
      <c r="B367" s="28" t="s">
        <v>1977</v>
      </c>
      <c r="C367" s="28" t="s">
        <v>1756</v>
      </c>
      <c r="D367" s="21" t="s">
        <v>5615</v>
      </c>
      <c r="E367" s="29" t="s">
        <v>1978</v>
      </c>
      <c r="F367" s="28" t="s">
        <v>1979</v>
      </c>
      <c r="G367" s="29" t="s">
        <v>910</v>
      </c>
      <c r="H367" s="29" t="s">
        <v>81</v>
      </c>
      <c r="I367" s="30">
        <v>11001</v>
      </c>
    </row>
    <row r="368" spans="1:9" x14ac:dyDescent="0.25">
      <c r="A368" s="22">
        <v>367</v>
      </c>
      <c r="B368" s="28" t="s">
        <v>1980</v>
      </c>
      <c r="C368" s="28" t="s">
        <v>1584</v>
      </c>
      <c r="D368" s="21" t="s">
        <v>5615</v>
      </c>
      <c r="E368" s="29" t="s">
        <v>1981</v>
      </c>
      <c r="F368" s="28" t="s">
        <v>1982</v>
      </c>
      <c r="G368" s="29" t="s">
        <v>1616</v>
      </c>
      <c r="H368" s="29" t="s">
        <v>81</v>
      </c>
      <c r="I368" s="30">
        <v>11417</v>
      </c>
    </row>
    <row r="369" spans="1:9" x14ac:dyDescent="0.25">
      <c r="A369" s="22">
        <v>368</v>
      </c>
      <c r="B369" s="28" t="s">
        <v>1983</v>
      </c>
      <c r="C369" s="28" t="s">
        <v>1948</v>
      </c>
      <c r="D369" s="21" t="s">
        <v>5615</v>
      </c>
      <c r="E369" s="29" t="s">
        <v>1984</v>
      </c>
      <c r="F369" s="28" t="s">
        <v>1985</v>
      </c>
      <c r="G369" s="29" t="s">
        <v>1867</v>
      </c>
      <c r="H369" s="29" t="s">
        <v>81</v>
      </c>
      <c r="I369" s="30">
        <v>11375</v>
      </c>
    </row>
    <row r="370" spans="1:9" x14ac:dyDescent="0.25">
      <c r="A370" s="22">
        <v>369</v>
      </c>
      <c r="B370" s="28" t="s">
        <v>1986</v>
      </c>
      <c r="C370" s="28" t="s">
        <v>1987</v>
      </c>
      <c r="D370" s="21" t="s">
        <v>5615</v>
      </c>
      <c r="E370" s="29" t="s">
        <v>1988</v>
      </c>
      <c r="F370" s="28" t="s">
        <v>1989</v>
      </c>
      <c r="G370" s="29" t="s">
        <v>1160</v>
      </c>
      <c r="H370" s="29" t="s">
        <v>81</v>
      </c>
      <c r="I370" s="30">
        <v>11377</v>
      </c>
    </row>
    <row r="371" spans="1:9" x14ac:dyDescent="0.25">
      <c r="A371" s="22">
        <v>370</v>
      </c>
      <c r="B371" s="28" t="s">
        <v>1990</v>
      </c>
      <c r="C371" s="28" t="s">
        <v>1991</v>
      </c>
      <c r="D371" s="21" t="s">
        <v>5615</v>
      </c>
      <c r="E371" s="29" t="s">
        <v>1992</v>
      </c>
      <c r="F371" s="28" t="s">
        <v>1993</v>
      </c>
      <c r="G371" s="29" t="s">
        <v>973</v>
      </c>
      <c r="H371" s="29" t="s">
        <v>81</v>
      </c>
      <c r="I371" s="30">
        <v>11414</v>
      </c>
    </row>
    <row r="372" spans="1:9" x14ac:dyDescent="0.25">
      <c r="A372" s="22">
        <v>371</v>
      </c>
      <c r="B372" s="28" t="s">
        <v>1994</v>
      </c>
      <c r="C372" s="28" t="s">
        <v>434</v>
      </c>
      <c r="D372" s="21" t="s">
        <v>5615</v>
      </c>
      <c r="E372" s="29" t="s">
        <v>1995</v>
      </c>
      <c r="F372" s="28" t="s">
        <v>1996</v>
      </c>
      <c r="G372" s="29" t="s">
        <v>1997</v>
      </c>
      <c r="H372" s="29" t="s">
        <v>81</v>
      </c>
      <c r="I372" s="30">
        <v>11422</v>
      </c>
    </row>
    <row r="373" spans="1:9" x14ac:dyDescent="0.25">
      <c r="A373" s="22">
        <v>372</v>
      </c>
      <c r="B373" s="28" t="s">
        <v>1998</v>
      </c>
      <c r="C373" s="28" t="s">
        <v>1999</v>
      </c>
      <c r="D373" s="21" t="s">
        <v>5615</v>
      </c>
      <c r="E373" s="29" t="s">
        <v>2000</v>
      </c>
      <c r="F373" s="28" t="s">
        <v>2001</v>
      </c>
      <c r="G373" s="29" t="s">
        <v>2002</v>
      </c>
      <c r="H373" s="29" t="s">
        <v>81</v>
      </c>
      <c r="I373" s="30">
        <v>12590</v>
      </c>
    </row>
    <row r="374" spans="1:9" x14ac:dyDescent="0.25">
      <c r="A374" s="22">
        <v>373</v>
      </c>
      <c r="B374" s="28" t="s">
        <v>2003</v>
      </c>
      <c r="C374" s="28" t="s">
        <v>2004</v>
      </c>
      <c r="D374" s="21" t="s">
        <v>5615</v>
      </c>
      <c r="E374" s="29" t="s">
        <v>2005</v>
      </c>
      <c r="F374" s="28" t="s">
        <v>2006</v>
      </c>
      <c r="G374" s="29" t="s">
        <v>662</v>
      </c>
      <c r="H374" s="29" t="s">
        <v>81</v>
      </c>
      <c r="I374" s="30">
        <v>13501</v>
      </c>
    </row>
    <row r="375" spans="1:9" x14ac:dyDescent="0.25">
      <c r="A375" s="22">
        <v>374</v>
      </c>
      <c r="B375" s="28" t="s">
        <v>2007</v>
      </c>
      <c r="C375" s="28" t="s">
        <v>2008</v>
      </c>
      <c r="D375" s="21" t="s">
        <v>5615</v>
      </c>
      <c r="E375" s="29" t="s">
        <v>2009</v>
      </c>
      <c r="F375" s="28" t="s">
        <v>2010</v>
      </c>
      <c r="G375" s="29" t="s">
        <v>647</v>
      </c>
      <c r="H375" s="29" t="s">
        <v>81</v>
      </c>
      <c r="I375" s="30">
        <v>11566</v>
      </c>
    </row>
    <row r="376" spans="1:9" x14ac:dyDescent="0.25">
      <c r="A376" s="22">
        <v>375</v>
      </c>
      <c r="B376" s="28" t="s">
        <v>808</v>
      </c>
      <c r="C376" s="28" t="s">
        <v>2004</v>
      </c>
      <c r="D376" s="21" t="s">
        <v>5615</v>
      </c>
      <c r="E376" s="29" t="s">
        <v>2011</v>
      </c>
      <c r="F376" s="28" t="s">
        <v>2012</v>
      </c>
      <c r="G376" s="29" t="s">
        <v>415</v>
      </c>
      <c r="H376" s="29" t="s">
        <v>81</v>
      </c>
      <c r="I376" s="30">
        <v>11553</v>
      </c>
    </row>
    <row r="377" spans="1:9" x14ac:dyDescent="0.25">
      <c r="A377" s="22">
        <v>376</v>
      </c>
      <c r="B377" s="28" t="s">
        <v>2013</v>
      </c>
      <c r="C377" s="28" t="s">
        <v>2014</v>
      </c>
      <c r="D377" s="21" t="s">
        <v>5615</v>
      </c>
      <c r="E377" s="29" t="s">
        <v>2015</v>
      </c>
      <c r="F377" s="28" t="s">
        <v>2016</v>
      </c>
      <c r="G377" s="29" t="s">
        <v>502</v>
      </c>
      <c r="H377" s="29" t="s">
        <v>86</v>
      </c>
      <c r="I377" s="30">
        <v>77904</v>
      </c>
    </row>
    <row r="378" spans="1:9" x14ac:dyDescent="0.25">
      <c r="A378" s="22">
        <v>377</v>
      </c>
      <c r="B378" s="28" t="s">
        <v>1238</v>
      </c>
      <c r="C378" s="28" t="s">
        <v>667</v>
      </c>
      <c r="D378" s="21" t="s">
        <v>5615</v>
      </c>
      <c r="E378" s="29" t="s">
        <v>2017</v>
      </c>
      <c r="F378" s="28" t="s">
        <v>2018</v>
      </c>
      <c r="G378" s="29" t="s">
        <v>1072</v>
      </c>
      <c r="H378" s="29" t="s">
        <v>81</v>
      </c>
      <c r="I378" s="30">
        <v>10573</v>
      </c>
    </row>
    <row r="379" spans="1:9" x14ac:dyDescent="0.25">
      <c r="A379" s="22">
        <v>378</v>
      </c>
      <c r="B379" s="28" t="s">
        <v>2019</v>
      </c>
      <c r="C379" s="28" t="s">
        <v>2020</v>
      </c>
      <c r="D379" s="21" t="s">
        <v>5615</v>
      </c>
      <c r="E379" s="29" t="s">
        <v>2021</v>
      </c>
      <c r="F379" s="28" t="s">
        <v>2022</v>
      </c>
      <c r="G379" s="29" t="s">
        <v>1880</v>
      </c>
      <c r="H379" s="29" t="s">
        <v>81</v>
      </c>
      <c r="I379" s="30">
        <v>10550</v>
      </c>
    </row>
    <row r="380" spans="1:9" x14ac:dyDescent="0.25">
      <c r="A380" s="22">
        <v>379</v>
      </c>
      <c r="B380" s="28" t="s">
        <v>2023</v>
      </c>
      <c r="C380" s="28" t="s">
        <v>2024</v>
      </c>
      <c r="D380" s="21" t="s">
        <v>5615</v>
      </c>
      <c r="E380" s="29" t="s">
        <v>2025</v>
      </c>
      <c r="F380" s="28" t="s">
        <v>2026</v>
      </c>
      <c r="G380" s="29" t="s">
        <v>415</v>
      </c>
      <c r="H380" s="29" t="s">
        <v>81</v>
      </c>
      <c r="I380" s="30">
        <v>11553</v>
      </c>
    </row>
    <row r="381" spans="1:9" x14ac:dyDescent="0.25">
      <c r="A381" s="22">
        <v>380</v>
      </c>
      <c r="B381" s="28" t="s">
        <v>2027</v>
      </c>
      <c r="C381" s="28" t="s">
        <v>936</v>
      </c>
      <c r="D381" s="21" t="s">
        <v>5615</v>
      </c>
      <c r="E381" s="29" t="s">
        <v>2028</v>
      </c>
      <c r="F381" s="28" t="s">
        <v>2029</v>
      </c>
      <c r="G381" s="29" t="s">
        <v>1351</v>
      </c>
      <c r="H381" s="29" t="s">
        <v>81</v>
      </c>
      <c r="I381" s="30">
        <v>11784</v>
      </c>
    </row>
    <row r="382" spans="1:9" x14ac:dyDescent="0.25">
      <c r="A382" s="22">
        <v>381</v>
      </c>
      <c r="B382" s="28" t="s">
        <v>2030</v>
      </c>
      <c r="C382" s="28" t="s">
        <v>1822</v>
      </c>
      <c r="D382" s="21" t="s">
        <v>5615</v>
      </c>
      <c r="E382" s="29" t="s">
        <v>2031</v>
      </c>
      <c r="F382" s="28" t="s">
        <v>2032</v>
      </c>
      <c r="G382" s="29" t="s">
        <v>675</v>
      </c>
      <c r="H382" s="29" t="s">
        <v>81</v>
      </c>
      <c r="I382" s="30">
        <v>10451</v>
      </c>
    </row>
    <row r="383" spans="1:9" x14ac:dyDescent="0.25">
      <c r="A383" s="22">
        <v>382</v>
      </c>
      <c r="B383" s="28" t="s">
        <v>2033</v>
      </c>
      <c r="C383" s="28" t="s">
        <v>1241</v>
      </c>
      <c r="D383" s="21" t="s">
        <v>5615</v>
      </c>
      <c r="E383" s="29" t="s">
        <v>2034</v>
      </c>
      <c r="F383" s="28" t="s">
        <v>2035</v>
      </c>
      <c r="G383" s="29" t="s">
        <v>973</v>
      </c>
      <c r="H383" s="29" t="s">
        <v>81</v>
      </c>
      <c r="I383" s="30">
        <v>11414</v>
      </c>
    </row>
    <row r="384" spans="1:9" x14ac:dyDescent="0.25">
      <c r="A384" s="22">
        <v>383</v>
      </c>
      <c r="B384" s="28" t="s">
        <v>2036</v>
      </c>
      <c r="C384" s="28" t="s">
        <v>2037</v>
      </c>
      <c r="D384" s="21" t="s">
        <v>5615</v>
      </c>
      <c r="E384" s="29" t="s">
        <v>2038</v>
      </c>
      <c r="F384" s="28" t="s">
        <v>2039</v>
      </c>
      <c r="G384" s="29" t="s">
        <v>1376</v>
      </c>
      <c r="H384" s="29" t="s">
        <v>81</v>
      </c>
      <c r="I384" s="30">
        <v>11357</v>
      </c>
    </row>
    <row r="385" spans="1:9" x14ac:dyDescent="0.25">
      <c r="A385" s="22">
        <v>384</v>
      </c>
      <c r="B385" s="28" t="s">
        <v>2040</v>
      </c>
      <c r="C385" s="28" t="s">
        <v>2041</v>
      </c>
      <c r="D385" s="21" t="s">
        <v>5615</v>
      </c>
      <c r="E385" s="29" t="s">
        <v>2042</v>
      </c>
      <c r="F385" s="28" t="s">
        <v>2043</v>
      </c>
      <c r="G385" s="29" t="s">
        <v>2044</v>
      </c>
      <c r="H385" s="29" t="s">
        <v>81</v>
      </c>
      <c r="I385" s="30">
        <v>11354</v>
      </c>
    </row>
    <row r="386" spans="1:9" x14ac:dyDescent="0.25">
      <c r="A386" s="22">
        <v>385</v>
      </c>
      <c r="B386" s="28" t="s">
        <v>2045</v>
      </c>
      <c r="C386" s="28" t="s">
        <v>2046</v>
      </c>
      <c r="D386" s="21" t="s">
        <v>5615</v>
      </c>
      <c r="E386" s="29" t="s">
        <v>2047</v>
      </c>
      <c r="F386" s="28" t="s">
        <v>2048</v>
      </c>
      <c r="G386" s="29" t="s">
        <v>657</v>
      </c>
      <c r="H386" s="29" t="s">
        <v>75</v>
      </c>
      <c r="I386" s="30">
        <v>91740</v>
      </c>
    </row>
    <row r="387" spans="1:9" x14ac:dyDescent="0.25">
      <c r="A387" s="22">
        <v>386</v>
      </c>
      <c r="B387" s="28" t="s">
        <v>2049</v>
      </c>
      <c r="C387" s="28" t="s">
        <v>2050</v>
      </c>
      <c r="D387" s="21" t="s">
        <v>5615</v>
      </c>
      <c r="E387" s="29" t="s">
        <v>2051</v>
      </c>
      <c r="F387" s="28" t="s">
        <v>2052</v>
      </c>
      <c r="G387" s="29" t="s">
        <v>821</v>
      </c>
      <c r="H387" s="29" t="s">
        <v>75</v>
      </c>
      <c r="I387" s="30">
        <v>91784</v>
      </c>
    </row>
    <row r="388" spans="1:9" x14ac:dyDescent="0.25">
      <c r="A388" s="22">
        <v>387</v>
      </c>
      <c r="B388" s="28" t="s">
        <v>2053</v>
      </c>
      <c r="C388" s="28" t="s">
        <v>2054</v>
      </c>
      <c r="D388" s="21" t="s">
        <v>5615</v>
      </c>
      <c r="E388" s="29" t="s">
        <v>2055</v>
      </c>
      <c r="F388" s="28" t="s">
        <v>2056</v>
      </c>
      <c r="G388" s="29" t="s">
        <v>901</v>
      </c>
      <c r="H388" s="29" t="s">
        <v>81</v>
      </c>
      <c r="I388" s="30">
        <v>11373</v>
      </c>
    </row>
    <row r="389" spans="1:9" x14ac:dyDescent="0.25">
      <c r="A389" s="22">
        <v>388</v>
      </c>
      <c r="B389" s="28" t="s">
        <v>493</v>
      </c>
      <c r="C389" s="28" t="s">
        <v>985</v>
      </c>
      <c r="D389" s="21" t="s">
        <v>5615</v>
      </c>
      <c r="E389" s="29" t="s">
        <v>2057</v>
      </c>
      <c r="F389" s="28" t="s">
        <v>2058</v>
      </c>
      <c r="G389" s="29" t="s">
        <v>1376</v>
      </c>
      <c r="H389" s="29" t="s">
        <v>81</v>
      </c>
      <c r="I389" s="30">
        <v>11357</v>
      </c>
    </row>
    <row r="390" spans="1:9" x14ac:dyDescent="0.25">
      <c r="A390" s="22">
        <v>389</v>
      </c>
      <c r="B390" s="28" t="s">
        <v>2059</v>
      </c>
      <c r="C390" s="28" t="s">
        <v>2060</v>
      </c>
      <c r="D390" s="21" t="s">
        <v>5615</v>
      </c>
      <c r="E390" s="29" t="s">
        <v>2061</v>
      </c>
      <c r="F390" s="28" t="s">
        <v>2062</v>
      </c>
      <c r="G390" s="29" t="s">
        <v>694</v>
      </c>
      <c r="H390" s="29" t="s">
        <v>86</v>
      </c>
      <c r="I390" s="30">
        <v>76901</v>
      </c>
    </row>
    <row r="391" spans="1:9" x14ac:dyDescent="0.25">
      <c r="A391" s="22">
        <v>390</v>
      </c>
      <c r="B391" s="28" t="s">
        <v>714</v>
      </c>
      <c r="C391" s="28" t="s">
        <v>2063</v>
      </c>
      <c r="D391" s="21" t="s">
        <v>5615</v>
      </c>
      <c r="E391" s="29" t="s">
        <v>2064</v>
      </c>
      <c r="F391" s="28" t="s">
        <v>2065</v>
      </c>
      <c r="G391" s="29" t="s">
        <v>1629</v>
      </c>
      <c r="H391" s="29" t="s">
        <v>81</v>
      </c>
      <c r="I391" s="30">
        <v>11779</v>
      </c>
    </row>
    <row r="392" spans="1:9" x14ac:dyDescent="0.25">
      <c r="A392" s="22">
        <v>391</v>
      </c>
      <c r="B392" s="28" t="s">
        <v>2066</v>
      </c>
      <c r="C392" s="28" t="s">
        <v>2067</v>
      </c>
      <c r="D392" s="21" t="s">
        <v>5615</v>
      </c>
      <c r="E392" s="29" t="s">
        <v>2068</v>
      </c>
      <c r="F392" s="28" t="s">
        <v>2069</v>
      </c>
      <c r="G392" s="29" t="s">
        <v>2070</v>
      </c>
      <c r="H392" s="29" t="s">
        <v>75</v>
      </c>
      <c r="I392" s="30">
        <v>93635</v>
      </c>
    </row>
    <row r="393" spans="1:9" x14ac:dyDescent="0.25">
      <c r="A393" s="22">
        <v>392</v>
      </c>
      <c r="B393" s="28" t="s">
        <v>2071</v>
      </c>
      <c r="C393" s="28" t="s">
        <v>2072</v>
      </c>
      <c r="D393" s="21" t="s">
        <v>5615</v>
      </c>
      <c r="E393" s="29" t="s">
        <v>2073</v>
      </c>
      <c r="F393" s="28" t="s">
        <v>2074</v>
      </c>
      <c r="G393" s="29" t="s">
        <v>901</v>
      </c>
      <c r="H393" s="29" t="s">
        <v>81</v>
      </c>
      <c r="I393" s="30">
        <v>11373</v>
      </c>
    </row>
    <row r="394" spans="1:9" x14ac:dyDescent="0.25">
      <c r="A394" s="22">
        <v>393</v>
      </c>
      <c r="B394" s="28" t="s">
        <v>2075</v>
      </c>
      <c r="C394" s="28" t="s">
        <v>2076</v>
      </c>
      <c r="D394" s="21" t="s">
        <v>5615</v>
      </c>
      <c r="E394" s="29" t="s">
        <v>2077</v>
      </c>
      <c r="F394" s="28" t="s">
        <v>2078</v>
      </c>
      <c r="G394" s="29" t="s">
        <v>821</v>
      </c>
      <c r="H394" s="29" t="s">
        <v>75</v>
      </c>
      <c r="I394" s="30">
        <v>91784</v>
      </c>
    </row>
    <row r="395" spans="1:9" x14ac:dyDescent="0.25">
      <c r="A395" s="22">
        <v>394</v>
      </c>
      <c r="B395" s="28" t="s">
        <v>2079</v>
      </c>
      <c r="C395" s="28" t="s">
        <v>2080</v>
      </c>
      <c r="D395" s="21" t="s">
        <v>5615</v>
      </c>
      <c r="E395" s="29" t="s">
        <v>2081</v>
      </c>
      <c r="F395" s="28" t="s">
        <v>2082</v>
      </c>
      <c r="G395" s="29" t="s">
        <v>745</v>
      </c>
      <c r="H395" s="29" t="s">
        <v>75</v>
      </c>
      <c r="I395" s="30">
        <v>91733</v>
      </c>
    </row>
    <row r="396" spans="1:9" x14ac:dyDescent="0.25">
      <c r="A396" s="22">
        <v>395</v>
      </c>
      <c r="B396" s="28" t="s">
        <v>2083</v>
      </c>
      <c r="C396" s="28" t="s">
        <v>2084</v>
      </c>
      <c r="D396" s="21" t="s">
        <v>5615</v>
      </c>
      <c r="E396" s="29" t="s">
        <v>2085</v>
      </c>
      <c r="F396" s="28" t="s">
        <v>2086</v>
      </c>
      <c r="G396" s="29" t="s">
        <v>577</v>
      </c>
      <c r="H396" s="29" t="s">
        <v>81</v>
      </c>
      <c r="I396" s="30">
        <v>13090</v>
      </c>
    </row>
    <row r="397" spans="1:9" x14ac:dyDescent="0.25">
      <c r="A397" s="22">
        <v>396</v>
      </c>
      <c r="B397" s="28" t="s">
        <v>2087</v>
      </c>
      <c r="C397" s="28" t="s">
        <v>2088</v>
      </c>
      <c r="D397" s="21" t="s">
        <v>5615</v>
      </c>
      <c r="E397" s="29" t="s">
        <v>2089</v>
      </c>
      <c r="F397" s="28" t="s">
        <v>2090</v>
      </c>
      <c r="G397" s="29" t="s">
        <v>1505</v>
      </c>
      <c r="H397" s="29" t="s">
        <v>81</v>
      </c>
      <c r="I397" s="30">
        <v>14304</v>
      </c>
    </row>
    <row r="398" spans="1:9" x14ac:dyDescent="0.25">
      <c r="A398" s="22">
        <v>397</v>
      </c>
      <c r="B398" s="28" t="s">
        <v>2091</v>
      </c>
      <c r="C398" s="28" t="s">
        <v>2092</v>
      </c>
      <c r="D398" s="21" t="s">
        <v>5615</v>
      </c>
      <c r="E398" s="29" t="s">
        <v>2093</v>
      </c>
      <c r="F398" s="28" t="s">
        <v>2094</v>
      </c>
      <c r="G398" s="29" t="s">
        <v>826</v>
      </c>
      <c r="H398" s="29" t="s">
        <v>81</v>
      </c>
      <c r="I398" s="30">
        <v>11010</v>
      </c>
    </row>
    <row r="399" spans="1:9" x14ac:dyDescent="0.25">
      <c r="A399" s="22">
        <v>398</v>
      </c>
      <c r="B399" s="28" t="s">
        <v>2095</v>
      </c>
      <c r="C399" s="28" t="s">
        <v>2096</v>
      </c>
      <c r="D399" s="21" t="s">
        <v>5615</v>
      </c>
      <c r="E399" s="29" t="s">
        <v>2097</v>
      </c>
      <c r="F399" s="28" t="s">
        <v>2098</v>
      </c>
      <c r="G399" s="29" t="s">
        <v>533</v>
      </c>
      <c r="H399" s="29" t="s">
        <v>81</v>
      </c>
      <c r="I399" s="30">
        <v>11104</v>
      </c>
    </row>
    <row r="400" spans="1:9" x14ac:dyDescent="0.25">
      <c r="A400" s="22">
        <v>399</v>
      </c>
      <c r="B400" s="28" t="s">
        <v>2099</v>
      </c>
      <c r="C400" s="28" t="s">
        <v>1205</v>
      </c>
      <c r="D400" s="21" t="s">
        <v>5615</v>
      </c>
      <c r="E400" s="29" t="s">
        <v>2100</v>
      </c>
      <c r="F400" s="28" t="s">
        <v>2101</v>
      </c>
      <c r="G400" s="29" t="s">
        <v>1603</v>
      </c>
      <c r="H400" s="29" t="s">
        <v>81</v>
      </c>
      <c r="I400" s="30">
        <v>12401</v>
      </c>
    </row>
    <row r="401" spans="1:9" x14ac:dyDescent="0.25">
      <c r="A401" s="22">
        <v>400</v>
      </c>
      <c r="B401" s="28" t="s">
        <v>2102</v>
      </c>
      <c r="C401" s="28" t="s">
        <v>2103</v>
      </c>
      <c r="D401" s="21" t="s">
        <v>5615</v>
      </c>
      <c r="E401" s="29" t="s">
        <v>2104</v>
      </c>
      <c r="F401" s="28" t="s">
        <v>2105</v>
      </c>
      <c r="G401" s="29" t="s">
        <v>2106</v>
      </c>
      <c r="H401" s="29" t="s">
        <v>81</v>
      </c>
      <c r="I401" s="30">
        <v>14043</v>
      </c>
    </row>
    <row r="402" spans="1:9" x14ac:dyDescent="0.25">
      <c r="A402" s="22">
        <v>401</v>
      </c>
      <c r="B402" s="28" t="s">
        <v>2107</v>
      </c>
      <c r="C402" s="28" t="s">
        <v>1899</v>
      </c>
      <c r="D402" s="21" t="s">
        <v>5615</v>
      </c>
      <c r="E402" s="29" t="s">
        <v>2108</v>
      </c>
      <c r="F402" s="28" t="s">
        <v>2109</v>
      </c>
      <c r="G402" s="29" t="s">
        <v>462</v>
      </c>
      <c r="H402" s="29" t="s">
        <v>86</v>
      </c>
      <c r="I402" s="30">
        <v>75604</v>
      </c>
    </row>
    <row r="403" spans="1:9" x14ac:dyDescent="0.25">
      <c r="A403" s="22">
        <v>402</v>
      </c>
      <c r="B403" s="28" t="s">
        <v>2110</v>
      </c>
      <c r="C403" s="28" t="s">
        <v>1242</v>
      </c>
      <c r="D403" s="21" t="s">
        <v>5615</v>
      </c>
      <c r="E403" s="29" t="s">
        <v>2111</v>
      </c>
      <c r="F403" s="28" t="s">
        <v>2112</v>
      </c>
      <c r="G403" s="29" t="s">
        <v>956</v>
      </c>
      <c r="H403" s="29" t="s">
        <v>81</v>
      </c>
      <c r="I403" s="30">
        <v>14534</v>
      </c>
    </row>
    <row r="404" spans="1:9" x14ac:dyDescent="0.25">
      <c r="A404" s="22">
        <v>403</v>
      </c>
      <c r="B404" s="28" t="s">
        <v>2113</v>
      </c>
      <c r="C404" s="28" t="s">
        <v>2114</v>
      </c>
      <c r="D404" s="21" t="s">
        <v>5615</v>
      </c>
      <c r="E404" s="29" t="s">
        <v>2115</v>
      </c>
      <c r="F404" s="28" t="s">
        <v>2116</v>
      </c>
      <c r="G404" s="29" t="s">
        <v>1479</v>
      </c>
      <c r="H404" s="29" t="s">
        <v>75</v>
      </c>
      <c r="I404" s="30">
        <v>91387</v>
      </c>
    </row>
    <row r="405" spans="1:9" x14ac:dyDescent="0.25">
      <c r="A405" s="22">
        <v>404</v>
      </c>
      <c r="B405" s="28" t="s">
        <v>2117</v>
      </c>
      <c r="C405" s="28" t="s">
        <v>1224</v>
      </c>
      <c r="D405" s="21" t="s">
        <v>5615</v>
      </c>
      <c r="E405" s="29" t="s">
        <v>2118</v>
      </c>
      <c r="F405" s="28" t="s">
        <v>2119</v>
      </c>
      <c r="G405" s="29" t="s">
        <v>1314</v>
      </c>
      <c r="H405" s="29" t="s">
        <v>81</v>
      </c>
      <c r="I405" s="30">
        <v>12020</v>
      </c>
    </row>
    <row r="406" spans="1:9" x14ac:dyDescent="0.25">
      <c r="A406" s="22">
        <v>405</v>
      </c>
      <c r="B406" s="28" t="s">
        <v>2120</v>
      </c>
      <c r="C406" s="28" t="s">
        <v>1119</v>
      </c>
      <c r="D406" s="21" t="s">
        <v>5615</v>
      </c>
      <c r="E406" s="29" t="s">
        <v>2121</v>
      </c>
      <c r="F406" s="28" t="s">
        <v>2122</v>
      </c>
      <c r="G406" s="29" t="s">
        <v>874</v>
      </c>
      <c r="H406" s="29" t="s">
        <v>81</v>
      </c>
      <c r="I406" s="30">
        <v>11725</v>
      </c>
    </row>
    <row r="407" spans="1:9" x14ac:dyDescent="0.25">
      <c r="A407" s="22">
        <v>406</v>
      </c>
      <c r="B407" s="28" t="s">
        <v>2110</v>
      </c>
      <c r="C407" s="28" t="s">
        <v>1293</v>
      </c>
      <c r="D407" s="21" t="s">
        <v>5615</v>
      </c>
      <c r="E407" s="29" t="s">
        <v>2123</v>
      </c>
      <c r="F407" s="28" t="s">
        <v>2124</v>
      </c>
      <c r="G407" s="29" t="s">
        <v>2125</v>
      </c>
      <c r="H407" s="29" t="s">
        <v>81</v>
      </c>
      <c r="I407" s="30">
        <v>11967</v>
      </c>
    </row>
    <row r="408" spans="1:9" x14ac:dyDescent="0.25">
      <c r="A408" s="22">
        <v>407</v>
      </c>
      <c r="B408" s="28" t="s">
        <v>2126</v>
      </c>
      <c r="C408" s="28" t="s">
        <v>2127</v>
      </c>
      <c r="D408" s="21" t="s">
        <v>5615</v>
      </c>
      <c r="E408" s="29" t="s">
        <v>2128</v>
      </c>
      <c r="F408" s="28" t="s">
        <v>2129</v>
      </c>
      <c r="G408" s="29" t="s">
        <v>1497</v>
      </c>
      <c r="H408" s="29" t="s">
        <v>75</v>
      </c>
      <c r="I408" s="30">
        <v>94806</v>
      </c>
    </row>
    <row r="409" spans="1:9" x14ac:dyDescent="0.25">
      <c r="A409" s="22">
        <v>408</v>
      </c>
      <c r="B409" s="28" t="s">
        <v>2130</v>
      </c>
      <c r="C409" s="28" t="s">
        <v>2131</v>
      </c>
      <c r="D409" s="21" t="s">
        <v>5615</v>
      </c>
      <c r="E409" s="29" t="s">
        <v>2132</v>
      </c>
      <c r="F409" s="28" t="s">
        <v>2133</v>
      </c>
      <c r="G409" s="29" t="s">
        <v>680</v>
      </c>
      <c r="H409" s="29" t="s">
        <v>81</v>
      </c>
      <c r="I409" s="30">
        <v>11722</v>
      </c>
    </row>
    <row r="410" spans="1:9" x14ac:dyDescent="0.25">
      <c r="A410" s="22">
        <v>409</v>
      </c>
      <c r="B410" s="28" t="s">
        <v>2134</v>
      </c>
      <c r="C410" s="28" t="s">
        <v>1316</v>
      </c>
      <c r="D410" s="21" t="s">
        <v>5615</v>
      </c>
      <c r="E410" s="29" t="s">
        <v>2135</v>
      </c>
      <c r="F410" s="28" t="s">
        <v>2136</v>
      </c>
      <c r="G410" s="29" t="s">
        <v>2137</v>
      </c>
      <c r="H410" s="29" t="s">
        <v>81</v>
      </c>
      <c r="I410" s="30">
        <v>10512</v>
      </c>
    </row>
    <row r="411" spans="1:9" x14ac:dyDescent="0.25">
      <c r="A411" s="22">
        <v>410</v>
      </c>
      <c r="B411" s="28" t="s">
        <v>2138</v>
      </c>
      <c r="C411" s="28" t="s">
        <v>1806</v>
      </c>
      <c r="D411" s="21" t="s">
        <v>5615</v>
      </c>
      <c r="E411" s="29" t="s">
        <v>2139</v>
      </c>
      <c r="F411" s="28" t="s">
        <v>2140</v>
      </c>
      <c r="G411" s="29" t="s">
        <v>1598</v>
      </c>
      <c r="H411" s="29" t="s">
        <v>81</v>
      </c>
      <c r="I411" s="30">
        <v>11710</v>
      </c>
    </row>
    <row r="412" spans="1:9" x14ac:dyDescent="0.25">
      <c r="A412" s="22">
        <v>411</v>
      </c>
      <c r="B412" s="28" t="s">
        <v>2141</v>
      </c>
      <c r="C412" s="28" t="s">
        <v>2142</v>
      </c>
      <c r="D412" s="21" t="s">
        <v>2143</v>
      </c>
      <c r="E412" s="29" t="s">
        <v>2144</v>
      </c>
      <c r="F412" s="28" t="s">
        <v>2145</v>
      </c>
      <c r="G412" s="29" t="s">
        <v>478</v>
      </c>
      <c r="H412" s="29" t="s">
        <v>81</v>
      </c>
      <c r="I412" s="30">
        <v>10002</v>
      </c>
    </row>
    <row r="413" spans="1:9" x14ac:dyDescent="0.25">
      <c r="A413" s="22">
        <v>412</v>
      </c>
      <c r="B413" s="28" t="s">
        <v>2146</v>
      </c>
      <c r="C413" s="28" t="s">
        <v>2147</v>
      </c>
      <c r="D413" s="21" t="s">
        <v>5615</v>
      </c>
      <c r="E413" s="29" t="s">
        <v>2148</v>
      </c>
      <c r="F413" s="28" t="s">
        <v>2149</v>
      </c>
      <c r="G413" s="29" t="s">
        <v>533</v>
      </c>
      <c r="H413" s="29" t="s">
        <v>81</v>
      </c>
      <c r="I413" s="30">
        <v>11104</v>
      </c>
    </row>
    <row r="414" spans="1:9" x14ac:dyDescent="0.25">
      <c r="A414" s="22">
        <v>413</v>
      </c>
      <c r="B414" s="28" t="s">
        <v>2150</v>
      </c>
      <c r="C414" s="28" t="s">
        <v>2151</v>
      </c>
      <c r="D414" s="21" t="s">
        <v>5615</v>
      </c>
      <c r="E414" s="29" t="s">
        <v>2152</v>
      </c>
      <c r="F414" s="28" t="s">
        <v>2153</v>
      </c>
      <c r="G414" s="29" t="s">
        <v>80</v>
      </c>
      <c r="H414" s="29" t="s">
        <v>81</v>
      </c>
      <c r="I414" s="30">
        <v>11510</v>
      </c>
    </row>
    <row r="415" spans="1:9" x14ac:dyDescent="0.25">
      <c r="A415" s="22">
        <v>414</v>
      </c>
      <c r="B415" s="28" t="s">
        <v>2154</v>
      </c>
      <c r="C415" s="28" t="s">
        <v>2155</v>
      </c>
      <c r="D415" s="21" t="s">
        <v>5615</v>
      </c>
      <c r="E415" s="29" t="s">
        <v>2156</v>
      </c>
      <c r="F415" s="28" t="s">
        <v>2157</v>
      </c>
      <c r="G415" s="29" t="s">
        <v>1972</v>
      </c>
      <c r="H415" s="29" t="s">
        <v>81</v>
      </c>
      <c r="I415" s="30">
        <v>14850</v>
      </c>
    </row>
    <row r="416" spans="1:9" x14ac:dyDescent="0.25">
      <c r="A416" s="22">
        <v>415</v>
      </c>
      <c r="B416" s="28" t="s">
        <v>2158</v>
      </c>
      <c r="C416" s="28" t="s">
        <v>2159</v>
      </c>
      <c r="D416" s="21" t="s">
        <v>5615</v>
      </c>
      <c r="E416" s="29" t="s">
        <v>2160</v>
      </c>
      <c r="F416" s="28" t="s">
        <v>2161</v>
      </c>
      <c r="G416" s="29" t="s">
        <v>2162</v>
      </c>
      <c r="H416" s="29" t="s">
        <v>86</v>
      </c>
      <c r="I416" s="30">
        <v>78552</v>
      </c>
    </row>
    <row r="417" spans="1:9" x14ac:dyDescent="0.25">
      <c r="A417" s="22">
        <v>416</v>
      </c>
      <c r="B417" s="28" t="s">
        <v>2163</v>
      </c>
      <c r="C417" s="28" t="s">
        <v>2164</v>
      </c>
      <c r="D417" s="21" t="s">
        <v>2165</v>
      </c>
      <c r="E417" s="29" t="s">
        <v>2166</v>
      </c>
      <c r="F417" s="28" t="s">
        <v>2167</v>
      </c>
      <c r="G417" s="29" t="s">
        <v>457</v>
      </c>
      <c r="H417" s="29" t="s">
        <v>81</v>
      </c>
      <c r="I417" s="30">
        <v>11550</v>
      </c>
    </row>
    <row r="418" spans="1:9" x14ac:dyDescent="0.25">
      <c r="A418" s="22">
        <v>417</v>
      </c>
      <c r="B418" s="28" t="s">
        <v>2168</v>
      </c>
      <c r="C418" s="28" t="s">
        <v>2169</v>
      </c>
      <c r="D418" s="21" t="s">
        <v>5615</v>
      </c>
      <c r="E418" s="29" t="s">
        <v>2170</v>
      </c>
      <c r="F418" s="28" t="s">
        <v>2171</v>
      </c>
      <c r="G418" s="29" t="s">
        <v>803</v>
      </c>
      <c r="H418" s="29" t="s">
        <v>81</v>
      </c>
      <c r="I418" s="30">
        <v>11746</v>
      </c>
    </row>
    <row r="419" spans="1:9" x14ac:dyDescent="0.25">
      <c r="A419" s="22">
        <v>418</v>
      </c>
      <c r="B419" s="28" t="s">
        <v>2172</v>
      </c>
      <c r="C419" s="28" t="s">
        <v>1241</v>
      </c>
      <c r="D419" s="21" t="s">
        <v>2173</v>
      </c>
      <c r="E419" s="29" t="s">
        <v>2174</v>
      </c>
      <c r="F419" s="28" t="s">
        <v>2175</v>
      </c>
      <c r="G419" s="29" t="s">
        <v>1187</v>
      </c>
      <c r="H419" s="29" t="s">
        <v>75</v>
      </c>
      <c r="I419" s="30">
        <v>93035</v>
      </c>
    </row>
    <row r="420" spans="1:9" x14ac:dyDescent="0.25">
      <c r="A420" s="22">
        <v>419</v>
      </c>
      <c r="B420" s="28" t="s">
        <v>2176</v>
      </c>
      <c r="C420" s="28" t="s">
        <v>2177</v>
      </c>
      <c r="D420" s="21" t="s">
        <v>5615</v>
      </c>
      <c r="E420" s="29" t="s">
        <v>2178</v>
      </c>
      <c r="F420" s="28" t="s">
        <v>2179</v>
      </c>
      <c r="G420" s="29" t="s">
        <v>1657</v>
      </c>
      <c r="H420" s="29" t="s">
        <v>81</v>
      </c>
      <c r="I420" s="30">
        <v>12601</v>
      </c>
    </row>
    <row r="421" spans="1:9" x14ac:dyDescent="0.25">
      <c r="A421" s="22">
        <v>420</v>
      </c>
      <c r="B421" s="28" t="s">
        <v>2180</v>
      </c>
      <c r="C421" s="28" t="s">
        <v>2181</v>
      </c>
      <c r="D421" s="21" t="s">
        <v>5615</v>
      </c>
      <c r="E421" s="29" t="s">
        <v>2182</v>
      </c>
      <c r="F421" s="28" t="s">
        <v>2183</v>
      </c>
      <c r="G421" s="29" t="s">
        <v>647</v>
      </c>
      <c r="H421" s="29" t="s">
        <v>81</v>
      </c>
      <c r="I421" s="30">
        <v>11566</v>
      </c>
    </row>
    <row r="422" spans="1:9" x14ac:dyDescent="0.25">
      <c r="A422" s="22">
        <v>421</v>
      </c>
      <c r="B422" s="28" t="s">
        <v>2184</v>
      </c>
      <c r="C422" s="28" t="s">
        <v>1446</v>
      </c>
      <c r="D422" s="21" t="s">
        <v>5615</v>
      </c>
      <c r="E422" s="29" t="s">
        <v>2185</v>
      </c>
      <c r="F422" s="28" t="s">
        <v>2186</v>
      </c>
      <c r="G422" s="29" t="s">
        <v>446</v>
      </c>
      <c r="H422" s="29" t="s">
        <v>81</v>
      </c>
      <c r="I422" s="30">
        <v>10950</v>
      </c>
    </row>
    <row r="423" spans="1:9" x14ac:dyDescent="0.25">
      <c r="A423" s="22">
        <v>422</v>
      </c>
      <c r="B423" s="28" t="s">
        <v>2187</v>
      </c>
      <c r="C423" s="28" t="s">
        <v>2188</v>
      </c>
      <c r="D423" s="21" t="s">
        <v>5615</v>
      </c>
      <c r="E423" s="29" t="s">
        <v>2189</v>
      </c>
      <c r="F423" s="28" t="s">
        <v>2190</v>
      </c>
      <c r="G423" s="29" t="s">
        <v>502</v>
      </c>
      <c r="H423" s="29" t="s">
        <v>86</v>
      </c>
      <c r="I423" s="30">
        <v>77904</v>
      </c>
    </row>
    <row r="424" spans="1:9" x14ac:dyDescent="0.25">
      <c r="A424" s="22">
        <v>423</v>
      </c>
      <c r="B424" s="28" t="s">
        <v>2191</v>
      </c>
      <c r="C424" s="28" t="s">
        <v>1948</v>
      </c>
      <c r="D424" s="21" t="s">
        <v>5615</v>
      </c>
      <c r="E424" s="29" t="s">
        <v>2192</v>
      </c>
      <c r="F424" s="28" t="s">
        <v>2193</v>
      </c>
      <c r="G424" s="29" t="s">
        <v>1444</v>
      </c>
      <c r="H424" s="29" t="s">
        <v>81</v>
      </c>
      <c r="I424" s="30">
        <v>11729</v>
      </c>
    </row>
    <row r="425" spans="1:9" x14ac:dyDescent="0.25">
      <c r="A425" s="22">
        <v>424</v>
      </c>
      <c r="B425" s="28" t="s">
        <v>2194</v>
      </c>
      <c r="C425" s="28" t="s">
        <v>2195</v>
      </c>
      <c r="D425" s="21" t="s">
        <v>5615</v>
      </c>
      <c r="E425" s="29" t="s">
        <v>2196</v>
      </c>
      <c r="F425" s="28" t="s">
        <v>2197</v>
      </c>
      <c r="G425" s="29" t="s">
        <v>662</v>
      </c>
      <c r="H425" s="29" t="s">
        <v>81</v>
      </c>
      <c r="I425" s="30">
        <v>13501</v>
      </c>
    </row>
    <row r="426" spans="1:9" x14ac:dyDescent="0.25">
      <c r="A426" s="22">
        <v>425</v>
      </c>
      <c r="B426" s="28" t="s">
        <v>2198</v>
      </c>
      <c r="C426" s="28" t="s">
        <v>787</v>
      </c>
      <c r="D426" s="21" t="s">
        <v>5615</v>
      </c>
      <c r="E426" s="29" t="s">
        <v>2199</v>
      </c>
      <c r="F426" s="28" t="s">
        <v>2200</v>
      </c>
      <c r="G426" s="29" t="s">
        <v>1880</v>
      </c>
      <c r="H426" s="29" t="s">
        <v>81</v>
      </c>
      <c r="I426" s="30">
        <v>10550</v>
      </c>
    </row>
    <row r="427" spans="1:9" x14ac:dyDescent="0.25">
      <c r="A427" s="22">
        <v>426</v>
      </c>
      <c r="B427" s="28" t="s">
        <v>2201</v>
      </c>
      <c r="C427" s="28" t="s">
        <v>2046</v>
      </c>
      <c r="D427" s="21" t="s">
        <v>5615</v>
      </c>
      <c r="E427" s="29" t="s">
        <v>2202</v>
      </c>
      <c r="F427" s="28" t="s">
        <v>2203</v>
      </c>
      <c r="G427" s="29" t="s">
        <v>1951</v>
      </c>
      <c r="H427" s="29" t="s">
        <v>75</v>
      </c>
      <c r="I427" s="30">
        <v>91768</v>
      </c>
    </row>
    <row r="428" spans="1:9" x14ac:dyDescent="0.25">
      <c r="A428" s="22">
        <v>427</v>
      </c>
      <c r="B428" s="28" t="s">
        <v>2204</v>
      </c>
      <c r="C428" s="28" t="s">
        <v>2205</v>
      </c>
      <c r="D428" s="21" t="s">
        <v>5615</v>
      </c>
      <c r="E428" s="29" t="s">
        <v>2206</v>
      </c>
      <c r="F428" s="28" t="s">
        <v>2207</v>
      </c>
      <c r="G428" s="29" t="s">
        <v>718</v>
      </c>
      <c r="H428" s="29" t="s">
        <v>86</v>
      </c>
      <c r="I428" s="30">
        <v>75043</v>
      </c>
    </row>
    <row r="429" spans="1:9" x14ac:dyDescent="0.25">
      <c r="A429" s="22">
        <v>428</v>
      </c>
      <c r="B429" s="28" t="s">
        <v>2208</v>
      </c>
      <c r="C429" s="28" t="s">
        <v>2209</v>
      </c>
      <c r="D429" s="21" t="s">
        <v>5615</v>
      </c>
      <c r="E429" s="29" t="s">
        <v>2210</v>
      </c>
      <c r="F429" s="28" t="s">
        <v>2211</v>
      </c>
      <c r="G429" s="29" t="s">
        <v>2212</v>
      </c>
      <c r="H429" s="29" t="s">
        <v>81</v>
      </c>
      <c r="I429" s="30">
        <v>10801</v>
      </c>
    </row>
    <row r="430" spans="1:9" x14ac:dyDescent="0.25">
      <c r="A430" s="22">
        <v>429</v>
      </c>
      <c r="B430" s="28" t="s">
        <v>2213</v>
      </c>
      <c r="C430" s="28" t="s">
        <v>738</v>
      </c>
      <c r="D430" s="21" t="s">
        <v>5615</v>
      </c>
      <c r="E430" s="29" t="s">
        <v>2214</v>
      </c>
      <c r="F430" s="28" t="s">
        <v>2215</v>
      </c>
      <c r="G430" s="29" t="s">
        <v>1960</v>
      </c>
      <c r="H430" s="29" t="s">
        <v>81</v>
      </c>
      <c r="I430" s="30">
        <v>11580</v>
      </c>
    </row>
    <row r="431" spans="1:9" x14ac:dyDescent="0.25">
      <c r="A431" s="22">
        <v>430</v>
      </c>
      <c r="B431" s="28" t="s">
        <v>2216</v>
      </c>
      <c r="C431" s="28" t="s">
        <v>2217</v>
      </c>
      <c r="D431" s="21" t="s">
        <v>5615</v>
      </c>
      <c r="E431" s="29" t="s">
        <v>2218</v>
      </c>
      <c r="F431" s="28" t="s">
        <v>2219</v>
      </c>
      <c r="G431" s="29" t="s">
        <v>1541</v>
      </c>
      <c r="H431" s="29" t="s">
        <v>81</v>
      </c>
      <c r="I431" s="30">
        <v>11762</v>
      </c>
    </row>
    <row r="432" spans="1:9" x14ac:dyDescent="0.25">
      <c r="A432" s="22">
        <v>431</v>
      </c>
      <c r="B432" s="28" t="s">
        <v>2220</v>
      </c>
      <c r="C432" s="28" t="s">
        <v>2221</v>
      </c>
      <c r="D432" s="21" t="s">
        <v>5615</v>
      </c>
      <c r="E432" s="29" t="s">
        <v>2222</v>
      </c>
      <c r="F432" s="28" t="s">
        <v>2223</v>
      </c>
      <c r="G432" s="29" t="s">
        <v>1598</v>
      </c>
      <c r="H432" s="29" t="s">
        <v>81</v>
      </c>
      <c r="I432" s="30">
        <v>11710</v>
      </c>
    </row>
    <row r="433" spans="1:9" x14ac:dyDescent="0.25">
      <c r="A433" s="22">
        <v>432</v>
      </c>
      <c r="B433" s="28" t="s">
        <v>2224</v>
      </c>
      <c r="C433" s="28" t="s">
        <v>2225</v>
      </c>
      <c r="D433" s="21" t="s">
        <v>5615</v>
      </c>
      <c r="E433" s="29" t="s">
        <v>2226</v>
      </c>
      <c r="F433" s="28" t="s">
        <v>2227</v>
      </c>
      <c r="G433" s="29" t="s">
        <v>1461</v>
      </c>
      <c r="H433" s="29" t="s">
        <v>81</v>
      </c>
      <c r="I433" s="30">
        <v>11554</v>
      </c>
    </row>
    <row r="434" spans="1:9" x14ac:dyDescent="0.25">
      <c r="A434" s="22">
        <v>433</v>
      </c>
      <c r="B434" s="28" t="s">
        <v>2228</v>
      </c>
      <c r="C434" s="28" t="s">
        <v>2229</v>
      </c>
      <c r="D434" s="21" t="s">
        <v>5615</v>
      </c>
      <c r="E434" s="29" t="s">
        <v>2230</v>
      </c>
      <c r="F434" s="28" t="s">
        <v>2231</v>
      </c>
      <c r="G434" s="29" t="s">
        <v>462</v>
      </c>
      <c r="H434" s="29" t="s">
        <v>86</v>
      </c>
      <c r="I434" s="30">
        <v>75604</v>
      </c>
    </row>
    <row r="435" spans="1:9" x14ac:dyDescent="0.25">
      <c r="A435" s="22">
        <v>434</v>
      </c>
      <c r="B435" s="28" t="s">
        <v>2232</v>
      </c>
      <c r="C435" s="28" t="s">
        <v>499</v>
      </c>
      <c r="D435" s="21" t="s">
        <v>5615</v>
      </c>
      <c r="E435" s="29" t="s">
        <v>2233</v>
      </c>
      <c r="F435" s="28" t="s">
        <v>2234</v>
      </c>
      <c r="G435" s="29" t="s">
        <v>812</v>
      </c>
      <c r="H435" s="29" t="s">
        <v>75</v>
      </c>
      <c r="I435" s="30">
        <v>91010</v>
      </c>
    </row>
    <row r="436" spans="1:9" x14ac:dyDescent="0.25">
      <c r="A436" s="22">
        <v>435</v>
      </c>
      <c r="B436" s="28" t="s">
        <v>2235</v>
      </c>
      <c r="C436" s="28" t="s">
        <v>2236</v>
      </c>
      <c r="D436" s="21" t="s">
        <v>5615</v>
      </c>
      <c r="E436" s="29" t="s">
        <v>2237</v>
      </c>
      <c r="F436" s="28" t="s">
        <v>2238</v>
      </c>
      <c r="G436" s="29" t="s">
        <v>896</v>
      </c>
      <c r="H436" s="29" t="s">
        <v>81</v>
      </c>
      <c r="I436" s="30">
        <v>11421</v>
      </c>
    </row>
    <row r="437" spans="1:9" x14ac:dyDescent="0.25">
      <c r="A437" s="22">
        <v>436</v>
      </c>
      <c r="B437" s="28" t="s">
        <v>2239</v>
      </c>
      <c r="C437" s="28" t="s">
        <v>2240</v>
      </c>
      <c r="D437" s="21" t="s">
        <v>5615</v>
      </c>
      <c r="E437" s="29" t="s">
        <v>2241</v>
      </c>
      <c r="F437" s="28" t="s">
        <v>2242</v>
      </c>
      <c r="G437" s="29" t="s">
        <v>857</v>
      </c>
      <c r="H437" s="29" t="s">
        <v>81</v>
      </c>
      <c r="I437" s="30">
        <v>11361</v>
      </c>
    </row>
    <row r="438" spans="1:9" x14ac:dyDescent="0.25">
      <c r="A438" s="22">
        <v>437</v>
      </c>
      <c r="B438" s="28" t="s">
        <v>1810</v>
      </c>
      <c r="C438" s="28" t="s">
        <v>1682</v>
      </c>
      <c r="D438" s="21" t="s">
        <v>5615</v>
      </c>
      <c r="E438" s="29" t="s">
        <v>2243</v>
      </c>
      <c r="F438" s="28" t="s">
        <v>2244</v>
      </c>
      <c r="G438" s="29" t="s">
        <v>400</v>
      </c>
      <c r="H438" s="29" t="s">
        <v>81</v>
      </c>
      <c r="I438" s="30">
        <v>14127</v>
      </c>
    </row>
    <row r="439" spans="1:9" x14ac:dyDescent="0.25">
      <c r="A439" s="22">
        <v>438</v>
      </c>
      <c r="B439" s="28" t="s">
        <v>2245</v>
      </c>
      <c r="C439" s="28" t="s">
        <v>2246</v>
      </c>
      <c r="D439" s="21" t="s">
        <v>5615</v>
      </c>
      <c r="E439" s="29" t="s">
        <v>2247</v>
      </c>
      <c r="F439" s="28" t="s">
        <v>2248</v>
      </c>
      <c r="G439" s="29" t="s">
        <v>603</v>
      </c>
      <c r="H439" s="29" t="s">
        <v>81</v>
      </c>
      <c r="I439" s="30">
        <v>12804</v>
      </c>
    </row>
    <row r="440" spans="1:9" x14ac:dyDescent="0.25">
      <c r="A440" s="22">
        <v>439</v>
      </c>
      <c r="B440" s="28" t="s">
        <v>2249</v>
      </c>
      <c r="C440" s="28" t="s">
        <v>1934</v>
      </c>
      <c r="D440" s="21" t="s">
        <v>5615</v>
      </c>
      <c r="E440" s="29" t="s">
        <v>2250</v>
      </c>
      <c r="F440" s="28" t="s">
        <v>2251</v>
      </c>
      <c r="G440" s="29" t="s">
        <v>1333</v>
      </c>
      <c r="H440" s="29" t="s">
        <v>81</v>
      </c>
      <c r="I440" s="30">
        <v>11432</v>
      </c>
    </row>
    <row r="441" spans="1:9" x14ac:dyDescent="0.25">
      <c r="A441" s="22">
        <v>440</v>
      </c>
      <c r="B441" s="28" t="s">
        <v>2252</v>
      </c>
      <c r="C441" s="28" t="s">
        <v>402</v>
      </c>
      <c r="D441" s="21" t="s">
        <v>5615</v>
      </c>
      <c r="E441" s="29" t="s">
        <v>2253</v>
      </c>
      <c r="F441" s="28" t="s">
        <v>2254</v>
      </c>
      <c r="G441" s="29" t="s">
        <v>1314</v>
      </c>
      <c r="H441" s="29" t="s">
        <v>81</v>
      </c>
      <c r="I441" s="30">
        <v>12020</v>
      </c>
    </row>
    <row r="442" spans="1:9" x14ac:dyDescent="0.25">
      <c r="A442" s="22">
        <v>441</v>
      </c>
      <c r="B442" s="28" t="s">
        <v>2255</v>
      </c>
      <c r="C442" s="28" t="s">
        <v>2256</v>
      </c>
      <c r="D442" s="21" t="s">
        <v>5615</v>
      </c>
      <c r="E442" s="29" t="s">
        <v>2257</v>
      </c>
      <c r="F442" s="28" t="s">
        <v>2258</v>
      </c>
      <c r="G442" s="29" t="s">
        <v>441</v>
      </c>
      <c r="H442" s="29" t="s">
        <v>81</v>
      </c>
      <c r="I442" s="30">
        <v>11050</v>
      </c>
    </row>
    <row r="443" spans="1:9" x14ac:dyDescent="0.25">
      <c r="A443" s="22">
        <v>442</v>
      </c>
      <c r="B443" s="28" t="s">
        <v>1133</v>
      </c>
      <c r="C443" s="28" t="s">
        <v>2259</v>
      </c>
      <c r="D443" s="21" t="s">
        <v>2260</v>
      </c>
      <c r="E443" s="29" t="s">
        <v>2261</v>
      </c>
      <c r="F443" s="28" t="s">
        <v>2262</v>
      </c>
      <c r="G443" s="29" t="s">
        <v>2263</v>
      </c>
      <c r="H443" s="29" t="s">
        <v>81</v>
      </c>
      <c r="I443" s="30">
        <v>10701</v>
      </c>
    </row>
    <row r="444" spans="1:9" x14ac:dyDescent="0.25">
      <c r="A444" s="22">
        <v>443</v>
      </c>
      <c r="B444" s="28" t="s">
        <v>2264</v>
      </c>
      <c r="C444" s="28" t="s">
        <v>2265</v>
      </c>
      <c r="D444" s="21" t="s">
        <v>2266</v>
      </c>
      <c r="E444" s="29" t="s">
        <v>2267</v>
      </c>
      <c r="F444" s="28" t="s">
        <v>2268</v>
      </c>
      <c r="G444" s="29" t="s">
        <v>1187</v>
      </c>
      <c r="H444" s="29" t="s">
        <v>75</v>
      </c>
      <c r="I444" s="30">
        <v>93035</v>
      </c>
    </row>
    <row r="445" spans="1:9" x14ac:dyDescent="0.25">
      <c r="A445" s="22">
        <v>444</v>
      </c>
      <c r="B445" s="28" t="s">
        <v>2269</v>
      </c>
      <c r="C445" s="28" t="s">
        <v>2270</v>
      </c>
      <c r="D445" s="21" t="s">
        <v>5615</v>
      </c>
      <c r="E445" s="29" t="s">
        <v>2271</v>
      </c>
      <c r="F445" s="28" t="s">
        <v>2272</v>
      </c>
      <c r="G445" s="29" t="s">
        <v>632</v>
      </c>
      <c r="H445" s="29" t="s">
        <v>75</v>
      </c>
      <c r="I445" s="30">
        <v>94580</v>
      </c>
    </row>
    <row r="446" spans="1:9" x14ac:dyDescent="0.25">
      <c r="A446" s="22">
        <v>445</v>
      </c>
      <c r="B446" s="28" t="s">
        <v>2273</v>
      </c>
      <c r="C446" s="28" t="s">
        <v>2274</v>
      </c>
      <c r="D446" s="21" t="s">
        <v>5615</v>
      </c>
      <c r="E446" s="29" t="s">
        <v>2275</v>
      </c>
      <c r="F446" s="28" t="s">
        <v>2276</v>
      </c>
      <c r="G446" s="29" t="s">
        <v>1880</v>
      </c>
      <c r="H446" s="29" t="s">
        <v>81</v>
      </c>
      <c r="I446" s="30">
        <v>10550</v>
      </c>
    </row>
    <row r="447" spans="1:9" x14ac:dyDescent="0.25">
      <c r="A447" s="22">
        <v>446</v>
      </c>
      <c r="B447" s="28" t="s">
        <v>2277</v>
      </c>
      <c r="C447" s="28" t="s">
        <v>2278</v>
      </c>
      <c r="D447" s="21" t="s">
        <v>5615</v>
      </c>
      <c r="E447" s="29" t="s">
        <v>2279</v>
      </c>
      <c r="F447" s="28" t="s">
        <v>2280</v>
      </c>
      <c r="G447" s="29" t="s">
        <v>2281</v>
      </c>
      <c r="H447" s="29" t="s">
        <v>81</v>
      </c>
      <c r="I447" s="30">
        <v>12010</v>
      </c>
    </row>
    <row r="448" spans="1:9" x14ac:dyDescent="0.25">
      <c r="A448" s="22">
        <v>447</v>
      </c>
      <c r="B448" s="28" t="s">
        <v>2282</v>
      </c>
      <c r="C448" s="28" t="s">
        <v>2283</v>
      </c>
      <c r="D448" s="21" t="s">
        <v>5615</v>
      </c>
      <c r="E448" s="29" t="s">
        <v>2284</v>
      </c>
      <c r="F448" s="28" t="s">
        <v>2285</v>
      </c>
      <c r="G448" s="29" t="s">
        <v>2286</v>
      </c>
      <c r="H448" s="29" t="s">
        <v>75</v>
      </c>
      <c r="I448" s="30">
        <v>92083</v>
      </c>
    </row>
    <row r="449" spans="1:9" x14ac:dyDescent="0.25">
      <c r="A449" s="22">
        <v>448</v>
      </c>
      <c r="B449" s="28" t="s">
        <v>2287</v>
      </c>
      <c r="C449" s="28" t="s">
        <v>2288</v>
      </c>
      <c r="D449" s="21" t="s">
        <v>2289</v>
      </c>
      <c r="E449" s="29" t="s">
        <v>2290</v>
      </c>
      <c r="F449" s="28" t="s">
        <v>2291</v>
      </c>
      <c r="G449" s="29" t="s">
        <v>2292</v>
      </c>
      <c r="H449" s="29" t="s">
        <v>81</v>
      </c>
      <c r="I449" s="30">
        <v>14606</v>
      </c>
    </row>
    <row r="450" spans="1:9" x14ac:dyDescent="0.25">
      <c r="A450" s="22">
        <v>449</v>
      </c>
      <c r="B450" s="28" t="s">
        <v>2293</v>
      </c>
      <c r="C450" s="28" t="s">
        <v>2294</v>
      </c>
      <c r="D450" s="21" t="s">
        <v>5615</v>
      </c>
      <c r="E450" s="29" t="s">
        <v>2295</v>
      </c>
      <c r="F450" s="28" t="s">
        <v>2296</v>
      </c>
      <c r="G450" s="29" t="s">
        <v>1479</v>
      </c>
      <c r="H450" s="29" t="s">
        <v>75</v>
      </c>
      <c r="I450" s="30">
        <v>91387</v>
      </c>
    </row>
    <row r="451" spans="1:9" x14ac:dyDescent="0.25">
      <c r="A451" s="22">
        <v>450</v>
      </c>
      <c r="B451" s="28" t="s">
        <v>2297</v>
      </c>
      <c r="C451" s="28" t="s">
        <v>1096</v>
      </c>
      <c r="D451" s="21" t="s">
        <v>5615</v>
      </c>
      <c r="E451" s="29" t="s">
        <v>2298</v>
      </c>
      <c r="F451" s="28" t="s">
        <v>2299</v>
      </c>
      <c r="G451" s="29" t="s">
        <v>2137</v>
      </c>
      <c r="H451" s="29" t="s">
        <v>81</v>
      </c>
      <c r="I451" s="30">
        <v>10512</v>
      </c>
    </row>
    <row r="452" spans="1:9" x14ac:dyDescent="0.25">
      <c r="A452" s="22">
        <v>451</v>
      </c>
      <c r="B452" s="28" t="s">
        <v>2300</v>
      </c>
      <c r="C452" s="28" t="s">
        <v>2301</v>
      </c>
      <c r="D452" s="21" t="s">
        <v>5615</v>
      </c>
      <c r="E452" s="29" t="s">
        <v>2302</v>
      </c>
      <c r="F452" s="28" t="s">
        <v>2303</v>
      </c>
      <c r="G452" s="29" t="s">
        <v>85</v>
      </c>
      <c r="H452" s="29" t="s">
        <v>86</v>
      </c>
      <c r="I452" s="30">
        <v>75088</v>
      </c>
    </row>
    <row r="453" spans="1:9" x14ac:dyDescent="0.25">
      <c r="A453" s="22">
        <v>452</v>
      </c>
      <c r="B453" s="28" t="s">
        <v>2304</v>
      </c>
      <c r="C453" s="28" t="s">
        <v>1777</v>
      </c>
      <c r="D453" s="21" t="s">
        <v>5615</v>
      </c>
      <c r="E453" s="29" t="s">
        <v>2305</v>
      </c>
      <c r="F453" s="28" t="s">
        <v>2306</v>
      </c>
      <c r="G453" s="29" t="s">
        <v>1280</v>
      </c>
      <c r="H453" s="29" t="s">
        <v>81</v>
      </c>
      <c r="I453" s="30">
        <v>11801</v>
      </c>
    </row>
    <row r="454" spans="1:9" x14ac:dyDescent="0.25">
      <c r="A454" s="22">
        <v>453</v>
      </c>
      <c r="B454" s="28" t="s">
        <v>2307</v>
      </c>
      <c r="C454" s="28" t="s">
        <v>1861</v>
      </c>
      <c r="D454" s="21" t="s">
        <v>5615</v>
      </c>
      <c r="E454" s="29" t="s">
        <v>2308</v>
      </c>
      <c r="F454" s="28" t="s">
        <v>2309</v>
      </c>
      <c r="G454" s="29" t="s">
        <v>1578</v>
      </c>
      <c r="H454" s="29" t="s">
        <v>81</v>
      </c>
      <c r="I454" s="30">
        <v>11530</v>
      </c>
    </row>
    <row r="455" spans="1:9" x14ac:dyDescent="0.25">
      <c r="A455" s="22">
        <v>454</v>
      </c>
      <c r="B455" s="28" t="s">
        <v>2310</v>
      </c>
      <c r="C455" s="28" t="s">
        <v>2311</v>
      </c>
      <c r="D455" s="21" t="s">
        <v>5615</v>
      </c>
      <c r="E455" s="29" t="s">
        <v>2312</v>
      </c>
      <c r="F455" s="28" t="s">
        <v>2313</v>
      </c>
      <c r="G455" s="29" t="s">
        <v>1122</v>
      </c>
      <c r="H455" s="29" t="s">
        <v>81</v>
      </c>
      <c r="I455" s="30">
        <v>11706</v>
      </c>
    </row>
    <row r="456" spans="1:9" x14ac:dyDescent="0.25">
      <c r="A456" s="22">
        <v>455</v>
      </c>
      <c r="B456" s="28" t="s">
        <v>2314</v>
      </c>
      <c r="C456" s="28" t="s">
        <v>2315</v>
      </c>
      <c r="D456" s="21" t="s">
        <v>5615</v>
      </c>
      <c r="E456" s="29" t="s">
        <v>2316</v>
      </c>
      <c r="F456" s="28" t="s">
        <v>2317</v>
      </c>
      <c r="G456" s="29" t="s">
        <v>577</v>
      </c>
      <c r="H456" s="29" t="s">
        <v>81</v>
      </c>
      <c r="I456" s="30">
        <v>13090</v>
      </c>
    </row>
    <row r="457" spans="1:9" x14ac:dyDescent="0.25">
      <c r="A457" s="22">
        <v>456</v>
      </c>
      <c r="B457" s="28" t="s">
        <v>2318</v>
      </c>
      <c r="C457" s="28" t="s">
        <v>1365</v>
      </c>
      <c r="D457" s="21" t="s">
        <v>5615</v>
      </c>
      <c r="E457" s="29" t="s">
        <v>2319</v>
      </c>
      <c r="F457" s="28" t="s">
        <v>2320</v>
      </c>
      <c r="G457" s="29" t="s">
        <v>1333</v>
      </c>
      <c r="H457" s="29" t="s">
        <v>81</v>
      </c>
      <c r="I457" s="30">
        <v>11432</v>
      </c>
    </row>
    <row r="458" spans="1:9" x14ac:dyDescent="0.25">
      <c r="A458" s="22">
        <v>457</v>
      </c>
      <c r="B458" s="28" t="s">
        <v>980</v>
      </c>
      <c r="C458" s="28" t="s">
        <v>1580</v>
      </c>
      <c r="D458" s="21" t="s">
        <v>5615</v>
      </c>
      <c r="E458" s="29" t="s">
        <v>2321</v>
      </c>
      <c r="F458" s="28" t="s">
        <v>2322</v>
      </c>
      <c r="G458" s="29" t="s">
        <v>608</v>
      </c>
      <c r="H458" s="29" t="s">
        <v>81</v>
      </c>
      <c r="I458" s="30">
        <v>11418</v>
      </c>
    </row>
    <row r="459" spans="1:9" x14ac:dyDescent="0.25">
      <c r="A459" s="22">
        <v>458</v>
      </c>
      <c r="B459" s="28" t="s">
        <v>1348</v>
      </c>
      <c r="C459" s="28" t="s">
        <v>710</v>
      </c>
      <c r="D459" s="21" t="s">
        <v>5615</v>
      </c>
      <c r="E459" s="29" t="s">
        <v>2323</v>
      </c>
      <c r="F459" s="28" t="s">
        <v>2324</v>
      </c>
      <c r="G459" s="29" t="s">
        <v>1440</v>
      </c>
      <c r="H459" s="29" t="s">
        <v>81</v>
      </c>
      <c r="I459" s="30">
        <v>11741</v>
      </c>
    </row>
    <row r="460" spans="1:9" x14ac:dyDescent="0.25">
      <c r="A460" s="22">
        <v>459</v>
      </c>
      <c r="B460" s="28" t="s">
        <v>2325</v>
      </c>
      <c r="C460" s="28" t="s">
        <v>2326</v>
      </c>
      <c r="D460" s="21" t="s">
        <v>2327</v>
      </c>
      <c r="E460" s="29" t="s">
        <v>2328</v>
      </c>
      <c r="F460" s="28" t="s">
        <v>2329</v>
      </c>
      <c r="G460" s="29" t="s">
        <v>2330</v>
      </c>
      <c r="H460" s="29" t="s">
        <v>75</v>
      </c>
      <c r="I460" s="30">
        <v>93306</v>
      </c>
    </row>
    <row r="461" spans="1:9" x14ac:dyDescent="0.25">
      <c r="A461" s="22">
        <v>460</v>
      </c>
      <c r="B461" s="28" t="s">
        <v>2331</v>
      </c>
      <c r="C461" s="28" t="s">
        <v>2332</v>
      </c>
      <c r="D461" s="21" t="s">
        <v>5615</v>
      </c>
      <c r="E461" s="29" t="s">
        <v>2333</v>
      </c>
      <c r="F461" s="28" t="s">
        <v>2334</v>
      </c>
      <c r="G461" s="29" t="s">
        <v>1578</v>
      </c>
      <c r="H461" s="29" t="s">
        <v>81</v>
      </c>
      <c r="I461" s="30">
        <v>11530</v>
      </c>
    </row>
    <row r="462" spans="1:9" x14ac:dyDescent="0.25">
      <c r="A462" s="22">
        <v>461</v>
      </c>
      <c r="B462" s="28" t="s">
        <v>2335</v>
      </c>
      <c r="C462" s="28" t="s">
        <v>1780</v>
      </c>
      <c r="D462" s="21" t="s">
        <v>2336</v>
      </c>
      <c r="E462" s="29" t="s">
        <v>2337</v>
      </c>
      <c r="F462" s="28" t="s">
        <v>2338</v>
      </c>
      <c r="G462" s="29" t="s">
        <v>1435</v>
      </c>
      <c r="H462" s="29" t="s">
        <v>81</v>
      </c>
      <c r="I462" s="30">
        <v>11717</v>
      </c>
    </row>
    <row r="463" spans="1:9" x14ac:dyDescent="0.25">
      <c r="A463" s="22">
        <v>462</v>
      </c>
      <c r="B463" s="28" t="s">
        <v>2339</v>
      </c>
      <c r="C463" s="28" t="s">
        <v>2340</v>
      </c>
      <c r="D463" s="21" t="s">
        <v>5615</v>
      </c>
      <c r="E463" s="29" t="s">
        <v>2341</v>
      </c>
      <c r="F463" s="28" t="s">
        <v>2342</v>
      </c>
      <c r="G463" s="29" t="s">
        <v>2343</v>
      </c>
      <c r="H463" s="29" t="s">
        <v>81</v>
      </c>
      <c r="I463" s="30">
        <v>10954</v>
      </c>
    </row>
    <row r="464" spans="1:9" x14ac:dyDescent="0.25">
      <c r="A464" s="22">
        <v>463</v>
      </c>
      <c r="B464" s="28" t="s">
        <v>2344</v>
      </c>
      <c r="C464" s="28" t="s">
        <v>2345</v>
      </c>
      <c r="D464" s="21" t="s">
        <v>5615</v>
      </c>
      <c r="E464" s="29" t="s">
        <v>2346</v>
      </c>
      <c r="F464" s="28" t="s">
        <v>2347</v>
      </c>
      <c r="G464" s="29" t="s">
        <v>1108</v>
      </c>
      <c r="H464" s="29" t="s">
        <v>81</v>
      </c>
      <c r="I464" s="30">
        <v>11803</v>
      </c>
    </row>
    <row r="465" spans="1:9" x14ac:dyDescent="0.25">
      <c r="A465" s="22">
        <v>464</v>
      </c>
      <c r="B465" s="28" t="s">
        <v>2348</v>
      </c>
      <c r="C465" s="28" t="s">
        <v>2349</v>
      </c>
      <c r="D465" s="21" t="s">
        <v>5615</v>
      </c>
      <c r="E465" s="29" t="s">
        <v>2350</v>
      </c>
      <c r="F465" s="28" t="s">
        <v>2351</v>
      </c>
      <c r="G465" s="29" t="s">
        <v>1578</v>
      </c>
      <c r="H465" s="29" t="s">
        <v>81</v>
      </c>
      <c r="I465" s="30">
        <v>11530</v>
      </c>
    </row>
    <row r="466" spans="1:9" x14ac:dyDescent="0.25">
      <c r="A466" s="22">
        <v>465</v>
      </c>
      <c r="B466" s="28" t="s">
        <v>2352</v>
      </c>
      <c r="C466" s="28" t="s">
        <v>2353</v>
      </c>
      <c r="D466" s="21" t="s">
        <v>2354</v>
      </c>
      <c r="E466" s="29" t="s">
        <v>2355</v>
      </c>
      <c r="F466" s="28" t="s">
        <v>2356</v>
      </c>
      <c r="G466" s="29" t="s">
        <v>843</v>
      </c>
      <c r="H466" s="29" t="s">
        <v>81</v>
      </c>
      <c r="I466" s="30">
        <v>12180</v>
      </c>
    </row>
    <row r="467" spans="1:9" x14ac:dyDescent="0.25">
      <c r="A467" s="22">
        <v>466</v>
      </c>
      <c r="B467" s="28" t="s">
        <v>2357</v>
      </c>
      <c r="C467" s="28" t="s">
        <v>747</v>
      </c>
      <c r="D467" s="21" t="s">
        <v>5615</v>
      </c>
      <c r="E467" s="29" t="s">
        <v>2358</v>
      </c>
      <c r="F467" s="28" t="s">
        <v>2359</v>
      </c>
      <c r="G467" s="29" t="s">
        <v>1086</v>
      </c>
      <c r="H467" s="29" t="s">
        <v>81</v>
      </c>
      <c r="I467" s="30">
        <v>11787</v>
      </c>
    </row>
    <row r="468" spans="1:9" x14ac:dyDescent="0.25">
      <c r="A468" s="22">
        <v>467</v>
      </c>
      <c r="B468" s="28" t="s">
        <v>2360</v>
      </c>
      <c r="C468" s="28" t="s">
        <v>1074</v>
      </c>
      <c r="D468" s="21" t="s">
        <v>5615</v>
      </c>
      <c r="E468" s="29" t="s">
        <v>2361</v>
      </c>
      <c r="F468" s="28" t="s">
        <v>2362</v>
      </c>
      <c r="G468" s="29" t="s">
        <v>522</v>
      </c>
      <c r="H468" s="29" t="s">
        <v>81</v>
      </c>
      <c r="I468" s="30">
        <v>10541</v>
      </c>
    </row>
    <row r="469" spans="1:9" x14ac:dyDescent="0.25">
      <c r="A469" s="22">
        <v>468</v>
      </c>
      <c r="B469" s="28" t="s">
        <v>2363</v>
      </c>
      <c r="C469" s="28" t="s">
        <v>2364</v>
      </c>
      <c r="D469" s="21" t="s">
        <v>5615</v>
      </c>
      <c r="E469" s="29" t="s">
        <v>2365</v>
      </c>
      <c r="F469" s="28" t="s">
        <v>2366</v>
      </c>
      <c r="G469" s="29" t="s">
        <v>798</v>
      </c>
      <c r="H469" s="29" t="s">
        <v>81</v>
      </c>
      <c r="I469" s="30">
        <v>11757</v>
      </c>
    </row>
    <row r="470" spans="1:9" x14ac:dyDescent="0.25">
      <c r="A470" s="22">
        <v>469</v>
      </c>
      <c r="B470" s="28" t="s">
        <v>2367</v>
      </c>
      <c r="C470" s="28" t="s">
        <v>2368</v>
      </c>
      <c r="D470" s="21" t="s">
        <v>5615</v>
      </c>
      <c r="E470" s="29" t="s">
        <v>2369</v>
      </c>
      <c r="F470" s="28" t="s">
        <v>2370</v>
      </c>
      <c r="G470" s="29" t="s">
        <v>608</v>
      </c>
      <c r="H470" s="29" t="s">
        <v>81</v>
      </c>
      <c r="I470" s="30">
        <v>11418</v>
      </c>
    </row>
    <row r="471" spans="1:9" x14ac:dyDescent="0.25">
      <c r="A471" s="22">
        <v>470</v>
      </c>
      <c r="B471" s="28" t="s">
        <v>2371</v>
      </c>
      <c r="C471" s="28" t="s">
        <v>2256</v>
      </c>
      <c r="D471" s="21" t="s">
        <v>5615</v>
      </c>
      <c r="E471" s="29" t="s">
        <v>2372</v>
      </c>
      <c r="F471" s="28" t="s">
        <v>2373</v>
      </c>
      <c r="G471" s="29" t="s">
        <v>2125</v>
      </c>
      <c r="H471" s="29" t="s">
        <v>81</v>
      </c>
      <c r="I471" s="30">
        <v>11967</v>
      </c>
    </row>
    <row r="472" spans="1:9" x14ac:dyDescent="0.25">
      <c r="A472" s="22">
        <v>471</v>
      </c>
      <c r="B472" s="28" t="s">
        <v>2374</v>
      </c>
      <c r="C472" s="28" t="s">
        <v>2375</v>
      </c>
      <c r="D472" s="21" t="s">
        <v>5615</v>
      </c>
      <c r="E472" s="29" t="s">
        <v>2376</v>
      </c>
      <c r="F472" s="28" t="s">
        <v>2377</v>
      </c>
      <c r="G472" s="29" t="s">
        <v>2378</v>
      </c>
      <c r="H472" s="29" t="s">
        <v>81</v>
      </c>
      <c r="I472" s="30">
        <v>11520</v>
      </c>
    </row>
    <row r="473" spans="1:9" x14ac:dyDescent="0.25">
      <c r="A473" s="22">
        <v>472</v>
      </c>
      <c r="B473" s="28" t="s">
        <v>2379</v>
      </c>
      <c r="C473" s="28" t="s">
        <v>2380</v>
      </c>
      <c r="D473" s="21" t="s">
        <v>5615</v>
      </c>
      <c r="E473" s="29" t="s">
        <v>2381</v>
      </c>
      <c r="F473" s="28" t="s">
        <v>2382</v>
      </c>
      <c r="G473" s="29" t="s">
        <v>703</v>
      </c>
      <c r="H473" s="29" t="s">
        <v>81</v>
      </c>
      <c r="I473" s="30">
        <v>11701</v>
      </c>
    </row>
    <row r="474" spans="1:9" x14ac:dyDescent="0.25">
      <c r="A474" s="22">
        <v>473</v>
      </c>
      <c r="B474" s="28" t="s">
        <v>2383</v>
      </c>
      <c r="C474" s="28" t="s">
        <v>768</v>
      </c>
      <c r="D474" s="21" t="s">
        <v>5615</v>
      </c>
      <c r="E474" s="29" t="s">
        <v>2384</v>
      </c>
      <c r="F474" s="28" t="s">
        <v>2385</v>
      </c>
      <c r="G474" s="29" t="s">
        <v>80</v>
      </c>
      <c r="H474" s="29" t="s">
        <v>81</v>
      </c>
      <c r="I474" s="30">
        <v>11510</v>
      </c>
    </row>
    <row r="475" spans="1:9" x14ac:dyDescent="0.25">
      <c r="A475" s="22">
        <v>474</v>
      </c>
      <c r="B475" s="28" t="s">
        <v>2386</v>
      </c>
      <c r="C475" s="28" t="s">
        <v>2387</v>
      </c>
      <c r="D475" s="21" t="s">
        <v>5615</v>
      </c>
      <c r="E475" s="29" t="s">
        <v>2388</v>
      </c>
      <c r="F475" s="28" t="s">
        <v>2389</v>
      </c>
      <c r="G475" s="29" t="s">
        <v>1241</v>
      </c>
      <c r="H475" s="29" t="s">
        <v>81</v>
      </c>
      <c r="I475" s="30">
        <v>14580</v>
      </c>
    </row>
    <row r="476" spans="1:9" x14ac:dyDescent="0.25">
      <c r="A476" s="22">
        <v>475</v>
      </c>
      <c r="B476" s="28" t="s">
        <v>2390</v>
      </c>
      <c r="C476" s="28" t="s">
        <v>1469</v>
      </c>
      <c r="D476" s="21" t="s">
        <v>5615</v>
      </c>
      <c r="E476" s="29" t="s">
        <v>2391</v>
      </c>
      <c r="F476" s="28" t="s">
        <v>2392</v>
      </c>
      <c r="G476" s="29" t="s">
        <v>502</v>
      </c>
      <c r="H476" s="29" t="s">
        <v>86</v>
      </c>
      <c r="I476" s="30">
        <v>77904</v>
      </c>
    </row>
    <row r="477" spans="1:9" x14ac:dyDescent="0.25">
      <c r="A477" s="22">
        <v>476</v>
      </c>
      <c r="B477" s="28" t="s">
        <v>2393</v>
      </c>
      <c r="C477" s="28" t="s">
        <v>768</v>
      </c>
      <c r="D477" s="21" t="s">
        <v>5615</v>
      </c>
      <c r="E477" s="29" t="s">
        <v>2394</v>
      </c>
      <c r="F477" s="28" t="s">
        <v>2395</v>
      </c>
      <c r="G477" s="29" t="s">
        <v>74</v>
      </c>
      <c r="H477" s="29" t="s">
        <v>75</v>
      </c>
      <c r="I477" s="30">
        <v>95060</v>
      </c>
    </row>
    <row r="478" spans="1:9" x14ac:dyDescent="0.25">
      <c r="A478" s="22">
        <v>477</v>
      </c>
      <c r="B478" s="28" t="s">
        <v>2396</v>
      </c>
      <c r="C478" s="28" t="s">
        <v>2397</v>
      </c>
      <c r="D478" s="21" t="s">
        <v>5615</v>
      </c>
      <c r="E478" s="29" t="s">
        <v>2398</v>
      </c>
      <c r="F478" s="28" t="s">
        <v>2399</v>
      </c>
      <c r="G478" s="29" t="s">
        <v>1598</v>
      </c>
      <c r="H478" s="29" t="s">
        <v>81</v>
      </c>
      <c r="I478" s="30">
        <v>11710</v>
      </c>
    </row>
    <row r="479" spans="1:9" x14ac:dyDescent="0.25">
      <c r="A479" s="22">
        <v>478</v>
      </c>
      <c r="B479" s="28" t="s">
        <v>2213</v>
      </c>
      <c r="C479" s="28" t="s">
        <v>1286</v>
      </c>
      <c r="D479" s="21" t="s">
        <v>5615</v>
      </c>
      <c r="E479" s="29" t="s">
        <v>2400</v>
      </c>
      <c r="F479" s="28" t="s">
        <v>2401</v>
      </c>
      <c r="G479" s="29" t="s">
        <v>2378</v>
      </c>
      <c r="H479" s="29" t="s">
        <v>81</v>
      </c>
      <c r="I479" s="30">
        <v>11520</v>
      </c>
    </row>
    <row r="480" spans="1:9" x14ac:dyDescent="0.25">
      <c r="A480" s="22">
        <v>479</v>
      </c>
      <c r="B480" s="28" t="s">
        <v>2402</v>
      </c>
      <c r="C480" s="28" t="s">
        <v>2403</v>
      </c>
      <c r="D480" s="21" t="s">
        <v>5615</v>
      </c>
      <c r="E480" s="29" t="s">
        <v>2404</v>
      </c>
      <c r="F480" s="28" t="s">
        <v>2405</v>
      </c>
      <c r="G480" s="29" t="s">
        <v>2044</v>
      </c>
      <c r="H480" s="29" t="s">
        <v>81</v>
      </c>
      <c r="I480" s="30">
        <v>11354</v>
      </c>
    </row>
    <row r="481" spans="1:9" x14ac:dyDescent="0.25">
      <c r="A481" s="22">
        <v>480</v>
      </c>
      <c r="B481" s="28" t="s">
        <v>718</v>
      </c>
      <c r="C481" s="28" t="s">
        <v>2406</v>
      </c>
      <c r="D481" s="21" t="s">
        <v>5615</v>
      </c>
      <c r="E481" s="29" t="s">
        <v>2407</v>
      </c>
      <c r="F481" s="28" t="s">
        <v>2408</v>
      </c>
      <c r="G481" s="29" t="s">
        <v>2281</v>
      </c>
      <c r="H481" s="29" t="s">
        <v>81</v>
      </c>
      <c r="I481" s="30">
        <v>12010</v>
      </c>
    </row>
    <row r="482" spans="1:9" x14ac:dyDescent="0.25">
      <c r="A482" s="22">
        <v>481</v>
      </c>
      <c r="B482" s="28" t="s">
        <v>2409</v>
      </c>
      <c r="C482" s="28" t="s">
        <v>2368</v>
      </c>
      <c r="D482" s="21" t="s">
        <v>5615</v>
      </c>
      <c r="E482" s="29" t="s">
        <v>2410</v>
      </c>
      <c r="F482" s="28" t="s">
        <v>2411</v>
      </c>
      <c r="G482" s="29" t="s">
        <v>2412</v>
      </c>
      <c r="H482" s="29" t="s">
        <v>86</v>
      </c>
      <c r="I482" s="30">
        <v>77566</v>
      </c>
    </row>
    <row r="483" spans="1:9" x14ac:dyDescent="0.25">
      <c r="A483" s="22">
        <v>482</v>
      </c>
      <c r="B483" s="28" t="s">
        <v>2413</v>
      </c>
      <c r="C483" s="28" t="s">
        <v>1835</v>
      </c>
      <c r="D483" s="21" t="s">
        <v>5615</v>
      </c>
      <c r="E483" s="29" t="s">
        <v>2414</v>
      </c>
      <c r="F483" s="28" t="s">
        <v>2415</v>
      </c>
      <c r="G483" s="29" t="s">
        <v>1300</v>
      </c>
      <c r="H483" s="29" t="s">
        <v>86</v>
      </c>
      <c r="I483" s="30">
        <v>79106</v>
      </c>
    </row>
    <row r="484" spans="1:9" x14ac:dyDescent="0.25">
      <c r="A484" s="22">
        <v>483</v>
      </c>
      <c r="B484" s="28" t="s">
        <v>2416</v>
      </c>
      <c r="C484" s="28" t="s">
        <v>2417</v>
      </c>
      <c r="D484" s="21" t="s">
        <v>5615</v>
      </c>
      <c r="E484" s="29" t="s">
        <v>2418</v>
      </c>
      <c r="F484" s="28" t="s">
        <v>2419</v>
      </c>
      <c r="G484" s="29" t="s">
        <v>798</v>
      </c>
      <c r="H484" s="29" t="s">
        <v>81</v>
      </c>
      <c r="I484" s="30">
        <v>11757</v>
      </c>
    </row>
    <row r="485" spans="1:9" x14ac:dyDescent="0.25">
      <c r="A485" s="22">
        <v>484</v>
      </c>
      <c r="B485" s="28" t="s">
        <v>1441</v>
      </c>
      <c r="C485" s="28" t="s">
        <v>1014</v>
      </c>
      <c r="D485" s="21" t="s">
        <v>5615</v>
      </c>
      <c r="E485" s="29" t="s">
        <v>2420</v>
      </c>
      <c r="F485" s="28" t="s">
        <v>2421</v>
      </c>
      <c r="G485" s="29" t="s">
        <v>947</v>
      </c>
      <c r="H485" s="29" t="s">
        <v>86</v>
      </c>
      <c r="I485" s="30">
        <v>76039</v>
      </c>
    </row>
    <row r="486" spans="1:9" x14ac:dyDescent="0.25">
      <c r="A486" s="22">
        <v>485</v>
      </c>
      <c r="B486" s="28" t="s">
        <v>2422</v>
      </c>
      <c r="C486" s="28" t="s">
        <v>2423</v>
      </c>
      <c r="D486" s="21" t="s">
        <v>5615</v>
      </c>
      <c r="E486" s="29" t="s">
        <v>2424</v>
      </c>
      <c r="F486" s="28" t="s">
        <v>2425</v>
      </c>
      <c r="G486" s="29" t="s">
        <v>652</v>
      </c>
      <c r="H486" s="29" t="s">
        <v>81</v>
      </c>
      <c r="I486" s="30">
        <v>11369</v>
      </c>
    </row>
    <row r="487" spans="1:9" x14ac:dyDescent="0.25">
      <c r="A487" s="22">
        <v>486</v>
      </c>
      <c r="B487" s="28" t="s">
        <v>2426</v>
      </c>
      <c r="C487" s="28" t="s">
        <v>2177</v>
      </c>
      <c r="D487" s="21" t="s">
        <v>5615</v>
      </c>
      <c r="E487" s="29" t="s">
        <v>2427</v>
      </c>
      <c r="F487" s="28" t="s">
        <v>2428</v>
      </c>
      <c r="G487" s="29" t="s">
        <v>1461</v>
      </c>
      <c r="H487" s="29" t="s">
        <v>81</v>
      </c>
      <c r="I487" s="30">
        <v>11554</v>
      </c>
    </row>
    <row r="488" spans="1:9" x14ac:dyDescent="0.25">
      <c r="A488" s="22">
        <v>487</v>
      </c>
      <c r="B488" s="28" t="s">
        <v>2429</v>
      </c>
      <c r="C488" s="28" t="s">
        <v>2430</v>
      </c>
      <c r="D488" s="21" t="s">
        <v>5615</v>
      </c>
      <c r="E488" s="29" t="s">
        <v>2431</v>
      </c>
      <c r="F488" s="28" t="s">
        <v>2432</v>
      </c>
      <c r="G488" s="29" t="s">
        <v>1497</v>
      </c>
      <c r="H488" s="29" t="s">
        <v>75</v>
      </c>
      <c r="I488" s="30">
        <v>94806</v>
      </c>
    </row>
    <row r="489" spans="1:9" x14ac:dyDescent="0.25">
      <c r="A489" s="22">
        <v>488</v>
      </c>
      <c r="B489" s="28" t="s">
        <v>2433</v>
      </c>
      <c r="C489" s="28" t="s">
        <v>2434</v>
      </c>
      <c r="D489" s="21" t="s">
        <v>2435</v>
      </c>
      <c r="E489" s="29" t="s">
        <v>2436</v>
      </c>
      <c r="F489" s="28" t="s">
        <v>2437</v>
      </c>
      <c r="G489" s="29" t="s">
        <v>922</v>
      </c>
      <c r="H489" s="29" t="s">
        <v>75</v>
      </c>
      <c r="I489" s="30">
        <v>92806</v>
      </c>
    </row>
    <row r="490" spans="1:9" x14ac:dyDescent="0.25">
      <c r="A490" s="22">
        <v>489</v>
      </c>
      <c r="B490" s="28" t="s">
        <v>2438</v>
      </c>
      <c r="C490" s="28" t="s">
        <v>1061</v>
      </c>
      <c r="D490" s="21" t="s">
        <v>5615</v>
      </c>
      <c r="E490" s="29" t="s">
        <v>2439</v>
      </c>
      <c r="F490" s="28" t="s">
        <v>2440</v>
      </c>
      <c r="G490" s="29" t="s">
        <v>852</v>
      </c>
      <c r="H490" s="29" t="s">
        <v>81</v>
      </c>
      <c r="I490" s="30">
        <v>12866</v>
      </c>
    </row>
    <row r="491" spans="1:9" x14ac:dyDescent="0.25">
      <c r="A491" s="22">
        <v>490</v>
      </c>
      <c r="B491" s="28" t="s">
        <v>2441</v>
      </c>
      <c r="C491" s="28" t="s">
        <v>2442</v>
      </c>
      <c r="D491" s="21" t="s">
        <v>5615</v>
      </c>
      <c r="E491" s="29" t="s">
        <v>2443</v>
      </c>
      <c r="F491" s="28" t="s">
        <v>2444</v>
      </c>
      <c r="G491" s="29" t="s">
        <v>538</v>
      </c>
      <c r="H491" s="29" t="s">
        <v>81</v>
      </c>
      <c r="I491" s="30">
        <v>10562</v>
      </c>
    </row>
    <row r="492" spans="1:9" x14ac:dyDescent="0.25">
      <c r="A492" s="22">
        <v>491</v>
      </c>
      <c r="B492" s="28" t="s">
        <v>2445</v>
      </c>
      <c r="C492" s="28" t="s">
        <v>2446</v>
      </c>
      <c r="D492" s="21" t="s">
        <v>5615</v>
      </c>
      <c r="E492" s="29" t="s">
        <v>2447</v>
      </c>
      <c r="F492" s="28" t="s">
        <v>2448</v>
      </c>
      <c r="G492" s="29" t="s">
        <v>1040</v>
      </c>
      <c r="H492" s="29" t="s">
        <v>81</v>
      </c>
      <c r="I492" s="30">
        <v>11758</v>
      </c>
    </row>
    <row r="493" spans="1:9" x14ac:dyDescent="0.25">
      <c r="A493" s="22">
        <v>492</v>
      </c>
      <c r="B493" s="28" t="s">
        <v>2449</v>
      </c>
      <c r="C493" s="28" t="s">
        <v>2450</v>
      </c>
      <c r="D493" s="21" t="s">
        <v>5615</v>
      </c>
      <c r="E493" s="29" t="s">
        <v>2451</v>
      </c>
      <c r="F493" s="28" t="s">
        <v>2452</v>
      </c>
      <c r="G493" s="29" t="s">
        <v>2453</v>
      </c>
      <c r="H493" s="29" t="s">
        <v>81</v>
      </c>
      <c r="I493" s="30">
        <v>11368</v>
      </c>
    </row>
    <row r="494" spans="1:9" x14ac:dyDescent="0.25">
      <c r="A494" s="22">
        <v>493</v>
      </c>
      <c r="B494" s="28" t="s">
        <v>2454</v>
      </c>
      <c r="C494" s="28" t="s">
        <v>2455</v>
      </c>
      <c r="D494" s="21" t="s">
        <v>5615</v>
      </c>
      <c r="E494" s="29" t="s">
        <v>2456</v>
      </c>
      <c r="F494" s="28" t="s">
        <v>2457</v>
      </c>
      <c r="G494" s="29" t="s">
        <v>1018</v>
      </c>
      <c r="H494" s="29" t="s">
        <v>81</v>
      </c>
      <c r="I494" s="30">
        <v>14075</v>
      </c>
    </row>
    <row r="495" spans="1:9" x14ac:dyDescent="0.25">
      <c r="A495" s="22">
        <v>494</v>
      </c>
      <c r="B495" s="28" t="s">
        <v>2458</v>
      </c>
      <c r="C495" s="28" t="s">
        <v>2459</v>
      </c>
      <c r="D495" s="21" t="s">
        <v>5615</v>
      </c>
      <c r="E495" s="29" t="s">
        <v>2460</v>
      </c>
      <c r="F495" s="28" t="s">
        <v>2461</v>
      </c>
      <c r="G495" s="29" t="s">
        <v>415</v>
      </c>
      <c r="H495" s="29" t="s">
        <v>81</v>
      </c>
      <c r="I495" s="30">
        <v>11553</v>
      </c>
    </row>
    <row r="496" spans="1:9" x14ac:dyDescent="0.25">
      <c r="A496" s="22">
        <v>495</v>
      </c>
      <c r="B496" s="28" t="s">
        <v>2462</v>
      </c>
      <c r="C496" s="28" t="s">
        <v>880</v>
      </c>
      <c r="D496" s="21" t="s">
        <v>5615</v>
      </c>
      <c r="E496" s="29" t="s">
        <v>2463</v>
      </c>
      <c r="F496" s="28" t="s">
        <v>2464</v>
      </c>
      <c r="G496" s="29" t="s">
        <v>2070</v>
      </c>
      <c r="H496" s="29" t="s">
        <v>75</v>
      </c>
      <c r="I496" s="30">
        <v>93635</v>
      </c>
    </row>
    <row r="497" spans="1:9" x14ac:dyDescent="0.25">
      <c r="A497" s="22">
        <v>496</v>
      </c>
      <c r="B497" s="28" t="s">
        <v>2465</v>
      </c>
      <c r="C497" s="28" t="s">
        <v>2466</v>
      </c>
      <c r="D497" s="21" t="s">
        <v>5615</v>
      </c>
      <c r="E497" s="29" t="s">
        <v>2467</v>
      </c>
      <c r="F497" s="28" t="s">
        <v>2468</v>
      </c>
      <c r="G497" s="29" t="s">
        <v>587</v>
      </c>
      <c r="H497" s="29" t="s">
        <v>81</v>
      </c>
      <c r="I497" s="30">
        <v>11102</v>
      </c>
    </row>
    <row r="498" spans="1:9" x14ac:dyDescent="0.25">
      <c r="A498" s="22">
        <v>497</v>
      </c>
      <c r="B498" s="28" t="s">
        <v>2469</v>
      </c>
      <c r="C498" s="28" t="s">
        <v>2470</v>
      </c>
      <c r="D498" s="21" t="s">
        <v>5615</v>
      </c>
      <c r="E498" s="29" t="s">
        <v>2471</v>
      </c>
      <c r="F498" s="28" t="s">
        <v>2472</v>
      </c>
      <c r="G498" s="29" t="s">
        <v>2343</v>
      </c>
      <c r="H498" s="29" t="s">
        <v>81</v>
      </c>
      <c r="I498" s="30">
        <v>10954</v>
      </c>
    </row>
    <row r="499" spans="1:9" x14ac:dyDescent="0.25">
      <c r="A499" s="22">
        <v>498</v>
      </c>
      <c r="B499" s="28" t="s">
        <v>2473</v>
      </c>
      <c r="C499" s="28" t="s">
        <v>2474</v>
      </c>
      <c r="D499" s="21" t="s">
        <v>5615</v>
      </c>
      <c r="E499" s="29" t="s">
        <v>2475</v>
      </c>
      <c r="F499" s="28" t="s">
        <v>2476</v>
      </c>
      <c r="G499" s="29" t="s">
        <v>754</v>
      </c>
      <c r="H499" s="29" t="s">
        <v>81</v>
      </c>
      <c r="I499" s="30">
        <v>14120</v>
      </c>
    </row>
    <row r="500" spans="1:9" x14ac:dyDescent="0.25">
      <c r="A500" s="22">
        <v>499</v>
      </c>
      <c r="B500" s="28" t="s">
        <v>2477</v>
      </c>
      <c r="C500" s="28" t="s">
        <v>2478</v>
      </c>
      <c r="D500" s="21" t="s">
        <v>5615</v>
      </c>
      <c r="E500" s="29" t="s">
        <v>2479</v>
      </c>
      <c r="F500" s="28" t="s">
        <v>2480</v>
      </c>
      <c r="G500" s="29" t="s">
        <v>572</v>
      </c>
      <c r="H500" s="29" t="s">
        <v>81</v>
      </c>
      <c r="I500" s="30">
        <v>13027</v>
      </c>
    </row>
    <row r="501" spans="1:9" x14ac:dyDescent="0.25">
      <c r="A501" s="22">
        <v>500</v>
      </c>
      <c r="B501" s="28" t="s">
        <v>2481</v>
      </c>
      <c r="C501" s="28" t="s">
        <v>2482</v>
      </c>
      <c r="D501" s="21" t="s">
        <v>5615</v>
      </c>
      <c r="E501" s="29" t="s">
        <v>2483</v>
      </c>
      <c r="F501" s="28" t="s">
        <v>2484</v>
      </c>
      <c r="G501" s="29" t="s">
        <v>437</v>
      </c>
      <c r="H501" s="29" t="s">
        <v>81</v>
      </c>
      <c r="I501" s="30">
        <v>11372</v>
      </c>
    </row>
    <row r="502" spans="1:9" x14ac:dyDescent="0.25">
      <c r="A502" s="22">
        <v>501</v>
      </c>
      <c r="B502" s="28" t="s">
        <v>2485</v>
      </c>
      <c r="C502" s="28" t="s">
        <v>2486</v>
      </c>
      <c r="D502" s="21" t="s">
        <v>2487</v>
      </c>
      <c r="E502" s="29" t="s">
        <v>2488</v>
      </c>
      <c r="F502" s="28" t="s">
        <v>2489</v>
      </c>
      <c r="G502" s="29" t="s">
        <v>922</v>
      </c>
      <c r="H502" s="29" t="s">
        <v>75</v>
      </c>
      <c r="I502" s="30">
        <v>92806</v>
      </c>
    </row>
    <row r="503" spans="1:9" x14ac:dyDescent="0.25">
      <c r="A503" s="22">
        <v>502</v>
      </c>
      <c r="B503" s="28" t="s">
        <v>2490</v>
      </c>
      <c r="C503" s="28" t="s">
        <v>2491</v>
      </c>
      <c r="D503" s="21" t="s">
        <v>5615</v>
      </c>
      <c r="E503" s="29" t="s">
        <v>2492</v>
      </c>
      <c r="F503" s="28" t="s">
        <v>2493</v>
      </c>
      <c r="G503" s="29" t="s">
        <v>1376</v>
      </c>
      <c r="H503" s="29" t="s">
        <v>81</v>
      </c>
      <c r="I503" s="30">
        <v>11357</v>
      </c>
    </row>
    <row r="504" spans="1:9" x14ac:dyDescent="0.25">
      <c r="A504" s="22">
        <v>503</v>
      </c>
      <c r="B504" s="28" t="s">
        <v>2494</v>
      </c>
      <c r="C504" s="28" t="s">
        <v>2495</v>
      </c>
      <c r="D504" s="21" t="s">
        <v>5615</v>
      </c>
      <c r="E504" s="29" t="s">
        <v>2496</v>
      </c>
      <c r="F504" s="28" t="s">
        <v>2497</v>
      </c>
      <c r="G504" s="29" t="s">
        <v>1505</v>
      </c>
      <c r="H504" s="29" t="s">
        <v>81</v>
      </c>
      <c r="I504" s="30">
        <v>14304</v>
      </c>
    </row>
    <row r="505" spans="1:9" x14ac:dyDescent="0.25">
      <c r="A505" s="22">
        <v>504</v>
      </c>
      <c r="B505" s="28" t="s">
        <v>2498</v>
      </c>
      <c r="C505" s="28" t="s">
        <v>2499</v>
      </c>
      <c r="D505" s="21" t="s">
        <v>5615</v>
      </c>
      <c r="E505" s="29" t="s">
        <v>2500</v>
      </c>
      <c r="F505" s="28" t="s">
        <v>2501</v>
      </c>
      <c r="G505" s="29" t="s">
        <v>826</v>
      </c>
      <c r="H505" s="29" t="s">
        <v>81</v>
      </c>
      <c r="I505" s="30">
        <v>11010</v>
      </c>
    </row>
    <row r="506" spans="1:9" x14ac:dyDescent="0.25">
      <c r="A506" s="22">
        <v>505</v>
      </c>
      <c r="B506" s="28" t="s">
        <v>2502</v>
      </c>
      <c r="C506" s="28" t="s">
        <v>2503</v>
      </c>
      <c r="D506" s="21" t="s">
        <v>5615</v>
      </c>
      <c r="E506" s="29" t="s">
        <v>2504</v>
      </c>
      <c r="F506" s="28" t="s">
        <v>2505</v>
      </c>
      <c r="G506" s="29" t="s">
        <v>1333</v>
      </c>
      <c r="H506" s="29" t="s">
        <v>81</v>
      </c>
      <c r="I506" s="30">
        <v>11432</v>
      </c>
    </row>
    <row r="507" spans="1:9" x14ac:dyDescent="0.25">
      <c r="A507" s="22">
        <v>506</v>
      </c>
      <c r="B507" s="28" t="s">
        <v>2506</v>
      </c>
      <c r="C507" s="28" t="s">
        <v>1228</v>
      </c>
      <c r="D507" s="21" t="s">
        <v>5615</v>
      </c>
      <c r="E507" s="29" t="s">
        <v>2507</v>
      </c>
      <c r="F507" s="28" t="s">
        <v>2508</v>
      </c>
      <c r="G507" s="29" t="s">
        <v>547</v>
      </c>
      <c r="H507" s="29" t="s">
        <v>75</v>
      </c>
      <c r="I507" s="30">
        <v>90505</v>
      </c>
    </row>
    <row r="508" spans="1:9" x14ac:dyDescent="0.25">
      <c r="A508" s="22">
        <v>507</v>
      </c>
      <c r="B508" s="28" t="s">
        <v>2509</v>
      </c>
      <c r="C508" s="28" t="s">
        <v>2037</v>
      </c>
      <c r="D508" s="21" t="s">
        <v>5615</v>
      </c>
      <c r="E508" s="29" t="s">
        <v>2510</v>
      </c>
      <c r="F508" s="28" t="s">
        <v>2511</v>
      </c>
      <c r="G508" s="29" t="s">
        <v>1077</v>
      </c>
      <c r="H508" s="29" t="s">
        <v>81</v>
      </c>
      <c r="I508" s="30">
        <v>10301</v>
      </c>
    </row>
    <row r="509" spans="1:9" x14ac:dyDescent="0.25">
      <c r="A509" s="22">
        <v>508</v>
      </c>
      <c r="B509" s="28" t="s">
        <v>1613</v>
      </c>
      <c r="C509" s="28" t="s">
        <v>2512</v>
      </c>
      <c r="D509" s="21" t="s">
        <v>2513</v>
      </c>
      <c r="E509" s="29" t="s">
        <v>2514</v>
      </c>
      <c r="F509" s="28" t="s">
        <v>2515</v>
      </c>
      <c r="G509" s="29" t="s">
        <v>593</v>
      </c>
      <c r="H509" s="29" t="s">
        <v>81</v>
      </c>
      <c r="I509" s="30">
        <v>14086</v>
      </c>
    </row>
    <row r="510" spans="1:9" x14ac:dyDescent="0.25">
      <c r="A510" s="22">
        <v>509</v>
      </c>
      <c r="B510" s="28" t="s">
        <v>2516</v>
      </c>
      <c r="C510" s="28" t="s">
        <v>2517</v>
      </c>
      <c r="D510" s="21" t="s">
        <v>5615</v>
      </c>
      <c r="E510" s="29" t="s">
        <v>2518</v>
      </c>
      <c r="F510" s="28" t="s">
        <v>2519</v>
      </c>
      <c r="G510" s="29" t="s">
        <v>2281</v>
      </c>
      <c r="H510" s="29" t="s">
        <v>81</v>
      </c>
      <c r="I510" s="30">
        <v>12010</v>
      </c>
    </row>
    <row r="511" spans="1:9" x14ac:dyDescent="0.25">
      <c r="A511" s="22">
        <v>510</v>
      </c>
      <c r="B511" s="28" t="s">
        <v>2520</v>
      </c>
      <c r="C511" s="28" t="s">
        <v>1101</v>
      </c>
      <c r="D511" s="21" t="s">
        <v>5615</v>
      </c>
      <c r="E511" s="29" t="s">
        <v>2521</v>
      </c>
      <c r="F511" s="28" t="s">
        <v>2522</v>
      </c>
      <c r="G511" s="29" t="s">
        <v>2523</v>
      </c>
      <c r="H511" s="29" t="s">
        <v>81</v>
      </c>
      <c r="I511" s="30">
        <v>11419</v>
      </c>
    </row>
    <row r="512" spans="1:9" x14ac:dyDescent="0.25">
      <c r="A512" s="22">
        <v>511</v>
      </c>
      <c r="B512" s="28" t="s">
        <v>2524</v>
      </c>
      <c r="C512" s="28" t="s">
        <v>2525</v>
      </c>
      <c r="D512" s="21" t="s">
        <v>2526</v>
      </c>
      <c r="E512" s="29" t="s">
        <v>2527</v>
      </c>
      <c r="F512" s="28" t="s">
        <v>2528</v>
      </c>
      <c r="G512" s="29" t="s">
        <v>2529</v>
      </c>
      <c r="H512" s="29" t="s">
        <v>86</v>
      </c>
      <c r="I512" s="30">
        <v>76110</v>
      </c>
    </row>
    <row r="513" spans="1:9" x14ac:dyDescent="0.25">
      <c r="A513" s="22">
        <v>512</v>
      </c>
      <c r="B513" s="28" t="s">
        <v>2530</v>
      </c>
      <c r="C513" s="28" t="s">
        <v>1921</v>
      </c>
      <c r="D513" s="21" t="s">
        <v>5615</v>
      </c>
      <c r="E513" s="29" t="s">
        <v>2531</v>
      </c>
      <c r="F513" s="28" t="s">
        <v>2532</v>
      </c>
      <c r="G513" s="29" t="s">
        <v>1351</v>
      </c>
      <c r="H513" s="29" t="s">
        <v>81</v>
      </c>
      <c r="I513" s="30">
        <v>11784</v>
      </c>
    </row>
    <row r="514" spans="1:9" x14ac:dyDescent="0.25">
      <c r="A514" s="22">
        <v>513</v>
      </c>
      <c r="B514" s="28" t="s">
        <v>1430</v>
      </c>
      <c r="C514" s="28" t="s">
        <v>2533</v>
      </c>
      <c r="D514" s="21" t="s">
        <v>5615</v>
      </c>
      <c r="E514" s="29" t="s">
        <v>2534</v>
      </c>
      <c r="F514" s="28" t="s">
        <v>2535</v>
      </c>
      <c r="G514" s="29" t="s">
        <v>1018</v>
      </c>
      <c r="H514" s="29" t="s">
        <v>81</v>
      </c>
      <c r="I514" s="30">
        <v>14075</v>
      </c>
    </row>
    <row r="515" spans="1:9" x14ac:dyDescent="0.25">
      <c r="A515" s="22">
        <v>514</v>
      </c>
      <c r="B515" s="28" t="s">
        <v>2536</v>
      </c>
      <c r="C515" s="28" t="s">
        <v>2537</v>
      </c>
      <c r="D515" s="21" t="s">
        <v>5615</v>
      </c>
      <c r="E515" s="29" t="s">
        <v>2538</v>
      </c>
      <c r="F515" s="28" t="s">
        <v>2539</v>
      </c>
      <c r="G515" s="29" t="s">
        <v>512</v>
      </c>
      <c r="H515" s="29" t="s">
        <v>81</v>
      </c>
      <c r="I515" s="30">
        <v>11423</v>
      </c>
    </row>
    <row r="516" spans="1:9" x14ac:dyDescent="0.25">
      <c r="A516" s="22">
        <v>515</v>
      </c>
      <c r="B516" s="28" t="s">
        <v>2540</v>
      </c>
      <c r="C516" s="28" t="s">
        <v>2541</v>
      </c>
      <c r="D516" s="21" t="s">
        <v>5615</v>
      </c>
      <c r="E516" s="29" t="s">
        <v>2542</v>
      </c>
      <c r="F516" s="28" t="s">
        <v>2543</v>
      </c>
      <c r="G516" s="29" t="s">
        <v>483</v>
      </c>
      <c r="H516" s="29" t="s">
        <v>81</v>
      </c>
      <c r="I516" s="30">
        <v>10583</v>
      </c>
    </row>
    <row r="517" spans="1:9" x14ac:dyDescent="0.25">
      <c r="A517" s="22">
        <v>516</v>
      </c>
      <c r="B517" s="28" t="s">
        <v>2544</v>
      </c>
      <c r="C517" s="28" t="s">
        <v>2545</v>
      </c>
      <c r="D517" s="21" t="s">
        <v>5615</v>
      </c>
      <c r="E517" s="29" t="s">
        <v>2546</v>
      </c>
      <c r="F517" s="28" t="s">
        <v>2547</v>
      </c>
      <c r="G517" s="29" t="s">
        <v>1338</v>
      </c>
      <c r="H517" s="29" t="s">
        <v>81</v>
      </c>
      <c r="I517" s="30">
        <v>11201</v>
      </c>
    </row>
    <row r="518" spans="1:9" x14ac:dyDescent="0.25">
      <c r="A518" s="22">
        <v>517</v>
      </c>
      <c r="B518" s="28" t="s">
        <v>1360</v>
      </c>
      <c r="C518" s="28" t="s">
        <v>2548</v>
      </c>
      <c r="D518" s="21" t="s">
        <v>5615</v>
      </c>
      <c r="E518" s="29" t="s">
        <v>2549</v>
      </c>
      <c r="F518" s="28" t="s">
        <v>2550</v>
      </c>
      <c r="G518" s="29" t="s">
        <v>1598</v>
      </c>
      <c r="H518" s="29" t="s">
        <v>81</v>
      </c>
      <c r="I518" s="30">
        <v>11710</v>
      </c>
    </row>
    <row r="519" spans="1:9" x14ac:dyDescent="0.25">
      <c r="A519" s="22">
        <v>518</v>
      </c>
      <c r="B519" s="28" t="s">
        <v>2551</v>
      </c>
      <c r="C519" s="28" t="s">
        <v>1948</v>
      </c>
      <c r="D519" s="21" t="s">
        <v>5615</v>
      </c>
      <c r="E519" s="29" t="s">
        <v>2552</v>
      </c>
      <c r="F519" s="28" t="s">
        <v>2553</v>
      </c>
      <c r="G519" s="29" t="s">
        <v>563</v>
      </c>
      <c r="H519" s="29" t="s">
        <v>75</v>
      </c>
      <c r="I519" s="30">
        <v>90274</v>
      </c>
    </row>
    <row r="520" spans="1:9" x14ac:dyDescent="0.25">
      <c r="A520" s="22">
        <v>519</v>
      </c>
      <c r="B520" s="28" t="s">
        <v>2554</v>
      </c>
      <c r="C520" s="28" t="s">
        <v>1145</v>
      </c>
      <c r="D520" s="21" t="s">
        <v>5615</v>
      </c>
      <c r="E520" s="29" t="s">
        <v>2555</v>
      </c>
      <c r="F520" s="28" t="s">
        <v>2556</v>
      </c>
      <c r="G520" s="29" t="s">
        <v>563</v>
      </c>
      <c r="H520" s="29" t="s">
        <v>75</v>
      </c>
      <c r="I520" s="30">
        <v>90274</v>
      </c>
    </row>
    <row r="521" spans="1:9" x14ac:dyDescent="0.25">
      <c r="A521" s="22">
        <v>520</v>
      </c>
      <c r="B521" s="28" t="s">
        <v>2557</v>
      </c>
      <c r="C521" s="28" t="s">
        <v>2364</v>
      </c>
      <c r="D521" s="21" t="s">
        <v>5615</v>
      </c>
      <c r="E521" s="29" t="s">
        <v>2558</v>
      </c>
      <c r="F521" s="28" t="s">
        <v>2559</v>
      </c>
      <c r="G521" s="29" t="s">
        <v>1880</v>
      </c>
      <c r="H521" s="29" t="s">
        <v>81</v>
      </c>
      <c r="I521" s="30">
        <v>10550</v>
      </c>
    </row>
    <row r="522" spans="1:9" x14ac:dyDescent="0.25">
      <c r="A522" s="22">
        <v>521</v>
      </c>
      <c r="B522" s="28" t="s">
        <v>2560</v>
      </c>
      <c r="C522" s="28" t="s">
        <v>1247</v>
      </c>
      <c r="D522" s="21" t="s">
        <v>5615</v>
      </c>
      <c r="E522" s="29" t="s">
        <v>2561</v>
      </c>
      <c r="F522" s="28" t="s">
        <v>2562</v>
      </c>
      <c r="G522" s="29" t="s">
        <v>2563</v>
      </c>
      <c r="H522" s="29" t="s">
        <v>81</v>
      </c>
      <c r="I522" s="30">
        <v>11542</v>
      </c>
    </row>
    <row r="523" spans="1:9" x14ac:dyDescent="0.25">
      <c r="A523" s="22">
        <v>522</v>
      </c>
      <c r="B523" s="28" t="s">
        <v>2564</v>
      </c>
      <c r="C523" s="28" t="s">
        <v>800</v>
      </c>
      <c r="D523" s="21" t="s">
        <v>2565</v>
      </c>
      <c r="E523" s="29" t="s">
        <v>2566</v>
      </c>
      <c r="F523" s="28" t="s">
        <v>2567</v>
      </c>
      <c r="G523" s="29" t="s">
        <v>553</v>
      </c>
      <c r="H523" s="29" t="s">
        <v>75</v>
      </c>
      <c r="I523" s="30">
        <v>94603</v>
      </c>
    </row>
    <row r="524" spans="1:9" x14ac:dyDescent="0.25">
      <c r="A524" s="22">
        <v>523</v>
      </c>
      <c r="B524" s="28" t="s">
        <v>2568</v>
      </c>
      <c r="C524" s="28" t="s">
        <v>2569</v>
      </c>
      <c r="D524" s="21" t="s">
        <v>5615</v>
      </c>
      <c r="E524" s="29" t="s">
        <v>2570</v>
      </c>
      <c r="F524" s="28" t="s">
        <v>2571</v>
      </c>
      <c r="G524" s="29" t="s">
        <v>1412</v>
      </c>
      <c r="H524" s="29" t="s">
        <v>81</v>
      </c>
      <c r="I524" s="30">
        <v>11772</v>
      </c>
    </row>
    <row r="525" spans="1:9" x14ac:dyDescent="0.25">
      <c r="A525" s="22">
        <v>524</v>
      </c>
      <c r="B525" s="28" t="s">
        <v>2572</v>
      </c>
      <c r="C525" s="28" t="s">
        <v>2573</v>
      </c>
      <c r="D525" s="21" t="s">
        <v>5615</v>
      </c>
      <c r="E525" s="29" t="s">
        <v>2574</v>
      </c>
      <c r="F525" s="28" t="s">
        <v>2575</v>
      </c>
      <c r="G525" s="29" t="s">
        <v>662</v>
      </c>
      <c r="H525" s="29" t="s">
        <v>81</v>
      </c>
      <c r="I525" s="30">
        <v>13501</v>
      </c>
    </row>
    <row r="526" spans="1:9" x14ac:dyDescent="0.25">
      <c r="A526" s="22">
        <v>525</v>
      </c>
      <c r="B526" s="28" t="s">
        <v>2557</v>
      </c>
      <c r="C526" s="28" t="s">
        <v>2576</v>
      </c>
      <c r="D526" s="21" t="s">
        <v>5615</v>
      </c>
      <c r="E526" s="29" t="s">
        <v>2577</v>
      </c>
      <c r="F526" s="28" t="s">
        <v>2578</v>
      </c>
      <c r="G526" s="29" t="s">
        <v>2212</v>
      </c>
      <c r="H526" s="29" t="s">
        <v>81</v>
      </c>
      <c r="I526" s="30">
        <v>10801</v>
      </c>
    </row>
    <row r="527" spans="1:9" x14ac:dyDescent="0.25">
      <c r="A527" s="22">
        <v>526</v>
      </c>
      <c r="B527" s="28" t="s">
        <v>2579</v>
      </c>
      <c r="C527" s="28" t="s">
        <v>2580</v>
      </c>
      <c r="D527" s="21" t="s">
        <v>5615</v>
      </c>
      <c r="E527" s="29" t="s">
        <v>2581</v>
      </c>
      <c r="F527" s="28" t="s">
        <v>2582</v>
      </c>
      <c r="G527" s="29" t="s">
        <v>497</v>
      </c>
      <c r="H527" s="29" t="s">
        <v>86</v>
      </c>
      <c r="I527" s="30">
        <v>77478</v>
      </c>
    </row>
    <row r="528" spans="1:9" x14ac:dyDescent="0.25">
      <c r="A528" s="22">
        <v>527</v>
      </c>
      <c r="B528" s="28" t="s">
        <v>2583</v>
      </c>
      <c r="C528" s="28" t="s">
        <v>1507</v>
      </c>
      <c r="D528" s="21" t="s">
        <v>5615</v>
      </c>
      <c r="E528" s="29" t="s">
        <v>2584</v>
      </c>
      <c r="F528" s="28" t="s">
        <v>2585</v>
      </c>
      <c r="G528" s="29" t="s">
        <v>1023</v>
      </c>
      <c r="H528" s="29" t="s">
        <v>81</v>
      </c>
      <c r="I528" s="30">
        <v>11727</v>
      </c>
    </row>
    <row r="529" spans="1:9" x14ac:dyDescent="0.25">
      <c r="A529" s="22">
        <v>528</v>
      </c>
      <c r="B529" s="28" t="s">
        <v>2586</v>
      </c>
      <c r="C529" s="28" t="s">
        <v>2587</v>
      </c>
      <c r="D529" s="21" t="s">
        <v>2588</v>
      </c>
      <c r="E529" s="29" t="s">
        <v>2589</v>
      </c>
      <c r="F529" s="28" t="s">
        <v>2590</v>
      </c>
      <c r="G529" s="29" t="s">
        <v>2591</v>
      </c>
      <c r="H529" s="29" t="s">
        <v>81</v>
      </c>
      <c r="I529" s="30">
        <v>10956</v>
      </c>
    </row>
    <row r="530" spans="1:9" x14ac:dyDescent="0.25">
      <c r="A530" s="22">
        <v>529</v>
      </c>
      <c r="B530" s="28" t="s">
        <v>2592</v>
      </c>
      <c r="C530" s="28" t="s">
        <v>2593</v>
      </c>
      <c r="D530" s="21" t="s">
        <v>5615</v>
      </c>
      <c r="E530" s="29" t="s">
        <v>2594</v>
      </c>
      <c r="F530" s="28" t="s">
        <v>2595</v>
      </c>
      <c r="G530" s="29" t="s">
        <v>2596</v>
      </c>
      <c r="H530" s="29" t="s">
        <v>75</v>
      </c>
      <c r="I530" s="30">
        <v>90403</v>
      </c>
    </row>
    <row r="531" spans="1:9" x14ac:dyDescent="0.25">
      <c r="A531" s="22">
        <v>530</v>
      </c>
      <c r="B531" s="28" t="s">
        <v>2597</v>
      </c>
      <c r="C531" s="28" t="s">
        <v>2598</v>
      </c>
      <c r="D531" s="21" t="s">
        <v>5615</v>
      </c>
      <c r="E531" s="29" t="s">
        <v>2599</v>
      </c>
      <c r="F531" s="28" t="s">
        <v>2600</v>
      </c>
      <c r="G531" s="29" t="s">
        <v>812</v>
      </c>
      <c r="H531" s="29" t="s">
        <v>75</v>
      </c>
      <c r="I531" s="30">
        <v>91010</v>
      </c>
    </row>
    <row r="532" spans="1:9" x14ac:dyDescent="0.25">
      <c r="A532" s="22">
        <v>531</v>
      </c>
      <c r="B532" s="28" t="s">
        <v>2601</v>
      </c>
      <c r="C532" s="28" t="s">
        <v>2602</v>
      </c>
      <c r="D532" s="21" t="s">
        <v>2603</v>
      </c>
      <c r="E532" s="29" t="s">
        <v>2604</v>
      </c>
      <c r="F532" s="28" t="s">
        <v>2605</v>
      </c>
      <c r="G532" s="29" t="s">
        <v>843</v>
      </c>
      <c r="H532" s="29" t="s">
        <v>81</v>
      </c>
      <c r="I532" s="30">
        <v>12180</v>
      </c>
    </row>
    <row r="533" spans="1:9" x14ac:dyDescent="0.25">
      <c r="A533" s="22">
        <v>532</v>
      </c>
      <c r="B533" s="28" t="s">
        <v>2606</v>
      </c>
      <c r="C533" s="28" t="s">
        <v>2607</v>
      </c>
      <c r="D533" s="21" t="s">
        <v>5615</v>
      </c>
      <c r="E533" s="29" t="s">
        <v>2608</v>
      </c>
      <c r="F533" s="28" t="s">
        <v>2609</v>
      </c>
      <c r="G533" s="29" t="s">
        <v>790</v>
      </c>
      <c r="H533" s="29" t="s">
        <v>75</v>
      </c>
      <c r="I533" s="30">
        <v>92236</v>
      </c>
    </row>
    <row r="534" spans="1:9" x14ac:dyDescent="0.25">
      <c r="A534" s="22">
        <v>533</v>
      </c>
      <c r="B534" s="28" t="s">
        <v>2610</v>
      </c>
      <c r="C534" s="28" t="s">
        <v>2611</v>
      </c>
      <c r="D534" s="21" t="s">
        <v>2612</v>
      </c>
      <c r="E534" s="29" t="s">
        <v>2613</v>
      </c>
      <c r="F534" s="28" t="s">
        <v>2614</v>
      </c>
      <c r="G534" s="29" t="s">
        <v>979</v>
      </c>
      <c r="H534" s="29" t="s">
        <v>86</v>
      </c>
      <c r="I534" s="30">
        <v>78418</v>
      </c>
    </row>
    <row r="535" spans="1:9" x14ac:dyDescent="0.25">
      <c r="A535" s="22">
        <v>534</v>
      </c>
      <c r="B535" s="28" t="s">
        <v>2615</v>
      </c>
      <c r="C535" s="28" t="s">
        <v>2616</v>
      </c>
      <c r="D535" s="21" t="s">
        <v>5615</v>
      </c>
      <c r="E535" s="29" t="s">
        <v>2617</v>
      </c>
      <c r="F535" s="28" t="s">
        <v>2618</v>
      </c>
      <c r="G535" s="29" t="s">
        <v>1946</v>
      </c>
      <c r="H535" s="29" t="s">
        <v>81</v>
      </c>
      <c r="I535" s="30">
        <v>11793</v>
      </c>
    </row>
    <row r="536" spans="1:9" x14ac:dyDescent="0.25">
      <c r="A536" s="22">
        <v>535</v>
      </c>
      <c r="B536" s="28" t="s">
        <v>2619</v>
      </c>
      <c r="C536" s="28" t="s">
        <v>2620</v>
      </c>
      <c r="D536" s="21" t="s">
        <v>2621</v>
      </c>
      <c r="E536" s="29" t="s">
        <v>2622</v>
      </c>
      <c r="F536" s="28" t="s">
        <v>2623</v>
      </c>
      <c r="G536" s="29" t="s">
        <v>528</v>
      </c>
      <c r="H536" s="29" t="s">
        <v>81</v>
      </c>
      <c r="I536" s="30">
        <v>11561</v>
      </c>
    </row>
    <row r="537" spans="1:9" x14ac:dyDescent="0.25">
      <c r="A537" s="22">
        <v>536</v>
      </c>
      <c r="B537" s="28" t="s">
        <v>2624</v>
      </c>
      <c r="C537" s="28" t="s">
        <v>2625</v>
      </c>
      <c r="D537" s="21" t="s">
        <v>5615</v>
      </c>
      <c r="E537" s="29" t="s">
        <v>2626</v>
      </c>
      <c r="F537" s="28" t="s">
        <v>2627</v>
      </c>
      <c r="G537" s="29" t="s">
        <v>400</v>
      </c>
      <c r="H537" s="29" t="s">
        <v>81</v>
      </c>
      <c r="I537" s="30">
        <v>14127</v>
      </c>
    </row>
    <row r="538" spans="1:9" x14ac:dyDescent="0.25">
      <c r="A538" s="22">
        <v>537</v>
      </c>
      <c r="B538" s="28" t="s">
        <v>610</v>
      </c>
      <c r="C538" s="28" t="s">
        <v>2628</v>
      </c>
      <c r="D538" s="21" t="s">
        <v>5615</v>
      </c>
      <c r="E538" s="29" t="s">
        <v>2629</v>
      </c>
      <c r="F538" s="28" t="s">
        <v>2630</v>
      </c>
      <c r="G538" s="29" t="s">
        <v>2137</v>
      </c>
      <c r="H538" s="29" t="s">
        <v>81</v>
      </c>
      <c r="I538" s="30">
        <v>10512</v>
      </c>
    </row>
    <row r="539" spans="1:9" x14ac:dyDescent="0.25">
      <c r="A539" s="22">
        <v>538</v>
      </c>
      <c r="B539" s="28" t="s">
        <v>2631</v>
      </c>
      <c r="C539" s="28" t="s">
        <v>2632</v>
      </c>
      <c r="D539" s="21" t="s">
        <v>5615</v>
      </c>
      <c r="E539" s="29" t="s">
        <v>2633</v>
      </c>
      <c r="F539" s="28" t="s">
        <v>2634</v>
      </c>
      <c r="G539" s="29" t="s">
        <v>745</v>
      </c>
      <c r="H539" s="29" t="s">
        <v>75</v>
      </c>
      <c r="I539" s="30">
        <v>91733</v>
      </c>
    </row>
    <row r="540" spans="1:9" x14ac:dyDescent="0.25">
      <c r="A540" s="22">
        <v>539</v>
      </c>
      <c r="B540" s="28" t="s">
        <v>2635</v>
      </c>
      <c r="C540" s="28" t="s">
        <v>2636</v>
      </c>
      <c r="D540" s="21" t="s">
        <v>5615</v>
      </c>
      <c r="E540" s="29" t="s">
        <v>2637</v>
      </c>
      <c r="F540" s="28" t="s">
        <v>2638</v>
      </c>
      <c r="G540" s="29" t="s">
        <v>1616</v>
      </c>
      <c r="H540" s="29" t="s">
        <v>81</v>
      </c>
      <c r="I540" s="30">
        <v>11417</v>
      </c>
    </row>
    <row r="541" spans="1:9" x14ac:dyDescent="0.25">
      <c r="A541" s="22">
        <v>540</v>
      </c>
      <c r="B541" s="28" t="s">
        <v>2639</v>
      </c>
      <c r="C541" s="28" t="s">
        <v>1649</v>
      </c>
      <c r="D541" s="21" t="s">
        <v>5615</v>
      </c>
      <c r="E541" s="29" t="s">
        <v>2640</v>
      </c>
      <c r="F541" s="28" t="s">
        <v>2641</v>
      </c>
      <c r="G541" s="29" t="s">
        <v>2642</v>
      </c>
      <c r="H541" s="29" t="s">
        <v>75</v>
      </c>
      <c r="I541" s="30">
        <v>91762</v>
      </c>
    </row>
    <row r="542" spans="1:9" x14ac:dyDescent="0.25">
      <c r="A542" s="22">
        <v>541</v>
      </c>
      <c r="B542" s="28" t="s">
        <v>2643</v>
      </c>
      <c r="C542" s="28" t="s">
        <v>2644</v>
      </c>
      <c r="D542" s="21" t="s">
        <v>5615</v>
      </c>
      <c r="E542" s="29" t="s">
        <v>2645</v>
      </c>
      <c r="F542" s="28" t="s">
        <v>2646</v>
      </c>
      <c r="G542" s="29" t="s">
        <v>790</v>
      </c>
      <c r="H542" s="29" t="s">
        <v>75</v>
      </c>
      <c r="I542" s="30">
        <v>92236</v>
      </c>
    </row>
    <row r="543" spans="1:9" x14ac:dyDescent="0.25">
      <c r="A543" s="22">
        <v>542</v>
      </c>
      <c r="B543" s="28" t="s">
        <v>2647</v>
      </c>
      <c r="C543" s="28" t="s">
        <v>1056</v>
      </c>
      <c r="D543" s="21" t="s">
        <v>5615</v>
      </c>
      <c r="E543" s="29" t="s">
        <v>2648</v>
      </c>
      <c r="F543" s="28" t="s">
        <v>2649</v>
      </c>
      <c r="G543" s="29" t="s">
        <v>1629</v>
      </c>
      <c r="H543" s="29" t="s">
        <v>81</v>
      </c>
      <c r="I543" s="30">
        <v>11779</v>
      </c>
    </row>
    <row r="544" spans="1:9" x14ac:dyDescent="0.25">
      <c r="A544" s="22">
        <v>543</v>
      </c>
      <c r="B544" s="28" t="s">
        <v>2650</v>
      </c>
      <c r="C544" s="28" t="s">
        <v>2474</v>
      </c>
      <c r="D544" s="21" t="s">
        <v>5615</v>
      </c>
      <c r="E544" s="29" t="s">
        <v>2651</v>
      </c>
      <c r="F544" s="28" t="s">
        <v>2652</v>
      </c>
      <c r="G544" s="29" t="s">
        <v>1117</v>
      </c>
      <c r="H544" s="29" t="s">
        <v>86</v>
      </c>
      <c r="I544" s="30">
        <v>78023</v>
      </c>
    </row>
    <row r="545" spans="1:9" x14ac:dyDescent="0.25">
      <c r="A545" s="22">
        <v>544</v>
      </c>
      <c r="B545" s="28" t="s">
        <v>2653</v>
      </c>
      <c r="C545" s="28" t="s">
        <v>2654</v>
      </c>
      <c r="D545" s="21" t="s">
        <v>5615</v>
      </c>
      <c r="E545" s="29" t="s">
        <v>2655</v>
      </c>
      <c r="F545" s="28" t="s">
        <v>2656</v>
      </c>
      <c r="G545" s="29" t="s">
        <v>1127</v>
      </c>
      <c r="H545" s="29" t="s">
        <v>81</v>
      </c>
      <c r="I545" s="30">
        <v>11795</v>
      </c>
    </row>
    <row r="546" spans="1:9" x14ac:dyDescent="0.25">
      <c r="A546" s="22">
        <v>545</v>
      </c>
      <c r="B546" s="28" t="s">
        <v>2657</v>
      </c>
      <c r="C546" s="28" t="s">
        <v>1890</v>
      </c>
      <c r="D546" s="21" t="s">
        <v>5615</v>
      </c>
      <c r="E546" s="29" t="s">
        <v>2658</v>
      </c>
      <c r="F546" s="28" t="s">
        <v>2659</v>
      </c>
      <c r="G546" s="29" t="s">
        <v>807</v>
      </c>
      <c r="H546" s="29" t="s">
        <v>81</v>
      </c>
      <c r="I546" s="30">
        <v>13126</v>
      </c>
    </row>
    <row r="547" spans="1:9" x14ac:dyDescent="0.25">
      <c r="A547" s="22">
        <v>546</v>
      </c>
      <c r="B547" s="28" t="s">
        <v>2660</v>
      </c>
      <c r="C547" s="28" t="s">
        <v>2661</v>
      </c>
      <c r="D547" s="21" t="s">
        <v>2662</v>
      </c>
      <c r="E547" s="29" t="s">
        <v>2663</v>
      </c>
      <c r="F547" s="28" t="s">
        <v>2664</v>
      </c>
      <c r="G547" s="29" t="s">
        <v>1435</v>
      </c>
      <c r="H547" s="29" t="s">
        <v>81</v>
      </c>
      <c r="I547" s="30">
        <v>11717</v>
      </c>
    </row>
    <row r="548" spans="1:9" x14ac:dyDescent="0.25">
      <c r="A548" s="22">
        <v>547</v>
      </c>
      <c r="B548" s="28" t="s">
        <v>833</v>
      </c>
      <c r="C548" s="28" t="s">
        <v>2665</v>
      </c>
      <c r="D548" s="21" t="s">
        <v>5615</v>
      </c>
      <c r="E548" s="29" t="s">
        <v>2666</v>
      </c>
      <c r="F548" s="28" t="s">
        <v>2667</v>
      </c>
      <c r="G548" s="29" t="s">
        <v>992</v>
      </c>
      <c r="H548" s="29" t="s">
        <v>81</v>
      </c>
      <c r="I548" s="30">
        <v>12550</v>
      </c>
    </row>
    <row r="549" spans="1:9" x14ac:dyDescent="0.25">
      <c r="A549" s="22">
        <v>548</v>
      </c>
      <c r="B549" s="28" t="s">
        <v>2668</v>
      </c>
      <c r="C549" s="28" t="s">
        <v>1822</v>
      </c>
      <c r="D549" s="21" t="s">
        <v>5615</v>
      </c>
      <c r="E549" s="29" t="s">
        <v>2669</v>
      </c>
      <c r="F549" s="28" t="s">
        <v>2670</v>
      </c>
      <c r="G549" s="29" t="s">
        <v>1603</v>
      </c>
      <c r="H549" s="29" t="s">
        <v>81</v>
      </c>
      <c r="I549" s="30">
        <v>12401</v>
      </c>
    </row>
    <row r="550" spans="1:9" x14ac:dyDescent="0.25">
      <c r="A550" s="22">
        <v>549</v>
      </c>
      <c r="B550" s="28" t="s">
        <v>2671</v>
      </c>
      <c r="C550" s="28" t="s">
        <v>2672</v>
      </c>
      <c r="D550" s="21" t="s">
        <v>2673</v>
      </c>
      <c r="E550" s="29" t="s">
        <v>2674</v>
      </c>
      <c r="F550" s="28" t="s">
        <v>2675</v>
      </c>
      <c r="G550" s="29" t="s">
        <v>528</v>
      </c>
      <c r="H550" s="29" t="s">
        <v>81</v>
      </c>
      <c r="I550" s="30">
        <v>11561</v>
      </c>
    </row>
    <row r="551" spans="1:9" x14ac:dyDescent="0.25">
      <c r="A551" s="22">
        <v>550</v>
      </c>
      <c r="B551" s="28" t="s">
        <v>2676</v>
      </c>
      <c r="C551" s="28" t="s">
        <v>555</v>
      </c>
      <c r="D551" s="21" t="s">
        <v>5615</v>
      </c>
      <c r="E551" s="29" t="s">
        <v>2677</v>
      </c>
      <c r="F551" s="28" t="s">
        <v>2678</v>
      </c>
      <c r="G551" s="29" t="s">
        <v>1004</v>
      </c>
      <c r="H551" s="29" t="s">
        <v>81</v>
      </c>
      <c r="I551" s="30">
        <v>14094</v>
      </c>
    </row>
    <row r="552" spans="1:9" x14ac:dyDescent="0.25">
      <c r="A552" s="22">
        <v>551</v>
      </c>
      <c r="B552" s="28" t="s">
        <v>2679</v>
      </c>
      <c r="C552" s="28" t="s">
        <v>2680</v>
      </c>
      <c r="D552" s="21" t="s">
        <v>2681</v>
      </c>
      <c r="E552" s="29" t="s">
        <v>2682</v>
      </c>
      <c r="F552" s="28" t="s">
        <v>2683</v>
      </c>
      <c r="G552" s="29" t="s">
        <v>2529</v>
      </c>
      <c r="H552" s="29" t="s">
        <v>86</v>
      </c>
      <c r="I552" s="30">
        <v>76110</v>
      </c>
    </row>
    <row r="553" spans="1:9" x14ac:dyDescent="0.25">
      <c r="A553" s="22">
        <v>552</v>
      </c>
      <c r="B553" s="28" t="s">
        <v>2684</v>
      </c>
      <c r="C553" s="28" t="s">
        <v>2685</v>
      </c>
      <c r="D553" s="21" t="s">
        <v>5615</v>
      </c>
      <c r="E553" s="29" t="s">
        <v>2686</v>
      </c>
      <c r="F553" s="28" t="s">
        <v>2687</v>
      </c>
      <c r="G553" s="29" t="s">
        <v>1132</v>
      </c>
      <c r="H553" s="29" t="s">
        <v>75</v>
      </c>
      <c r="I553" s="30">
        <v>92220</v>
      </c>
    </row>
    <row r="554" spans="1:9" x14ac:dyDescent="0.25">
      <c r="A554" s="22">
        <v>553</v>
      </c>
      <c r="B554" s="28" t="s">
        <v>2688</v>
      </c>
      <c r="C554" s="28" t="s">
        <v>1991</v>
      </c>
      <c r="D554" s="21" t="s">
        <v>5615</v>
      </c>
      <c r="E554" s="29" t="s">
        <v>2689</v>
      </c>
      <c r="F554" s="28" t="s">
        <v>2690</v>
      </c>
      <c r="G554" s="29" t="s">
        <v>732</v>
      </c>
      <c r="H554" s="29" t="s">
        <v>75</v>
      </c>
      <c r="I554" s="30">
        <v>95677</v>
      </c>
    </row>
    <row r="555" spans="1:9" x14ac:dyDescent="0.25">
      <c r="A555" s="22">
        <v>554</v>
      </c>
      <c r="B555" s="28" t="s">
        <v>2691</v>
      </c>
      <c r="C555" s="28" t="s">
        <v>2229</v>
      </c>
      <c r="D555" s="21" t="s">
        <v>5615</v>
      </c>
      <c r="E555" s="29" t="s">
        <v>2692</v>
      </c>
      <c r="F555" s="28" t="s">
        <v>2693</v>
      </c>
      <c r="G555" s="29" t="s">
        <v>405</v>
      </c>
      <c r="H555" s="29" t="s">
        <v>75</v>
      </c>
      <c r="I555" s="30">
        <v>95008</v>
      </c>
    </row>
    <row r="556" spans="1:9" x14ac:dyDescent="0.25">
      <c r="A556" s="22">
        <v>555</v>
      </c>
      <c r="B556" s="28" t="s">
        <v>2694</v>
      </c>
      <c r="C556" s="28" t="s">
        <v>2695</v>
      </c>
      <c r="D556" s="21" t="s">
        <v>5615</v>
      </c>
      <c r="E556" s="29" t="s">
        <v>2696</v>
      </c>
      <c r="F556" s="28" t="s">
        <v>2697</v>
      </c>
      <c r="G556" s="29" t="s">
        <v>467</v>
      </c>
      <c r="H556" s="29" t="s">
        <v>86</v>
      </c>
      <c r="I556" s="30">
        <v>75126</v>
      </c>
    </row>
    <row r="557" spans="1:9" x14ac:dyDescent="0.25">
      <c r="A557" s="22">
        <v>556</v>
      </c>
      <c r="B557" s="28" t="s">
        <v>2698</v>
      </c>
      <c r="C557" s="28" t="s">
        <v>770</v>
      </c>
      <c r="D557" s="21" t="s">
        <v>5615</v>
      </c>
      <c r="E557" s="29" t="s">
        <v>2699</v>
      </c>
      <c r="F557" s="28" t="s">
        <v>2700</v>
      </c>
      <c r="G557" s="29" t="s">
        <v>446</v>
      </c>
      <c r="H557" s="29" t="s">
        <v>81</v>
      </c>
      <c r="I557" s="30">
        <v>10950</v>
      </c>
    </row>
    <row r="558" spans="1:9" x14ac:dyDescent="0.25">
      <c r="A558" s="22">
        <v>557</v>
      </c>
      <c r="B558" s="28" t="s">
        <v>2701</v>
      </c>
      <c r="C558" s="28" t="s">
        <v>2702</v>
      </c>
      <c r="D558" s="21" t="s">
        <v>5615</v>
      </c>
      <c r="E558" s="29" t="s">
        <v>2703</v>
      </c>
      <c r="F558" s="28" t="s">
        <v>2704</v>
      </c>
      <c r="G558" s="29" t="s">
        <v>1880</v>
      </c>
      <c r="H558" s="29" t="s">
        <v>81</v>
      </c>
      <c r="I558" s="30">
        <v>10550</v>
      </c>
    </row>
    <row r="559" spans="1:9" x14ac:dyDescent="0.25">
      <c r="A559" s="22">
        <v>558</v>
      </c>
      <c r="B559" s="28" t="s">
        <v>1770</v>
      </c>
      <c r="C559" s="28" t="s">
        <v>2705</v>
      </c>
      <c r="D559" s="21" t="s">
        <v>5615</v>
      </c>
      <c r="E559" s="29" t="s">
        <v>2706</v>
      </c>
      <c r="F559" s="28" t="s">
        <v>2707</v>
      </c>
      <c r="G559" s="29" t="s">
        <v>446</v>
      </c>
      <c r="H559" s="29" t="s">
        <v>81</v>
      </c>
      <c r="I559" s="30">
        <v>10950</v>
      </c>
    </row>
    <row r="560" spans="1:9" x14ac:dyDescent="0.25">
      <c r="A560" s="22">
        <v>559</v>
      </c>
      <c r="B560" s="28" t="s">
        <v>2708</v>
      </c>
      <c r="C560" s="28" t="s">
        <v>2709</v>
      </c>
      <c r="D560" s="21" t="s">
        <v>2710</v>
      </c>
      <c r="E560" s="29" t="s">
        <v>2711</v>
      </c>
      <c r="F560" s="28" t="s">
        <v>2712</v>
      </c>
      <c r="G560" s="29" t="s">
        <v>1435</v>
      </c>
      <c r="H560" s="29" t="s">
        <v>81</v>
      </c>
      <c r="I560" s="30">
        <v>11717</v>
      </c>
    </row>
    <row r="561" spans="1:9" x14ac:dyDescent="0.25">
      <c r="A561" s="22">
        <v>560</v>
      </c>
      <c r="B561" s="28" t="s">
        <v>2713</v>
      </c>
      <c r="C561" s="28" t="s">
        <v>2714</v>
      </c>
      <c r="D561" s="21" t="s">
        <v>5615</v>
      </c>
      <c r="E561" s="29" t="s">
        <v>2715</v>
      </c>
      <c r="F561" s="28" t="s">
        <v>2716</v>
      </c>
      <c r="G561" s="29" t="s">
        <v>467</v>
      </c>
      <c r="H561" s="29" t="s">
        <v>86</v>
      </c>
      <c r="I561" s="30">
        <v>75126</v>
      </c>
    </row>
    <row r="562" spans="1:9" x14ac:dyDescent="0.25">
      <c r="A562" s="22">
        <v>561</v>
      </c>
      <c r="B562" s="28" t="s">
        <v>1942</v>
      </c>
      <c r="C562" s="28" t="s">
        <v>2717</v>
      </c>
      <c r="D562" s="21" t="s">
        <v>5615</v>
      </c>
      <c r="E562" s="29" t="s">
        <v>2718</v>
      </c>
      <c r="F562" s="28" t="s">
        <v>2719</v>
      </c>
      <c r="G562" s="29" t="s">
        <v>632</v>
      </c>
      <c r="H562" s="29" t="s">
        <v>75</v>
      </c>
      <c r="I562" s="30">
        <v>94580</v>
      </c>
    </row>
    <row r="563" spans="1:9" x14ac:dyDescent="0.25">
      <c r="A563" s="22">
        <v>562</v>
      </c>
      <c r="B563" s="28" t="s">
        <v>2615</v>
      </c>
      <c r="C563" s="28" t="s">
        <v>2720</v>
      </c>
      <c r="D563" s="21" t="s">
        <v>5615</v>
      </c>
      <c r="E563" s="29" t="s">
        <v>2721</v>
      </c>
      <c r="F563" s="28" t="s">
        <v>2722</v>
      </c>
      <c r="G563" s="29" t="s">
        <v>821</v>
      </c>
      <c r="H563" s="29" t="s">
        <v>75</v>
      </c>
      <c r="I563" s="30">
        <v>91784</v>
      </c>
    </row>
    <row r="564" spans="1:9" x14ac:dyDescent="0.25">
      <c r="A564" s="22">
        <v>563</v>
      </c>
      <c r="B564" s="28" t="s">
        <v>2723</v>
      </c>
      <c r="C564" s="28" t="s">
        <v>1105</v>
      </c>
      <c r="D564" s="21" t="s">
        <v>5615</v>
      </c>
      <c r="E564" s="29" t="s">
        <v>2724</v>
      </c>
      <c r="F564" s="28" t="s">
        <v>2725</v>
      </c>
      <c r="G564" s="29" t="s">
        <v>608</v>
      </c>
      <c r="H564" s="29" t="s">
        <v>81</v>
      </c>
      <c r="I564" s="30">
        <v>11418</v>
      </c>
    </row>
    <row r="565" spans="1:9" x14ac:dyDescent="0.25">
      <c r="A565" s="22">
        <v>564</v>
      </c>
      <c r="B565" s="28" t="s">
        <v>1826</v>
      </c>
      <c r="C565" s="28" t="s">
        <v>2726</v>
      </c>
      <c r="D565" s="21" t="s">
        <v>5615</v>
      </c>
      <c r="E565" s="29" t="s">
        <v>2727</v>
      </c>
      <c r="F565" s="28" t="s">
        <v>2728</v>
      </c>
      <c r="G565" s="29" t="s">
        <v>837</v>
      </c>
      <c r="H565" s="29" t="s">
        <v>81</v>
      </c>
      <c r="I565" s="30">
        <v>11735</v>
      </c>
    </row>
    <row r="566" spans="1:9" x14ac:dyDescent="0.25">
      <c r="A566" s="22">
        <v>565</v>
      </c>
      <c r="B566" s="28" t="s">
        <v>2729</v>
      </c>
      <c r="C566" s="28" t="s">
        <v>2730</v>
      </c>
      <c r="D566" s="21" t="s">
        <v>5615</v>
      </c>
      <c r="E566" s="29" t="s">
        <v>2731</v>
      </c>
      <c r="F566" s="28" t="s">
        <v>2732</v>
      </c>
      <c r="G566" s="29" t="s">
        <v>694</v>
      </c>
      <c r="H566" s="29" t="s">
        <v>86</v>
      </c>
      <c r="I566" s="30">
        <v>76901</v>
      </c>
    </row>
    <row r="567" spans="1:9" x14ac:dyDescent="0.25">
      <c r="A567" s="22">
        <v>566</v>
      </c>
      <c r="B567" s="28" t="s">
        <v>2733</v>
      </c>
      <c r="C567" s="28" t="s">
        <v>2734</v>
      </c>
      <c r="D567" s="21" t="s">
        <v>5615</v>
      </c>
      <c r="E567" s="29" t="s">
        <v>2735</v>
      </c>
      <c r="F567" s="28" t="s">
        <v>2736</v>
      </c>
      <c r="G567" s="29" t="s">
        <v>2412</v>
      </c>
      <c r="H567" s="29" t="s">
        <v>86</v>
      </c>
      <c r="I567" s="30">
        <v>77566</v>
      </c>
    </row>
    <row r="568" spans="1:9" x14ac:dyDescent="0.25">
      <c r="A568" s="22">
        <v>567</v>
      </c>
      <c r="B568" s="28" t="s">
        <v>2737</v>
      </c>
      <c r="C568" s="28" t="s">
        <v>2462</v>
      </c>
      <c r="D568" s="21" t="s">
        <v>5615</v>
      </c>
      <c r="E568" s="29" t="s">
        <v>2738</v>
      </c>
      <c r="F568" s="28" t="s">
        <v>2739</v>
      </c>
      <c r="G568" s="29" t="s">
        <v>462</v>
      </c>
      <c r="H568" s="29" t="s">
        <v>86</v>
      </c>
      <c r="I568" s="30">
        <v>75604</v>
      </c>
    </row>
    <row r="569" spans="1:9" x14ac:dyDescent="0.25">
      <c r="A569" s="22">
        <v>568</v>
      </c>
      <c r="B569" s="28" t="s">
        <v>2740</v>
      </c>
      <c r="C569" s="28" t="s">
        <v>944</v>
      </c>
      <c r="D569" s="21" t="s">
        <v>5615</v>
      </c>
      <c r="E569" s="29" t="s">
        <v>2741</v>
      </c>
      <c r="F569" s="28" t="s">
        <v>2742</v>
      </c>
      <c r="G569" s="29" t="s">
        <v>1127</v>
      </c>
      <c r="H569" s="29" t="s">
        <v>81</v>
      </c>
      <c r="I569" s="30">
        <v>11795</v>
      </c>
    </row>
    <row r="570" spans="1:9" x14ac:dyDescent="0.25">
      <c r="A570" s="22">
        <v>569</v>
      </c>
      <c r="B570" s="28" t="s">
        <v>2743</v>
      </c>
      <c r="C570" s="28" t="s">
        <v>1431</v>
      </c>
      <c r="D570" s="21" t="s">
        <v>5615</v>
      </c>
      <c r="E570" s="29" t="s">
        <v>2744</v>
      </c>
      <c r="F570" s="28" t="s">
        <v>2745</v>
      </c>
      <c r="G570" s="29" t="s">
        <v>2596</v>
      </c>
      <c r="H570" s="29" t="s">
        <v>75</v>
      </c>
      <c r="I570" s="30">
        <v>90403</v>
      </c>
    </row>
    <row r="571" spans="1:9" x14ac:dyDescent="0.25">
      <c r="A571" s="22">
        <v>570</v>
      </c>
      <c r="B571" s="28" t="s">
        <v>2746</v>
      </c>
      <c r="C571" s="28" t="s">
        <v>2375</v>
      </c>
      <c r="D571" s="21" t="s">
        <v>5615</v>
      </c>
      <c r="E571" s="29" t="s">
        <v>2747</v>
      </c>
      <c r="F571" s="28" t="s">
        <v>2748</v>
      </c>
      <c r="G571" s="29" t="s">
        <v>1059</v>
      </c>
      <c r="H571" s="29" t="s">
        <v>81</v>
      </c>
      <c r="I571" s="30">
        <v>11412</v>
      </c>
    </row>
    <row r="572" spans="1:9" x14ac:dyDescent="0.25">
      <c r="A572" s="22">
        <v>571</v>
      </c>
      <c r="B572" s="28" t="s">
        <v>2749</v>
      </c>
      <c r="C572" s="28" t="s">
        <v>2750</v>
      </c>
      <c r="D572" s="21" t="s">
        <v>5615</v>
      </c>
      <c r="E572" s="29" t="s">
        <v>2751</v>
      </c>
      <c r="F572" s="28" t="s">
        <v>2752</v>
      </c>
      <c r="G572" s="29" t="s">
        <v>563</v>
      </c>
      <c r="H572" s="29" t="s">
        <v>75</v>
      </c>
      <c r="I572" s="30">
        <v>90274</v>
      </c>
    </row>
    <row r="573" spans="1:9" x14ac:dyDescent="0.25">
      <c r="A573" s="22">
        <v>572</v>
      </c>
      <c r="B573" s="28" t="s">
        <v>2753</v>
      </c>
      <c r="C573" s="28" t="s">
        <v>1414</v>
      </c>
      <c r="D573" s="21" t="s">
        <v>5615</v>
      </c>
      <c r="E573" s="29" t="s">
        <v>2754</v>
      </c>
      <c r="F573" s="28" t="s">
        <v>2755</v>
      </c>
      <c r="G573" s="29" t="s">
        <v>2756</v>
      </c>
      <c r="H573" s="29" t="s">
        <v>81</v>
      </c>
      <c r="I573" s="30">
        <v>13021</v>
      </c>
    </row>
    <row r="574" spans="1:9" x14ac:dyDescent="0.25">
      <c r="A574" s="22">
        <v>573</v>
      </c>
      <c r="B574" s="28" t="s">
        <v>2757</v>
      </c>
      <c r="C574" s="28" t="s">
        <v>686</v>
      </c>
      <c r="D574" s="21" t="s">
        <v>2758</v>
      </c>
      <c r="E574" s="29" t="s">
        <v>2759</v>
      </c>
      <c r="F574" s="28" t="s">
        <v>2760</v>
      </c>
      <c r="G574" s="29" t="s">
        <v>843</v>
      </c>
      <c r="H574" s="29" t="s">
        <v>81</v>
      </c>
      <c r="I574" s="30">
        <v>12180</v>
      </c>
    </row>
    <row r="575" spans="1:9" x14ac:dyDescent="0.25">
      <c r="A575" s="22">
        <v>574</v>
      </c>
      <c r="B575" s="28" t="s">
        <v>2761</v>
      </c>
      <c r="C575" s="28" t="s">
        <v>1423</v>
      </c>
      <c r="D575" s="21" t="s">
        <v>5615</v>
      </c>
      <c r="E575" s="29" t="s">
        <v>2762</v>
      </c>
      <c r="F575" s="28" t="s">
        <v>2763</v>
      </c>
      <c r="G575" s="29" t="s">
        <v>598</v>
      </c>
      <c r="H575" s="29" t="s">
        <v>75</v>
      </c>
      <c r="I575" s="30">
        <v>91316</v>
      </c>
    </row>
    <row r="576" spans="1:9" x14ac:dyDescent="0.25">
      <c r="A576" s="22">
        <v>575</v>
      </c>
      <c r="B576" s="28" t="s">
        <v>2764</v>
      </c>
      <c r="C576" s="28" t="s">
        <v>2765</v>
      </c>
      <c r="D576" s="21" t="s">
        <v>5615</v>
      </c>
      <c r="E576" s="29" t="s">
        <v>2766</v>
      </c>
      <c r="F576" s="28" t="s">
        <v>2767</v>
      </c>
      <c r="G576" s="29" t="s">
        <v>1333</v>
      </c>
      <c r="H576" s="29" t="s">
        <v>81</v>
      </c>
      <c r="I576" s="30">
        <v>11432</v>
      </c>
    </row>
    <row r="577" spans="1:9" x14ac:dyDescent="0.25">
      <c r="A577" s="22">
        <v>576</v>
      </c>
      <c r="B577" s="28" t="s">
        <v>2768</v>
      </c>
      <c r="C577" s="28" t="s">
        <v>681</v>
      </c>
      <c r="D577" s="21" t="s">
        <v>2769</v>
      </c>
      <c r="E577" s="29" t="s">
        <v>2770</v>
      </c>
      <c r="F577" s="28" t="s">
        <v>2771</v>
      </c>
      <c r="G577" s="29" t="s">
        <v>1521</v>
      </c>
      <c r="H577" s="29" t="s">
        <v>86</v>
      </c>
      <c r="I577" s="30">
        <v>79930</v>
      </c>
    </row>
    <row r="578" spans="1:9" x14ac:dyDescent="0.25">
      <c r="A578" s="22">
        <v>577</v>
      </c>
      <c r="B578" s="28" t="s">
        <v>2772</v>
      </c>
      <c r="C578" s="28" t="s">
        <v>2773</v>
      </c>
      <c r="D578" s="21" t="s">
        <v>5615</v>
      </c>
      <c r="E578" s="29" t="s">
        <v>2774</v>
      </c>
      <c r="F578" s="28" t="s">
        <v>2775</v>
      </c>
      <c r="G578" s="29" t="s">
        <v>732</v>
      </c>
      <c r="H578" s="29" t="s">
        <v>75</v>
      </c>
      <c r="I578" s="30">
        <v>95677</v>
      </c>
    </row>
    <row r="579" spans="1:9" x14ac:dyDescent="0.25">
      <c r="A579" s="22">
        <v>578</v>
      </c>
      <c r="B579" s="28" t="s">
        <v>2776</v>
      </c>
      <c r="C579" s="28" t="s">
        <v>1654</v>
      </c>
      <c r="D579" s="21" t="s">
        <v>5615</v>
      </c>
      <c r="E579" s="29" t="s">
        <v>2777</v>
      </c>
      <c r="F579" s="28" t="s">
        <v>2778</v>
      </c>
      <c r="G579" s="29" t="s">
        <v>632</v>
      </c>
      <c r="H579" s="29" t="s">
        <v>75</v>
      </c>
      <c r="I579" s="30">
        <v>94580</v>
      </c>
    </row>
    <row r="580" spans="1:9" x14ac:dyDescent="0.25">
      <c r="A580" s="22">
        <v>579</v>
      </c>
      <c r="B580" s="28" t="s">
        <v>2779</v>
      </c>
      <c r="C580" s="28" t="s">
        <v>1157</v>
      </c>
      <c r="D580" s="21" t="s">
        <v>5615</v>
      </c>
      <c r="E580" s="29" t="s">
        <v>2780</v>
      </c>
      <c r="F580" s="28" t="s">
        <v>2781</v>
      </c>
      <c r="G580" s="29" t="s">
        <v>2162</v>
      </c>
      <c r="H580" s="29" t="s">
        <v>86</v>
      </c>
      <c r="I580" s="30">
        <v>78552</v>
      </c>
    </row>
    <row r="581" spans="1:9" x14ac:dyDescent="0.25">
      <c r="A581" s="22">
        <v>580</v>
      </c>
      <c r="B581" s="28" t="s">
        <v>1579</v>
      </c>
      <c r="C581" s="28" t="s">
        <v>1703</v>
      </c>
      <c r="D581" s="21" t="s">
        <v>2782</v>
      </c>
      <c r="E581" s="29" t="s">
        <v>2783</v>
      </c>
      <c r="F581" s="28" t="s">
        <v>2784</v>
      </c>
      <c r="G581" s="29" t="s">
        <v>2785</v>
      </c>
      <c r="H581" s="29" t="s">
        <v>75</v>
      </c>
      <c r="I581" s="30">
        <v>90008</v>
      </c>
    </row>
    <row r="582" spans="1:9" x14ac:dyDescent="0.25">
      <c r="A582" s="22">
        <v>581</v>
      </c>
      <c r="B582" s="28" t="s">
        <v>2786</v>
      </c>
      <c r="C582" s="28" t="s">
        <v>2787</v>
      </c>
      <c r="D582" s="21" t="s">
        <v>5615</v>
      </c>
      <c r="E582" s="29" t="s">
        <v>2788</v>
      </c>
      <c r="F582" s="28" t="s">
        <v>2789</v>
      </c>
      <c r="G582" s="29" t="s">
        <v>1195</v>
      </c>
      <c r="H582" s="29" t="s">
        <v>75</v>
      </c>
      <c r="I582" s="30">
        <v>95050</v>
      </c>
    </row>
    <row r="583" spans="1:9" x14ac:dyDescent="0.25">
      <c r="A583" s="22">
        <v>582</v>
      </c>
      <c r="B583" s="28" t="s">
        <v>2790</v>
      </c>
      <c r="C583" s="28" t="s">
        <v>1413</v>
      </c>
      <c r="D583" s="21" t="s">
        <v>5615</v>
      </c>
      <c r="E583" s="29" t="s">
        <v>2791</v>
      </c>
      <c r="F583" s="28" t="s">
        <v>2792</v>
      </c>
      <c r="G583" s="29" t="s">
        <v>437</v>
      </c>
      <c r="H583" s="29" t="s">
        <v>81</v>
      </c>
      <c r="I583" s="30">
        <v>11372</v>
      </c>
    </row>
    <row r="584" spans="1:9" x14ac:dyDescent="0.25">
      <c r="A584" s="22">
        <v>583</v>
      </c>
      <c r="B584" s="28" t="s">
        <v>2793</v>
      </c>
      <c r="C584" s="28" t="s">
        <v>2794</v>
      </c>
      <c r="D584" s="21" t="s">
        <v>2795</v>
      </c>
      <c r="E584" s="29" t="s">
        <v>2796</v>
      </c>
      <c r="F584" s="28" t="s">
        <v>2797</v>
      </c>
      <c r="G584" s="29" t="s">
        <v>528</v>
      </c>
      <c r="H584" s="29" t="s">
        <v>81</v>
      </c>
      <c r="I584" s="30">
        <v>11561</v>
      </c>
    </row>
    <row r="585" spans="1:9" x14ac:dyDescent="0.25">
      <c r="A585" s="22">
        <v>584</v>
      </c>
      <c r="B585" s="28" t="s">
        <v>2798</v>
      </c>
      <c r="C585" s="28" t="s">
        <v>1756</v>
      </c>
      <c r="D585" s="21" t="s">
        <v>2799</v>
      </c>
      <c r="E585" s="29" t="s">
        <v>2800</v>
      </c>
      <c r="F585" s="28" t="s">
        <v>2801</v>
      </c>
      <c r="G585" s="29" t="s">
        <v>1521</v>
      </c>
      <c r="H585" s="29" t="s">
        <v>86</v>
      </c>
      <c r="I585" s="30">
        <v>79930</v>
      </c>
    </row>
    <row r="586" spans="1:9" x14ac:dyDescent="0.25">
      <c r="A586" s="22">
        <v>585</v>
      </c>
      <c r="B586" s="28" t="s">
        <v>2282</v>
      </c>
      <c r="C586" s="28" t="s">
        <v>1241</v>
      </c>
      <c r="D586" s="21" t="s">
        <v>5615</v>
      </c>
      <c r="E586" s="29" t="s">
        <v>2802</v>
      </c>
      <c r="F586" s="28" t="s">
        <v>2803</v>
      </c>
      <c r="G586" s="29" t="s">
        <v>732</v>
      </c>
      <c r="H586" s="29" t="s">
        <v>75</v>
      </c>
      <c r="I586" s="30">
        <v>95677</v>
      </c>
    </row>
    <row r="587" spans="1:9" x14ac:dyDescent="0.25">
      <c r="A587" s="22">
        <v>586</v>
      </c>
      <c r="B587" s="28" t="s">
        <v>2804</v>
      </c>
      <c r="C587" s="28" t="s">
        <v>2805</v>
      </c>
      <c r="D587" s="21" t="s">
        <v>5615</v>
      </c>
      <c r="E587" s="29" t="s">
        <v>2806</v>
      </c>
      <c r="F587" s="28" t="s">
        <v>2807</v>
      </c>
      <c r="G587" s="29" t="s">
        <v>451</v>
      </c>
      <c r="H587" s="29" t="s">
        <v>81</v>
      </c>
      <c r="I587" s="30">
        <v>10952</v>
      </c>
    </row>
    <row r="588" spans="1:9" x14ac:dyDescent="0.25">
      <c r="A588" s="22">
        <v>587</v>
      </c>
      <c r="B588" s="28" t="s">
        <v>2808</v>
      </c>
      <c r="C588" s="28" t="s">
        <v>2809</v>
      </c>
      <c r="D588" s="21" t="s">
        <v>5615</v>
      </c>
      <c r="E588" s="29" t="s">
        <v>2810</v>
      </c>
      <c r="F588" s="28" t="s">
        <v>2811</v>
      </c>
      <c r="G588" s="29" t="s">
        <v>2137</v>
      </c>
      <c r="H588" s="29" t="s">
        <v>81</v>
      </c>
      <c r="I588" s="30">
        <v>10512</v>
      </c>
    </row>
    <row r="589" spans="1:9" x14ac:dyDescent="0.25">
      <c r="A589" s="22">
        <v>588</v>
      </c>
      <c r="B589" s="28" t="s">
        <v>2812</v>
      </c>
      <c r="C589" s="28" t="s">
        <v>2685</v>
      </c>
      <c r="D589" s="21" t="s">
        <v>5615</v>
      </c>
      <c r="E589" s="29" t="s">
        <v>2813</v>
      </c>
      <c r="F589" s="28" t="s">
        <v>2814</v>
      </c>
      <c r="G589" s="29" t="s">
        <v>1960</v>
      </c>
      <c r="H589" s="29" t="s">
        <v>81</v>
      </c>
      <c r="I589" s="30">
        <v>11580</v>
      </c>
    </row>
    <row r="590" spans="1:9" x14ac:dyDescent="0.25">
      <c r="A590" s="22">
        <v>589</v>
      </c>
      <c r="B590" s="28" t="s">
        <v>2815</v>
      </c>
      <c r="C590" s="28" t="s">
        <v>2816</v>
      </c>
      <c r="D590" s="21" t="s">
        <v>5615</v>
      </c>
      <c r="E590" s="29" t="s">
        <v>2817</v>
      </c>
      <c r="F590" s="28" t="s">
        <v>2818</v>
      </c>
      <c r="G590" s="29" t="s">
        <v>1556</v>
      </c>
      <c r="H590" s="29" t="s">
        <v>75</v>
      </c>
      <c r="I590" s="30">
        <v>94566</v>
      </c>
    </row>
    <row r="591" spans="1:9" x14ac:dyDescent="0.25">
      <c r="A591" s="22">
        <v>590</v>
      </c>
      <c r="B591" s="28" t="s">
        <v>2071</v>
      </c>
      <c r="C591" s="28" t="s">
        <v>2819</v>
      </c>
      <c r="D591" s="21" t="s">
        <v>5615</v>
      </c>
      <c r="E591" s="29" t="s">
        <v>2820</v>
      </c>
      <c r="F591" s="28" t="s">
        <v>2821</v>
      </c>
      <c r="G591" s="29" t="s">
        <v>80</v>
      </c>
      <c r="H591" s="29" t="s">
        <v>81</v>
      </c>
      <c r="I591" s="30">
        <v>11510</v>
      </c>
    </row>
    <row r="592" spans="1:9" x14ac:dyDescent="0.25">
      <c r="A592" s="22">
        <v>591</v>
      </c>
      <c r="B592" s="28" t="s">
        <v>2822</v>
      </c>
      <c r="C592" s="28" t="s">
        <v>1307</v>
      </c>
      <c r="D592" s="21" t="s">
        <v>5615</v>
      </c>
      <c r="E592" s="29" t="s">
        <v>2823</v>
      </c>
      <c r="F592" s="28" t="s">
        <v>2824</v>
      </c>
      <c r="G592" s="29" t="s">
        <v>1280</v>
      </c>
      <c r="H592" s="29" t="s">
        <v>81</v>
      </c>
      <c r="I592" s="30">
        <v>11801</v>
      </c>
    </row>
    <row r="593" spans="1:9" x14ac:dyDescent="0.25">
      <c r="A593" s="22">
        <v>592</v>
      </c>
      <c r="B593" s="28" t="s">
        <v>2825</v>
      </c>
      <c r="C593" s="28" t="s">
        <v>1243</v>
      </c>
      <c r="D593" s="21" t="s">
        <v>5615</v>
      </c>
      <c r="E593" s="29" t="s">
        <v>2826</v>
      </c>
      <c r="F593" s="28" t="s">
        <v>2827</v>
      </c>
      <c r="G593" s="29" t="s">
        <v>1686</v>
      </c>
      <c r="H593" s="29" t="s">
        <v>81</v>
      </c>
      <c r="I593" s="30">
        <v>11720</v>
      </c>
    </row>
    <row r="594" spans="1:9" x14ac:dyDescent="0.25">
      <c r="A594" s="22">
        <v>593</v>
      </c>
      <c r="B594" s="28" t="s">
        <v>2828</v>
      </c>
      <c r="C594" s="28" t="s">
        <v>2829</v>
      </c>
      <c r="D594" s="21" t="s">
        <v>5615</v>
      </c>
      <c r="E594" s="29" t="s">
        <v>2830</v>
      </c>
      <c r="F594" s="28" t="s">
        <v>2831</v>
      </c>
      <c r="G594" s="29" t="s">
        <v>1086</v>
      </c>
      <c r="H594" s="29" t="s">
        <v>81</v>
      </c>
      <c r="I594" s="30">
        <v>11787</v>
      </c>
    </row>
    <row r="595" spans="1:9" x14ac:dyDescent="0.25">
      <c r="A595" s="22">
        <v>594</v>
      </c>
      <c r="B595" s="28" t="s">
        <v>2832</v>
      </c>
      <c r="C595" s="28" t="s">
        <v>1760</v>
      </c>
      <c r="D595" s="21" t="s">
        <v>5615</v>
      </c>
      <c r="E595" s="29" t="s">
        <v>2833</v>
      </c>
      <c r="F595" s="28" t="s">
        <v>2834</v>
      </c>
      <c r="G595" s="29" t="s">
        <v>798</v>
      </c>
      <c r="H595" s="29" t="s">
        <v>81</v>
      </c>
      <c r="I595" s="30">
        <v>11757</v>
      </c>
    </row>
    <row r="596" spans="1:9" x14ac:dyDescent="0.25">
      <c r="A596" s="22">
        <v>595</v>
      </c>
      <c r="B596" s="28" t="s">
        <v>2835</v>
      </c>
      <c r="C596" s="28" t="s">
        <v>1974</v>
      </c>
      <c r="D596" s="21" t="s">
        <v>5615</v>
      </c>
      <c r="E596" s="29" t="s">
        <v>2836</v>
      </c>
      <c r="F596" s="28" t="s">
        <v>2837</v>
      </c>
      <c r="G596" s="29" t="s">
        <v>1972</v>
      </c>
      <c r="H596" s="29" t="s">
        <v>81</v>
      </c>
      <c r="I596" s="30">
        <v>14850</v>
      </c>
    </row>
    <row r="597" spans="1:9" x14ac:dyDescent="0.25">
      <c r="A597" s="22">
        <v>596</v>
      </c>
      <c r="B597" s="28" t="s">
        <v>2838</v>
      </c>
      <c r="C597" s="28" t="s">
        <v>2839</v>
      </c>
      <c r="D597" s="21" t="s">
        <v>5615</v>
      </c>
      <c r="E597" s="29" t="s">
        <v>2840</v>
      </c>
      <c r="F597" s="28" t="s">
        <v>2841</v>
      </c>
      <c r="G597" s="29" t="s">
        <v>1018</v>
      </c>
      <c r="H597" s="29" t="s">
        <v>81</v>
      </c>
      <c r="I597" s="30">
        <v>14075</v>
      </c>
    </row>
    <row r="598" spans="1:9" x14ac:dyDescent="0.25">
      <c r="A598" s="22">
        <v>597</v>
      </c>
      <c r="B598" s="28" t="s">
        <v>2554</v>
      </c>
      <c r="C598" s="28" t="s">
        <v>2580</v>
      </c>
      <c r="D598" s="21" t="s">
        <v>5615</v>
      </c>
      <c r="E598" s="29" t="s">
        <v>2842</v>
      </c>
      <c r="F598" s="28" t="s">
        <v>2843</v>
      </c>
      <c r="G598" s="29" t="s">
        <v>582</v>
      </c>
      <c r="H598" s="29" t="s">
        <v>81</v>
      </c>
      <c r="I598" s="30">
        <v>11378</v>
      </c>
    </row>
    <row r="599" spans="1:9" x14ac:dyDescent="0.25">
      <c r="A599" s="22">
        <v>598</v>
      </c>
      <c r="B599" s="28" t="s">
        <v>2844</v>
      </c>
      <c r="C599" s="28" t="s">
        <v>2845</v>
      </c>
      <c r="D599" s="21" t="s">
        <v>5615</v>
      </c>
      <c r="E599" s="29" t="s">
        <v>2846</v>
      </c>
      <c r="F599" s="28" t="s">
        <v>2847</v>
      </c>
      <c r="G599" s="29" t="s">
        <v>2106</v>
      </c>
      <c r="H599" s="29" t="s">
        <v>81</v>
      </c>
      <c r="I599" s="30">
        <v>14043</v>
      </c>
    </row>
    <row r="600" spans="1:9" x14ac:dyDescent="0.25">
      <c r="A600" s="22">
        <v>599</v>
      </c>
      <c r="B600" s="28" t="s">
        <v>2848</v>
      </c>
      <c r="C600" s="28" t="s">
        <v>2849</v>
      </c>
      <c r="D600" s="21" t="s">
        <v>5615</v>
      </c>
      <c r="E600" s="29" t="s">
        <v>2850</v>
      </c>
      <c r="F600" s="28" t="s">
        <v>2851</v>
      </c>
      <c r="G600" s="29" t="s">
        <v>1300</v>
      </c>
      <c r="H600" s="29" t="s">
        <v>86</v>
      </c>
      <c r="I600" s="30">
        <v>79106</v>
      </c>
    </row>
    <row r="601" spans="1:9" x14ac:dyDescent="0.25">
      <c r="A601" s="22">
        <v>600</v>
      </c>
      <c r="B601" s="28" t="s">
        <v>2852</v>
      </c>
      <c r="C601" s="28" t="s">
        <v>2853</v>
      </c>
      <c r="D601" s="21" t="s">
        <v>2854</v>
      </c>
      <c r="E601" s="29" t="s">
        <v>2855</v>
      </c>
      <c r="F601" s="28" t="s">
        <v>2856</v>
      </c>
      <c r="G601" s="29" t="s">
        <v>832</v>
      </c>
      <c r="H601" s="29" t="s">
        <v>75</v>
      </c>
      <c r="I601" s="30">
        <v>92111</v>
      </c>
    </row>
    <row r="602" spans="1:9" x14ac:dyDescent="0.25">
      <c r="A602" s="22">
        <v>601</v>
      </c>
      <c r="B602" s="28" t="s">
        <v>2857</v>
      </c>
      <c r="C602" s="28" t="s">
        <v>2858</v>
      </c>
      <c r="D602" s="21" t="s">
        <v>5615</v>
      </c>
      <c r="E602" s="29" t="s">
        <v>2859</v>
      </c>
      <c r="F602" s="28" t="s">
        <v>2860</v>
      </c>
      <c r="G602" s="29" t="s">
        <v>598</v>
      </c>
      <c r="H602" s="29" t="s">
        <v>75</v>
      </c>
      <c r="I602" s="30">
        <v>91316</v>
      </c>
    </row>
    <row r="603" spans="1:9" x14ac:dyDescent="0.25">
      <c r="A603" s="22">
        <v>602</v>
      </c>
      <c r="B603" s="28" t="s">
        <v>2861</v>
      </c>
      <c r="C603" s="28" t="s">
        <v>1431</v>
      </c>
      <c r="D603" s="21" t="s">
        <v>5615</v>
      </c>
      <c r="E603" s="29" t="s">
        <v>2862</v>
      </c>
      <c r="F603" s="28" t="s">
        <v>2863</v>
      </c>
      <c r="G603" s="29" t="s">
        <v>1300</v>
      </c>
      <c r="H603" s="29" t="s">
        <v>86</v>
      </c>
      <c r="I603" s="30">
        <v>79106</v>
      </c>
    </row>
    <row r="604" spans="1:9" x14ac:dyDescent="0.25">
      <c r="A604" s="22">
        <v>603</v>
      </c>
      <c r="B604" s="28" t="s">
        <v>2864</v>
      </c>
      <c r="C604" s="28" t="s">
        <v>1507</v>
      </c>
      <c r="D604" s="21" t="s">
        <v>5615</v>
      </c>
      <c r="E604" s="29" t="s">
        <v>2865</v>
      </c>
      <c r="F604" s="28" t="s">
        <v>2866</v>
      </c>
      <c r="G604" s="29" t="s">
        <v>2867</v>
      </c>
      <c r="H604" s="29" t="s">
        <v>81</v>
      </c>
      <c r="I604" s="30">
        <v>11040</v>
      </c>
    </row>
    <row r="605" spans="1:9" x14ac:dyDescent="0.25">
      <c r="A605" s="22">
        <v>604</v>
      </c>
      <c r="B605" s="28" t="s">
        <v>2868</v>
      </c>
      <c r="C605" s="28" t="s">
        <v>2541</v>
      </c>
      <c r="D605" s="21" t="s">
        <v>5615</v>
      </c>
      <c r="E605" s="29" t="s">
        <v>2869</v>
      </c>
      <c r="F605" s="28" t="s">
        <v>2870</v>
      </c>
      <c r="G605" s="29" t="s">
        <v>703</v>
      </c>
      <c r="H605" s="29" t="s">
        <v>81</v>
      </c>
      <c r="I605" s="30">
        <v>11701</v>
      </c>
    </row>
    <row r="606" spans="1:9" x14ac:dyDescent="0.25">
      <c r="A606" s="22">
        <v>605</v>
      </c>
      <c r="B606" s="28" t="s">
        <v>2871</v>
      </c>
      <c r="C606" s="28" t="s">
        <v>672</v>
      </c>
      <c r="D606" s="21" t="s">
        <v>5615</v>
      </c>
      <c r="E606" s="29" t="s">
        <v>2872</v>
      </c>
      <c r="F606" s="28" t="s">
        <v>2873</v>
      </c>
      <c r="G606" s="29" t="s">
        <v>2212</v>
      </c>
      <c r="H606" s="29" t="s">
        <v>81</v>
      </c>
      <c r="I606" s="30">
        <v>10801</v>
      </c>
    </row>
    <row r="607" spans="1:9" x14ac:dyDescent="0.25">
      <c r="A607" s="22">
        <v>606</v>
      </c>
      <c r="B607" s="28" t="s">
        <v>2874</v>
      </c>
      <c r="C607" s="28" t="s">
        <v>725</v>
      </c>
      <c r="D607" s="21" t="s">
        <v>5615</v>
      </c>
      <c r="E607" s="29" t="s">
        <v>2875</v>
      </c>
      <c r="F607" s="28" t="s">
        <v>2876</v>
      </c>
      <c r="G607" s="29" t="s">
        <v>2002</v>
      </c>
      <c r="H607" s="29" t="s">
        <v>81</v>
      </c>
      <c r="I607" s="30">
        <v>12590</v>
      </c>
    </row>
    <row r="608" spans="1:9" x14ac:dyDescent="0.25">
      <c r="A608" s="22">
        <v>607</v>
      </c>
      <c r="B608" s="28" t="s">
        <v>1251</v>
      </c>
      <c r="C608" s="28" t="s">
        <v>2482</v>
      </c>
      <c r="D608" s="21" t="s">
        <v>5615</v>
      </c>
      <c r="E608" s="29" t="s">
        <v>2877</v>
      </c>
      <c r="F608" s="28" t="s">
        <v>2878</v>
      </c>
      <c r="G608" s="29" t="s">
        <v>2286</v>
      </c>
      <c r="H608" s="29" t="s">
        <v>75</v>
      </c>
      <c r="I608" s="30">
        <v>92083</v>
      </c>
    </row>
    <row r="609" spans="1:9" x14ac:dyDescent="0.25">
      <c r="A609" s="22">
        <v>608</v>
      </c>
      <c r="B609" s="28" t="s">
        <v>2879</v>
      </c>
      <c r="C609" s="28" t="s">
        <v>2880</v>
      </c>
      <c r="D609" s="21" t="s">
        <v>5615</v>
      </c>
      <c r="E609" s="29" t="s">
        <v>2881</v>
      </c>
      <c r="F609" s="28" t="s">
        <v>2882</v>
      </c>
      <c r="G609" s="29" t="s">
        <v>2125</v>
      </c>
      <c r="H609" s="29" t="s">
        <v>81</v>
      </c>
      <c r="I609" s="30">
        <v>11967</v>
      </c>
    </row>
    <row r="610" spans="1:9" x14ac:dyDescent="0.25">
      <c r="A610" s="22">
        <v>609</v>
      </c>
      <c r="B610" s="28" t="s">
        <v>931</v>
      </c>
      <c r="C610" s="28" t="s">
        <v>524</v>
      </c>
      <c r="D610" s="21" t="s">
        <v>5615</v>
      </c>
      <c r="E610" s="29" t="s">
        <v>2883</v>
      </c>
      <c r="F610" s="28" t="s">
        <v>2884</v>
      </c>
      <c r="G610" s="29" t="s">
        <v>896</v>
      </c>
      <c r="H610" s="29" t="s">
        <v>81</v>
      </c>
      <c r="I610" s="30">
        <v>11421</v>
      </c>
    </row>
    <row r="611" spans="1:9" x14ac:dyDescent="0.25">
      <c r="A611" s="22">
        <v>610</v>
      </c>
      <c r="B611" s="28" t="s">
        <v>2885</v>
      </c>
      <c r="C611" s="28" t="s">
        <v>677</v>
      </c>
      <c r="D611" s="21" t="s">
        <v>5615</v>
      </c>
      <c r="E611" s="29" t="s">
        <v>2886</v>
      </c>
      <c r="F611" s="28" t="s">
        <v>2887</v>
      </c>
      <c r="G611" s="29" t="s">
        <v>437</v>
      </c>
      <c r="H611" s="29" t="s">
        <v>81</v>
      </c>
      <c r="I611" s="30">
        <v>11372</v>
      </c>
    </row>
    <row r="612" spans="1:9" x14ac:dyDescent="0.25">
      <c r="A612" s="22">
        <v>611</v>
      </c>
      <c r="B612" s="28" t="s">
        <v>2888</v>
      </c>
      <c r="C612" s="28" t="s">
        <v>1831</v>
      </c>
      <c r="D612" s="21" t="s">
        <v>5615</v>
      </c>
      <c r="E612" s="29" t="s">
        <v>2889</v>
      </c>
      <c r="F612" s="28" t="s">
        <v>2890</v>
      </c>
      <c r="G612" s="29" t="s">
        <v>1669</v>
      </c>
      <c r="H612" s="29" t="s">
        <v>81</v>
      </c>
      <c r="I612" s="30">
        <v>11756</v>
      </c>
    </row>
    <row r="613" spans="1:9" x14ac:dyDescent="0.25">
      <c r="A613" s="22">
        <v>612</v>
      </c>
      <c r="B613" s="28" t="s">
        <v>2891</v>
      </c>
      <c r="C613" s="28" t="s">
        <v>2892</v>
      </c>
      <c r="D613" s="21" t="s">
        <v>5615</v>
      </c>
      <c r="E613" s="29" t="s">
        <v>2893</v>
      </c>
      <c r="F613" s="28" t="s">
        <v>2894</v>
      </c>
      <c r="G613" s="29" t="s">
        <v>1314</v>
      </c>
      <c r="H613" s="29" t="s">
        <v>81</v>
      </c>
      <c r="I613" s="30">
        <v>12020</v>
      </c>
    </row>
    <row r="614" spans="1:9" x14ac:dyDescent="0.25">
      <c r="A614" s="22">
        <v>613</v>
      </c>
      <c r="B614" s="28" t="s">
        <v>2895</v>
      </c>
      <c r="C614" s="28" t="s">
        <v>1514</v>
      </c>
      <c r="D614" s="21" t="s">
        <v>5615</v>
      </c>
      <c r="E614" s="29" t="s">
        <v>2896</v>
      </c>
      <c r="F614" s="28" t="s">
        <v>2897</v>
      </c>
      <c r="G614" s="29" t="s">
        <v>1946</v>
      </c>
      <c r="H614" s="29" t="s">
        <v>81</v>
      </c>
      <c r="I614" s="30">
        <v>11793</v>
      </c>
    </row>
    <row r="615" spans="1:9" x14ac:dyDescent="0.25">
      <c r="A615" s="22">
        <v>614</v>
      </c>
      <c r="B615" s="28" t="s">
        <v>2898</v>
      </c>
      <c r="C615" s="28" t="s">
        <v>2899</v>
      </c>
      <c r="D615" s="21" t="s">
        <v>5615</v>
      </c>
      <c r="E615" s="29" t="s">
        <v>2900</v>
      </c>
      <c r="F615" s="28" t="s">
        <v>2901</v>
      </c>
      <c r="G615" s="29" t="s">
        <v>2281</v>
      </c>
      <c r="H615" s="29" t="s">
        <v>81</v>
      </c>
      <c r="I615" s="30">
        <v>12010</v>
      </c>
    </row>
    <row r="616" spans="1:9" x14ac:dyDescent="0.25">
      <c r="A616" s="22">
        <v>615</v>
      </c>
      <c r="B616" s="28" t="s">
        <v>2635</v>
      </c>
      <c r="C616" s="28" t="s">
        <v>2750</v>
      </c>
      <c r="D616" s="21" t="s">
        <v>5615</v>
      </c>
      <c r="E616" s="29" t="s">
        <v>2902</v>
      </c>
      <c r="F616" s="28" t="s">
        <v>2903</v>
      </c>
      <c r="G616" s="29" t="s">
        <v>2904</v>
      </c>
      <c r="H616" s="29" t="s">
        <v>81</v>
      </c>
      <c r="I616" s="30">
        <v>11365</v>
      </c>
    </row>
    <row r="617" spans="1:9" x14ac:dyDescent="0.25">
      <c r="A617" s="22">
        <v>616</v>
      </c>
      <c r="B617" s="28" t="s">
        <v>2639</v>
      </c>
      <c r="C617" s="28" t="s">
        <v>2905</v>
      </c>
      <c r="D617" s="21" t="s">
        <v>5615</v>
      </c>
      <c r="E617" s="29" t="s">
        <v>2906</v>
      </c>
      <c r="F617" s="28" t="s">
        <v>2907</v>
      </c>
      <c r="G617" s="29" t="s">
        <v>852</v>
      </c>
      <c r="H617" s="29" t="s">
        <v>81</v>
      </c>
      <c r="I617" s="30">
        <v>12866</v>
      </c>
    </row>
    <row r="618" spans="1:9" x14ac:dyDescent="0.25">
      <c r="A618" s="22">
        <v>617</v>
      </c>
      <c r="B618" s="28" t="s">
        <v>2908</v>
      </c>
      <c r="C618" s="28" t="s">
        <v>2188</v>
      </c>
      <c r="D618" s="21" t="s">
        <v>5615</v>
      </c>
      <c r="E618" s="29" t="s">
        <v>2909</v>
      </c>
      <c r="F618" s="28" t="s">
        <v>2910</v>
      </c>
      <c r="G618" s="29" t="s">
        <v>2911</v>
      </c>
      <c r="H618" s="29" t="s">
        <v>81</v>
      </c>
      <c r="I618" s="30">
        <v>10598</v>
      </c>
    </row>
    <row r="619" spans="1:9" x14ac:dyDescent="0.25">
      <c r="A619" s="22">
        <v>618</v>
      </c>
      <c r="B619" s="28" t="s">
        <v>2912</v>
      </c>
      <c r="C619" s="28" t="s">
        <v>1414</v>
      </c>
      <c r="D619" s="21" t="s">
        <v>5615</v>
      </c>
      <c r="E619" s="29" t="s">
        <v>2913</v>
      </c>
      <c r="F619" s="28" t="s">
        <v>2914</v>
      </c>
      <c r="G619" s="29" t="s">
        <v>608</v>
      </c>
      <c r="H619" s="29" t="s">
        <v>81</v>
      </c>
      <c r="I619" s="30">
        <v>11418</v>
      </c>
    </row>
    <row r="620" spans="1:9" x14ac:dyDescent="0.25">
      <c r="A620" s="22">
        <v>619</v>
      </c>
      <c r="B620" s="28" t="s">
        <v>2915</v>
      </c>
      <c r="C620" s="28" t="s">
        <v>2311</v>
      </c>
      <c r="D620" s="21" t="s">
        <v>2916</v>
      </c>
      <c r="E620" s="29" t="s">
        <v>2917</v>
      </c>
      <c r="F620" s="28" t="s">
        <v>2918</v>
      </c>
      <c r="G620" s="29" t="s">
        <v>922</v>
      </c>
      <c r="H620" s="29" t="s">
        <v>75</v>
      </c>
      <c r="I620" s="30">
        <v>92806</v>
      </c>
    </row>
    <row r="621" spans="1:9" x14ac:dyDescent="0.25">
      <c r="A621" s="22">
        <v>620</v>
      </c>
      <c r="B621" s="28" t="s">
        <v>2919</v>
      </c>
      <c r="C621" s="28" t="s">
        <v>485</v>
      </c>
      <c r="D621" s="21" t="s">
        <v>5615</v>
      </c>
      <c r="E621" s="29" t="s">
        <v>2920</v>
      </c>
      <c r="F621" s="28" t="s">
        <v>2921</v>
      </c>
      <c r="G621" s="29" t="s">
        <v>1333</v>
      </c>
      <c r="H621" s="29" t="s">
        <v>81</v>
      </c>
      <c r="I621" s="30">
        <v>11432</v>
      </c>
    </row>
    <row r="622" spans="1:9" x14ac:dyDescent="0.25">
      <c r="A622" s="22">
        <v>621</v>
      </c>
      <c r="B622" s="28" t="s">
        <v>2922</v>
      </c>
      <c r="C622" s="28" t="s">
        <v>2274</v>
      </c>
      <c r="D622" s="21" t="s">
        <v>5615</v>
      </c>
      <c r="E622" s="29" t="s">
        <v>2923</v>
      </c>
      <c r="F622" s="28" t="s">
        <v>2924</v>
      </c>
      <c r="G622" s="29" t="s">
        <v>632</v>
      </c>
      <c r="H622" s="29" t="s">
        <v>75</v>
      </c>
      <c r="I622" s="30">
        <v>94580</v>
      </c>
    </row>
    <row r="623" spans="1:9" x14ac:dyDescent="0.25">
      <c r="A623" s="22">
        <v>622</v>
      </c>
      <c r="B623" s="28" t="s">
        <v>2891</v>
      </c>
      <c r="C623" s="28" t="s">
        <v>1228</v>
      </c>
      <c r="D623" s="21" t="s">
        <v>5615</v>
      </c>
      <c r="E623" s="29" t="s">
        <v>2925</v>
      </c>
      <c r="F623" s="28" t="s">
        <v>2926</v>
      </c>
      <c r="G623" s="29" t="s">
        <v>2927</v>
      </c>
      <c r="H623" s="29" t="s">
        <v>81</v>
      </c>
      <c r="I623" s="30">
        <v>12065</v>
      </c>
    </row>
    <row r="624" spans="1:9" x14ac:dyDescent="0.25">
      <c r="A624" s="22">
        <v>623</v>
      </c>
      <c r="B624" s="28" t="s">
        <v>2928</v>
      </c>
      <c r="C624" s="28" t="s">
        <v>1856</v>
      </c>
      <c r="D624" s="21" t="s">
        <v>5615</v>
      </c>
      <c r="E624" s="29" t="s">
        <v>2929</v>
      </c>
      <c r="F624" s="28" t="s">
        <v>2930</v>
      </c>
      <c r="G624" s="29" t="s">
        <v>1023</v>
      </c>
      <c r="H624" s="29" t="s">
        <v>81</v>
      </c>
      <c r="I624" s="30">
        <v>11727</v>
      </c>
    </row>
    <row r="625" spans="1:9" x14ac:dyDescent="0.25">
      <c r="A625" s="22">
        <v>624</v>
      </c>
      <c r="B625" s="28" t="s">
        <v>2931</v>
      </c>
      <c r="C625" s="28" t="s">
        <v>2932</v>
      </c>
      <c r="D625" s="21" t="s">
        <v>2933</v>
      </c>
      <c r="E625" s="29" t="s">
        <v>2934</v>
      </c>
      <c r="F625" s="28" t="s">
        <v>2935</v>
      </c>
      <c r="G625" s="29" t="s">
        <v>528</v>
      </c>
      <c r="H625" s="29" t="s">
        <v>81</v>
      </c>
      <c r="I625" s="30">
        <v>11561</v>
      </c>
    </row>
    <row r="626" spans="1:9" x14ac:dyDescent="0.25">
      <c r="A626" s="22">
        <v>625</v>
      </c>
      <c r="B626" s="28" t="s">
        <v>2936</v>
      </c>
      <c r="C626" s="28" t="s">
        <v>2937</v>
      </c>
      <c r="D626" s="21" t="s">
        <v>5615</v>
      </c>
      <c r="E626" s="29" t="s">
        <v>2938</v>
      </c>
      <c r="F626" s="28" t="s">
        <v>2939</v>
      </c>
      <c r="G626" s="29" t="s">
        <v>1241</v>
      </c>
      <c r="H626" s="29" t="s">
        <v>81</v>
      </c>
      <c r="I626" s="30">
        <v>14580</v>
      </c>
    </row>
    <row r="627" spans="1:9" x14ac:dyDescent="0.25">
      <c r="A627" s="22">
        <v>626</v>
      </c>
      <c r="B627" s="28" t="s">
        <v>2940</v>
      </c>
      <c r="C627" s="28" t="s">
        <v>560</v>
      </c>
      <c r="D627" s="21" t="s">
        <v>5615</v>
      </c>
      <c r="E627" s="29" t="s">
        <v>2941</v>
      </c>
      <c r="F627" s="28" t="s">
        <v>2942</v>
      </c>
      <c r="G627" s="29" t="s">
        <v>1809</v>
      </c>
      <c r="H627" s="29" t="s">
        <v>81</v>
      </c>
      <c r="I627" s="30">
        <v>12302</v>
      </c>
    </row>
    <row r="628" spans="1:9" x14ac:dyDescent="0.25">
      <c r="A628" s="22">
        <v>627</v>
      </c>
      <c r="B628" s="28" t="s">
        <v>559</v>
      </c>
      <c r="C628" s="28" t="s">
        <v>1157</v>
      </c>
      <c r="D628" s="21" t="s">
        <v>5615</v>
      </c>
      <c r="E628" s="29" t="s">
        <v>2943</v>
      </c>
      <c r="F628" s="28" t="s">
        <v>2944</v>
      </c>
      <c r="G628" s="29" t="s">
        <v>812</v>
      </c>
      <c r="H628" s="29" t="s">
        <v>75</v>
      </c>
      <c r="I628" s="30">
        <v>91010</v>
      </c>
    </row>
    <row r="629" spans="1:9" x14ac:dyDescent="0.25">
      <c r="A629" s="22">
        <v>628</v>
      </c>
      <c r="B629" s="28" t="s">
        <v>2945</v>
      </c>
      <c r="C629" s="28" t="s">
        <v>2946</v>
      </c>
      <c r="D629" s="21" t="s">
        <v>5615</v>
      </c>
      <c r="E629" s="29" t="s">
        <v>2947</v>
      </c>
      <c r="F629" s="28" t="s">
        <v>2948</v>
      </c>
      <c r="G629" s="29" t="s">
        <v>1004</v>
      </c>
      <c r="H629" s="29" t="s">
        <v>81</v>
      </c>
      <c r="I629" s="30">
        <v>14094</v>
      </c>
    </row>
    <row r="630" spans="1:9" x14ac:dyDescent="0.25">
      <c r="A630" s="22">
        <v>629</v>
      </c>
      <c r="B630" s="28" t="s">
        <v>2949</v>
      </c>
      <c r="C630" s="28" t="s">
        <v>2950</v>
      </c>
      <c r="D630" s="21" t="s">
        <v>2951</v>
      </c>
      <c r="E630" s="29" t="s">
        <v>2952</v>
      </c>
      <c r="F630" s="28" t="s">
        <v>2953</v>
      </c>
      <c r="G630" s="29" t="s">
        <v>432</v>
      </c>
      <c r="H630" s="29" t="s">
        <v>81</v>
      </c>
      <c r="I630" s="30">
        <v>14215</v>
      </c>
    </row>
    <row r="631" spans="1:9" x14ac:dyDescent="0.25">
      <c r="A631" s="22">
        <v>630</v>
      </c>
      <c r="B631" s="28" t="s">
        <v>2954</v>
      </c>
      <c r="C631" s="28" t="s">
        <v>584</v>
      </c>
      <c r="D631" s="21" t="s">
        <v>5615</v>
      </c>
      <c r="E631" s="29" t="s">
        <v>2955</v>
      </c>
      <c r="F631" s="28" t="s">
        <v>2956</v>
      </c>
      <c r="G631" s="29" t="s">
        <v>2281</v>
      </c>
      <c r="H631" s="29" t="s">
        <v>81</v>
      </c>
      <c r="I631" s="30">
        <v>12010</v>
      </c>
    </row>
    <row r="632" spans="1:9" x14ac:dyDescent="0.25">
      <c r="A632" s="22">
        <v>631</v>
      </c>
      <c r="B632" s="28" t="s">
        <v>2957</v>
      </c>
      <c r="C632" s="28" t="s">
        <v>1930</v>
      </c>
      <c r="D632" s="21" t="s">
        <v>5615</v>
      </c>
      <c r="E632" s="29" t="s">
        <v>2958</v>
      </c>
      <c r="F632" s="28" t="s">
        <v>2959</v>
      </c>
      <c r="G632" s="29" t="s">
        <v>538</v>
      </c>
      <c r="H632" s="29" t="s">
        <v>81</v>
      </c>
      <c r="I632" s="30">
        <v>10562</v>
      </c>
    </row>
    <row r="633" spans="1:9" x14ac:dyDescent="0.25">
      <c r="A633" s="22">
        <v>632</v>
      </c>
      <c r="B633" s="28" t="s">
        <v>2960</v>
      </c>
      <c r="C633" s="28" t="s">
        <v>2961</v>
      </c>
      <c r="D633" s="21" t="s">
        <v>5615</v>
      </c>
      <c r="E633" s="29" t="s">
        <v>2962</v>
      </c>
      <c r="F633" s="28" t="s">
        <v>2963</v>
      </c>
      <c r="G633" s="29" t="s">
        <v>826</v>
      </c>
      <c r="H633" s="29" t="s">
        <v>81</v>
      </c>
      <c r="I633" s="30">
        <v>11010</v>
      </c>
    </row>
    <row r="634" spans="1:9" x14ac:dyDescent="0.25">
      <c r="A634" s="22">
        <v>633</v>
      </c>
      <c r="B634" s="28" t="s">
        <v>2964</v>
      </c>
      <c r="C634" s="28" t="s">
        <v>1480</v>
      </c>
      <c r="D634" s="21" t="s">
        <v>2965</v>
      </c>
      <c r="E634" s="29" t="s">
        <v>2966</v>
      </c>
      <c r="F634" s="28" t="s">
        <v>2967</v>
      </c>
      <c r="G634" s="29" t="s">
        <v>922</v>
      </c>
      <c r="H634" s="29" t="s">
        <v>75</v>
      </c>
      <c r="I634" s="30">
        <v>92806</v>
      </c>
    </row>
    <row r="635" spans="1:9" x14ac:dyDescent="0.25">
      <c r="A635" s="22">
        <v>634</v>
      </c>
      <c r="B635" s="28" t="s">
        <v>2512</v>
      </c>
      <c r="C635" s="28" t="s">
        <v>1938</v>
      </c>
      <c r="D635" s="21" t="s">
        <v>5615</v>
      </c>
      <c r="E635" s="29" t="s">
        <v>2968</v>
      </c>
      <c r="F635" s="28" t="s">
        <v>2969</v>
      </c>
      <c r="G635" s="29" t="s">
        <v>2137</v>
      </c>
      <c r="H635" s="29" t="s">
        <v>81</v>
      </c>
      <c r="I635" s="30">
        <v>10512</v>
      </c>
    </row>
    <row r="636" spans="1:9" x14ac:dyDescent="0.25">
      <c r="A636" s="22">
        <v>635</v>
      </c>
      <c r="B636" s="28" t="s">
        <v>2970</v>
      </c>
      <c r="C636" s="28" t="s">
        <v>2971</v>
      </c>
      <c r="D636" s="21" t="s">
        <v>5615</v>
      </c>
      <c r="E636" s="29" t="s">
        <v>2972</v>
      </c>
      <c r="F636" s="28" t="s">
        <v>2973</v>
      </c>
      <c r="G636" s="29" t="s">
        <v>647</v>
      </c>
      <c r="H636" s="29" t="s">
        <v>81</v>
      </c>
      <c r="I636" s="30">
        <v>11566</v>
      </c>
    </row>
    <row r="637" spans="1:9" x14ac:dyDescent="0.25">
      <c r="A637" s="22">
        <v>636</v>
      </c>
      <c r="B637" s="28" t="s">
        <v>2974</v>
      </c>
      <c r="C637" s="28" t="s">
        <v>2975</v>
      </c>
      <c r="D637" s="21" t="s">
        <v>5615</v>
      </c>
      <c r="E637" s="29" t="s">
        <v>2976</v>
      </c>
      <c r="F637" s="28" t="s">
        <v>2977</v>
      </c>
      <c r="G637" s="29" t="s">
        <v>910</v>
      </c>
      <c r="H637" s="29" t="s">
        <v>81</v>
      </c>
      <c r="I637" s="30">
        <v>11001</v>
      </c>
    </row>
    <row r="638" spans="1:9" x14ac:dyDescent="0.25">
      <c r="A638" s="22">
        <v>637</v>
      </c>
      <c r="B638" s="28" t="s">
        <v>2978</v>
      </c>
      <c r="C638" s="28" t="s">
        <v>854</v>
      </c>
      <c r="D638" s="21" t="s">
        <v>5615</v>
      </c>
      <c r="E638" s="29" t="s">
        <v>2979</v>
      </c>
      <c r="F638" s="28" t="s">
        <v>2980</v>
      </c>
      <c r="G638" s="29" t="s">
        <v>538</v>
      </c>
      <c r="H638" s="29" t="s">
        <v>81</v>
      </c>
      <c r="I638" s="30">
        <v>10562</v>
      </c>
    </row>
    <row r="639" spans="1:9" x14ac:dyDescent="0.25">
      <c r="A639" s="22">
        <v>638</v>
      </c>
      <c r="B639" s="28" t="s">
        <v>2981</v>
      </c>
      <c r="C639" s="28" t="s">
        <v>854</v>
      </c>
      <c r="D639" s="21" t="s">
        <v>5615</v>
      </c>
      <c r="E639" s="29" t="s">
        <v>2982</v>
      </c>
      <c r="F639" s="28" t="s">
        <v>2983</v>
      </c>
      <c r="G639" s="29" t="s">
        <v>1657</v>
      </c>
      <c r="H639" s="29" t="s">
        <v>81</v>
      </c>
      <c r="I639" s="30">
        <v>12601</v>
      </c>
    </row>
    <row r="640" spans="1:9" x14ac:dyDescent="0.25">
      <c r="A640" s="22">
        <v>639</v>
      </c>
      <c r="B640" s="28" t="s">
        <v>2984</v>
      </c>
      <c r="C640" s="28" t="s">
        <v>1760</v>
      </c>
      <c r="D640" s="21" t="s">
        <v>5615</v>
      </c>
      <c r="E640" s="29" t="s">
        <v>2985</v>
      </c>
      <c r="F640" s="28" t="s">
        <v>2986</v>
      </c>
      <c r="G640" s="29" t="s">
        <v>582</v>
      </c>
      <c r="H640" s="29" t="s">
        <v>81</v>
      </c>
      <c r="I640" s="30">
        <v>11378</v>
      </c>
    </row>
    <row r="641" spans="1:9" x14ac:dyDescent="0.25">
      <c r="A641" s="22">
        <v>640</v>
      </c>
      <c r="B641" s="28" t="s">
        <v>2987</v>
      </c>
      <c r="C641" s="28" t="s">
        <v>2988</v>
      </c>
      <c r="D641" s="21" t="s">
        <v>2989</v>
      </c>
      <c r="E641" s="29" t="s">
        <v>2990</v>
      </c>
      <c r="F641" s="28" t="s">
        <v>2991</v>
      </c>
      <c r="G641" s="29" t="s">
        <v>2591</v>
      </c>
      <c r="H641" s="29" t="s">
        <v>81</v>
      </c>
      <c r="I641" s="30">
        <v>10956</v>
      </c>
    </row>
    <row r="642" spans="1:9" x14ac:dyDescent="0.25">
      <c r="A642" s="22">
        <v>641</v>
      </c>
      <c r="B642" s="28" t="s">
        <v>2992</v>
      </c>
      <c r="C642" s="28" t="s">
        <v>1605</v>
      </c>
      <c r="D642" s="21" t="s">
        <v>5615</v>
      </c>
      <c r="E642" s="29" t="s">
        <v>2993</v>
      </c>
      <c r="F642" s="28" t="s">
        <v>2994</v>
      </c>
      <c r="G642" s="29" t="s">
        <v>657</v>
      </c>
      <c r="H642" s="29" t="s">
        <v>75</v>
      </c>
      <c r="I642" s="30">
        <v>91740</v>
      </c>
    </row>
    <row r="643" spans="1:9" x14ac:dyDescent="0.25">
      <c r="A643" s="22">
        <v>642</v>
      </c>
      <c r="B643" s="28" t="s">
        <v>659</v>
      </c>
      <c r="C643" s="28" t="s">
        <v>2995</v>
      </c>
      <c r="D643" s="21" t="s">
        <v>5615</v>
      </c>
      <c r="E643" s="29" t="s">
        <v>2996</v>
      </c>
      <c r="F643" s="28" t="s">
        <v>2997</v>
      </c>
      <c r="G643" s="29" t="s">
        <v>1241</v>
      </c>
      <c r="H643" s="29" t="s">
        <v>81</v>
      </c>
      <c r="I643" s="30">
        <v>14580</v>
      </c>
    </row>
    <row r="644" spans="1:9" x14ac:dyDescent="0.25">
      <c r="A644" s="22">
        <v>643</v>
      </c>
      <c r="B644" s="28" t="s">
        <v>2998</v>
      </c>
      <c r="C644" s="28" t="s">
        <v>2999</v>
      </c>
      <c r="D644" s="21" t="s">
        <v>5615</v>
      </c>
      <c r="E644" s="29" t="s">
        <v>3000</v>
      </c>
      <c r="F644" s="28" t="s">
        <v>3001</v>
      </c>
      <c r="G644" s="29" t="s">
        <v>910</v>
      </c>
      <c r="H644" s="29" t="s">
        <v>81</v>
      </c>
      <c r="I644" s="30">
        <v>11001</v>
      </c>
    </row>
    <row r="645" spans="1:9" x14ac:dyDescent="0.25">
      <c r="A645" s="22">
        <v>644</v>
      </c>
      <c r="B645" s="28" t="s">
        <v>3002</v>
      </c>
      <c r="C645" s="28" t="s">
        <v>3003</v>
      </c>
      <c r="D645" s="21" t="s">
        <v>5615</v>
      </c>
      <c r="E645" s="29" t="s">
        <v>3004</v>
      </c>
      <c r="F645" s="28" t="s">
        <v>3005</v>
      </c>
      <c r="G645" s="29" t="s">
        <v>798</v>
      </c>
      <c r="H645" s="29" t="s">
        <v>81</v>
      </c>
      <c r="I645" s="30">
        <v>11757</v>
      </c>
    </row>
    <row r="646" spans="1:9" x14ac:dyDescent="0.25">
      <c r="A646" s="22">
        <v>645</v>
      </c>
      <c r="B646" s="28" t="s">
        <v>3006</v>
      </c>
      <c r="C646" s="28" t="s">
        <v>654</v>
      </c>
      <c r="D646" s="21" t="s">
        <v>3007</v>
      </c>
      <c r="E646" s="29" t="s">
        <v>3008</v>
      </c>
      <c r="F646" s="28" t="s">
        <v>3009</v>
      </c>
      <c r="G646" s="29" t="s">
        <v>1435</v>
      </c>
      <c r="H646" s="29" t="s">
        <v>81</v>
      </c>
      <c r="I646" s="30">
        <v>11717</v>
      </c>
    </row>
    <row r="647" spans="1:9" x14ac:dyDescent="0.25">
      <c r="A647" s="22">
        <v>646</v>
      </c>
      <c r="B647" s="28" t="s">
        <v>3010</v>
      </c>
      <c r="C647" s="28" t="s">
        <v>3011</v>
      </c>
      <c r="D647" s="21" t="s">
        <v>5615</v>
      </c>
      <c r="E647" s="29" t="s">
        <v>3012</v>
      </c>
      <c r="F647" s="28" t="s">
        <v>3013</v>
      </c>
      <c r="G647" s="29" t="s">
        <v>745</v>
      </c>
      <c r="H647" s="29" t="s">
        <v>75</v>
      </c>
      <c r="I647" s="30">
        <v>91733</v>
      </c>
    </row>
    <row r="648" spans="1:9" x14ac:dyDescent="0.25">
      <c r="A648" s="22">
        <v>647</v>
      </c>
      <c r="B648" s="28" t="s">
        <v>3014</v>
      </c>
      <c r="C648" s="28" t="s">
        <v>3015</v>
      </c>
      <c r="D648" s="21" t="s">
        <v>5615</v>
      </c>
      <c r="E648" s="29" t="s">
        <v>3016</v>
      </c>
      <c r="F648" s="28" t="s">
        <v>3017</v>
      </c>
      <c r="G648" s="29" t="s">
        <v>608</v>
      </c>
      <c r="H648" s="29" t="s">
        <v>81</v>
      </c>
      <c r="I648" s="30">
        <v>11418</v>
      </c>
    </row>
    <row r="649" spans="1:9" x14ac:dyDescent="0.25">
      <c r="A649" s="22">
        <v>648</v>
      </c>
      <c r="B649" s="28" t="s">
        <v>3018</v>
      </c>
      <c r="C649" s="28" t="s">
        <v>2486</v>
      </c>
      <c r="D649" s="21" t="s">
        <v>5615</v>
      </c>
      <c r="E649" s="29" t="s">
        <v>3019</v>
      </c>
      <c r="F649" s="28" t="s">
        <v>3020</v>
      </c>
      <c r="G649" s="29" t="s">
        <v>1497</v>
      </c>
      <c r="H649" s="29" t="s">
        <v>75</v>
      </c>
      <c r="I649" s="30">
        <v>94806</v>
      </c>
    </row>
    <row r="650" spans="1:9" x14ac:dyDescent="0.25">
      <c r="A650" s="22">
        <v>649</v>
      </c>
      <c r="B650" s="28" t="s">
        <v>3021</v>
      </c>
      <c r="C650" s="28" t="s">
        <v>1405</v>
      </c>
      <c r="D650" s="21" t="s">
        <v>5615</v>
      </c>
      <c r="E650" s="29" t="s">
        <v>3022</v>
      </c>
      <c r="F650" s="28" t="s">
        <v>3023</v>
      </c>
      <c r="G650" s="29" t="s">
        <v>1629</v>
      </c>
      <c r="H650" s="29" t="s">
        <v>81</v>
      </c>
      <c r="I650" s="30">
        <v>11779</v>
      </c>
    </row>
    <row r="651" spans="1:9" x14ac:dyDescent="0.25">
      <c r="A651" s="22">
        <v>650</v>
      </c>
      <c r="B651" s="28" t="s">
        <v>3024</v>
      </c>
      <c r="C651" s="28" t="s">
        <v>3025</v>
      </c>
      <c r="D651" s="21" t="s">
        <v>5615</v>
      </c>
      <c r="E651" s="29" t="s">
        <v>3026</v>
      </c>
      <c r="F651" s="28" t="s">
        <v>3027</v>
      </c>
      <c r="G651" s="29" t="s">
        <v>538</v>
      </c>
      <c r="H651" s="29" t="s">
        <v>81</v>
      </c>
      <c r="I651" s="30">
        <v>10562</v>
      </c>
    </row>
    <row r="652" spans="1:9" x14ac:dyDescent="0.25">
      <c r="A652" s="22">
        <v>651</v>
      </c>
      <c r="B652" s="28" t="s">
        <v>3028</v>
      </c>
      <c r="C652" s="28" t="s">
        <v>2037</v>
      </c>
      <c r="D652" s="21" t="s">
        <v>5615</v>
      </c>
      <c r="E652" s="29" t="s">
        <v>3029</v>
      </c>
      <c r="F652" s="28" t="s">
        <v>3030</v>
      </c>
      <c r="G652" s="29" t="s">
        <v>2002</v>
      </c>
      <c r="H652" s="29" t="s">
        <v>81</v>
      </c>
      <c r="I652" s="30">
        <v>12590</v>
      </c>
    </row>
    <row r="653" spans="1:9" x14ac:dyDescent="0.25">
      <c r="A653" s="22">
        <v>652</v>
      </c>
      <c r="B653" s="28" t="s">
        <v>3031</v>
      </c>
      <c r="C653" s="28" t="s">
        <v>720</v>
      </c>
      <c r="D653" s="21" t="s">
        <v>3032</v>
      </c>
      <c r="E653" s="29" t="s">
        <v>3033</v>
      </c>
      <c r="F653" s="28" t="s">
        <v>3034</v>
      </c>
      <c r="G653" s="29" t="s">
        <v>843</v>
      </c>
      <c r="H653" s="29" t="s">
        <v>81</v>
      </c>
      <c r="I653" s="30">
        <v>12180</v>
      </c>
    </row>
    <row r="654" spans="1:9" x14ac:dyDescent="0.25">
      <c r="A654" s="22">
        <v>653</v>
      </c>
      <c r="B654" s="28" t="s">
        <v>3035</v>
      </c>
      <c r="C654" s="28" t="s">
        <v>1047</v>
      </c>
      <c r="D654" s="21" t="s">
        <v>5615</v>
      </c>
      <c r="E654" s="29" t="s">
        <v>3036</v>
      </c>
      <c r="F654" s="28" t="s">
        <v>3037</v>
      </c>
      <c r="G654" s="29" t="s">
        <v>3038</v>
      </c>
      <c r="H654" s="29" t="s">
        <v>81</v>
      </c>
      <c r="I654" s="30">
        <v>14701</v>
      </c>
    </row>
    <row r="655" spans="1:9" x14ac:dyDescent="0.25">
      <c r="A655" s="22">
        <v>654</v>
      </c>
      <c r="B655" s="28" t="s">
        <v>3039</v>
      </c>
      <c r="C655" s="28" t="s">
        <v>1329</v>
      </c>
      <c r="D655" s="21" t="s">
        <v>3040</v>
      </c>
      <c r="E655" s="29" t="s">
        <v>3041</v>
      </c>
      <c r="F655" s="28" t="s">
        <v>3042</v>
      </c>
      <c r="G655" s="29" t="s">
        <v>832</v>
      </c>
      <c r="H655" s="29" t="s">
        <v>75</v>
      </c>
      <c r="I655" s="30">
        <v>92111</v>
      </c>
    </row>
    <row r="656" spans="1:9" x14ac:dyDescent="0.25">
      <c r="A656" s="22">
        <v>655</v>
      </c>
      <c r="B656" s="28" t="s">
        <v>3043</v>
      </c>
      <c r="C656" s="28" t="s">
        <v>584</v>
      </c>
      <c r="D656" s="21" t="s">
        <v>5615</v>
      </c>
      <c r="E656" s="29" t="s">
        <v>3044</v>
      </c>
      <c r="F656" s="28" t="s">
        <v>3045</v>
      </c>
      <c r="G656" s="29" t="s">
        <v>483</v>
      </c>
      <c r="H656" s="29" t="s">
        <v>81</v>
      </c>
      <c r="I656" s="30">
        <v>10583</v>
      </c>
    </row>
    <row r="657" spans="1:9" x14ac:dyDescent="0.25">
      <c r="A657" s="22">
        <v>656</v>
      </c>
      <c r="B657" s="28" t="s">
        <v>3046</v>
      </c>
      <c r="C657" s="28" t="s">
        <v>3047</v>
      </c>
      <c r="D657" s="21" t="s">
        <v>5615</v>
      </c>
      <c r="E657" s="29" t="s">
        <v>3048</v>
      </c>
      <c r="F657" s="28" t="s">
        <v>3049</v>
      </c>
      <c r="G657" s="29" t="s">
        <v>910</v>
      </c>
      <c r="H657" s="29" t="s">
        <v>81</v>
      </c>
      <c r="I657" s="30">
        <v>11001</v>
      </c>
    </row>
    <row r="658" spans="1:9" x14ac:dyDescent="0.25">
      <c r="A658" s="22">
        <v>657</v>
      </c>
      <c r="B658" s="28" t="s">
        <v>3050</v>
      </c>
      <c r="C658" s="28" t="s">
        <v>2482</v>
      </c>
      <c r="D658" s="21" t="s">
        <v>5615</v>
      </c>
      <c r="E658" s="29" t="s">
        <v>3051</v>
      </c>
      <c r="F658" s="28" t="s">
        <v>3052</v>
      </c>
      <c r="G658" s="29" t="s">
        <v>80</v>
      </c>
      <c r="H658" s="29" t="s">
        <v>81</v>
      </c>
      <c r="I658" s="30">
        <v>11510</v>
      </c>
    </row>
    <row r="659" spans="1:9" x14ac:dyDescent="0.25">
      <c r="A659" s="22">
        <v>658</v>
      </c>
      <c r="B659" s="28" t="s">
        <v>3053</v>
      </c>
      <c r="C659" s="28" t="s">
        <v>1157</v>
      </c>
      <c r="D659" s="21" t="s">
        <v>5615</v>
      </c>
      <c r="E659" s="29" t="s">
        <v>3054</v>
      </c>
      <c r="F659" s="28" t="s">
        <v>3055</v>
      </c>
      <c r="G659" s="29" t="s">
        <v>451</v>
      </c>
      <c r="H659" s="29" t="s">
        <v>81</v>
      </c>
      <c r="I659" s="30">
        <v>10952</v>
      </c>
    </row>
    <row r="660" spans="1:9" x14ac:dyDescent="0.25">
      <c r="A660" s="22">
        <v>659</v>
      </c>
      <c r="B660" s="28" t="s">
        <v>3056</v>
      </c>
      <c r="C660" s="28" t="s">
        <v>3057</v>
      </c>
      <c r="D660" s="21" t="s">
        <v>5615</v>
      </c>
      <c r="E660" s="29" t="s">
        <v>3058</v>
      </c>
      <c r="F660" s="28" t="s">
        <v>3059</v>
      </c>
      <c r="G660" s="29" t="s">
        <v>1072</v>
      </c>
      <c r="H660" s="29" t="s">
        <v>81</v>
      </c>
      <c r="I660" s="30">
        <v>10573</v>
      </c>
    </row>
    <row r="661" spans="1:9" x14ac:dyDescent="0.25">
      <c r="A661" s="22">
        <v>660</v>
      </c>
      <c r="B661" s="28" t="s">
        <v>3060</v>
      </c>
      <c r="C661" s="28" t="s">
        <v>1414</v>
      </c>
      <c r="D661" s="21" t="s">
        <v>5615</v>
      </c>
      <c r="E661" s="29" t="s">
        <v>3061</v>
      </c>
      <c r="F661" s="28" t="s">
        <v>3062</v>
      </c>
      <c r="G661" s="29" t="s">
        <v>1346</v>
      </c>
      <c r="H661" s="29" t="s">
        <v>75</v>
      </c>
      <c r="I661" s="30">
        <v>93555</v>
      </c>
    </row>
    <row r="662" spans="1:9" x14ac:dyDescent="0.25">
      <c r="A662" s="22">
        <v>661</v>
      </c>
      <c r="B662" s="28" t="s">
        <v>3063</v>
      </c>
      <c r="C662" s="28" t="s">
        <v>1902</v>
      </c>
      <c r="D662" s="21" t="s">
        <v>5615</v>
      </c>
      <c r="E662" s="29" t="s">
        <v>3064</v>
      </c>
      <c r="F662" s="28" t="s">
        <v>3065</v>
      </c>
      <c r="G662" s="29" t="s">
        <v>446</v>
      </c>
      <c r="H662" s="29" t="s">
        <v>81</v>
      </c>
      <c r="I662" s="30">
        <v>10950</v>
      </c>
    </row>
    <row r="663" spans="1:9" x14ac:dyDescent="0.25">
      <c r="A663" s="22">
        <v>662</v>
      </c>
      <c r="B663" s="28" t="s">
        <v>3066</v>
      </c>
      <c r="C663" s="28" t="s">
        <v>453</v>
      </c>
      <c r="D663" s="21" t="s">
        <v>5615</v>
      </c>
      <c r="E663" s="29" t="s">
        <v>3067</v>
      </c>
      <c r="F663" s="28" t="s">
        <v>3068</v>
      </c>
      <c r="G663" s="29" t="s">
        <v>483</v>
      </c>
      <c r="H663" s="29" t="s">
        <v>81</v>
      </c>
      <c r="I663" s="30">
        <v>10583</v>
      </c>
    </row>
    <row r="664" spans="1:9" x14ac:dyDescent="0.25">
      <c r="A664" s="22">
        <v>663</v>
      </c>
      <c r="B664" s="28" t="s">
        <v>3069</v>
      </c>
      <c r="C664" s="28" t="s">
        <v>3070</v>
      </c>
      <c r="D664" s="21" t="s">
        <v>5615</v>
      </c>
      <c r="E664" s="29" t="s">
        <v>3071</v>
      </c>
      <c r="F664" s="28" t="s">
        <v>3072</v>
      </c>
      <c r="G664" s="29" t="s">
        <v>1305</v>
      </c>
      <c r="H664" s="29" t="s">
        <v>81</v>
      </c>
      <c r="I664" s="30">
        <v>12553</v>
      </c>
    </row>
    <row r="665" spans="1:9" x14ac:dyDescent="0.25">
      <c r="A665" s="22">
        <v>664</v>
      </c>
      <c r="B665" s="28" t="s">
        <v>2117</v>
      </c>
      <c r="C665" s="28" t="s">
        <v>3073</v>
      </c>
      <c r="D665" s="21" t="s">
        <v>5615</v>
      </c>
      <c r="E665" s="29" t="s">
        <v>3074</v>
      </c>
      <c r="F665" s="28" t="s">
        <v>3075</v>
      </c>
      <c r="G665" s="29" t="s">
        <v>2453</v>
      </c>
      <c r="H665" s="29" t="s">
        <v>81</v>
      </c>
      <c r="I665" s="30">
        <v>11368</v>
      </c>
    </row>
    <row r="666" spans="1:9" x14ac:dyDescent="0.25">
      <c r="A666" s="22">
        <v>665</v>
      </c>
      <c r="B666" s="28" t="s">
        <v>3076</v>
      </c>
      <c r="C666" s="28" t="s">
        <v>2417</v>
      </c>
      <c r="D666" s="21" t="s">
        <v>3077</v>
      </c>
      <c r="E666" s="29" t="s">
        <v>3078</v>
      </c>
      <c r="F666" s="28" t="s">
        <v>3079</v>
      </c>
      <c r="G666" s="29" t="s">
        <v>553</v>
      </c>
      <c r="H666" s="29" t="s">
        <v>75</v>
      </c>
      <c r="I666" s="30">
        <v>94603</v>
      </c>
    </row>
    <row r="667" spans="1:9" x14ac:dyDescent="0.25">
      <c r="A667" s="22">
        <v>666</v>
      </c>
      <c r="B667" s="28" t="s">
        <v>3080</v>
      </c>
      <c r="C667" s="28" t="s">
        <v>3081</v>
      </c>
      <c r="D667" s="21" t="s">
        <v>5615</v>
      </c>
      <c r="E667" s="29" t="s">
        <v>3082</v>
      </c>
      <c r="F667" s="28" t="s">
        <v>3083</v>
      </c>
      <c r="G667" s="29" t="s">
        <v>910</v>
      </c>
      <c r="H667" s="29" t="s">
        <v>81</v>
      </c>
      <c r="I667" s="30">
        <v>11001</v>
      </c>
    </row>
    <row r="668" spans="1:9" x14ac:dyDescent="0.25">
      <c r="A668" s="22">
        <v>667</v>
      </c>
      <c r="B668" s="28" t="s">
        <v>3084</v>
      </c>
      <c r="C668" s="28" t="s">
        <v>3085</v>
      </c>
      <c r="D668" s="21" t="s">
        <v>5615</v>
      </c>
      <c r="E668" s="29" t="s">
        <v>3086</v>
      </c>
      <c r="F668" s="28" t="s">
        <v>3087</v>
      </c>
      <c r="G668" s="29" t="s">
        <v>608</v>
      </c>
      <c r="H668" s="29" t="s">
        <v>81</v>
      </c>
      <c r="I668" s="30">
        <v>11418</v>
      </c>
    </row>
    <row r="669" spans="1:9" x14ac:dyDescent="0.25">
      <c r="A669" s="22">
        <v>668</v>
      </c>
      <c r="B669" s="28" t="s">
        <v>3088</v>
      </c>
      <c r="C669" s="28" t="s">
        <v>1006</v>
      </c>
      <c r="D669" s="21" t="s">
        <v>5615</v>
      </c>
      <c r="E669" s="29" t="s">
        <v>3089</v>
      </c>
      <c r="F669" s="28" t="s">
        <v>3090</v>
      </c>
      <c r="G669" s="29" t="s">
        <v>2412</v>
      </c>
      <c r="H669" s="29" t="s">
        <v>86</v>
      </c>
      <c r="I669" s="30">
        <v>77566</v>
      </c>
    </row>
    <row r="670" spans="1:9" x14ac:dyDescent="0.25">
      <c r="A670" s="22">
        <v>669</v>
      </c>
      <c r="B670" s="28" t="s">
        <v>3091</v>
      </c>
      <c r="C670" s="28" t="s">
        <v>1649</v>
      </c>
      <c r="D670" s="21" t="s">
        <v>5615</v>
      </c>
      <c r="E670" s="29" t="s">
        <v>3092</v>
      </c>
      <c r="F670" s="28" t="s">
        <v>3093</v>
      </c>
      <c r="G670" s="29" t="s">
        <v>2162</v>
      </c>
      <c r="H670" s="29" t="s">
        <v>86</v>
      </c>
      <c r="I670" s="30">
        <v>78552</v>
      </c>
    </row>
    <row r="671" spans="1:9" x14ac:dyDescent="0.25">
      <c r="A671" s="22">
        <v>670</v>
      </c>
      <c r="B671" s="28" t="s">
        <v>3094</v>
      </c>
      <c r="C671" s="28" t="s">
        <v>1827</v>
      </c>
      <c r="D671" s="21" t="s">
        <v>5615</v>
      </c>
      <c r="E671" s="29" t="s">
        <v>3095</v>
      </c>
      <c r="F671" s="28" t="s">
        <v>3096</v>
      </c>
      <c r="G671" s="29" t="s">
        <v>577</v>
      </c>
      <c r="H671" s="29" t="s">
        <v>81</v>
      </c>
      <c r="I671" s="30">
        <v>13090</v>
      </c>
    </row>
    <row r="672" spans="1:9" x14ac:dyDescent="0.25">
      <c r="A672" s="22">
        <v>671</v>
      </c>
      <c r="B672" s="28" t="s">
        <v>2300</v>
      </c>
      <c r="C672" s="28" t="s">
        <v>1189</v>
      </c>
      <c r="D672" s="21" t="s">
        <v>5615</v>
      </c>
      <c r="E672" s="29" t="s">
        <v>3097</v>
      </c>
      <c r="F672" s="28" t="s">
        <v>3098</v>
      </c>
      <c r="G672" s="29" t="s">
        <v>1132</v>
      </c>
      <c r="H672" s="29" t="s">
        <v>75</v>
      </c>
      <c r="I672" s="30">
        <v>92220</v>
      </c>
    </row>
    <row r="673" spans="1:9" x14ac:dyDescent="0.25">
      <c r="A673" s="22">
        <v>672</v>
      </c>
      <c r="B673" s="28" t="s">
        <v>3099</v>
      </c>
      <c r="C673" s="28" t="s">
        <v>3100</v>
      </c>
      <c r="D673" s="21" t="s">
        <v>5615</v>
      </c>
      <c r="E673" s="29" t="s">
        <v>3101</v>
      </c>
      <c r="F673" s="28" t="s">
        <v>3102</v>
      </c>
      <c r="G673" s="29" t="s">
        <v>2212</v>
      </c>
      <c r="H673" s="29" t="s">
        <v>81</v>
      </c>
      <c r="I673" s="30">
        <v>10801</v>
      </c>
    </row>
    <row r="674" spans="1:9" x14ac:dyDescent="0.25">
      <c r="A674" s="22">
        <v>673</v>
      </c>
      <c r="B674" s="28" t="s">
        <v>3103</v>
      </c>
      <c r="C674" s="28" t="s">
        <v>2499</v>
      </c>
      <c r="D674" s="21" t="s">
        <v>5615</v>
      </c>
      <c r="E674" s="29" t="s">
        <v>3104</v>
      </c>
      <c r="F674" s="28" t="s">
        <v>3105</v>
      </c>
      <c r="G674" s="29" t="s">
        <v>2070</v>
      </c>
      <c r="H674" s="29" t="s">
        <v>75</v>
      </c>
      <c r="I674" s="30">
        <v>93635</v>
      </c>
    </row>
    <row r="675" spans="1:9" x14ac:dyDescent="0.25">
      <c r="A675" s="22">
        <v>674</v>
      </c>
      <c r="B675" s="28" t="s">
        <v>3106</v>
      </c>
      <c r="C675" s="28" t="s">
        <v>1814</v>
      </c>
      <c r="D675" s="21" t="s">
        <v>5615</v>
      </c>
      <c r="E675" s="29" t="s">
        <v>3107</v>
      </c>
      <c r="F675" s="28" t="s">
        <v>3108</v>
      </c>
      <c r="G675" s="29" t="s">
        <v>852</v>
      </c>
      <c r="H675" s="29" t="s">
        <v>81</v>
      </c>
      <c r="I675" s="30">
        <v>12866</v>
      </c>
    </row>
    <row r="676" spans="1:9" x14ac:dyDescent="0.25">
      <c r="A676" s="22">
        <v>675</v>
      </c>
      <c r="B676" s="28" t="s">
        <v>3109</v>
      </c>
      <c r="C676" s="28" t="s">
        <v>3110</v>
      </c>
      <c r="D676" s="21" t="s">
        <v>3111</v>
      </c>
      <c r="E676" s="29" t="s">
        <v>3112</v>
      </c>
      <c r="F676" s="28" t="s">
        <v>3113</v>
      </c>
      <c r="G676" s="29" t="s">
        <v>1521</v>
      </c>
      <c r="H676" s="29" t="s">
        <v>86</v>
      </c>
      <c r="I676" s="30">
        <v>79930</v>
      </c>
    </row>
    <row r="677" spans="1:9" x14ac:dyDescent="0.25">
      <c r="A677" s="22">
        <v>676</v>
      </c>
      <c r="B677" s="28" t="s">
        <v>3114</v>
      </c>
      <c r="C677" s="28" t="s">
        <v>2999</v>
      </c>
      <c r="D677" s="21" t="s">
        <v>5615</v>
      </c>
      <c r="E677" s="29" t="s">
        <v>3115</v>
      </c>
      <c r="F677" s="28" t="s">
        <v>3116</v>
      </c>
      <c r="G677" s="29" t="s">
        <v>798</v>
      </c>
      <c r="H677" s="29" t="s">
        <v>81</v>
      </c>
      <c r="I677" s="30">
        <v>11757</v>
      </c>
    </row>
    <row r="678" spans="1:9" x14ac:dyDescent="0.25">
      <c r="A678" s="22">
        <v>677</v>
      </c>
      <c r="B678" s="28" t="s">
        <v>3117</v>
      </c>
      <c r="C678" s="28" t="s">
        <v>3118</v>
      </c>
      <c r="D678" s="21" t="s">
        <v>5615</v>
      </c>
      <c r="E678" s="29" t="s">
        <v>3119</v>
      </c>
      <c r="F678" s="28" t="s">
        <v>3120</v>
      </c>
      <c r="G678" s="29" t="s">
        <v>1117</v>
      </c>
      <c r="H678" s="29" t="s">
        <v>86</v>
      </c>
      <c r="I678" s="30">
        <v>78023</v>
      </c>
    </row>
    <row r="679" spans="1:9" x14ac:dyDescent="0.25">
      <c r="A679" s="22">
        <v>678</v>
      </c>
      <c r="B679" s="28" t="s">
        <v>2379</v>
      </c>
      <c r="C679" s="28" t="s">
        <v>615</v>
      </c>
      <c r="D679" s="21" t="s">
        <v>5615</v>
      </c>
      <c r="E679" s="29" t="s">
        <v>3121</v>
      </c>
      <c r="F679" s="28" t="s">
        <v>3122</v>
      </c>
      <c r="G679" s="29" t="s">
        <v>1376</v>
      </c>
      <c r="H679" s="29" t="s">
        <v>81</v>
      </c>
      <c r="I679" s="30">
        <v>11357</v>
      </c>
    </row>
    <row r="680" spans="1:9" x14ac:dyDescent="0.25">
      <c r="A680" s="22">
        <v>679</v>
      </c>
      <c r="B680" s="28" t="s">
        <v>3123</v>
      </c>
      <c r="C680" s="28" t="s">
        <v>3124</v>
      </c>
      <c r="D680" s="21" t="s">
        <v>5615</v>
      </c>
      <c r="E680" s="29" t="s">
        <v>3125</v>
      </c>
      <c r="F680" s="28" t="s">
        <v>3126</v>
      </c>
      <c r="G680" s="29" t="s">
        <v>3127</v>
      </c>
      <c r="H680" s="29" t="s">
        <v>81</v>
      </c>
      <c r="I680" s="30">
        <v>11704</v>
      </c>
    </row>
    <row r="681" spans="1:9" x14ac:dyDescent="0.25">
      <c r="A681" s="22">
        <v>680</v>
      </c>
      <c r="B681" s="28" t="s">
        <v>3128</v>
      </c>
      <c r="C681" s="28" t="s">
        <v>3129</v>
      </c>
      <c r="D681" s="21" t="s">
        <v>3130</v>
      </c>
      <c r="E681" s="29" t="s">
        <v>3131</v>
      </c>
      <c r="F681" s="28" t="s">
        <v>3132</v>
      </c>
      <c r="G681" s="29" t="s">
        <v>2591</v>
      </c>
      <c r="H681" s="29" t="s">
        <v>81</v>
      </c>
      <c r="I681" s="30">
        <v>10956</v>
      </c>
    </row>
    <row r="682" spans="1:9" x14ac:dyDescent="0.25">
      <c r="A682" s="22">
        <v>681</v>
      </c>
      <c r="B682" s="28" t="s">
        <v>3133</v>
      </c>
      <c r="C682" s="28" t="s">
        <v>3134</v>
      </c>
      <c r="D682" s="21" t="s">
        <v>5615</v>
      </c>
      <c r="E682" s="29" t="s">
        <v>3135</v>
      </c>
      <c r="F682" s="28" t="s">
        <v>3136</v>
      </c>
      <c r="G682" s="29" t="s">
        <v>1440</v>
      </c>
      <c r="H682" s="29" t="s">
        <v>81</v>
      </c>
      <c r="I682" s="30">
        <v>11741</v>
      </c>
    </row>
    <row r="683" spans="1:9" x14ac:dyDescent="0.25">
      <c r="A683" s="22">
        <v>682</v>
      </c>
      <c r="B683" s="28" t="s">
        <v>3137</v>
      </c>
      <c r="C683" s="28" t="s">
        <v>3138</v>
      </c>
      <c r="D683" s="21" t="s">
        <v>5615</v>
      </c>
      <c r="E683" s="29" t="s">
        <v>3139</v>
      </c>
      <c r="F683" s="28" t="s">
        <v>3140</v>
      </c>
      <c r="G683" s="29" t="s">
        <v>400</v>
      </c>
      <c r="H683" s="29" t="s">
        <v>81</v>
      </c>
      <c r="I683" s="30">
        <v>14127</v>
      </c>
    </row>
    <row r="684" spans="1:9" x14ac:dyDescent="0.25">
      <c r="A684" s="22">
        <v>683</v>
      </c>
      <c r="B684" s="28" t="s">
        <v>3141</v>
      </c>
      <c r="C684" s="28" t="s">
        <v>397</v>
      </c>
      <c r="D684" s="21" t="s">
        <v>5615</v>
      </c>
      <c r="E684" s="29" t="s">
        <v>3142</v>
      </c>
      <c r="F684" s="28" t="s">
        <v>3143</v>
      </c>
      <c r="G684" s="29" t="s">
        <v>647</v>
      </c>
      <c r="H684" s="29" t="s">
        <v>81</v>
      </c>
      <c r="I684" s="30">
        <v>11566</v>
      </c>
    </row>
    <row r="685" spans="1:9" x14ac:dyDescent="0.25">
      <c r="A685" s="22">
        <v>684</v>
      </c>
      <c r="B685" s="28" t="s">
        <v>3144</v>
      </c>
      <c r="C685" s="28" t="s">
        <v>3145</v>
      </c>
      <c r="D685" s="21" t="s">
        <v>5615</v>
      </c>
      <c r="E685" s="29" t="s">
        <v>3146</v>
      </c>
      <c r="F685" s="28" t="s">
        <v>3147</v>
      </c>
      <c r="G685" s="29" t="s">
        <v>1505</v>
      </c>
      <c r="H685" s="29" t="s">
        <v>81</v>
      </c>
      <c r="I685" s="30">
        <v>14304</v>
      </c>
    </row>
    <row r="686" spans="1:9" x14ac:dyDescent="0.25">
      <c r="A686" s="22">
        <v>685</v>
      </c>
      <c r="B686" s="28" t="s">
        <v>3148</v>
      </c>
      <c r="C686" s="28" t="s">
        <v>3149</v>
      </c>
      <c r="D686" s="21" t="s">
        <v>5615</v>
      </c>
      <c r="E686" s="29" t="s">
        <v>3150</v>
      </c>
      <c r="F686" s="28" t="s">
        <v>3151</v>
      </c>
      <c r="G686" s="29" t="s">
        <v>1867</v>
      </c>
      <c r="H686" s="29" t="s">
        <v>81</v>
      </c>
      <c r="I686" s="30">
        <v>11375</v>
      </c>
    </row>
    <row r="687" spans="1:9" x14ac:dyDescent="0.25">
      <c r="A687" s="22">
        <v>686</v>
      </c>
      <c r="B687" s="28" t="s">
        <v>3152</v>
      </c>
      <c r="C687" s="28" t="s">
        <v>3153</v>
      </c>
      <c r="D687" s="21" t="s">
        <v>5615</v>
      </c>
      <c r="E687" s="29" t="s">
        <v>3154</v>
      </c>
      <c r="F687" s="28" t="s">
        <v>3155</v>
      </c>
      <c r="G687" s="29" t="s">
        <v>1195</v>
      </c>
      <c r="H687" s="29" t="s">
        <v>75</v>
      </c>
      <c r="I687" s="30">
        <v>95050</v>
      </c>
    </row>
    <row r="688" spans="1:9" x14ac:dyDescent="0.25">
      <c r="A688" s="22">
        <v>687</v>
      </c>
      <c r="B688" s="28" t="s">
        <v>3156</v>
      </c>
      <c r="C688" s="28" t="s">
        <v>2240</v>
      </c>
      <c r="D688" s="21" t="s">
        <v>5615</v>
      </c>
      <c r="E688" s="29" t="s">
        <v>3157</v>
      </c>
      <c r="F688" s="28" t="s">
        <v>3158</v>
      </c>
      <c r="G688" s="29" t="s">
        <v>708</v>
      </c>
      <c r="H688" s="29" t="s">
        <v>86</v>
      </c>
      <c r="I688" s="30">
        <v>75115</v>
      </c>
    </row>
    <row r="689" spans="1:9" x14ac:dyDescent="0.25">
      <c r="A689" s="22">
        <v>688</v>
      </c>
      <c r="B689" s="28" t="s">
        <v>3159</v>
      </c>
      <c r="C689" s="28" t="s">
        <v>3160</v>
      </c>
      <c r="D689" s="21" t="s">
        <v>5615</v>
      </c>
      <c r="E689" s="29" t="s">
        <v>3161</v>
      </c>
      <c r="F689" s="28" t="s">
        <v>3162</v>
      </c>
      <c r="G689" s="29" t="s">
        <v>405</v>
      </c>
      <c r="H689" s="29" t="s">
        <v>75</v>
      </c>
      <c r="I689" s="30">
        <v>95008</v>
      </c>
    </row>
    <row r="690" spans="1:9" x14ac:dyDescent="0.25">
      <c r="A690" s="22">
        <v>689</v>
      </c>
      <c r="B690" s="28" t="s">
        <v>3163</v>
      </c>
      <c r="C690" s="28" t="s">
        <v>3164</v>
      </c>
      <c r="D690" s="21" t="s">
        <v>5615</v>
      </c>
      <c r="E690" s="29" t="s">
        <v>3165</v>
      </c>
      <c r="F690" s="28" t="s">
        <v>3166</v>
      </c>
      <c r="G690" s="29" t="s">
        <v>662</v>
      </c>
      <c r="H690" s="29" t="s">
        <v>81</v>
      </c>
      <c r="I690" s="30">
        <v>13501</v>
      </c>
    </row>
    <row r="691" spans="1:9" x14ac:dyDescent="0.25">
      <c r="A691" s="22">
        <v>690</v>
      </c>
      <c r="B691" s="28" t="s">
        <v>2252</v>
      </c>
      <c r="C691" s="28" t="s">
        <v>1462</v>
      </c>
      <c r="D691" s="21" t="s">
        <v>5615</v>
      </c>
      <c r="E691" s="29" t="s">
        <v>3167</v>
      </c>
      <c r="F691" s="28" t="s">
        <v>3168</v>
      </c>
      <c r="G691" s="29" t="s">
        <v>437</v>
      </c>
      <c r="H691" s="29" t="s">
        <v>81</v>
      </c>
      <c r="I691" s="30">
        <v>11372</v>
      </c>
    </row>
    <row r="692" spans="1:9" x14ac:dyDescent="0.25">
      <c r="A692" s="22">
        <v>691</v>
      </c>
      <c r="B692" s="28" t="s">
        <v>3169</v>
      </c>
      <c r="C692" s="28" t="s">
        <v>3170</v>
      </c>
      <c r="D692" s="21" t="s">
        <v>3171</v>
      </c>
      <c r="E692" s="29" t="s">
        <v>3172</v>
      </c>
      <c r="F692" s="28" t="s">
        <v>3173</v>
      </c>
      <c r="G692" s="29" t="s">
        <v>60</v>
      </c>
      <c r="H692" s="29" t="s">
        <v>86</v>
      </c>
      <c r="I692" s="30">
        <v>77016</v>
      </c>
    </row>
    <row r="693" spans="1:9" x14ac:dyDescent="0.25">
      <c r="A693" s="22">
        <v>692</v>
      </c>
      <c r="B693" s="28" t="s">
        <v>3174</v>
      </c>
      <c r="C693" s="28" t="s">
        <v>1969</v>
      </c>
      <c r="D693" s="21" t="s">
        <v>5615</v>
      </c>
      <c r="E693" s="29" t="s">
        <v>3175</v>
      </c>
      <c r="F693" s="28" t="s">
        <v>3176</v>
      </c>
      <c r="G693" s="29" t="s">
        <v>587</v>
      </c>
      <c r="H693" s="29" t="s">
        <v>81</v>
      </c>
      <c r="I693" s="30">
        <v>11102</v>
      </c>
    </row>
    <row r="694" spans="1:9" x14ac:dyDescent="0.25">
      <c r="A694" s="22">
        <v>693</v>
      </c>
      <c r="B694" s="28" t="s">
        <v>3177</v>
      </c>
      <c r="C694" s="28" t="s">
        <v>1213</v>
      </c>
      <c r="D694" s="21" t="s">
        <v>3178</v>
      </c>
      <c r="E694" s="29" t="s">
        <v>3179</v>
      </c>
      <c r="F694" s="28" t="s">
        <v>3180</v>
      </c>
      <c r="G694" s="29" t="s">
        <v>457</v>
      </c>
      <c r="H694" s="29" t="s">
        <v>81</v>
      </c>
      <c r="I694" s="30">
        <v>11550</v>
      </c>
    </row>
    <row r="695" spans="1:9" x14ac:dyDescent="0.25">
      <c r="A695" s="22">
        <v>694</v>
      </c>
      <c r="B695" s="28" t="s">
        <v>3181</v>
      </c>
      <c r="C695" s="28" t="s">
        <v>3182</v>
      </c>
      <c r="D695" s="21" t="s">
        <v>5615</v>
      </c>
      <c r="E695" s="29" t="s">
        <v>3183</v>
      </c>
      <c r="F695" s="28" t="s">
        <v>3184</v>
      </c>
      <c r="G695" s="29" t="s">
        <v>754</v>
      </c>
      <c r="H695" s="29" t="s">
        <v>81</v>
      </c>
      <c r="I695" s="30">
        <v>14120</v>
      </c>
    </row>
    <row r="696" spans="1:9" x14ac:dyDescent="0.25">
      <c r="A696" s="22">
        <v>695</v>
      </c>
      <c r="B696" s="28" t="s">
        <v>1913</v>
      </c>
      <c r="C696" s="28" t="s">
        <v>1663</v>
      </c>
      <c r="D696" s="21" t="s">
        <v>5615</v>
      </c>
      <c r="E696" s="29" t="s">
        <v>3185</v>
      </c>
      <c r="F696" s="28" t="s">
        <v>3186</v>
      </c>
      <c r="G696" s="29" t="s">
        <v>2125</v>
      </c>
      <c r="H696" s="29" t="s">
        <v>81</v>
      </c>
      <c r="I696" s="30">
        <v>11967</v>
      </c>
    </row>
    <row r="697" spans="1:9" x14ac:dyDescent="0.25">
      <c r="A697" s="22">
        <v>696</v>
      </c>
      <c r="B697" s="28" t="s">
        <v>3187</v>
      </c>
      <c r="C697" s="28" t="s">
        <v>1575</v>
      </c>
      <c r="D697" s="21" t="s">
        <v>5615</v>
      </c>
      <c r="E697" s="29" t="s">
        <v>3188</v>
      </c>
      <c r="F697" s="28" t="s">
        <v>3189</v>
      </c>
      <c r="G697" s="29" t="s">
        <v>598</v>
      </c>
      <c r="H697" s="29" t="s">
        <v>75</v>
      </c>
      <c r="I697" s="30">
        <v>91316</v>
      </c>
    </row>
    <row r="698" spans="1:9" x14ac:dyDescent="0.25">
      <c r="A698" s="22">
        <v>697</v>
      </c>
      <c r="B698" s="28" t="s">
        <v>1133</v>
      </c>
      <c r="C698" s="28" t="s">
        <v>3190</v>
      </c>
      <c r="D698" s="21" t="s">
        <v>3191</v>
      </c>
      <c r="E698" s="29" t="s">
        <v>3192</v>
      </c>
      <c r="F698" s="28" t="s">
        <v>3193</v>
      </c>
      <c r="G698" s="29" t="s">
        <v>832</v>
      </c>
      <c r="H698" s="29" t="s">
        <v>75</v>
      </c>
      <c r="I698" s="30">
        <v>92111</v>
      </c>
    </row>
    <row r="699" spans="1:9" x14ac:dyDescent="0.25">
      <c r="A699" s="22">
        <v>698</v>
      </c>
      <c r="B699" s="28" t="s">
        <v>2194</v>
      </c>
      <c r="C699" s="28" t="s">
        <v>787</v>
      </c>
      <c r="D699" s="21" t="s">
        <v>5615</v>
      </c>
      <c r="E699" s="29" t="s">
        <v>3194</v>
      </c>
      <c r="F699" s="28" t="s">
        <v>3195</v>
      </c>
      <c r="G699" s="29" t="s">
        <v>2453</v>
      </c>
      <c r="H699" s="29" t="s">
        <v>81</v>
      </c>
      <c r="I699" s="30">
        <v>11368</v>
      </c>
    </row>
    <row r="700" spans="1:9" x14ac:dyDescent="0.25">
      <c r="A700" s="22">
        <v>699</v>
      </c>
      <c r="B700" s="28" t="s">
        <v>3196</v>
      </c>
      <c r="C700" s="28" t="s">
        <v>1753</v>
      </c>
      <c r="D700" s="21" t="s">
        <v>5615</v>
      </c>
      <c r="E700" s="29" t="s">
        <v>3197</v>
      </c>
      <c r="F700" s="28" t="s">
        <v>3198</v>
      </c>
      <c r="G700" s="29" t="s">
        <v>684</v>
      </c>
      <c r="H700" s="29" t="s">
        <v>81</v>
      </c>
      <c r="I700" s="30">
        <v>11570</v>
      </c>
    </row>
    <row r="701" spans="1:9" x14ac:dyDescent="0.25">
      <c r="A701" s="22">
        <v>700</v>
      </c>
      <c r="B701" s="28" t="s">
        <v>1998</v>
      </c>
      <c r="C701" s="28" t="s">
        <v>3199</v>
      </c>
      <c r="D701" s="21" t="s">
        <v>3200</v>
      </c>
      <c r="E701" s="29" t="s">
        <v>3201</v>
      </c>
      <c r="F701" s="28" t="s">
        <v>3202</v>
      </c>
      <c r="G701" s="29" t="s">
        <v>979</v>
      </c>
      <c r="H701" s="29" t="s">
        <v>86</v>
      </c>
      <c r="I701" s="30">
        <v>78418</v>
      </c>
    </row>
    <row r="702" spans="1:9" x14ac:dyDescent="0.25">
      <c r="A702" s="22">
        <v>701</v>
      </c>
      <c r="B702" s="28" t="s">
        <v>3203</v>
      </c>
      <c r="C702" s="28" t="s">
        <v>1749</v>
      </c>
      <c r="D702" s="21" t="s">
        <v>3204</v>
      </c>
      <c r="E702" s="29" t="s">
        <v>3205</v>
      </c>
      <c r="F702" s="28" t="s">
        <v>3206</v>
      </c>
      <c r="G702" s="29" t="s">
        <v>1187</v>
      </c>
      <c r="H702" s="29" t="s">
        <v>75</v>
      </c>
      <c r="I702" s="30">
        <v>93035</v>
      </c>
    </row>
    <row r="703" spans="1:9" x14ac:dyDescent="0.25">
      <c r="A703" s="22">
        <v>702</v>
      </c>
      <c r="B703" s="28" t="s">
        <v>1821</v>
      </c>
      <c r="C703" s="28" t="s">
        <v>3207</v>
      </c>
      <c r="D703" s="21" t="s">
        <v>5615</v>
      </c>
      <c r="E703" s="29" t="s">
        <v>3208</v>
      </c>
      <c r="F703" s="28" t="s">
        <v>3209</v>
      </c>
      <c r="G703" s="29" t="s">
        <v>647</v>
      </c>
      <c r="H703" s="29" t="s">
        <v>81</v>
      </c>
      <c r="I703" s="30">
        <v>11566</v>
      </c>
    </row>
    <row r="704" spans="1:9" x14ac:dyDescent="0.25">
      <c r="A704" s="22">
        <v>703</v>
      </c>
      <c r="B704" s="28" t="s">
        <v>663</v>
      </c>
      <c r="C704" s="28" t="s">
        <v>2946</v>
      </c>
      <c r="D704" s="21" t="s">
        <v>5615</v>
      </c>
      <c r="E704" s="29" t="s">
        <v>3210</v>
      </c>
      <c r="F704" s="28" t="s">
        <v>3211</v>
      </c>
      <c r="G704" s="29" t="s">
        <v>558</v>
      </c>
      <c r="H704" s="29" t="s">
        <v>75</v>
      </c>
      <c r="I704" s="30">
        <v>92831</v>
      </c>
    </row>
    <row r="705" spans="1:9" x14ac:dyDescent="0.25">
      <c r="A705" s="22">
        <v>704</v>
      </c>
      <c r="B705" s="28" t="s">
        <v>1242</v>
      </c>
      <c r="C705" s="28" t="s">
        <v>3212</v>
      </c>
      <c r="D705" s="21" t="s">
        <v>3213</v>
      </c>
      <c r="E705" s="29" t="s">
        <v>3214</v>
      </c>
      <c r="F705" s="28" t="s">
        <v>3215</v>
      </c>
      <c r="G705" s="29" t="s">
        <v>2330</v>
      </c>
      <c r="H705" s="29" t="s">
        <v>75</v>
      </c>
      <c r="I705" s="30">
        <v>93306</v>
      </c>
    </row>
    <row r="706" spans="1:9" x14ac:dyDescent="0.25">
      <c r="A706" s="22">
        <v>705</v>
      </c>
      <c r="B706" s="28" t="s">
        <v>3216</v>
      </c>
      <c r="C706" s="28" t="s">
        <v>3217</v>
      </c>
      <c r="D706" s="21" t="s">
        <v>5615</v>
      </c>
      <c r="E706" s="29" t="s">
        <v>3218</v>
      </c>
      <c r="F706" s="28" t="s">
        <v>3219</v>
      </c>
      <c r="G706" s="29" t="s">
        <v>1099</v>
      </c>
      <c r="H706" s="29" t="s">
        <v>81</v>
      </c>
      <c r="I706" s="30">
        <v>11743</v>
      </c>
    </row>
    <row r="707" spans="1:9" x14ac:dyDescent="0.25">
      <c r="A707" s="22">
        <v>706</v>
      </c>
      <c r="B707" s="28" t="s">
        <v>666</v>
      </c>
      <c r="C707" s="28" t="s">
        <v>1293</v>
      </c>
      <c r="D707" s="21" t="s">
        <v>5615</v>
      </c>
      <c r="E707" s="29" t="s">
        <v>3220</v>
      </c>
      <c r="F707" s="28" t="s">
        <v>3221</v>
      </c>
      <c r="G707" s="29" t="s">
        <v>1541</v>
      </c>
      <c r="H707" s="29" t="s">
        <v>81</v>
      </c>
      <c r="I707" s="30">
        <v>11762</v>
      </c>
    </row>
    <row r="708" spans="1:9" x14ac:dyDescent="0.25">
      <c r="A708" s="22">
        <v>707</v>
      </c>
      <c r="B708" s="28" t="s">
        <v>2310</v>
      </c>
      <c r="C708" s="28" t="s">
        <v>3222</v>
      </c>
      <c r="D708" s="21" t="s">
        <v>5615</v>
      </c>
      <c r="E708" s="29" t="s">
        <v>3223</v>
      </c>
      <c r="F708" s="28" t="s">
        <v>3224</v>
      </c>
      <c r="G708" s="29" t="s">
        <v>1160</v>
      </c>
      <c r="H708" s="29" t="s">
        <v>81</v>
      </c>
      <c r="I708" s="30">
        <v>11377</v>
      </c>
    </row>
    <row r="709" spans="1:9" x14ac:dyDescent="0.25">
      <c r="A709" s="22">
        <v>708</v>
      </c>
      <c r="B709" s="28" t="s">
        <v>1860</v>
      </c>
      <c r="C709" s="28" t="s">
        <v>1827</v>
      </c>
      <c r="D709" s="21" t="s">
        <v>5615</v>
      </c>
      <c r="E709" s="29" t="s">
        <v>3225</v>
      </c>
      <c r="F709" s="28" t="s">
        <v>3226</v>
      </c>
      <c r="G709" s="29" t="s">
        <v>1254</v>
      </c>
      <c r="H709" s="29" t="s">
        <v>75</v>
      </c>
      <c r="I709" s="30">
        <v>92307</v>
      </c>
    </row>
    <row r="710" spans="1:9" x14ac:dyDescent="0.25">
      <c r="A710" s="22">
        <v>709</v>
      </c>
      <c r="B710" s="28" t="s">
        <v>3227</v>
      </c>
      <c r="C710" s="28" t="s">
        <v>3228</v>
      </c>
      <c r="D710" s="21" t="s">
        <v>5615</v>
      </c>
      <c r="E710" s="29" t="s">
        <v>3229</v>
      </c>
      <c r="F710" s="28" t="s">
        <v>3230</v>
      </c>
      <c r="G710" s="29" t="s">
        <v>1867</v>
      </c>
      <c r="H710" s="29" t="s">
        <v>81</v>
      </c>
      <c r="I710" s="30">
        <v>11375</v>
      </c>
    </row>
    <row r="711" spans="1:9" x14ac:dyDescent="0.25">
      <c r="A711" s="22">
        <v>710</v>
      </c>
      <c r="B711" s="28" t="s">
        <v>2469</v>
      </c>
      <c r="C711" s="28" t="s">
        <v>932</v>
      </c>
      <c r="D711" s="21" t="s">
        <v>5615</v>
      </c>
      <c r="E711" s="29" t="s">
        <v>3231</v>
      </c>
      <c r="F711" s="28" t="s">
        <v>3232</v>
      </c>
      <c r="G711" s="29" t="s">
        <v>1305</v>
      </c>
      <c r="H711" s="29" t="s">
        <v>81</v>
      </c>
      <c r="I711" s="30">
        <v>12553</v>
      </c>
    </row>
    <row r="712" spans="1:9" x14ac:dyDescent="0.25">
      <c r="A712" s="22">
        <v>711</v>
      </c>
      <c r="B712" s="28" t="s">
        <v>3233</v>
      </c>
      <c r="C712" s="28" t="s">
        <v>3234</v>
      </c>
      <c r="D712" s="21" t="s">
        <v>5615</v>
      </c>
      <c r="E712" s="29" t="s">
        <v>3235</v>
      </c>
      <c r="F712" s="28" t="s">
        <v>3236</v>
      </c>
      <c r="G712" s="29" t="s">
        <v>1077</v>
      </c>
      <c r="H712" s="29" t="s">
        <v>81</v>
      </c>
      <c r="I712" s="30">
        <v>10301</v>
      </c>
    </row>
    <row r="713" spans="1:9" x14ac:dyDescent="0.25">
      <c r="A713" s="22">
        <v>712</v>
      </c>
      <c r="B713" s="28" t="s">
        <v>3237</v>
      </c>
      <c r="C713" s="28" t="s">
        <v>2620</v>
      </c>
      <c r="D713" s="21" t="s">
        <v>5615</v>
      </c>
      <c r="E713" s="29" t="s">
        <v>3238</v>
      </c>
      <c r="F713" s="28" t="s">
        <v>3239</v>
      </c>
      <c r="G713" s="29" t="s">
        <v>74</v>
      </c>
      <c r="H713" s="29" t="s">
        <v>75</v>
      </c>
      <c r="I713" s="30">
        <v>95060</v>
      </c>
    </row>
    <row r="714" spans="1:9" x14ac:dyDescent="0.25">
      <c r="A714" s="22">
        <v>713</v>
      </c>
      <c r="B714" s="28" t="s">
        <v>3240</v>
      </c>
      <c r="C714" s="28" t="s">
        <v>3241</v>
      </c>
      <c r="D714" s="21" t="s">
        <v>5615</v>
      </c>
      <c r="E714" s="29" t="s">
        <v>3242</v>
      </c>
      <c r="F714" s="28" t="s">
        <v>3243</v>
      </c>
      <c r="G714" s="29" t="s">
        <v>763</v>
      </c>
      <c r="H714" s="29" t="s">
        <v>81</v>
      </c>
      <c r="I714" s="30">
        <v>11776</v>
      </c>
    </row>
    <row r="715" spans="1:9" x14ac:dyDescent="0.25">
      <c r="A715" s="22">
        <v>714</v>
      </c>
      <c r="B715" s="28" t="s">
        <v>3244</v>
      </c>
      <c r="C715" s="28" t="s">
        <v>2450</v>
      </c>
      <c r="D715" s="21" t="s">
        <v>5615</v>
      </c>
      <c r="E715" s="29" t="s">
        <v>3245</v>
      </c>
      <c r="F715" s="28" t="s">
        <v>3246</v>
      </c>
      <c r="G715" s="29" t="s">
        <v>675</v>
      </c>
      <c r="H715" s="29" t="s">
        <v>81</v>
      </c>
      <c r="I715" s="30">
        <v>10451</v>
      </c>
    </row>
    <row r="716" spans="1:9" x14ac:dyDescent="0.25">
      <c r="A716" s="22">
        <v>715</v>
      </c>
      <c r="B716" s="28" t="s">
        <v>3247</v>
      </c>
      <c r="C716" s="28" t="s">
        <v>3248</v>
      </c>
      <c r="D716" s="21" t="s">
        <v>5615</v>
      </c>
      <c r="E716" s="29" t="s">
        <v>3249</v>
      </c>
      <c r="F716" s="28" t="s">
        <v>3250</v>
      </c>
      <c r="G716" s="29" t="s">
        <v>533</v>
      </c>
      <c r="H716" s="29" t="s">
        <v>81</v>
      </c>
      <c r="I716" s="30">
        <v>11104</v>
      </c>
    </row>
    <row r="717" spans="1:9" x14ac:dyDescent="0.25">
      <c r="A717" s="22">
        <v>716</v>
      </c>
      <c r="B717" s="28" t="s">
        <v>3251</v>
      </c>
      <c r="C717" s="28" t="s">
        <v>3252</v>
      </c>
      <c r="D717" s="21" t="s">
        <v>5615</v>
      </c>
      <c r="E717" s="29" t="s">
        <v>3253</v>
      </c>
      <c r="F717" s="28" t="s">
        <v>3254</v>
      </c>
      <c r="G717" s="29" t="s">
        <v>1023</v>
      </c>
      <c r="H717" s="29" t="s">
        <v>81</v>
      </c>
      <c r="I717" s="30">
        <v>11727</v>
      </c>
    </row>
    <row r="718" spans="1:9" x14ac:dyDescent="0.25">
      <c r="A718" s="22">
        <v>717</v>
      </c>
      <c r="B718" s="28" t="s">
        <v>3255</v>
      </c>
      <c r="C718" s="28" t="s">
        <v>3256</v>
      </c>
      <c r="D718" s="21" t="s">
        <v>5615</v>
      </c>
      <c r="E718" s="29" t="s">
        <v>3257</v>
      </c>
      <c r="F718" s="28" t="s">
        <v>3258</v>
      </c>
      <c r="G718" s="29" t="s">
        <v>1108</v>
      </c>
      <c r="H718" s="29" t="s">
        <v>81</v>
      </c>
      <c r="I718" s="30">
        <v>11803</v>
      </c>
    </row>
    <row r="719" spans="1:9" x14ac:dyDescent="0.25">
      <c r="A719" s="22">
        <v>718</v>
      </c>
      <c r="B719" s="28" t="s">
        <v>3259</v>
      </c>
      <c r="C719" s="28" t="s">
        <v>3260</v>
      </c>
      <c r="D719" s="21" t="s">
        <v>5615</v>
      </c>
      <c r="E719" s="29" t="s">
        <v>3261</v>
      </c>
      <c r="F719" s="28" t="s">
        <v>3262</v>
      </c>
      <c r="G719" s="29" t="s">
        <v>1351</v>
      </c>
      <c r="H719" s="29" t="s">
        <v>81</v>
      </c>
      <c r="I719" s="30">
        <v>11784</v>
      </c>
    </row>
    <row r="720" spans="1:9" x14ac:dyDescent="0.25">
      <c r="A720" s="22">
        <v>719</v>
      </c>
      <c r="B720" s="28" t="s">
        <v>3053</v>
      </c>
      <c r="C720" s="28" t="s">
        <v>2114</v>
      </c>
      <c r="D720" s="21" t="s">
        <v>5615</v>
      </c>
      <c r="E720" s="29" t="s">
        <v>3263</v>
      </c>
      <c r="F720" s="28" t="s">
        <v>3264</v>
      </c>
      <c r="G720" s="29" t="s">
        <v>3265</v>
      </c>
      <c r="H720" s="29" t="s">
        <v>81</v>
      </c>
      <c r="I720" s="30">
        <v>13760</v>
      </c>
    </row>
    <row r="721" spans="1:9" x14ac:dyDescent="0.25">
      <c r="A721" s="22">
        <v>720</v>
      </c>
      <c r="B721" s="28" t="s">
        <v>3266</v>
      </c>
      <c r="C721" s="28" t="s">
        <v>3267</v>
      </c>
      <c r="D721" s="21" t="s">
        <v>3268</v>
      </c>
      <c r="E721" s="29" t="s">
        <v>3269</v>
      </c>
      <c r="F721" s="28" t="s">
        <v>3270</v>
      </c>
      <c r="G721" s="29" t="s">
        <v>2292</v>
      </c>
      <c r="H721" s="29" t="s">
        <v>81</v>
      </c>
      <c r="I721" s="30">
        <v>14606</v>
      </c>
    </row>
    <row r="722" spans="1:9" x14ac:dyDescent="0.25">
      <c r="A722" s="22">
        <v>721</v>
      </c>
      <c r="B722" s="28" t="s">
        <v>993</v>
      </c>
      <c r="C722" s="28" t="s">
        <v>3271</v>
      </c>
      <c r="D722" s="21" t="s">
        <v>5615</v>
      </c>
      <c r="E722" s="29" t="s">
        <v>3272</v>
      </c>
      <c r="F722" s="28" t="s">
        <v>3273</v>
      </c>
      <c r="G722" s="29" t="s">
        <v>1127</v>
      </c>
      <c r="H722" s="29" t="s">
        <v>81</v>
      </c>
      <c r="I722" s="30">
        <v>11795</v>
      </c>
    </row>
    <row r="723" spans="1:9" x14ac:dyDescent="0.25">
      <c r="A723" s="22">
        <v>722</v>
      </c>
      <c r="B723" s="28" t="s">
        <v>3274</v>
      </c>
      <c r="C723" s="28" t="s">
        <v>1770</v>
      </c>
      <c r="D723" s="21" t="s">
        <v>3275</v>
      </c>
      <c r="E723" s="29" t="s">
        <v>3276</v>
      </c>
      <c r="F723" s="28" t="s">
        <v>3277</v>
      </c>
      <c r="G723" s="29" t="s">
        <v>3278</v>
      </c>
      <c r="H723" s="29" t="s">
        <v>86</v>
      </c>
      <c r="I723" s="30">
        <v>78213</v>
      </c>
    </row>
    <row r="724" spans="1:9" x14ac:dyDescent="0.25">
      <c r="A724" s="22">
        <v>723</v>
      </c>
      <c r="B724" s="28" t="s">
        <v>3279</v>
      </c>
      <c r="C724" s="28" t="s">
        <v>34</v>
      </c>
      <c r="D724" s="21" t="s">
        <v>5615</v>
      </c>
      <c r="E724" s="29" t="s">
        <v>3280</v>
      </c>
      <c r="F724" s="28" t="s">
        <v>3281</v>
      </c>
      <c r="G724" s="29" t="s">
        <v>2002</v>
      </c>
      <c r="H724" s="29" t="s">
        <v>81</v>
      </c>
      <c r="I724" s="30">
        <v>12590</v>
      </c>
    </row>
    <row r="725" spans="1:9" x14ac:dyDescent="0.25">
      <c r="A725" s="22">
        <v>724</v>
      </c>
      <c r="B725" s="28" t="s">
        <v>3282</v>
      </c>
      <c r="C725" s="28" t="s">
        <v>1224</v>
      </c>
      <c r="D725" s="21" t="s">
        <v>5615</v>
      </c>
      <c r="E725" s="29" t="s">
        <v>3283</v>
      </c>
      <c r="F725" s="28" t="s">
        <v>3284</v>
      </c>
      <c r="G725" s="29" t="s">
        <v>538</v>
      </c>
      <c r="H725" s="29" t="s">
        <v>81</v>
      </c>
      <c r="I725" s="30">
        <v>10562</v>
      </c>
    </row>
    <row r="726" spans="1:9" x14ac:dyDescent="0.25">
      <c r="A726" s="22">
        <v>725</v>
      </c>
      <c r="B726" s="28" t="s">
        <v>1128</v>
      </c>
      <c r="C726" s="28" t="s">
        <v>3285</v>
      </c>
      <c r="D726" s="21" t="s">
        <v>5615</v>
      </c>
      <c r="E726" s="29" t="s">
        <v>3286</v>
      </c>
      <c r="F726" s="28" t="s">
        <v>3287</v>
      </c>
      <c r="G726" s="29" t="s">
        <v>1296</v>
      </c>
      <c r="H726" s="29" t="s">
        <v>81</v>
      </c>
      <c r="I726" s="30">
        <v>11374</v>
      </c>
    </row>
    <row r="727" spans="1:9" x14ac:dyDescent="0.25">
      <c r="A727" s="22">
        <v>726</v>
      </c>
      <c r="B727" s="28" t="s">
        <v>3288</v>
      </c>
      <c r="C727" s="28" t="s">
        <v>1124</v>
      </c>
      <c r="D727" s="21" t="s">
        <v>5615</v>
      </c>
      <c r="E727" s="29" t="s">
        <v>3289</v>
      </c>
      <c r="F727" s="28" t="s">
        <v>3290</v>
      </c>
      <c r="G727" s="29" t="s">
        <v>763</v>
      </c>
      <c r="H727" s="29" t="s">
        <v>81</v>
      </c>
      <c r="I727" s="30">
        <v>11776</v>
      </c>
    </row>
    <row r="728" spans="1:9" x14ac:dyDescent="0.25">
      <c r="A728" s="22">
        <v>727</v>
      </c>
      <c r="B728" s="28" t="s">
        <v>401</v>
      </c>
      <c r="C728" s="28" t="s">
        <v>3291</v>
      </c>
      <c r="D728" s="21" t="s">
        <v>5615</v>
      </c>
      <c r="E728" s="29" t="s">
        <v>3292</v>
      </c>
      <c r="F728" s="28" t="s">
        <v>3293</v>
      </c>
      <c r="G728" s="29" t="s">
        <v>483</v>
      </c>
      <c r="H728" s="29" t="s">
        <v>81</v>
      </c>
      <c r="I728" s="30">
        <v>10583</v>
      </c>
    </row>
    <row r="729" spans="1:9" x14ac:dyDescent="0.25">
      <c r="A729" s="22">
        <v>728</v>
      </c>
      <c r="B729" s="28" t="s">
        <v>3294</v>
      </c>
      <c r="C729" s="28" t="s">
        <v>1197</v>
      </c>
      <c r="D729" s="21" t="s">
        <v>5615</v>
      </c>
      <c r="E729" s="29" t="s">
        <v>3295</v>
      </c>
      <c r="F729" s="28" t="s">
        <v>3296</v>
      </c>
      <c r="G729" s="29" t="s">
        <v>400</v>
      </c>
      <c r="H729" s="29" t="s">
        <v>81</v>
      </c>
      <c r="I729" s="30">
        <v>14127</v>
      </c>
    </row>
    <row r="730" spans="1:9" x14ac:dyDescent="0.25">
      <c r="A730" s="22">
        <v>729</v>
      </c>
      <c r="B730" s="28" t="s">
        <v>3297</v>
      </c>
      <c r="C730" s="28" t="s">
        <v>2326</v>
      </c>
      <c r="D730" s="21" t="s">
        <v>5615</v>
      </c>
      <c r="E730" s="29" t="s">
        <v>3298</v>
      </c>
      <c r="F730" s="28" t="s">
        <v>3299</v>
      </c>
      <c r="G730" s="29" t="s">
        <v>1254</v>
      </c>
      <c r="H730" s="29" t="s">
        <v>75</v>
      </c>
      <c r="I730" s="30">
        <v>92307</v>
      </c>
    </row>
    <row r="731" spans="1:9" x14ac:dyDescent="0.25">
      <c r="A731" s="22">
        <v>730</v>
      </c>
      <c r="B731" s="28" t="s">
        <v>3300</v>
      </c>
      <c r="C731" s="28" t="s">
        <v>3301</v>
      </c>
      <c r="D731" s="21" t="s">
        <v>5615</v>
      </c>
      <c r="E731" s="29" t="s">
        <v>3302</v>
      </c>
      <c r="F731" s="28" t="s">
        <v>3303</v>
      </c>
      <c r="G731" s="29" t="s">
        <v>1300</v>
      </c>
      <c r="H731" s="29" t="s">
        <v>86</v>
      </c>
      <c r="I731" s="30">
        <v>79106</v>
      </c>
    </row>
    <row r="732" spans="1:9" x14ac:dyDescent="0.25">
      <c r="A732" s="22">
        <v>731</v>
      </c>
      <c r="B732" s="28" t="s">
        <v>3304</v>
      </c>
      <c r="C732" s="28" t="s">
        <v>3305</v>
      </c>
      <c r="D732" s="21" t="s">
        <v>3306</v>
      </c>
      <c r="E732" s="29" t="s">
        <v>3307</v>
      </c>
      <c r="F732" s="28" t="s">
        <v>3308</v>
      </c>
      <c r="G732" s="29" t="s">
        <v>1187</v>
      </c>
      <c r="H732" s="29" t="s">
        <v>75</v>
      </c>
      <c r="I732" s="30">
        <v>93035</v>
      </c>
    </row>
    <row r="733" spans="1:9" x14ac:dyDescent="0.25">
      <c r="A733" s="22">
        <v>732</v>
      </c>
      <c r="B733" s="28" t="s">
        <v>3309</v>
      </c>
      <c r="C733" s="28" t="s">
        <v>2598</v>
      </c>
      <c r="D733" s="21" t="s">
        <v>5615</v>
      </c>
      <c r="E733" s="29" t="s">
        <v>3310</v>
      </c>
      <c r="F733" s="28" t="s">
        <v>3311</v>
      </c>
      <c r="G733" s="29" t="s">
        <v>662</v>
      </c>
      <c r="H733" s="29" t="s">
        <v>81</v>
      </c>
      <c r="I733" s="30">
        <v>13501</v>
      </c>
    </row>
    <row r="734" spans="1:9" x14ac:dyDescent="0.25">
      <c r="A734" s="22">
        <v>733</v>
      </c>
      <c r="B734" s="28" t="s">
        <v>3312</v>
      </c>
      <c r="C734" s="28" t="s">
        <v>3313</v>
      </c>
      <c r="D734" s="21" t="s">
        <v>5615</v>
      </c>
      <c r="E734" s="29" t="s">
        <v>3314</v>
      </c>
      <c r="F734" s="28" t="s">
        <v>3315</v>
      </c>
      <c r="G734" s="29" t="s">
        <v>1099</v>
      </c>
      <c r="H734" s="29" t="s">
        <v>81</v>
      </c>
      <c r="I734" s="30">
        <v>11743</v>
      </c>
    </row>
    <row r="735" spans="1:9" x14ac:dyDescent="0.25">
      <c r="A735" s="22">
        <v>734</v>
      </c>
      <c r="B735" s="28" t="s">
        <v>3316</v>
      </c>
      <c r="C735" s="28" t="s">
        <v>3317</v>
      </c>
      <c r="D735" s="21" t="s">
        <v>5615</v>
      </c>
      <c r="E735" s="29" t="s">
        <v>3318</v>
      </c>
      <c r="F735" s="28" t="s">
        <v>3319</v>
      </c>
      <c r="G735" s="29" t="s">
        <v>1412</v>
      </c>
      <c r="H735" s="29" t="s">
        <v>81</v>
      </c>
      <c r="I735" s="30">
        <v>11772</v>
      </c>
    </row>
    <row r="736" spans="1:9" x14ac:dyDescent="0.25">
      <c r="A736" s="22">
        <v>735</v>
      </c>
      <c r="B736" s="28" t="s">
        <v>3320</v>
      </c>
      <c r="C736" s="28" t="s">
        <v>849</v>
      </c>
      <c r="D736" s="21" t="s">
        <v>5615</v>
      </c>
      <c r="E736" s="29" t="s">
        <v>3321</v>
      </c>
      <c r="F736" s="28" t="s">
        <v>3322</v>
      </c>
      <c r="G736" s="29" t="s">
        <v>517</v>
      </c>
      <c r="H736" s="29" t="s">
        <v>75</v>
      </c>
      <c r="I736" s="30">
        <v>95301</v>
      </c>
    </row>
    <row r="737" spans="1:9" x14ac:dyDescent="0.25">
      <c r="A737" s="22">
        <v>736</v>
      </c>
      <c r="B737" s="28" t="s">
        <v>3323</v>
      </c>
      <c r="C737" s="28" t="s">
        <v>1365</v>
      </c>
      <c r="D737" s="21" t="s">
        <v>5615</v>
      </c>
      <c r="E737" s="29" t="s">
        <v>3324</v>
      </c>
      <c r="F737" s="28" t="s">
        <v>3325</v>
      </c>
      <c r="G737" s="29" t="s">
        <v>410</v>
      </c>
      <c r="H737" s="29" t="s">
        <v>75</v>
      </c>
      <c r="I737" s="30">
        <v>90278</v>
      </c>
    </row>
    <row r="738" spans="1:9" x14ac:dyDescent="0.25">
      <c r="A738" s="22">
        <v>737</v>
      </c>
      <c r="B738" s="28" t="s">
        <v>3326</v>
      </c>
      <c r="C738" s="28" t="s">
        <v>3327</v>
      </c>
      <c r="D738" s="21" t="s">
        <v>5615</v>
      </c>
      <c r="E738" s="29" t="s">
        <v>3328</v>
      </c>
      <c r="F738" s="28" t="s">
        <v>3329</v>
      </c>
      <c r="G738" s="29" t="s">
        <v>2756</v>
      </c>
      <c r="H738" s="29" t="s">
        <v>81</v>
      </c>
      <c r="I738" s="30">
        <v>13021</v>
      </c>
    </row>
    <row r="739" spans="1:9" x14ac:dyDescent="0.25">
      <c r="A739" s="22">
        <v>738</v>
      </c>
      <c r="B739" s="28" t="s">
        <v>3330</v>
      </c>
      <c r="C739" s="28" t="s">
        <v>1780</v>
      </c>
      <c r="D739" s="21" t="s">
        <v>3331</v>
      </c>
      <c r="E739" s="29" t="s">
        <v>3332</v>
      </c>
      <c r="F739" s="28" t="s">
        <v>3333</v>
      </c>
      <c r="G739" s="29" t="s">
        <v>1187</v>
      </c>
      <c r="H739" s="29" t="s">
        <v>75</v>
      </c>
      <c r="I739" s="30">
        <v>93035</v>
      </c>
    </row>
    <row r="740" spans="1:9" x14ac:dyDescent="0.25">
      <c r="A740" s="22">
        <v>739</v>
      </c>
      <c r="B740" s="28" t="s">
        <v>3334</v>
      </c>
      <c r="C740" s="28" t="s">
        <v>3335</v>
      </c>
      <c r="D740" s="21" t="s">
        <v>5615</v>
      </c>
      <c r="E740" s="29" t="s">
        <v>3336</v>
      </c>
      <c r="F740" s="28" t="s">
        <v>3337</v>
      </c>
      <c r="G740" s="29" t="s">
        <v>857</v>
      </c>
      <c r="H740" s="29" t="s">
        <v>81</v>
      </c>
      <c r="I740" s="30">
        <v>11361</v>
      </c>
    </row>
    <row r="741" spans="1:9" x14ac:dyDescent="0.25">
      <c r="A741" s="22">
        <v>740</v>
      </c>
      <c r="B741" s="28" t="s">
        <v>3338</v>
      </c>
      <c r="C741" s="28" t="s">
        <v>720</v>
      </c>
      <c r="D741" s="21" t="s">
        <v>5615</v>
      </c>
      <c r="E741" s="29" t="s">
        <v>3339</v>
      </c>
      <c r="F741" s="28" t="s">
        <v>3340</v>
      </c>
      <c r="G741" s="29" t="s">
        <v>1686</v>
      </c>
      <c r="H741" s="29" t="s">
        <v>81</v>
      </c>
      <c r="I741" s="30">
        <v>11720</v>
      </c>
    </row>
    <row r="742" spans="1:9" x14ac:dyDescent="0.25">
      <c r="A742" s="22">
        <v>741</v>
      </c>
      <c r="B742" s="28" t="s">
        <v>3341</v>
      </c>
      <c r="C742" s="28" t="s">
        <v>2661</v>
      </c>
      <c r="D742" s="21" t="s">
        <v>5615</v>
      </c>
      <c r="E742" s="29" t="s">
        <v>3342</v>
      </c>
      <c r="F742" s="28" t="s">
        <v>3343</v>
      </c>
      <c r="G742" s="29" t="s">
        <v>1059</v>
      </c>
      <c r="H742" s="29" t="s">
        <v>81</v>
      </c>
      <c r="I742" s="30">
        <v>11412</v>
      </c>
    </row>
    <row r="743" spans="1:9" x14ac:dyDescent="0.25">
      <c r="A743" s="22">
        <v>742</v>
      </c>
      <c r="B743" s="28" t="s">
        <v>2949</v>
      </c>
      <c r="C743" s="28" t="s">
        <v>3344</v>
      </c>
      <c r="D743" s="21" t="s">
        <v>5615</v>
      </c>
      <c r="E743" s="29" t="s">
        <v>3345</v>
      </c>
      <c r="F743" s="28" t="s">
        <v>3346</v>
      </c>
      <c r="G743" s="29" t="s">
        <v>1880</v>
      </c>
      <c r="H743" s="29" t="s">
        <v>81</v>
      </c>
      <c r="I743" s="30">
        <v>10550</v>
      </c>
    </row>
    <row r="744" spans="1:9" x14ac:dyDescent="0.25">
      <c r="A744" s="22">
        <v>743</v>
      </c>
      <c r="B744" s="28" t="s">
        <v>3347</v>
      </c>
      <c r="C744" s="28" t="s">
        <v>3348</v>
      </c>
      <c r="D744" s="21" t="s">
        <v>5615</v>
      </c>
      <c r="E744" s="29" t="s">
        <v>3349</v>
      </c>
      <c r="F744" s="28" t="s">
        <v>3350</v>
      </c>
      <c r="G744" s="29" t="s">
        <v>462</v>
      </c>
      <c r="H744" s="29" t="s">
        <v>86</v>
      </c>
      <c r="I744" s="30">
        <v>75604</v>
      </c>
    </row>
    <row r="745" spans="1:9" x14ac:dyDescent="0.25">
      <c r="A745" s="22">
        <v>744</v>
      </c>
      <c r="B745" s="28" t="s">
        <v>3351</v>
      </c>
      <c r="C745" s="28" t="s">
        <v>2294</v>
      </c>
      <c r="D745" s="21" t="s">
        <v>5615</v>
      </c>
      <c r="E745" s="29" t="s">
        <v>3352</v>
      </c>
      <c r="F745" s="28" t="s">
        <v>3353</v>
      </c>
      <c r="G745" s="29" t="s">
        <v>1880</v>
      </c>
      <c r="H745" s="29" t="s">
        <v>81</v>
      </c>
      <c r="I745" s="30">
        <v>10550</v>
      </c>
    </row>
    <row r="746" spans="1:9" x14ac:dyDescent="0.25">
      <c r="A746" s="22">
        <v>745</v>
      </c>
      <c r="B746" s="28" t="s">
        <v>3354</v>
      </c>
      <c r="C746" s="28" t="s">
        <v>3355</v>
      </c>
      <c r="D746" s="21" t="s">
        <v>5615</v>
      </c>
      <c r="E746" s="29" t="s">
        <v>3356</v>
      </c>
      <c r="F746" s="28" t="s">
        <v>3357</v>
      </c>
      <c r="G746" s="29" t="s">
        <v>910</v>
      </c>
      <c r="H746" s="29" t="s">
        <v>81</v>
      </c>
      <c r="I746" s="30">
        <v>11001</v>
      </c>
    </row>
    <row r="747" spans="1:9" x14ac:dyDescent="0.25">
      <c r="A747" s="22">
        <v>746</v>
      </c>
      <c r="B747" s="28" t="s">
        <v>3358</v>
      </c>
      <c r="C747" s="28" t="s">
        <v>1921</v>
      </c>
      <c r="D747" s="21" t="s">
        <v>5615</v>
      </c>
      <c r="E747" s="29" t="s">
        <v>3359</v>
      </c>
      <c r="F747" s="28" t="s">
        <v>3360</v>
      </c>
      <c r="G747" s="29" t="s">
        <v>680</v>
      </c>
      <c r="H747" s="29" t="s">
        <v>81</v>
      </c>
      <c r="I747" s="30">
        <v>11722</v>
      </c>
    </row>
    <row r="748" spans="1:9" x14ac:dyDescent="0.25">
      <c r="A748" s="22">
        <v>747</v>
      </c>
      <c r="B748" s="28" t="s">
        <v>3361</v>
      </c>
      <c r="C748" s="28" t="s">
        <v>1899</v>
      </c>
      <c r="D748" s="21" t="s">
        <v>5615</v>
      </c>
      <c r="E748" s="29" t="s">
        <v>3362</v>
      </c>
      <c r="F748" s="28" t="s">
        <v>3363</v>
      </c>
      <c r="G748" s="29" t="s">
        <v>467</v>
      </c>
      <c r="H748" s="29" t="s">
        <v>86</v>
      </c>
      <c r="I748" s="30">
        <v>75126</v>
      </c>
    </row>
    <row r="749" spans="1:9" x14ac:dyDescent="0.25">
      <c r="A749" s="22">
        <v>748</v>
      </c>
      <c r="B749" s="28" t="s">
        <v>3364</v>
      </c>
      <c r="C749" s="28" t="s">
        <v>3365</v>
      </c>
      <c r="D749" s="21" t="s">
        <v>5615</v>
      </c>
      <c r="E749" s="29" t="s">
        <v>3366</v>
      </c>
      <c r="F749" s="28" t="s">
        <v>3367</v>
      </c>
      <c r="G749" s="29" t="s">
        <v>901</v>
      </c>
      <c r="H749" s="29" t="s">
        <v>81</v>
      </c>
      <c r="I749" s="30">
        <v>11373</v>
      </c>
    </row>
    <row r="750" spans="1:9" x14ac:dyDescent="0.25">
      <c r="A750" s="22">
        <v>749</v>
      </c>
      <c r="B750" s="28" t="s">
        <v>3368</v>
      </c>
      <c r="C750" s="28" t="s">
        <v>1580</v>
      </c>
      <c r="D750" s="21" t="s">
        <v>5615</v>
      </c>
      <c r="E750" s="29" t="s">
        <v>3369</v>
      </c>
      <c r="F750" s="28" t="s">
        <v>3370</v>
      </c>
      <c r="G750" s="29" t="s">
        <v>821</v>
      </c>
      <c r="H750" s="29" t="s">
        <v>75</v>
      </c>
      <c r="I750" s="30">
        <v>91784</v>
      </c>
    </row>
    <row r="751" spans="1:9" x14ac:dyDescent="0.25">
      <c r="A751" s="22">
        <v>750</v>
      </c>
      <c r="B751" s="28" t="s">
        <v>2154</v>
      </c>
      <c r="C751" s="28" t="s">
        <v>3371</v>
      </c>
      <c r="D751" s="21" t="s">
        <v>5615</v>
      </c>
      <c r="E751" s="29" t="s">
        <v>3372</v>
      </c>
      <c r="F751" s="28" t="s">
        <v>3373</v>
      </c>
      <c r="G751" s="29" t="s">
        <v>451</v>
      </c>
      <c r="H751" s="29" t="s">
        <v>81</v>
      </c>
      <c r="I751" s="30">
        <v>10952</v>
      </c>
    </row>
    <row r="752" spans="1:9" x14ac:dyDescent="0.25">
      <c r="A752" s="22">
        <v>751</v>
      </c>
      <c r="B752" s="28" t="s">
        <v>3374</v>
      </c>
      <c r="C752" s="28" t="s">
        <v>3375</v>
      </c>
      <c r="D752" s="21" t="s">
        <v>5615</v>
      </c>
      <c r="E752" s="29" t="s">
        <v>3376</v>
      </c>
      <c r="F752" s="28" t="s">
        <v>3377</v>
      </c>
      <c r="G752" s="29" t="s">
        <v>790</v>
      </c>
      <c r="H752" s="29" t="s">
        <v>75</v>
      </c>
      <c r="I752" s="30">
        <v>92236</v>
      </c>
    </row>
    <row r="753" spans="1:9" x14ac:dyDescent="0.25">
      <c r="A753" s="22">
        <v>752</v>
      </c>
      <c r="B753" s="28" t="s">
        <v>1588</v>
      </c>
      <c r="C753" s="28" t="s">
        <v>3378</v>
      </c>
      <c r="D753" s="21" t="s">
        <v>5615</v>
      </c>
      <c r="E753" s="29" t="s">
        <v>3379</v>
      </c>
      <c r="F753" s="28" t="s">
        <v>3380</v>
      </c>
      <c r="G753" s="29" t="s">
        <v>598</v>
      </c>
      <c r="H753" s="29" t="s">
        <v>75</v>
      </c>
      <c r="I753" s="30">
        <v>91316</v>
      </c>
    </row>
    <row r="754" spans="1:9" x14ac:dyDescent="0.25">
      <c r="A754" s="22">
        <v>753</v>
      </c>
      <c r="B754" s="28" t="s">
        <v>3381</v>
      </c>
      <c r="C754" s="28" t="s">
        <v>3382</v>
      </c>
      <c r="D754" s="21" t="s">
        <v>5615</v>
      </c>
      <c r="E754" s="29" t="s">
        <v>3383</v>
      </c>
      <c r="F754" s="28" t="s">
        <v>3384</v>
      </c>
      <c r="G754" s="29" t="s">
        <v>652</v>
      </c>
      <c r="H754" s="29" t="s">
        <v>81</v>
      </c>
      <c r="I754" s="30">
        <v>11369</v>
      </c>
    </row>
    <row r="755" spans="1:9" x14ac:dyDescent="0.25">
      <c r="A755" s="22">
        <v>754</v>
      </c>
      <c r="B755" s="28" t="s">
        <v>3297</v>
      </c>
      <c r="C755" s="28" t="s">
        <v>3385</v>
      </c>
      <c r="D755" s="21" t="s">
        <v>5615</v>
      </c>
      <c r="E755" s="29" t="s">
        <v>3386</v>
      </c>
      <c r="F755" s="28" t="s">
        <v>3387</v>
      </c>
      <c r="G755" s="29" t="s">
        <v>1960</v>
      </c>
      <c r="H755" s="29" t="s">
        <v>81</v>
      </c>
      <c r="I755" s="30">
        <v>11580</v>
      </c>
    </row>
    <row r="756" spans="1:9" x14ac:dyDescent="0.25">
      <c r="A756" s="22">
        <v>755</v>
      </c>
      <c r="B756" s="28" t="s">
        <v>1156</v>
      </c>
      <c r="C756" s="28" t="s">
        <v>1149</v>
      </c>
      <c r="D756" s="21" t="s">
        <v>5615</v>
      </c>
      <c r="E756" s="29" t="s">
        <v>3388</v>
      </c>
      <c r="F756" s="28" t="s">
        <v>3389</v>
      </c>
      <c r="G756" s="29" t="s">
        <v>2867</v>
      </c>
      <c r="H756" s="29" t="s">
        <v>81</v>
      </c>
      <c r="I756" s="30">
        <v>11040</v>
      </c>
    </row>
    <row r="757" spans="1:9" x14ac:dyDescent="0.25">
      <c r="A757" s="22">
        <v>756</v>
      </c>
      <c r="B757" s="28" t="s">
        <v>3390</v>
      </c>
      <c r="C757" s="28" t="s">
        <v>2995</v>
      </c>
      <c r="D757" s="21" t="s">
        <v>5615</v>
      </c>
      <c r="E757" s="29" t="s">
        <v>3391</v>
      </c>
      <c r="F757" s="28" t="s">
        <v>3392</v>
      </c>
      <c r="G757" s="29" t="s">
        <v>3127</v>
      </c>
      <c r="H757" s="29" t="s">
        <v>81</v>
      </c>
      <c r="I757" s="30">
        <v>11704</v>
      </c>
    </row>
    <row r="758" spans="1:9" x14ac:dyDescent="0.25">
      <c r="A758" s="22">
        <v>757</v>
      </c>
      <c r="B758" s="28" t="s">
        <v>3393</v>
      </c>
      <c r="C758" s="28" t="s">
        <v>1921</v>
      </c>
      <c r="D758" s="21" t="s">
        <v>5615</v>
      </c>
      <c r="E758" s="29" t="s">
        <v>3394</v>
      </c>
      <c r="F758" s="28" t="s">
        <v>3395</v>
      </c>
      <c r="G758" s="29" t="s">
        <v>1669</v>
      </c>
      <c r="H758" s="29" t="s">
        <v>81</v>
      </c>
      <c r="I758" s="30">
        <v>11756</v>
      </c>
    </row>
    <row r="759" spans="1:9" x14ac:dyDescent="0.25">
      <c r="A759" s="22">
        <v>758</v>
      </c>
      <c r="B759" s="28" t="s">
        <v>3396</v>
      </c>
      <c r="C759" s="28" t="s">
        <v>3397</v>
      </c>
      <c r="D759" s="21" t="s">
        <v>5615</v>
      </c>
      <c r="E759" s="29" t="s">
        <v>3398</v>
      </c>
      <c r="F759" s="28" t="s">
        <v>3399</v>
      </c>
      <c r="G759" s="29" t="s">
        <v>603</v>
      </c>
      <c r="H759" s="29" t="s">
        <v>81</v>
      </c>
      <c r="I759" s="30">
        <v>12804</v>
      </c>
    </row>
    <row r="760" spans="1:9" x14ac:dyDescent="0.25">
      <c r="A760" s="22">
        <v>759</v>
      </c>
      <c r="B760" s="28" t="s">
        <v>3400</v>
      </c>
      <c r="C760" s="28" t="s">
        <v>3170</v>
      </c>
      <c r="D760" s="21" t="s">
        <v>3401</v>
      </c>
      <c r="E760" s="29" t="s">
        <v>3402</v>
      </c>
      <c r="F760" s="28" t="s">
        <v>3403</v>
      </c>
      <c r="G760" s="29" t="s">
        <v>553</v>
      </c>
      <c r="H760" s="29" t="s">
        <v>75</v>
      </c>
      <c r="I760" s="30">
        <v>94603</v>
      </c>
    </row>
    <row r="761" spans="1:9" x14ac:dyDescent="0.25">
      <c r="A761" s="22">
        <v>760</v>
      </c>
      <c r="B761" s="28" t="s">
        <v>3404</v>
      </c>
      <c r="C761" s="28" t="s">
        <v>3405</v>
      </c>
      <c r="D761" s="21" t="s">
        <v>5615</v>
      </c>
      <c r="E761" s="29" t="s">
        <v>3406</v>
      </c>
      <c r="F761" s="28" t="s">
        <v>3407</v>
      </c>
      <c r="G761" s="29" t="s">
        <v>703</v>
      </c>
      <c r="H761" s="29" t="s">
        <v>81</v>
      </c>
      <c r="I761" s="30">
        <v>11701</v>
      </c>
    </row>
    <row r="762" spans="1:9" x14ac:dyDescent="0.25">
      <c r="A762" s="22">
        <v>761</v>
      </c>
      <c r="B762" s="28" t="s">
        <v>3408</v>
      </c>
      <c r="C762" s="28" t="s">
        <v>3409</v>
      </c>
      <c r="D762" s="21" t="s">
        <v>5615</v>
      </c>
      <c r="E762" s="29" t="s">
        <v>3410</v>
      </c>
      <c r="F762" s="28" t="s">
        <v>3411</v>
      </c>
      <c r="G762" s="29" t="s">
        <v>1629</v>
      </c>
      <c r="H762" s="29" t="s">
        <v>81</v>
      </c>
      <c r="I762" s="30">
        <v>11779</v>
      </c>
    </row>
    <row r="763" spans="1:9" x14ac:dyDescent="0.25">
      <c r="A763" s="22">
        <v>762</v>
      </c>
      <c r="B763" s="28" t="s">
        <v>3412</v>
      </c>
      <c r="C763" s="28" t="s">
        <v>60</v>
      </c>
      <c r="D763" s="21" t="s">
        <v>5615</v>
      </c>
      <c r="E763" s="29" t="s">
        <v>3413</v>
      </c>
      <c r="F763" s="28" t="s">
        <v>3414</v>
      </c>
      <c r="G763" s="29" t="s">
        <v>680</v>
      </c>
      <c r="H763" s="29" t="s">
        <v>81</v>
      </c>
      <c r="I763" s="30">
        <v>11722</v>
      </c>
    </row>
    <row r="764" spans="1:9" x14ac:dyDescent="0.25">
      <c r="A764" s="22">
        <v>763</v>
      </c>
      <c r="B764" s="28" t="s">
        <v>3415</v>
      </c>
      <c r="C764" s="28" t="s">
        <v>2181</v>
      </c>
      <c r="D764" s="21" t="s">
        <v>5615</v>
      </c>
      <c r="E764" s="29" t="s">
        <v>3416</v>
      </c>
      <c r="F764" s="28" t="s">
        <v>3417</v>
      </c>
      <c r="G764" s="29" t="s">
        <v>901</v>
      </c>
      <c r="H764" s="29" t="s">
        <v>81</v>
      </c>
      <c r="I764" s="30">
        <v>11373</v>
      </c>
    </row>
    <row r="765" spans="1:9" x14ac:dyDescent="0.25">
      <c r="A765" s="22">
        <v>764</v>
      </c>
      <c r="B765" s="28" t="s">
        <v>55</v>
      </c>
      <c r="C765" s="28" t="s">
        <v>1451</v>
      </c>
      <c r="D765" s="21" t="s">
        <v>5615</v>
      </c>
      <c r="E765" s="29" t="s">
        <v>3418</v>
      </c>
      <c r="F765" s="28" t="s">
        <v>3419</v>
      </c>
      <c r="G765" s="29" t="s">
        <v>1351</v>
      </c>
      <c r="H765" s="29" t="s">
        <v>81</v>
      </c>
      <c r="I765" s="30">
        <v>11784</v>
      </c>
    </row>
    <row r="766" spans="1:9" x14ac:dyDescent="0.25">
      <c r="A766" s="22">
        <v>765</v>
      </c>
      <c r="B766" s="28" t="s">
        <v>3420</v>
      </c>
      <c r="C766" s="28" t="s">
        <v>747</v>
      </c>
      <c r="D766" s="21" t="s">
        <v>5615</v>
      </c>
      <c r="E766" s="29" t="s">
        <v>3421</v>
      </c>
      <c r="F766" s="28" t="s">
        <v>3422</v>
      </c>
      <c r="G766" s="29" t="s">
        <v>538</v>
      </c>
      <c r="H766" s="29" t="s">
        <v>81</v>
      </c>
      <c r="I766" s="30">
        <v>10562</v>
      </c>
    </row>
    <row r="767" spans="1:9" x14ac:dyDescent="0.25">
      <c r="A767" s="22">
        <v>766</v>
      </c>
      <c r="B767" s="28" t="s">
        <v>3423</v>
      </c>
      <c r="C767" s="28" t="s">
        <v>3424</v>
      </c>
      <c r="D767" s="21" t="s">
        <v>5615</v>
      </c>
      <c r="E767" s="29" t="s">
        <v>3425</v>
      </c>
      <c r="F767" s="28" t="s">
        <v>3426</v>
      </c>
      <c r="G767" s="29" t="s">
        <v>1809</v>
      </c>
      <c r="H767" s="29" t="s">
        <v>81</v>
      </c>
      <c r="I767" s="30">
        <v>12302</v>
      </c>
    </row>
    <row r="768" spans="1:9" x14ac:dyDescent="0.25">
      <c r="A768" s="22">
        <v>767</v>
      </c>
      <c r="B768" s="28" t="s">
        <v>3427</v>
      </c>
      <c r="C768" s="28" t="s">
        <v>2672</v>
      </c>
      <c r="D768" s="21" t="s">
        <v>3428</v>
      </c>
      <c r="E768" s="29" t="s">
        <v>3429</v>
      </c>
      <c r="F768" s="28" t="s">
        <v>3430</v>
      </c>
      <c r="G768" s="29" t="s">
        <v>922</v>
      </c>
      <c r="H768" s="29" t="s">
        <v>75</v>
      </c>
      <c r="I768" s="30">
        <v>92806</v>
      </c>
    </row>
    <row r="769" spans="1:9" x14ac:dyDescent="0.25">
      <c r="A769" s="22">
        <v>768</v>
      </c>
      <c r="B769" s="28" t="s">
        <v>3431</v>
      </c>
      <c r="C769" s="28" t="s">
        <v>1409</v>
      </c>
      <c r="D769" s="21" t="s">
        <v>5615</v>
      </c>
      <c r="E769" s="29" t="s">
        <v>3432</v>
      </c>
      <c r="F769" s="28" t="s">
        <v>3433</v>
      </c>
      <c r="G769" s="29" t="s">
        <v>1497</v>
      </c>
      <c r="H769" s="29" t="s">
        <v>75</v>
      </c>
      <c r="I769" s="30">
        <v>94806</v>
      </c>
    </row>
    <row r="770" spans="1:9" x14ac:dyDescent="0.25">
      <c r="A770" s="22">
        <v>769</v>
      </c>
      <c r="B770" s="28" t="s">
        <v>3434</v>
      </c>
      <c r="C770" s="28" t="s">
        <v>720</v>
      </c>
      <c r="D770" s="21" t="s">
        <v>5615</v>
      </c>
      <c r="E770" s="29" t="s">
        <v>3435</v>
      </c>
      <c r="F770" s="28" t="s">
        <v>3436</v>
      </c>
      <c r="G770" s="29" t="s">
        <v>1739</v>
      </c>
      <c r="H770" s="29" t="s">
        <v>81</v>
      </c>
      <c r="I770" s="30">
        <v>11413</v>
      </c>
    </row>
    <row r="771" spans="1:9" x14ac:dyDescent="0.25">
      <c r="A771" s="22">
        <v>770</v>
      </c>
      <c r="B771" s="28" t="s">
        <v>3437</v>
      </c>
      <c r="C771" s="28" t="s">
        <v>3438</v>
      </c>
      <c r="D771" s="21" t="s">
        <v>5615</v>
      </c>
      <c r="E771" s="29" t="s">
        <v>3439</v>
      </c>
      <c r="F771" s="28" t="s">
        <v>3440</v>
      </c>
      <c r="G771" s="29" t="s">
        <v>1122</v>
      </c>
      <c r="H771" s="29" t="s">
        <v>81</v>
      </c>
      <c r="I771" s="30">
        <v>11706</v>
      </c>
    </row>
    <row r="772" spans="1:9" x14ac:dyDescent="0.25">
      <c r="A772" s="22">
        <v>771</v>
      </c>
      <c r="B772" s="28" t="s">
        <v>3441</v>
      </c>
      <c r="C772" s="28" t="s">
        <v>2417</v>
      </c>
      <c r="D772" s="21" t="s">
        <v>3442</v>
      </c>
      <c r="E772" s="29" t="s">
        <v>3443</v>
      </c>
      <c r="F772" s="28" t="s">
        <v>3444</v>
      </c>
      <c r="G772" s="29" t="s">
        <v>432</v>
      </c>
      <c r="H772" s="29" t="s">
        <v>81</v>
      </c>
      <c r="I772" s="30">
        <v>14215</v>
      </c>
    </row>
    <row r="773" spans="1:9" x14ac:dyDescent="0.25">
      <c r="A773" s="22">
        <v>772</v>
      </c>
      <c r="B773" s="28" t="s">
        <v>3445</v>
      </c>
      <c r="C773" s="28" t="s">
        <v>3446</v>
      </c>
      <c r="D773" s="21" t="s">
        <v>5615</v>
      </c>
      <c r="E773" s="29" t="s">
        <v>3447</v>
      </c>
      <c r="F773" s="28" t="s">
        <v>3448</v>
      </c>
      <c r="G773" s="29" t="s">
        <v>2911</v>
      </c>
      <c r="H773" s="29" t="s">
        <v>81</v>
      </c>
      <c r="I773" s="30">
        <v>10598</v>
      </c>
    </row>
    <row r="774" spans="1:9" x14ac:dyDescent="0.25">
      <c r="A774" s="22">
        <v>773</v>
      </c>
      <c r="B774" s="28" t="s">
        <v>3449</v>
      </c>
      <c r="C774" s="28" t="s">
        <v>3450</v>
      </c>
      <c r="D774" s="21" t="s">
        <v>5615</v>
      </c>
      <c r="E774" s="29" t="s">
        <v>3451</v>
      </c>
      <c r="F774" s="28" t="s">
        <v>3452</v>
      </c>
      <c r="G774" s="29" t="s">
        <v>1040</v>
      </c>
      <c r="H774" s="29" t="s">
        <v>81</v>
      </c>
      <c r="I774" s="30">
        <v>11758</v>
      </c>
    </row>
    <row r="775" spans="1:9" x14ac:dyDescent="0.25">
      <c r="A775" s="22">
        <v>774</v>
      </c>
      <c r="B775" s="28" t="s">
        <v>3453</v>
      </c>
      <c r="C775" s="28" t="s">
        <v>1400</v>
      </c>
      <c r="D775" s="21" t="s">
        <v>5615</v>
      </c>
      <c r="E775" s="29" t="s">
        <v>3454</v>
      </c>
      <c r="F775" s="28" t="s">
        <v>3455</v>
      </c>
      <c r="G775" s="29" t="s">
        <v>1417</v>
      </c>
      <c r="H775" s="29" t="s">
        <v>75</v>
      </c>
      <c r="I775" s="30">
        <v>90260</v>
      </c>
    </row>
    <row r="776" spans="1:9" x14ac:dyDescent="0.25">
      <c r="A776" s="22">
        <v>775</v>
      </c>
      <c r="B776" s="28" t="s">
        <v>3109</v>
      </c>
      <c r="C776" s="28" t="s">
        <v>3456</v>
      </c>
      <c r="D776" s="21" t="s">
        <v>5615</v>
      </c>
      <c r="E776" s="29" t="s">
        <v>3457</v>
      </c>
      <c r="F776" s="28" t="s">
        <v>3458</v>
      </c>
      <c r="G776" s="29" t="s">
        <v>1412</v>
      </c>
      <c r="H776" s="29" t="s">
        <v>81</v>
      </c>
      <c r="I776" s="30">
        <v>11772</v>
      </c>
    </row>
    <row r="777" spans="1:9" x14ac:dyDescent="0.25">
      <c r="A777" s="22">
        <v>776</v>
      </c>
      <c r="B777" s="28" t="s">
        <v>3459</v>
      </c>
      <c r="C777" s="28" t="s">
        <v>3460</v>
      </c>
      <c r="D777" s="21" t="s">
        <v>5615</v>
      </c>
      <c r="E777" s="29" t="s">
        <v>3461</v>
      </c>
      <c r="F777" s="28" t="s">
        <v>3462</v>
      </c>
      <c r="G777" s="29" t="s">
        <v>745</v>
      </c>
      <c r="H777" s="29" t="s">
        <v>75</v>
      </c>
      <c r="I777" s="30">
        <v>91733</v>
      </c>
    </row>
    <row r="778" spans="1:9" x14ac:dyDescent="0.25">
      <c r="A778" s="22">
        <v>777</v>
      </c>
      <c r="B778" s="28" t="s">
        <v>3463</v>
      </c>
      <c r="C778" s="28" t="s">
        <v>1282</v>
      </c>
      <c r="D778" s="21" t="s">
        <v>5615</v>
      </c>
      <c r="E778" s="29" t="s">
        <v>3464</v>
      </c>
      <c r="F778" s="28" t="s">
        <v>3465</v>
      </c>
      <c r="G778" s="29" t="s">
        <v>1603</v>
      </c>
      <c r="H778" s="29" t="s">
        <v>81</v>
      </c>
      <c r="I778" s="30">
        <v>12401</v>
      </c>
    </row>
    <row r="779" spans="1:9" x14ac:dyDescent="0.25">
      <c r="A779" s="22">
        <v>778</v>
      </c>
      <c r="B779" s="28" t="s">
        <v>3466</v>
      </c>
      <c r="C779" s="28" t="s">
        <v>3085</v>
      </c>
      <c r="D779" s="21" t="s">
        <v>5615</v>
      </c>
      <c r="E779" s="29" t="s">
        <v>3467</v>
      </c>
      <c r="F779" s="28" t="s">
        <v>3468</v>
      </c>
      <c r="G779" s="29" t="s">
        <v>502</v>
      </c>
      <c r="H779" s="29" t="s">
        <v>86</v>
      </c>
      <c r="I779" s="30">
        <v>77904</v>
      </c>
    </row>
    <row r="780" spans="1:9" x14ac:dyDescent="0.25">
      <c r="A780" s="22">
        <v>779</v>
      </c>
      <c r="B780" s="28" t="s">
        <v>3469</v>
      </c>
      <c r="C780" s="28" t="s">
        <v>3460</v>
      </c>
      <c r="D780" s="21" t="s">
        <v>5615</v>
      </c>
      <c r="E780" s="29" t="s">
        <v>3470</v>
      </c>
      <c r="F780" s="28" t="s">
        <v>3471</v>
      </c>
      <c r="G780" s="29" t="s">
        <v>587</v>
      </c>
      <c r="H780" s="29" t="s">
        <v>81</v>
      </c>
      <c r="I780" s="30">
        <v>11102</v>
      </c>
    </row>
    <row r="781" spans="1:9" x14ac:dyDescent="0.25">
      <c r="A781" s="22">
        <v>780</v>
      </c>
      <c r="B781" s="28" t="s">
        <v>3472</v>
      </c>
      <c r="C781" s="28" t="s">
        <v>3473</v>
      </c>
      <c r="D781" s="21" t="s">
        <v>5615</v>
      </c>
      <c r="E781" s="29" t="s">
        <v>3474</v>
      </c>
      <c r="F781" s="28" t="s">
        <v>3475</v>
      </c>
      <c r="G781" s="29" t="s">
        <v>647</v>
      </c>
      <c r="H781" s="29" t="s">
        <v>81</v>
      </c>
      <c r="I781" s="30">
        <v>11566</v>
      </c>
    </row>
    <row r="782" spans="1:9" x14ac:dyDescent="0.25">
      <c r="A782" s="22">
        <v>781</v>
      </c>
      <c r="B782" s="28" t="s">
        <v>2657</v>
      </c>
      <c r="C782" s="28" t="s">
        <v>1335</v>
      </c>
      <c r="D782" s="21" t="s">
        <v>5615</v>
      </c>
      <c r="E782" s="29" t="s">
        <v>3476</v>
      </c>
      <c r="F782" s="28" t="s">
        <v>3477</v>
      </c>
      <c r="G782" s="29" t="s">
        <v>857</v>
      </c>
      <c r="H782" s="29" t="s">
        <v>81</v>
      </c>
      <c r="I782" s="30">
        <v>11361</v>
      </c>
    </row>
    <row r="783" spans="1:9" x14ac:dyDescent="0.25">
      <c r="A783" s="22">
        <v>782</v>
      </c>
      <c r="B783" s="28" t="s">
        <v>3478</v>
      </c>
      <c r="C783" s="28" t="s">
        <v>814</v>
      </c>
      <c r="D783" s="21" t="s">
        <v>5615</v>
      </c>
      <c r="E783" s="29" t="s">
        <v>3479</v>
      </c>
      <c r="F783" s="28" t="s">
        <v>3480</v>
      </c>
      <c r="G783" s="29" t="s">
        <v>1160</v>
      </c>
      <c r="H783" s="29" t="s">
        <v>81</v>
      </c>
      <c r="I783" s="30">
        <v>11377</v>
      </c>
    </row>
    <row r="784" spans="1:9" x14ac:dyDescent="0.25">
      <c r="A784" s="22">
        <v>783</v>
      </c>
      <c r="B784" s="28" t="s">
        <v>2445</v>
      </c>
      <c r="C784" s="28" t="s">
        <v>3481</v>
      </c>
      <c r="D784" s="21" t="s">
        <v>3482</v>
      </c>
      <c r="E784" s="29" t="s">
        <v>3483</v>
      </c>
      <c r="F784" s="28" t="s">
        <v>3484</v>
      </c>
      <c r="G784" s="29" t="s">
        <v>593</v>
      </c>
      <c r="H784" s="29" t="s">
        <v>81</v>
      </c>
      <c r="I784" s="30">
        <v>14086</v>
      </c>
    </row>
    <row r="785" spans="1:9" x14ac:dyDescent="0.25">
      <c r="A785" s="22">
        <v>784</v>
      </c>
      <c r="B785" s="28" t="s">
        <v>3485</v>
      </c>
      <c r="C785" s="28" t="s">
        <v>3486</v>
      </c>
      <c r="D785" s="21" t="s">
        <v>5615</v>
      </c>
      <c r="E785" s="29" t="s">
        <v>3487</v>
      </c>
      <c r="F785" s="28" t="s">
        <v>3488</v>
      </c>
      <c r="G785" s="29" t="s">
        <v>1314</v>
      </c>
      <c r="H785" s="29" t="s">
        <v>81</v>
      </c>
      <c r="I785" s="30">
        <v>12020</v>
      </c>
    </row>
    <row r="786" spans="1:9" x14ac:dyDescent="0.25">
      <c r="A786" s="22">
        <v>785</v>
      </c>
      <c r="B786" s="28" t="s">
        <v>3489</v>
      </c>
      <c r="C786" s="28" t="s">
        <v>1167</v>
      </c>
      <c r="D786" s="21" t="s">
        <v>5615</v>
      </c>
      <c r="E786" s="29" t="s">
        <v>3490</v>
      </c>
      <c r="F786" s="28" t="s">
        <v>3491</v>
      </c>
      <c r="G786" s="29" t="s">
        <v>1018</v>
      </c>
      <c r="H786" s="29" t="s">
        <v>81</v>
      </c>
      <c r="I786" s="30">
        <v>14075</v>
      </c>
    </row>
    <row r="787" spans="1:9" x14ac:dyDescent="0.25">
      <c r="A787" s="22">
        <v>786</v>
      </c>
      <c r="B787" s="28" t="s">
        <v>3492</v>
      </c>
      <c r="C787" s="28" t="s">
        <v>3493</v>
      </c>
      <c r="D787" s="21" t="s">
        <v>5615</v>
      </c>
      <c r="E787" s="29" t="s">
        <v>3494</v>
      </c>
      <c r="F787" s="28" t="s">
        <v>3495</v>
      </c>
      <c r="G787" s="29" t="s">
        <v>2523</v>
      </c>
      <c r="H787" s="29" t="s">
        <v>81</v>
      </c>
      <c r="I787" s="30">
        <v>11419</v>
      </c>
    </row>
    <row r="788" spans="1:9" x14ac:dyDescent="0.25">
      <c r="A788" s="22">
        <v>787</v>
      </c>
      <c r="B788" s="28" t="s">
        <v>3496</v>
      </c>
      <c r="C788" s="28" t="s">
        <v>3497</v>
      </c>
      <c r="D788" s="21" t="s">
        <v>5615</v>
      </c>
      <c r="E788" s="29" t="s">
        <v>3498</v>
      </c>
      <c r="F788" s="28" t="s">
        <v>3499</v>
      </c>
      <c r="G788" s="29" t="s">
        <v>1880</v>
      </c>
      <c r="H788" s="29" t="s">
        <v>81</v>
      </c>
      <c r="I788" s="30">
        <v>10550</v>
      </c>
    </row>
    <row r="789" spans="1:9" x14ac:dyDescent="0.25">
      <c r="A789" s="22">
        <v>788</v>
      </c>
      <c r="B789" s="28" t="s">
        <v>3500</v>
      </c>
      <c r="C789" s="28" t="s">
        <v>2988</v>
      </c>
      <c r="D789" s="21" t="s">
        <v>5615</v>
      </c>
      <c r="E789" s="29" t="s">
        <v>3501</v>
      </c>
      <c r="F789" s="28" t="s">
        <v>3502</v>
      </c>
      <c r="G789" s="29" t="s">
        <v>3503</v>
      </c>
      <c r="H789" s="29" t="s">
        <v>86</v>
      </c>
      <c r="I789" s="30">
        <v>76522</v>
      </c>
    </row>
    <row r="790" spans="1:9" x14ac:dyDescent="0.25">
      <c r="A790" s="22">
        <v>789</v>
      </c>
      <c r="B790" s="28" t="s">
        <v>3504</v>
      </c>
      <c r="C790" s="28" t="s">
        <v>3505</v>
      </c>
      <c r="D790" s="21" t="s">
        <v>5615</v>
      </c>
      <c r="E790" s="29" t="s">
        <v>3506</v>
      </c>
      <c r="F790" s="28" t="s">
        <v>3507</v>
      </c>
      <c r="G790" s="29" t="s">
        <v>1505</v>
      </c>
      <c r="H790" s="29" t="s">
        <v>81</v>
      </c>
      <c r="I790" s="30">
        <v>14304</v>
      </c>
    </row>
    <row r="791" spans="1:9" x14ac:dyDescent="0.25">
      <c r="A791" s="22">
        <v>790</v>
      </c>
      <c r="B791" s="28" t="s">
        <v>741</v>
      </c>
      <c r="C791" s="28" t="s">
        <v>1965</v>
      </c>
      <c r="D791" s="21" t="s">
        <v>5615</v>
      </c>
      <c r="E791" s="29" t="s">
        <v>3508</v>
      </c>
      <c r="F791" s="28" t="s">
        <v>3509</v>
      </c>
      <c r="G791" s="29" t="s">
        <v>973</v>
      </c>
      <c r="H791" s="29" t="s">
        <v>81</v>
      </c>
      <c r="I791" s="30">
        <v>11414</v>
      </c>
    </row>
    <row r="792" spans="1:9" x14ac:dyDescent="0.25">
      <c r="A792" s="22">
        <v>791</v>
      </c>
      <c r="B792" s="28" t="s">
        <v>3510</v>
      </c>
      <c r="C792" s="28" t="s">
        <v>3511</v>
      </c>
      <c r="D792" s="21" t="s">
        <v>5615</v>
      </c>
      <c r="E792" s="29" t="s">
        <v>3512</v>
      </c>
      <c r="F792" s="28" t="s">
        <v>3513</v>
      </c>
      <c r="G792" s="29" t="s">
        <v>1314</v>
      </c>
      <c r="H792" s="29" t="s">
        <v>81</v>
      </c>
      <c r="I792" s="30">
        <v>12020</v>
      </c>
    </row>
    <row r="793" spans="1:9" x14ac:dyDescent="0.25">
      <c r="A793" s="22">
        <v>792</v>
      </c>
      <c r="B793" s="28" t="s">
        <v>3514</v>
      </c>
      <c r="C793" s="28" t="s">
        <v>2573</v>
      </c>
      <c r="D793" s="21" t="s">
        <v>5615</v>
      </c>
      <c r="E793" s="29" t="s">
        <v>3515</v>
      </c>
      <c r="F793" s="28" t="s">
        <v>3516</v>
      </c>
      <c r="G793" s="29" t="s">
        <v>3127</v>
      </c>
      <c r="H793" s="29" t="s">
        <v>81</v>
      </c>
      <c r="I793" s="30">
        <v>11704</v>
      </c>
    </row>
    <row r="794" spans="1:9" x14ac:dyDescent="0.25">
      <c r="A794" s="22">
        <v>793</v>
      </c>
      <c r="B794" s="28" t="s">
        <v>3517</v>
      </c>
      <c r="C794" s="28" t="s">
        <v>3518</v>
      </c>
      <c r="D794" s="21" t="s">
        <v>5615</v>
      </c>
      <c r="E794" s="29" t="s">
        <v>3519</v>
      </c>
      <c r="F794" s="28" t="s">
        <v>3520</v>
      </c>
      <c r="G794" s="29" t="s">
        <v>901</v>
      </c>
      <c r="H794" s="29" t="s">
        <v>81</v>
      </c>
      <c r="I794" s="30">
        <v>11373</v>
      </c>
    </row>
    <row r="795" spans="1:9" x14ac:dyDescent="0.25">
      <c r="A795" s="22">
        <v>794</v>
      </c>
      <c r="B795" s="28" t="s">
        <v>3521</v>
      </c>
      <c r="C795" s="28" t="s">
        <v>3522</v>
      </c>
      <c r="D795" s="21" t="s">
        <v>5615</v>
      </c>
      <c r="E795" s="29" t="s">
        <v>3523</v>
      </c>
      <c r="F795" s="28" t="s">
        <v>3524</v>
      </c>
      <c r="G795" s="29" t="s">
        <v>410</v>
      </c>
      <c r="H795" s="29" t="s">
        <v>75</v>
      </c>
      <c r="I795" s="30">
        <v>90278</v>
      </c>
    </row>
    <row r="796" spans="1:9" x14ac:dyDescent="0.25">
      <c r="A796" s="22">
        <v>795</v>
      </c>
      <c r="B796" s="28" t="s">
        <v>3525</v>
      </c>
      <c r="C796" s="28" t="s">
        <v>3378</v>
      </c>
      <c r="D796" s="21" t="s">
        <v>5615</v>
      </c>
      <c r="E796" s="29" t="s">
        <v>3526</v>
      </c>
      <c r="F796" s="28" t="s">
        <v>3527</v>
      </c>
      <c r="G796" s="29" t="s">
        <v>826</v>
      </c>
      <c r="H796" s="29" t="s">
        <v>81</v>
      </c>
      <c r="I796" s="30">
        <v>11010</v>
      </c>
    </row>
    <row r="797" spans="1:9" x14ac:dyDescent="0.25">
      <c r="A797" s="22">
        <v>796</v>
      </c>
      <c r="B797" s="28" t="s">
        <v>3528</v>
      </c>
      <c r="C797" s="28" t="s">
        <v>2008</v>
      </c>
      <c r="D797" s="21" t="s">
        <v>5615</v>
      </c>
      <c r="E797" s="29" t="s">
        <v>3529</v>
      </c>
      <c r="F797" s="28" t="s">
        <v>3530</v>
      </c>
      <c r="G797" s="29" t="s">
        <v>821</v>
      </c>
      <c r="H797" s="29" t="s">
        <v>75</v>
      </c>
      <c r="I797" s="30">
        <v>91784</v>
      </c>
    </row>
    <row r="798" spans="1:9" x14ac:dyDescent="0.25">
      <c r="A798" s="22">
        <v>797</v>
      </c>
      <c r="B798" s="28" t="s">
        <v>3531</v>
      </c>
      <c r="C798" s="28" t="s">
        <v>3532</v>
      </c>
      <c r="D798" s="21" t="s">
        <v>5615</v>
      </c>
      <c r="E798" s="29" t="s">
        <v>3533</v>
      </c>
      <c r="F798" s="28" t="s">
        <v>3534</v>
      </c>
      <c r="G798" s="29" t="s">
        <v>857</v>
      </c>
      <c r="H798" s="29" t="s">
        <v>81</v>
      </c>
      <c r="I798" s="30">
        <v>11361</v>
      </c>
    </row>
    <row r="799" spans="1:9" x14ac:dyDescent="0.25">
      <c r="A799" s="22">
        <v>798</v>
      </c>
      <c r="B799" s="28" t="s">
        <v>3535</v>
      </c>
      <c r="C799" s="28" t="s">
        <v>3486</v>
      </c>
      <c r="D799" s="21" t="s">
        <v>5615</v>
      </c>
      <c r="E799" s="29" t="s">
        <v>3536</v>
      </c>
      <c r="F799" s="28" t="s">
        <v>3537</v>
      </c>
      <c r="G799" s="29" t="s">
        <v>1541</v>
      </c>
      <c r="H799" s="29" t="s">
        <v>81</v>
      </c>
      <c r="I799" s="30">
        <v>11762</v>
      </c>
    </row>
    <row r="800" spans="1:9" x14ac:dyDescent="0.25">
      <c r="A800" s="22">
        <v>799</v>
      </c>
      <c r="B800" s="28" t="s">
        <v>3538</v>
      </c>
      <c r="C800" s="28" t="s">
        <v>3212</v>
      </c>
      <c r="D800" s="21" t="s">
        <v>5615</v>
      </c>
      <c r="E800" s="29" t="s">
        <v>3539</v>
      </c>
      <c r="F800" s="28" t="s">
        <v>3540</v>
      </c>
      <c r="G800" s="29" t="s">
        <v>1099</v>
      </c>
      <c r="H800" s="29" t="s">
        <v>81</v>
      </c>
      <c r="I800" s="30">
        <v>11743</v>
      </c>
    </row>
    <row r="801" spans="1:9" x14ac:dyDescent="0.25">
      <c r="A801" s="22">
        <v>800</v>
      </c>
      <c r="B801" s="28" t="s">
        <v>3541</v>
      </c>
      <c r="C801" s="28" t="s">
        <v>3182</v>
      </c>
      <c r="D801" s="21" t="s">
        <v>5615</v>
      </c>
      <c r="E801" s="29" t="s">
        <v>3542</v>
      </c>
      <c r="F801" s="28" t="s">
        <v>3543</v>
      </c>
      <c r="G801" s="29" t="s">
        <v>956</v>
      </c>
      <c r="H801" s="29" t="s">
        <v>81</v>
      </c>
      <c r="I801" s="30">
        <v>14534</v>
      </c>
    </row>
    <row r="802" spans="1:9" x14ac:dyDescent="0.25">
      <c r="A802" s="22">
        <v>801</v>
      </c>
      <c r="B802" s="28" t="s">
        <v>3544</v>
      </c>
      <c r="C802" s="28" t="s">
        <v>3545</v>
      </c>
      <c r="D802" s="21" t="s">
        <v>5615</v>
      </c>
      <c r="E802" s="29" t="s">
        <v>3546</v>
      </c>
      <c r="F802" s="28" t="s">
        <v>3547</v>
      </c>
      <c r="G802" s="29" t="s">
        <v>1621</v>
      </c>
      <c r="H802" s="29" t="s">
        <v>81</v>
      </c>
      <c r="I802" s="30">
        <v>12533</v>
      </c>
    </row>
    <row r="803" spans="1:9" x14ac:dyDescent="0.25">
      <c r="A803" s="22">
        <v>802</v>
      </c>
      <c r="B803" s="28" t="s">
        <v>3548</v>
      </c>
      <c r="C803" s="28" t="s">
        <v>3549</v>
      </c>
      <c r="D803" s="21" t="s">
        <v>5615</v>
      </c>
      <c r="E803" s="29" t="s">
        <v>3550</v>
      </c>
      <c r="F803" s="28" t="s">
        <v>3551</v>
      </c>
      <c r="G803" s="29" t="s">
        <v>462</v>
      </c>
      <c r="H803" s="29" t="s">
        <v>86</v>
      </c>
      <c r="I803" s="30">
        <v>75604</v>
      </c>
    </row>
    <row r="804" spans="1:9" x14ac:dyDescent="0.25">
      <c r="A804" s="22">
        <v>803</v>
      </c>
      <c r="B804" s="28" t="s">
        <v>3552</v>
      </c>
      <c r="C804" s="28" t="s">
        <v>1991</v>
      </c>
      <c r="D804" s="21" t="s">
        <v>5615</v>
      </c>
      <c r="E804" s="29" t="s">
        <v>3553</v>
      </c>
      <c r="F804" s="28" t="s">
        <v>3554</v>
      </c>
      <c r="G804" s="29" t="s">
        <v>1376</v>
      </c>
      <c r="H804" s="29" t="s">
        <v>81</v>
      </c>
      <c r="I804" s="30">
        <v>11357</v>
      </c>
    </row>
    <row r="805" spans="1:9" x14ac:dyDescent="0.25">
      <c r="A805" s="22">
        <v>804</v>
      </c>
      <c r="B805" s="28" t="s">
        <v>3555</v>
      </c>
      <c r="C805" s="28" t="s">
        <v>3556</v>
      </c>
      <c r="D805" s="21" t="s">
        <v>5615</v>
      </c>
      <c r="E805" s="29" t="s">
        <v>3557</v>
      </c>
      <c r="F805" s="28" t="s">
        <v>3558</v>
      </c>
      <c r="G805" s="29" t="s">
        <v>1960</v>
      </c>
      <c r="H805" s="29" t="s">
        <v>81</v>
      </c>
      <c r="I805" s="30">
        <v>11580</v>
      </c>
    </row>
    <row r="806" spans="1:9" x14ac:dyDescent="0.25">
      <c r="A806" s="22">
        <v>805</v>
      </c>
      <c r="B806" s="28" t="s">
        <v>3559</v>
      </c>
      <c r="C806" s="28" t="s">
        <v>2470</v>
      </c>
      <c r="D806" s="21" t="s">
        <v>5615</v>
      </c>
      <c r="E806" s="29" t="s">
        <v>3560</v>
      </c>
      <c r="F806" s="28" t="s">
        <v>3561</v>
      </c>
      <c r="G806" s="29" t="s">
        <v>2927</v>
      </c>
      <c r="H806" s="29" t="s">
        <v>81</v>
      </c>
      <c r="I806" s="30">
        <v>12065</v>
      </c>
    </row>
    <row r="807" spans="1:9" x14ac:dyDescent="0.25">
      <c r="A807" s="22">
        <v>806</v>
      </c>
      <c r="B807" s="28" t="s">
        <v>3562</v>
      </c>
      <c r="C807" s="28" t="s">
        <v>2041</v>
      </c>
      <c r="D807" s="21" t="s">
        <v>5615</v>
      </c>
      <c r="E807" s="29" t="s">
        <v>3563</v>
      </c>
      <c r="F807" s="28" t="s">
        <v>3564</v>
      </c>
      <c r="G807" s="29" t="s">
        <v>1077</v>
      </c>
      <c r="H807" s="29" t="s">
        <v>81</v>
      </c>
      <c r="I807" s="30">
        <v>10301</v>
      </c>
    </row>
    <row r="808" spans="1:9" x14ac:dyDescent="0.25">
      <c r="A808" s="22">
        <v>807</v>
      </c>
      <c r="B808" s="28" t="s">
        <v>3565</v>
      </c>
      <c r="C808" s="28" t="s">
        <v>3566</v>
      </c>
      <c r="D808" s="21" t="s">
        <v>5615</v>
      </c>
      <c r="E808" s="29" t="s">
        <v>3567</v>
      </c>
      <c r="F808" s="28" t="s">
        <v>3568</v>
      </c>
      <c r="G808" s="29" t="s">
        <v>1127</v>
      </c>
      <c r="H808" s="29" t="s">
        <v>81</v>
      </c>
      <c r="I808" s="30">
        <v>11795</v>
      </c>
    </row>
    <row r="809" spans="1:9" x14ac:dyDescent="0.25">
      <c r="A809" s="22">
        <v>808</v>
      </c>
      <c r="B809" s="28" t="s">
        <v>3569</v>
      </c>
      <c r="C809" s="28" t="s">
        <v>2205</v>
      </c>
      <c r="D809" s="21" t="s">
        <v>5615</v>
      </c>
      <c r="E809" s="29" t="s">
        <v>3570</v>
      </c>
      <c r="F809" s="28" t="s">
        <v>3571</v>
      </c>
      <c r="G809" s="29" t="s">
        <v>85</v>
      </c>
      <c r="H809" s="29" t="s">
        <v>86</v>
      </c>
      <c r="I809" s="30">
        <v>75088</v>
      </c>
    </row>
    <row r="810" spans="1:9" x14ac:dyDescent="0.25">
      <c r="A810" s="22">
        <v>809</v>
      </c>
      <c r="B810" s="28" t="s">
        <v>3572</v>
      </c>
      <c r="C810" s="28" t="s">
        <v>3573</v>
      </c>
      <c r="D810" s="21" t="s">
        <v>5615</v>
      </c>
      <c r="E810" s="29" t="s">
        <v>3574</v>
      </c>
      <c r="F810" s="28" t="s">
        <v>3575</v>
      </c>
      <c r="G810" s="29" t="s">
        <v>1598</v>
      </c>
      <c r="H810" s="29" t="s">
        <v>81</v>
      </c>
      <c r="I810" s="30">
        <v>11710</v>
      </c>
    </row>
    <row r="811" spans="1:9" x14ac:dyDescent="0.25">
      <c r="A811" s="22">
        <v>810</v>
      </c>
      <c r="B811" s="28" t="s">
        <v>3576</v>
      </c>
      <c r="C811" s="28" t="s">
        <v>3577</v>
      </c>
      <c r="D811" s="21" t="s">
        <v>3578</v>
      </c>
      <c r="E811" s="29" t="s">
        <v>3579</v>
      </c>
      <c r="F811" s="28" t="s">
        <v>3580</v>
      </c>
      <c r="G811" s="29" t="s">
        <v>60</v>
      </c>
      <c r="H811" s="29" t="s">
        <v>86</v>
      </c>
      <c r="I811" s="30">
        <v>77016</v>
      </c>
    </row>
    <row r="812" spans="1:9" x14ac:dyDescent="0.25">
      <c r="A812" s="22">
        <v>811</v>
      </c>
      <c r="B812" s="28" t="s">
        <v>3581</v>
      </c>
      <c r="C812" s="28" t="s">
        <v>1171</v>
      </c>
      <c r="D812" s="21" t="s">
        <v>5615</v>
      </c>
      <c r="E812" s="29" t="s">
        <v>3582</v>
      </c>
      <c r="F812" s="28" t="s">
        <v>3583</v>
      </c>
      <c r="G812" s="29" t="s">
        <v>1077</v>
      </c>
      <c r="H812" s="29" t="s">
        <v>81</v>
      </c>
      <c r="I812" s="30">
        <v>10301</v>
      </c>
    </row>
    <row r="813" spans="1:9" x14ac:dyDescent="0.25">
      <c r="A813" s="22">
        <v>812</v>
      </c>
      <c r="B813" s="28" t="s">
        <v>3584</v>
      </c>
      <c r="C813" s="28" t="s">
        <v>1635</v>
      </c>
      <c r="D813" s="21" t="s">
        <v>5615</v>
      </c>
      <c r="E813" s="29" t="s">
        <v>3585</v>
      </c>
      <c r="F813" s="28" t="s">
        <v>3586</v>
      </c>
      <c r="G813" s="29" t="s">
        <v>896</v>
      </c>
      <c r="H813" s="29" t="s">
        <v>81</v>
      </c>
      <c r="I813" s="30">
        <v>11421</v>
      </c>
    </row>
    <row r="814" spans="1:9" x14ac:dyDescent="0.25">
      <c r="A814" s="22">
        <v>813</v>
      </c>
      <c r="B814" s="28" t="s">
        <v>3587</v>
      </c>
      <c r="C814" s="28" t="s">
        <v>3588</v>
      </c>
      <c r="D814" s="21" t="s">
        <v>5615</v>
      </c>
      <c r="E814" s="29" t="s">
        <v>3589</v>
      </c>
      <c r="F814" s="28" t="s">
        <v>3590</v>
      </c>
      <c r="G814" s="29" t="s">
        <v>930</v>
      </c>
      <c r="H814" s="29" t="s">
        <v>81</v>
      </c>
      <c r="I814" s="30">
        <v>11552</v>
      </c>
    </row>
    <row r="815" spans="1:9" x14ac:dyDescent="0.25">
      <c r="A815" s="22">
        <v>814</v>
      </c>
      <c r="B815" s="28" t="s">
        <v>3591</v>
      </c>
      <c r="C815" s="28" t="s">
        <v>2270</v>
      </c>
      <c r="D815" s="21" t="s">
        <v>5615</v>
      </c>
      <c r="E815" s="29" t="s">
        <v>3592</v>
      </c>
      <c r="F815" s="28" t="s">
        <v>3593</v>
      </c>
      <c r="G815" s="29" t="s">
        <v>798</v>
      </c>
      <c r="H815" s="29" t="s">
        <v>81</v>
      </c>
      <c r="I815" s="30">
        <v>11757</v>
      </c>
    </row>
    <row r="816" spans="1:9" x14ac:dyDescent="0.25">
      <c r="A816" s="22">
        <v>815</v>
      </c>
      <c r="B816" s="28" t="s">
        <v>3594</v>
      </c>
      <c r="C816" s="28" t="s">
        <v>3344</v>
      </c>
      <c r="D816" s="21" t="s">
        <v>5615</v>
      </c>
      <c r="E816" s="29" t="s">
        <v>3595</v>
      </c>
      <c r="F816" s="28" t="s">
        <v>3596</v>
      </c>
      <c r="G816" s="29" t="s">
        <v>1280</v>
      </c>
      <c r="H816" s="29" t="s">
        <v>81</v>
      </c>
      <c r="I816" s="30">
        <v>11801</v>
      </c>
    </row>
    <row r="817" spans="1:9" x14ac:dyDescent="0.25">
      <c r="A817" s="22">
        <v>816</v>
      </c>
      <c r="B817" s="28" t="s">
        <v>2177</v>
      </c>
      <c r="C817" s="28" t="s">
        <v>1856</v>
      </c>
      <c r="D817" s="21" t="s">
        <v>5615</v>
      </c>
      <c r="E817" s="29" t="s">
        <v>3597</v>
      </c>
      <c r="F817" s="28" t="s">
        <v>3598</v>
      </c>
      <c r="G817" s="29" t="s">
        <v>2286</v>
      </c>
      <c r="H817" s="29" t="s">
        <v>75</v>
      </c>
      <c r="I817" s="30">
        <v>92083</v>
      </c>
    </row>
    <row r="818" spans="1:9" x14ac:dyDescent="0.25">
      <c r="A818" s="22">
        <v>817</v>
      </c>
      <c r="B818" s="28" t="s">
        <v>3599</v>
      </c>
      <c r="C818" s="28" t="s">
        <v>1264</v>
      </c>
      <c r="D818" s="21" t="s">
        <v>3600</v>
      </c>
      <c r="E818" s="29" t="s">
        <v>3601</v>
      </c>
      <c r="F818" s="28" t="s">
        <v>3602</v>
      </c>
      <c r="G818" s="29" t="s">
        <v>593</v>
      </c>
      <c r="H818" s="29" t="s">
        <v>81</v>
      </c>
      <c r="I818" s="30">
        <v>14086</v>
      </c>
    </row>
    <row r="819" spans="1:9" x14ac:dyDescent="0.25">
      <c r="A819" s="22">
        <v>818</v>
      </c>
      <c r="B819" s="28" t="s">
        <v>3603</v>
      </c>
      <c r="C819" s="28" t="s">
        <v>1917</v>
      </c>
      <c r="D819" s="21" t="s">
        <v>3604</v>
      </c>
      <c r="E819" s="29" t="s">
        <v>3605</v>
      </c>
      <c r="F819" s="28" t="s">
        <v>3606</v>
      </c>
      <c r="G819" s="29" t="s">
        <v>832</v>
      </c>
      <c r="H819" s="29" t="s">
        <v>75</v>
      </c>
      <c r="I819" s="30">
        <v>92111</v>
      </c>
    </row>
    <row r="820" spans="1:9" x14ac:dyDescent="0.25">
      <c r="A820" s="22">
        <v>819</v>
      </c>
      <c r="B820" s="28" t="s">
        <v>3607</v>
      </c>
      <c r="C820" s="28" t="s">
        <v>2569</v>
      </c>
      <c r="D820" s="21" t="s">
        <v>5615</v>
      </c>
      <c r="E820" s="29" t="s">
        <v>3608</v>
      </c>
      <c r="F820" s="28" t="s">
        <v>3609</v>
      </c>
      <c r="G820" s="29" t="s">
        <v>3265</v>
      </c>
      <c r="H820" s="29" t="s">
        <v>81</v>
      </c>
      <c r="I820" s="30">
        <v>13760</v>
      </c>
    </row>
    <row r="821" spans="1:9" x14ac:dyDescent="0.25">
      <c r="A821" s="22">
        <v>820</v>
      </c>
      <c r="B821" s="28" t="s">
        <v>3610</v>
      </c>
      <c r="C821" s="28" t="s">
        <v>1167</v>
      </c>
      <c r="D821" s="21" t="s">
        <v>5615</v>
      </c>
      <c r="E821" s="29" t="s">
        <v>3611</v>
      </c>
      <c r="F821" s="28" t="s">
        <v>3612</v>
      </c>
      <c r="G821" s="29" t="s">
        <v>1809</v>
      </c>
      <c r="H821" s="29" t="s">
        <v>81</v>
      </c>
      <c r="I821" s="30">
        <v>12302</v>
      </c>
    </row>
    <row r="822" spans="1:9" x14ac:dyDescent="0.25">
      <c r="A822" s="22">
        <v>821</v>
      </c>
      <c r="B822" s="28" t="s">
        <v>3613</v>
      </c>
      <c r="C822" s="28" t="s">
        <v>3614</v>
      </c>
      <c r="D822" s="21" t="s">
        <v>5615</v>
      </c>
      <c r="E822" s="29" t="s">
        <v>3615</v>
      </c>
      <c r="F822" s="28" t="s">
        <v>3616</v>
      </c>
      <c r="G822" s="29" t="s">
        <v>587</v>
      </c>
      <c r="H822" s="29" t="s">
        <v>81</v>
      </c>
      <c r="I822" s="30">
        <v>11102</v>
      </c>
    </row>
    <row r="823" spans="1:9" x14ac:dyDescent="0.25">
      <c r="A823" s="22">
        <v>822</v>
      </c>
      <c r="B823" s="28" t="s">
        <v>3617</v>
      </c>
      <c r="C823" s="28" t="s">
        <v>3618</v>
      </c>
      <c r="D823" s="21" t="s">
        <v>5615</v>
      </c>
      <c r="E823" s="29" t="s">
        <v>3619</v>
      </c>
      <c r="F823" s="28" t="s">
        <v>3620</v>
      </c>
      <c r="G823" s="29" t="s">
        <v>973</v>
      </c>
      <c r="H823" s="29" t="s">
        <v>81</v>
      </c>
      <c r="I823" s="30">
        <v>11414</v>
      </c>
    </row>
    <row r="824" spans="1:9" x14ac:dyDescent="0.25">
      <c r="A824" s="22">
        <v>823</v>
      </c>
      <c r="B824" s="28" t="s">
        <v>3621</v>
      </c>
      <c r="C824" s="28" t="s">
        <v>2072</v>
      </c>
      <c r="D824" s="21" t="s">
        <v>5615</v>
      </c>
      <c r="E824" s="29" t="s">
        <v>3622</v>
      </c>
      <c r="F824" s="28" t="s">
        <v>3623</v>
      </c>
      <c r="G824" s="29" t="s">
        <v>582</v>
      </c>
      <c r="H824" s="29" t="s">
        <v>81</v>
      </c>
      <c r="I824" s="30">
        <v>11378</v>
      </c>
    </row>
    <row r="825" spans="1:9" x14ac:dyDescent="0.25">
      <c r="A825" s="22">
        <v>824</v>
      </c>
      <c r="B825" s="28" t="s">
        <v>3624</v>
      </c>
      <c r="C825" s="28" t="s">
        <v>1890</v>
      </c>
      <c r="D825" s="21" t="s">
        <v>5615</v>
      </c>
      <c r="E825" s="29" t="s">
        <v>3625</v>
      </c>
      <c r="F825" s="28" t="s">
        <v>3626</v>
      </c>
      <c r="G825" s="29" t="s">
        <v>1241</v>
      </c>
      <c r="H825" s="29" t="s">
        <v>81</v>
      </c>
      <c r="I825" s="30">
        <v>14580</v>
      </c>
    </row>
    <row r="826" spans="1:9" x14ac:dyDescent="0.25">
      <c r="A826" s="22">
        <v>825</v>
      </c>
      <c r="B826" s="28" t="s">
        <v>3627</v>
      </c>
      <c r="C826" s="28" t="s">
        <v>2950</v>
      </c>
      <c r="D826" s="21" t="s">
        <v>5615</v>
      </c>
      <c r="E826" s="29" t="s">
        <v>3628</v>
      </c>
      <c r="F826" s="28" t="s">
        <v>3629</v>
      </c>
      <c r="G826" s="29" t="s">
        <v>1280</v>
      </c>
      <c r="H826" s="29" t="s">
        <v>81</v>
      </c>
      <c r="I826" s="30">
        <v>11801</v>
      </c>
    </row>
    <row r="827" spans="1:9" x14ac:dyDescent="0.25">
      <c r="A827" s="22">
        <v>826</v>
      </c>
      <c r="B827" s="28" t="s">
        <v>3630</v>
      </c>
      <c r="C827" s="28" t="s">
        <v>3438</v>
      </c>
      <c r="D827" s="21" t="s">
        <v>5615</v>
      </c>
      <c r="E827" s="29" t="s">
        <v>3631</v>
      </c>
      <c r="F827" s="28" t="s">
        <v>3632</v>
      </c>
      <c r="G827" s="29" t="s">
        <v>1086</v>
      </c>
      <c r="H827" s="29" t="s">
        <v>81</v>
      </c>
      <c r="I827" s="30">
        <v>11787</v>
      </c>
    </row>
    <row r="828" spans="1:9" x14ac:dyDescent="0.25">
      <c r="A828" s="22">
        <v>827</v>
      </c>
      <c r="B828" s="28" t="s">
        <v>3633</v>
      </c>
      <c r="C828" s="28" t="s">
        <v>2517</v>
      </c>
      <c r="D828" s="21" t="s">
        <v>5615</v>
      </c>
      <c r="E828" s="29" t="s">
        <v>3634</v>
      </c>
      <c r="F828" s="28" t="s">
        <v>3635</v>
      </c>
      <c r="G828" s="29" t="s">
        <v>533</v>
      </c>
      <c r="H828" s="29" t="s">
        <v>81</v>
      </c>
      <c r="I828" s="30">
        <v>11104</v>
      </c>
    </row>
    <row r="829" spans="1:9" x14ac:dyDescent="0.25">
      <c r="A829" s="22">
        <v>828</v>
      </c>
      <c r="B829" s="28" t="s">
        <v>3636</v>
      </c>
      <c r="C829" s="28" t="s">
        <v>1242</v>
      </c>
      <c r="D829" s="21" t="s">
        <v>5615</v>
      </c>
      <c r="E829" s="29" t="s">
        <v>3637</v>
      </c>
      <c r="F829" s="28" t="s">
        <v>3638</v>
      </c>
      <c r="G829" s="29" t="s">
        <v>1880</v>
      </c>
      <c r="H829" s="29" t="s">
        <v>81</v>
      </c>
      <c r="I829" s="30">
        <v>10550</v>
      </c>
    </row>
    <row r="830" spans="1:9" x14ac:dyDescent="0.25">
      <c r="A830" s="22">
        <v>829</v>
      </c>
      <c r="B830" s="28" t="s">
        <v>3639</v>
      </c>
      <c r="C830" s="28" t="s">
        <v>3640</v>
      </c>
      <c r="D830" s="21" t="s">
        <v>5615</v>
      </c>
      <c r="E830" s="29" t="s">
        <v>3641</v>
      </c>
      <c r="F830" s="28" t="s">
        <v>3642</v>
      </c>
      <c r="G830" s="29" t="s">
        <v>1004</v>
      </c>
      <c r="H830" s="29" t="s">
        <v>81</v>
      </c>
      <c r="I830" s="30">
        <v>14094</v>
      </c>
    </row>
    <row r="831" spans="1:9" x14ac:dyDescent="0.25">
      <c r="A831" s="22">
        <v>830</v>
      </c>
      <c r="B831" s="28" t="s">
        <v>3643</v>
      </c>
      <c r="C831" s="28" t="s">
        <v>2805</v>
      </c>
      <c r="D831" s="21" t="s">
        <v>5615</v>
      </c>
      <c r="E831" s="29" t="s">
        <v>3644</v>
      </c>
      <c r="F831" s="28" t="s">
        <v>3645</v>
      </c>
      <c r="G831" s="29" t="s">
        <v>3503</v>
      </c>
      <c r="H831" s="29" t="s">
        <v>86</v>
      </c>
      <c r="I831" s="30">
        <v>76522</v>
      </c>
    </row>
    <row r="832" spans="1:9" x14ac:dyDescent="0.25">
      <c r="A832" s="22">
        <v>831</v>
      </c>
      <c r="B832" s="28" t="s">
        <v>1118</v>
      </c>
      <c r="C832" s="28" t="s">
        <v>625</v>
      </c>
      <c r="D832" s="21" t="s">
        <v>5615</v>
      </c>
      <c r="E832" s="29" t="s">
        <v>3646</v>
      </c>
      <c r="F832" s="28" t="s">
        <v>3647</v>
      </c>
      <c r="G832" s="29" t="s">
        <v>807</v>
      </c>
      <c r="H832" s="29" t="s">
        <v>81</v>
      </c>
      <c r="I832" s="30">
        <v>13126</v>
      </c>
    </row>
    <row r="833" spans="1:9" x14ac:dyDescent="0.25">
      <c r="A833" s="22">
        <v>832</v>
      </c>
      <c r="B833" s="28" t="s">
        <v>671</v>
      </c>
      <c r="C833" s="28" t="s">
        <v>2470</v>
      </c>
      <c r="D833" s="21" t="s">
        <v>5615</v>
      </c>
      <c r="E833" s="29" t="s">
        <v>3648</v>
      </c>
      <c r="F833" s="28" t="s">
        <v>3649</v>
      </c>
      <c r="G833" s="29" t="s">
        <v>1314</v>
      </c>
      <c r="H833" s="29" t="s">
        <v>81</v>
      </c>
      <c r="I833" s="30">
        <v>12020</v>
      </c>
    </row>
    <row r="834" spans="1:9" x14ac:dyDescent="0.25">
      <c r="A834" s="22">
        <v>833</v>
      </c>
      <c r="B834" s="28" t="s">
        <v>3650</v>
      </c>
      <c r="C834" s="28" t="s">
        <v>3651</v>
      </c>
      <c r="D834" s="21" t="s">
        <v>5615</v>
      </c>
      <c r="E834" s="29" t="s">
        <v>3652</v>
      </c>
      <c r="F834" s="28" t="s">
        <v>3653</v>
      </c>
      <c r="G834" s="29" t="s">
        <v>1376</v>
      </c>
      <c r="H834" s="29" t="s">
        <v>81</v>
      </c>
      <c r="I834" s="30">
        <v>11357</v>
      </c>
    </row>
    <row r="835" spans="1:9" x14ac:dyDescent="0.25">
      <c r="A835" s="22">
        <v>834</v>
      </c>
      <c r="B835" s="28" t="s">
        <v>3654</v>
      </c>
      <c r="C835" s="28" t="s">
        <v>3655</v>
      </c>
      <c r="D835" s="21" t="s">
        <v>5615</v>
      </c>
      <c r="E835" s="29" t="s">
        <v>3656</v>
      </c>
      <c r="F835" s="28" t="s">
        <v>3657</v>
      </c>
      <c r="G835" s="29" t="s">
        <v>947</v>
      </c>
      <c r="H835" s="29" t="s">
        <v>86</v>
      </c>
      <c r="I835" s="30">
        <v>76039</v>
      </c>
    </row>
    <row r="836" spans="1:9" x14ac:dyDescent="0.25">
      <c r="A836" s="22">
        <v>835</v>
      </c>
      <c r="B836" s="28" t="s">
        <v>3658</v>
      </c>
      <c r="C836" s="28" t="s">
        <v>3518</v>
      </c>
      <c r="D836" s="21" t="s">
        <v>5615</v>
      </c>
      <c r="E836" s="29" t="s">
        <v>3659</v>
      </c>
      <c r="F836" s="28" t="s">
        <v>3660</v>
      </c>
      <c r="G836" s="29" t="s">
        <v>947</v>
      </c>
      <c r="H836" s="29" t="s">
        <v>86</v>
      </c>
      <c r="I836" s="30">
        <v>76039</v>
      </c>
    </row>
    <row r="837" spans="1:9" x14ac:dyDescent="0.25">
      <c r="A837" s="22">
        <v>836</v>
      </c>
      <c r="B837" s="28" t="s">
        <v>3661</v>
      </c>
      <c r="C837" s="28" t="s">
        <v>3662</v>
      </c>
      <c r="D837" s="21" t="s">
        <v>5615</v>
      </c>
      <c r="E837" s="29" t="s">
        <v>3663</v>
      </c>
      <c r="F837" s="28" t="s">
        <v>3664</v>
      </c>
      <c r="G837" s="29" t="s">
        <v>1997</v>
      </c>
      <c r="H837" s="29" t="s">
        <v>81</v>
      </c>
      <c r="I837" s="30">
        <v>11422</v>
      </c>
    </row>
    <row r="838" spans="1:9" x14ac:dyDescent="0.25">
      <c r="A838" s="22">
        <v>837</v>
      </c>
      <c r="B838" s="28" t="s">
        <v>3665</v>
      </c>
      <c r="C838" s="28" t="s">
        <v>405</v>
      </c>
      <c r="D838" s="21" t="s">
        <v>5615</v>
      </c>
      <c r="E838" s="29" t="s">
        <v>3666</v>
      </c>
      <c r="F838" s="28" t="s">
        <v>3667</v>
      </c>
      <c r="G838" s="29" t="s">
        <v>572</v>
      </c>
      <c r="H838" s="29" t="s">
        <v>81</v>
      </c>
      <c r="I838" s="30">
        <v>13027</v>
      </c>
    </row>
    <row r="839" spans="1:9" x14ac:dyDescent="0.25">
      <c r="A839" s="22">
        <v>838</v>
      </c>
      <c r="B839" s="28" t="s">
        <v>3668</v>
      </c>
      <c r="C839" s="28" t="s">
        <v>3669</v>
      </c>
      <c r="D839" s="21" t="s">
        <v>5615</v>
      </c>
      <c r="E839" s="29" t="s">
        <v>3670</v>
      </c>
      <c r="F839" s="28" t="s">
        <v>3671</v>
      </c>
      <c r="G839" s="29" t="s">
        <v>973</v>
      </c>
      <c r="H839" s="29" t="s">
        <v>81</v>
      </c>
      <c r="I839" s="30">
        <v>11414</v>
      </c>
    </row>
    <row r="840" spans="1:9" x14ac:dyDescent="0.25">
      <c r="A840" s="22">
        <v>839</v>
      </c>
      <c r="B840" s="28" t="s">
        <v>3672</v>
      </c>
      <c r="C840" s="28" t="s">
        <v>3673</v>
      </c>
      <c r="D840" s="21" t="s">
        <v>5615</v>
      </c>
      <c r="E840" s="29" t="s">
        <v>3674</v>
      </c>
      <c r="F840" s="28" t="s">
        <v>3675</v>
      </c>
      <c r="G840" s="29" t="s">
        <v>2563</v>
      </c>
      <c r="H840" s="29" t="s">
        <v>81</v>
      </c>
      <c r="I840" s="30">
        <v>11542</v>
      </c>
    </row>
    <row r="841" spans="1:9" x14ac:dyDescent="0.25">
      <c r="A841" s="22">
        <v>840</v>
      </c>
      <c r="B841" s="28" t="s">
        <v>2548</v>
      </c>
      <c r="C841" s="28" t="s">
        <v>3676</v>
      </c>
      <c r="D841" s="21" t="s">
        <v>5615</v>
      </c>
      <c r="E841" s="29" t="s">
        <v>3677</v>
      </c>
      <c r="F841" s="28" t="s">
        <v>3678</v>
      </c>
      <c r="G841" s="29" t="s">
        <v>652</v>
      </c>
      <c r="H841" s="29" t="s">
        <v>81</v>
      </c>
      <c r="I841" s="30">
        <v>11369</v>
      </c>
    </row>
    <row r="842" spans="1:9" x14ac:dyDescent="0.25">
      <c r="A842" s="22">
        <v>841</v>
      </c>
      <c r="B842" s="28" t="s">
        <v>1483</v>
      </c>
      <c r="C842" s="28" t="s">
        <v>3679</v>
      </c>
      <c r="D842" s="21" t="s">
        <v>5615</v>
      </c>
      <c r="E842" s="29" t="s">
        <v>3680</v>
      </c>
      <c r="F842" s="28" t="s">
        <v>3681</v>
      </c>
      <c r="G842" s="29" t="s">
        <v>1629</v>
      </c>
      <c r="H842" s="29" t="s">
        <v>81</v>
      </c>
      <c r="I842" s="30">
        <v>11779</v>
      </c>
    </row>
    <row r="843" spans="1:9" x14ac:dyDescent="0.25">
      <c r="A843" s="22">
        <v>842</v>
      </c>
      <c r="B843" s="28" t="s">
        <v>3682</v>
      </c>
      <c r="C843" s="28" t="s">
        <v>3683</v>
      </c>
      <c r="D843" s="21" t="s">
        <v>5615</v>
      </c>
      <c r="E843" s="29" t="s">
        <v>3684</v>
      </c>
      <c r="F843" s="28" t="s">
        <v>3685</v>
      </c>
      <c r="G843" s="29" t="s">
        <v>694</v>
      </c>
      <c r="H843" s="29" t="s">
        <v>86</v>
      </c>
      <c r="I843" s="30">
        <v>76901</v>
      </c>
    </row>
    <row r="844" spans="1:9" x14ac:dyDescent="0.25">
      <c r="A844" s="22">
        <v>843</v>
      </c>
      <c r="B844" s="28" t="s">
        <v>3686</v>
      </c>
      <c r="C844" s="28" t="s">
        <v>3687</v>
      </c>
      <c r="D844" s="21" t="s">
        <v>5615</v>
      </c>
      <c r="E844" s="29" t="s">
        <v>3688</v>
      </c>
      <c r="F844" s="28" t="s">
        <v>3689</v>
      </c>
      <c r="G844" s="29" t="s">
        <v>472</v>
      </c>
      <c r="H844" s="29" t="s">
        <v>81</v>
      </c>
      <c r="I844" s="30">
        <v>12901</v>
      </c>
    </row>
    <row r="845" spans="1:9" x14ac:dyDescent="0.25">
      <c r="A845" s="22">
        <v>844</v>
      </c>
      <c r="B845" s="28" t="s">
        <v>3690</v>
      </c>
      <c r="C845" s="28" t="s">
        <v>2259</v>
      </c>
      <c r="D845" s="21" t="s">
        <v>5615</v>
      </c>
      <c r="E845" s="29" t="s">
        <v>3691</v>
      </c>
      <c r="F845" s="28" t="s">
        <v>3692</v>
      </c>
      <c r="G845" s="29" t="s">
        <v>1177</v>
      </c>
      <c r="H845" s="29" t="s">
        <v>81</v>
      </c>
      <c r="I845" s="30">
        <v>11420</v>
      </c>
    </row>
    <row r="846" spans="1:9" x14ac:dyDescent="0.25">
      <c r="A846" s="22">
        <v>845</v>
      </c>
      <c r="B846" s="28" t="s">
        <v>3693</v>
      </c>
      <c r="C846" s="28" t="s">
        <v>2072</v>
      </c>
      <c r="D846" s="21" t="s">
        <v>5615</v>
      </c>
      <c r="E846" s="29" t="s">
        <v>3694</v>
      </c>
      <c r="F846" s="28" t="s">
        <v>3695</v>
      </c>
      <c r="G846" s="29" t="s">
        <v>675</v>
      </c>
      <c r="H846" s="29" t="s">
        <v>81</v>
      </c>
      <c r="I846" s="30">
        <v>10451</v>
      </c>
    </row>
    <row r="847" spans="1:9" x14ac:dyDescent="0.25">
      <c r="A847" s="22">
        <v>846</v>
      </c>
      <c r="B847" s="28" t="s">
        <v>3696</v>
      </c>
      <c r="C847" s="28" t="s">
        <v>3228</v>
      </c>
      <c r="D847" s="21" t="s">
        <v>5615</v>
      </c>
      <c r="E847" s="29" t="s">
        <v>3697</v>
      </c>
      <c r="F847" s="28" t="s">
        <v>3698</v>
      </c>
      <c r="G847" s="29" t="s">
        <v>732</v>
      </c>
      <c r="H847" s="29" t="s">
        <v>75</v>
      </c>
      <c r="I847" s="30">
        <v>95677</v>
      </c>
    </row>
    <row r="848" spans="1:9" x14ac:dyDescent="0.25">
      <c r="A848" s="22">
        <v>847</v>
      </c>
      <c r="B848" s="28" t="s">
        <v>3699</v>
      </c>
      <c r="C848" s="28" t="s">
        <v>3700</v>
      </c>
      <c r="D848" s="21" t="s">
        <v>5615</v>
      </c>
      <c r="E848" s="29" t="s">
        <v>3701</v>
      </c>
      <c r="F848" s="28" t="s">
        <v>3702</v>
      </c>
      <c r="G848" s="29" t="s">
        <v>441</v>
      </c>
      <c r="H848" s="29" t="s">
        <v>81</v>
      </c>
      <c r="I848" s="30">
        <v>11050</v>
      </c>
    </row>
    <row r="849" spans="1:9" x14ac:dyDescent="0.25">
      <c r="A849" s="22">
        <v>848</v>
      </c>
      <c r="B849" s="28" t="s">
        <v>3703</v>
      </c>
      <c r="C849" s="28" t="s">
        <v>3655</v>
      </c>
      <c r="D849" s="21" t="s">
        <v>5615</v>
      </c>
      <c r="E849" s="29" t="s">
        <v>3704</v>
      </c>
      <c r="F849" s="28" t="s">
        <v>3705</v>
      </c>
      <c r="G849" s="29" t="s">
        <v>901</v>
      </c>
      <c r="H849" s="29" t="s">
        <v>81</v>
      </c>
      <c r="I849" s="30">
        <v>11373</v>
      </c>
    </row>
    <row r="850" spans="1:9" x14ac:dyDescent="0.25">
      <c r="A850" s="22">
        <v>849</v>
      </c>
      <c r="B850" s="28" t="s">
        <v>3706</v>
      </c>
      <c r="C850" s="28" t="s">
        <v>975</v>
      </c>
      <c r="D850" s="21" t="s">
        <v>5615</v>
      </c>
      <c r="E850" s="29" t="s">
        <v>3707</v>
      </c>
      <c r="F850" s="28" t="s">
        <v>3708</v>
      </c>
      <c r="G850" s="29" t="s">
        <v>887</v>
      </c>
      <c r="H850" s="29" t="s">
        <v>81</v>
      </c>
      <c r="I850" s="30">
        <v>11791</v>
      </c>
    </row>
    <row r="851" spans="1:9" x14ac:dyDescent="0.25">
      <c r="A851" s="22">
        <v>850</v>
      </c>
      <c r="B851" s="28" t="s">
        <v>3709</v>
      </c>
      <c r="C851" s="28" t="s">
        <v>584</v>
      </c>
      <c r="D851" s="21" t="s">
        <v>5615</v>
      </c>
      <c r="E851" s="29" t="s">
        <v>3710</v>
      </c>
      <c r="F851" s="28" t="s">
        <v>3711</v>
      </c>
      <c r="G851" s="29" t="s">
        <v>85</v>
      </c>
      <c r="H851" s="29" t="s">
        <v>86</v>
      </c>
      <c r="I851" s="30">
        <v>75088</v>
      </c>
    </row>
    <row r="852" spans="1:9" x14ac:dyDescent="0.25">
      <c r="A852" s="22">
        <v>851</v>
      </c>
      <c r="B852" s="28" t="s">
        <v>3712</v>
      </c>
      <c r="C852" s="28" t="s">
        <v>1683</v>
      </c>
      <c r="D852" s="21" t="s">
        <v>5615</v>
      </c>
      <c r="E852" s="29" t="s">
        <v>3713</v>
      </c>
      <c r="F852" s="28" t="s">
        <v>3714</v>
      </c>
      <c r="G852" s="29" t="s">
        <v>2867</v>
      </c>
      <c r="H852" s="29" t="s">
        <v>81</v>
      </c>
      <c r="I852" s="30">
        <v>11040</v>
      </c>
    </row>
    <row r="853" spans="1:9" x14ac:dyDescent="0.25">
      <c r="A853" s="22">
        <v>852</v>
      </c>
      <c r="B853" s="28" t="s">
        <v>3715</v>
      </c>
      <c r="C853" s="28" t="s">
        <v>2450</v>
      </c>
      <c r="D853" s="21" t="s">
        <v>5615</v>
      </c>
      <c r="E853" s="29" t="s">
        <v>3716</v>
      </c>
      <c r="F853" s="28" t="s">
        <v>3717</v>
      </c>
      <c r="G853" s="29" t="s">
        <v>2378</v>
      </c>
      <c r="H853" s="29" t="s">
        <v>81</v>
      </c>
      <c r="I853" s="30">
        <v>11520</v>
      </c>
    </row>
    <row r="854" spans="1:9" x14ac:dyDescent="0.25">
      <c r="A854" s="22">
        <v>853</v>
      </c>
      <c r="B854" s="28" t="s">
        <v>564</v>
      </c>
      <c r="C854" s="28" t="s">
        <v>1974</v>
      </c>
      <c r="D854" s="21" t="s">
        <v>5615</v>
      </c>
      <c r="E854" s="29" t="s">
        <v>3718</v>
      </c>
      <c r="F854" s="28" t="s">
        <v>3719</v>
      </c>
      <c r="G854" s="29" t="s">
        <v>1603</v>
      </c>
      <c r="H854" s="29" t="s">
        <v>81</v>
      </c>
      <c r="I854" s="30">
        <v>12401</v>
      </c>
    </row>
    <row r="855" spans="1:9" x14ac:dyDescent="0.25">
      <c r="A855" s="22">
        <v>854</v>
      </c>
      <c r="B855" s="28" t="s">
        <v>3720</v>
      </c>
      <c r="C855" s="28" t="s">
        <v>3721</v>
      </c>
      <c r="D855" s="21" t="s">
        <v>3722</v>
      </c>
      <c r="E855" s="29" t="s">
        <v>3723</v>
      </c>
      <c r="F855" s="28" t="s">
        <v>3724</v>
      </c>
      <c r="G855" s="29" t="s">
        <v>478</v>
      </c>
      <c r="H855" s="29" t="s">
        <v>81</v>
      </c>
      <c r="I855" s="30">
        <v>10002</v>
      </c>
    </row>
    <row r="856" spans="1:9" x14ac:dyDescent="0.25">
      <c r="A856" s="22">
        <v>855</v>
      </c>
      <c r="B856" s="28" t="s">
        <v>3725</v>
      </c>
      <c r="C856" s="28" t="s">
        <v>3726</v>
      </c>
      <c r="D856" s="21" t="s">
        <v>5615</v>
      </c>
      <c r="E856" s="29" t="s">
        <v>3727</v>
      </c>
      <c r="F856" s="28" t="s">
        <v>3728</v>
      </c>
      <c r="G856" s="29" t="s">
        <v>821</v>
      </c>
      <c r="H856" s="29" t="s">
        <v>75</v>
      </c>
      <c r="I856" s="30">
        <v>91784</v>
      </c>
    </row>
    <row r="857" spans="1:9" x14ac:dyDescent="0.25">
      <c r="A857" s="22">
        <v>856</v>
      </c>
      <c r="B857" s="28" t="s">
        <v>3729</v>
      </c>
      <c r="C857" s="28" t="s">
        <v>3730</v>
      </c>
      <c r="D857" s="21" t="s">
        <v>5615</v>
      </c>
      <c r="E857" s="29" t="s">
        <v>3731</v>
      </c>
      <c r="F857" s="28" t="s">
        <v>3732</v>
      </c>
      <c r="G857" s="29" t="s">
        <v>1629</v>
      </c>
      <c r="H857" s="29" t="s">
        <v>81</v>
      </c>
      <c r="I857" s="30">
        <v>11779</v>
      </c>
    </row>
    <row r="858" spans="1:9" x14ac:dyDescent="0.25">
      <c r="A858" s="22">
        <v>857</v>
      </c>
      <c r="B858" s="28" t="s">
        <v>3733</v>
      </c>
      <c r="C858" s="28" t="s">
        <v>3734</v>
      </c>
      <c r="D858" s="21" t="s">
        <v>5615</v>
      </c>
      <c r="E858" s="29" t="s">
        <v>3735</v>
      </c>
      <c r="F858" s="28" t="s">
        <v>3736</v>
      </c>
      <c r="G858" s="29" t="s">
        <v>1305</v>
      </c>
      <c r="H858" s="29" t="s">
        <v>81</v>
      </c>
      <c r="I858" s="30">
        <v>12553</v>
      </c>
    </row>
    <row r="859" spans="1:9" x14ac:dyDescent="0.25">
      <c r="A859" s="22">
        <v>858</v>
      </c>
      <c r="B859" s="28" t="s">
        <v>1238</v>
      </c>
      <c r="C859" s="28" t="s">
        <v>1703</v>
      </c>
      <c r="D859" s="21" t="s">
        <v>5615</v>
      </c>
      <c r="E859" s="29" t="s">
        <v>3737</v>
      </c>
      <c r="F859" s="28" t="s">
        <v>3738</v>
      </c>
      <c r="G859" s="29" t="s">
        <v>713</v>
      </c>
      <c r="H859" s="29" t="s">
        <v>81</v>
      </c>
      <c r="I859" s="30">
        <v>13440</v>
      </c>
    </row>
    <row r="860" spans="1:9" x14ac:dyDescent="0.25">
      <c r="A860" s="22">
        <v>859</v>
      </c>
      <c r="B860" s="28" t="s">
        <v>3739</v>
      </c>
      <c r="C860" s="28" t="s">
        <v>3740</v>
      </c>
      <c r="D860" s="21" t="s">
        <v>5615</v>
      </c>
      <c r="E860" s="29" t="s">
        <v>3741</v>
      </c>
      <c r="F860" s="28" t="s">
        <v>3742</v>
      </c>
      <c r="G860" s="29" t="s">
        <v>497</v>
      </c>
      <c r="H860" s="29" t="s">
        <v>86</v>
      </c>
      <c r="I860" s="30">
        <v>77478</v>
      </c>
    </row>
    <row r="861" spans="1:9" x14ac:dyDescent="0.25">
      <c r="A861" s="22">
        <v>860</v>
      </c>
      <c r="B861" s="28" t="s">
        <v>1994</v>
      </c>
      <c r="C861" s="28" t="s">
        <v>3743</v>
      </c>
      <c r="D861" s="21" t="s">
        <v>5615</v>
      </c>
      <c r="E861" s="29" t="s">
        <v>3744</v>
      </c>
      <c r="F861" s="28" t="s">
        <v>3745</v>
      </c>
      <c r="G861" s="29" t="s">
        <v>1177</v>
      </c>
      <c r="H861" s="29" t="s">
        <v>81</v>
      </c>
      <c r="I861" s="30">
        <v>11420</v>
      </c>
    </row>
    <row r="862" spans="1:9" x14ac:dyDescent="0.25">
      <c r="A862" s="22">
        <v>861</v>
      </c>
      <c r="B862" s="28" t="s">
        <v>3746</v>
      </c>
      <c r="C862" s="28" t="s">
        <v>3747</v>
      </c>
      <c r="D862" s="21" t="s">
        <v>5615</v>
      </c>
      <c r="E862" s="29" t="s">
        <v>3748</v>
      </c>
      <c r="F862" s="28" t="s">
        <v>3749</v>
      </c>
      <c r="G862" s="29" t="s">
        <v>1621</v>
      </c>
      <c r="H862" s="29" t="s">
        <v>81</v>
      </c>
      <c r="I862" s="30">
        <v>12533</v>
      </c>
    </row>
    <row r="863" spans="1:9" x14ac:dyDescent="0.25">
      <c r="A863" s="22">
        <v>862</v>
      </c>
      <c r="B863" s="28" t="s">
        <v>3750</v>
      </c>
      <c r="C863" s="28" t="s">
        <v>1671</v>
      </c>
      <c r="D863" s="21" t="s">
        <v>5615</v>
      </c>
      <c r="E863" s="29" t="s">
        <v>3751</v>
      </c>
      <c r="F863" s="28" t="s">
        <v>3752</v>
      </c>
      <c r="G863" s="29" t="s">
        <v>2904</v>
      </c>
      <c r="H863" s="29" t="s">
        <v>81</v>
      </c>
      <c r="I863" s="30">
        <v>11365</v>
      </c>
    </row>
    <row r="864" spans="1:9" x14ac:dyDescent="0.25">
      <c r="A864" s="22">
        <v>863</v>
      </c>
      <c r="B864" s="28" t="s">
        <v>1036</v>
      </c>
      <c r="C864" s="28" t="s">
        <v>1114</v>
      </c>
      <c r="D864" s="21" t="s">
        <v>5615</v>
      </c>
      <c r="E864" s="29" t="s">
        <v>3753</v>
      </c>
      <c r="F864" s="28" t="s">
        <v>3754</v>
      </c>
      <c r="G864" s="29" t="s">
        <v>662</v>
      </c>
      <c r="H864" s="29" t="s">
        <v>81</v>
      </c>
      <c r="I864" s="30">
        <v>13501</v>
      </c>
    </row>
    <row r="865" spans="1:9" x14ac:dyDescent="0.25">
      <c r="A865" s="22">
        <v>864</v>
      </c>
      <c r="B865" s="28" t="s">
        <v>3755</v>
      </c>
      <c r="C865" s="28" t="s">
        <v>453</v>
      </c>
      <c r="D865" s="21" t="s">
        <v>3756</v>
      </c>
      <c r="E865" s="29" t="s">
        <v>3757</v>
      </c>
      <c r="F865" s="28" t="s">
        <v>3758</v>
      </c>
      <c r="G865" s="29" t="s">
        <v>432</v>
      </c>
      <c r="H865" s="29" t="s">
        <v>81</v>
      </c>
      <c r="I865" s="30">
        <v>14215</v>
      </c>
    </row>
    <row r="866" spans="1:9" x14ac:dyDescent="0.25">
      <c r="A866" s="22">
        <v>865</v>
      </c>
      <c r="B866" s="28" t="s">
        <v>3759</v>
      </c>
      <c r="C866" s="28" t="s">
        <v>787</v>
      </c>
      <c r="D866" s="21" t="s">
        <v>5615</v>
      </c>
      <c r="E866" s="29" t="s">
        <v>3760</v>
      </c>
      <c r="F866" s="28" t="s">
        <v>3761</v>
      </c>
      <c r="G866" s="29" t="s">
        <v>587</v>
      </c>
      <c r="H866" s="29" t="s">
        <v>81</v>
      </c>
      <c r="I866" s="30">
        <v>11102</v>
      </c>
    </row>
    <row r="867" spans="1:9" x14ac:dyDescent="0.25">
      <c r="A867" s="22">
        <v>866</v>
      </c>
      <c r="B867" s="28" t="s">
        <v>3762</v>
      </c>
      <c r="C867" s="28" t="s">
        <v>20</v>
      </c>
      <c r="D867" s="21" t="s">
        <v>5615</v>
      </c>
      <c r="E867" s="29" t="s">
        <v>3763</v>
      </c>
      <c r="F867" s="28" t="s">
        <v>3764</v>
      </c>
      <c r="G867" s="29" t="s">
        <v>462</v>
      </c>
      <c r="H867" s="29" t="s">
        <v>86</v>
      </c>
      <c r="I867" s="30">
        <v>75604</v>
      </c>
    </row>
    <row r="868" spans="1:9" x14ac:dyDescent="0.25">
      <c r="A868" s="22">
        <v>867</v>
      </c>
      <c r="B868" s="28" t="s">
        <v>3765</v>
      </c>
      <c r="C868" s="28" t="s">
        <v>1499</v>
      </c>
      <c r="D868" s="21" t="s">
        <v>5615</v>
      </c>
      <c r="E868" s="29" t="s">
        <v>3766</v>
      </c>
      <c r="F868" s="28" t="s">
        <v>3767</v>
      </c>
      <c r="G868" s="29" t="s">
        <v>405</v>
      </c>
      <c r="H868" s="29" t="s">
        <v>75</v>
      </c>
      <c r="I868" s="30">
        <v>95008</v>
      </c>
    </row>
    <row r="869" spans="1:9" x14ac:dyDescent="0.25">
      <c r="A869" s="22">
        <v>868</v>
      </c>
      <c r="B869" s="28" t="s">
        <v>3768</v>
      </c>
      <c r="C869" s="28" t="s">
        <v>738</v>
      </c>
      <c r="D869" s="21" t="s">
        <v>3769</v>
      </c>
      <c r="E869" s="29" t="s">
        <v>3770</v>
      </c>
      <c r="F869" s="28" t="s">
        <v>3771</v>
      </c>
      <c r="G869" s="29" t="s">
        <v>916</v>
      </c>
      <c r="H869" s="29" t="s">
        <v>75</v>
      </c>
      <c r="I869" s="30">
        <v>95127</v>
      </c>
    </row>
    <row r="870" spans="1:9" x14ac:dyDescent="0.25">
      <c r="A870" s="22">
        <v>869</v>
      </c>
      <c r="B870" s="28" t="s">
        <v>3772</v>
      </c>
      <c r="C870" s="28" t="s">
        <v>3773</v>
      </c>
      <c r="D870" s="21" t="s">
        <v>5615</v>
      </c>
      <c r="E870" s="29" t="s">
        <v>3774</v>
      </c>
      <c r="F870" s="28" t="s">
        <v>3775</v>
      </c>
      <c r="G870" s="29" t="s">
        <v>608</v>
      </c>
      <c r="H870" s="29" t="s">
        <v>81</v>
      </c>
      <c r="I870" s="30">
        <v>11418</v>
      </c>
    </row>
    <row r="871" spans="1:9" x14ac:dyDescent="0.25">
      <c r="A871" s="22">
        <v>870</v>
      </c>
      <c r="B871" s="28" t="s">
        <v>3776</v>
      </c>
      <c r="C871" s="28" t="s">
        <v>3777</v>
      </c>
      <c r="D871" s="21" t="s">
        <v>5615</v>
      </c>
      <c r="E871" s="29" t="s">
        <v>3778</v>
      </c>
      <c r="F871" s="28" t="s">
        <v>3779</v>
      </c>
      <c r="G871" s="29" t="s">
        <v>1086</v>
      </c>
      <c r="H871" s="29" t="s">
        <v>81</v>
      </c>
      <c r="I871" s="30">
        <v>11787</v>
      </c>
    </row>
    <row r="872" spans="1:9" x14ac:dyDescent="0.25">
      <c r="A872" s="22">
        <v>871</v>
      </c>
      <c r="B872" s="28" t="s">
        <v>993</v>
      </c>
      <c r="C872" s="28" t="s">
        <v>3780</v>
      </c>
      <c r="D872" s="21" t="s">
        <v>5615</v>
      </c>
      <c r="E872" s="29" t="s">
        <v>3781</v>
      </c>
      <c r="F872" s="28" t="s">
        <v>3782</v>
      </c>
      <c r="G872" s="29" t="s">
        <v>1305</v>
      </c>
      <c r="H872" s="29" t="s">
        <v>81</v>
      </c>
      <c r="I872" s="30">
        <v>12553</v>
      </c>
    </row>
    <row r="873" spans="1:9" x14ac:dyDescent="0.25">
      <c r="A873" s="22">
        <v>872</v>
      </c>
      <c r="B873" s="28" t="s">
        <v>3783</v>
      </c>
      <c r="C873" s="28" t="s">
        <v>1052</v>
      </c>
      <c r="D873" s="21" t="s">
        <v>3784</v>
      </c>
      <c r="E873" s="29" t="s">
        <v>3785</v>
      </c>
      <c r="F873" s="28" t="s">
        <v>3786</v>
      </c>
      <c r="G873" s="29" t="s">
        <v>979</v>
      </c>
      <c r="H873" s="29" t="s">
        <v>86</v>
      </c>
      <c r="I873" s="30">
        <v>78418</v>
      </c>
    </row>
    <row r="874" spans="1:9" x14ac:dyDescent="0.25">
      <c r="A874" s="22">
        <v>873</v>
      </c>
      <c r="B874" s="28" t="s">
        <v>3787</v>
      </c>
      <c r="C874" s="28" t="s">
        <v>3788</v>
      </c>
      <c r="D874" s="21" t="s">
        <v>5615</v>
      </c>
      <c r="E874" s="29" t="s">
        <v>3789</v>
      </c>
      <c r="F874" s="28" t="s">
        <v>3790</v>
      </c>
      <c r="G874" s="29" t="s">
        <v>1505</v>
      </c>
      <c r="H874" s="29" t="s">
        <v>81</v>
      </c>
      <c r="I874" s="30">
        <v>14304</v>
      </c>
    </row>
    <row r="875" spans="1:9" x14ac:dyDescent="0.25">
      <c r="A875" s="22">
        <v>874</v>
      </c>
      <c r="B875" s="28" t="s">
        <v>3791</v>
      </c>
      <c r="C875" s="28" t="s">
        <v>3792</v>
      </c>
      <c r="D875" s="21" t="s">
        <v>5615</v>
      </c>
      <c r="E875" s="29" t="s">
        <v>3793</v>
      </c>
      <c r="F875" s="28" t="s">
        <v>3794</v>
      </c>
      <c r="G875" s="29" t="s">
        <v>472</v>
      </c>
      <c r="H875" s="29" t="s">
        <v>81</v>
      </c>
      <c r="I875" s="30">
        <v>12901</v>
      </c>
    </row>
    <row r="876" spans="1:9" x14ac:dyDescent="0.25">
      <c r="A876" s="22">
        <v>875</v>
      </c>
      <c r="B876" s="28" t="s">
        <v>1010</v>
      </c>
      <c r="C876" s="28" t="s">
        <v>839</v>
      </c>
      <c r="D876" s="21" t="s">
        <v>5615</v>
      </c>
      <c r="E876" s="29" t="s">
        <v>3795</v>
      </c>
      <c r="F876" s="28" t="s">
        <v>3796</v>
      </c>
      <c r="G876" s="29" t="s">
        <v>1997</v>
      </c>
      <c r="H876" s="29" t="s">
        <v>81</v>
      </c>
      <c r="I876" s="30">
        <v>11422</v>
      </c>
    </row>
    <row r="877" spans="1:9" x14ac:dyDescent="0.25">
      <c r="A877" s="22">
        <v>876</v>
      </c>
      <c r="B877" s="28" t="s">
        <v>614</v>
      </c>
      <c r="C877" s="28" t="s">
        <v>3797</v>
      </c>
      <c r="D877" s="21" t="s">
        <v>5615</v>
      </c>
      <c r="E877" s="29" t="s">
        <v>3798</v>
      </c>
      <c r="F877" s="28" t="s">
        <v>3799</v>
      </c>
      <c r="G877" s="29" t="s">
        <v>2563</v>
      </c>
      <c r="H877" s="29" t="s">
        <v>81</v>
      </c>
      <c r="I877" s="30">
        <v>11542</v>
      </c>
    </row>
    <row r="878" spans="1:9" x14ac:dyDescent="0.25">
      <c r="A878" s="22">
        <v>877</v>
      </c>
      <c r="B878" s="28" t="s">
        <v>3800</v>
      </c>
      <c r="C878" s="28" t="s">
        <v>3344</v>
      </c>
      <c r="D878" s="21" t="s">
        <v>5615</v>
      </c>
      <c r="E878" s="29" t="s">
        <v>3801</v>
      </c>
      <c r="F878" s="28" t="s">
        <v>3802</v>
      </c>
      <c r="G878" s="29" t="s">
        <v>973</v>
      </c>
      <c r="H878" s="29" t="s">
        <v>81</v>
      </c>
      <c r="I878" s="30">
        <v>11414</v>
      </c>
    </row>
    <row r="879" spans="1:9" x14ac:dyDescent="0.25">
      <c r="A879" s="22">
        <v>878</v>
      </c>
      <c r="B879" s="28" t="s">
        <v>3803</v>
      </c>
      <c r="C879" s="28" t="s">
        <v>720</v>
      </c>
      <c r="D879" s="21" t="s">
        <v>5615</v>
      </c>
      <c r="E879" s="29" t="s">
        <v>3804</v>
      </c>
      <c r="F879" s="28" t="s">
        <v>3805</v>
      </c>
      <c r="G879" s="29" t="s">
        <v>1086</v>
      </c>
      <c r="H879" s="29" t="s">
        <v>81</v>
      </c>
      <c r="I879" s="30">
        <v>11787</v>
      </c>
    </row>
    <row r="880" spans="1:9" x14ac:dyDescent="0.25">
      <c r="A880" s="22">
        <v>879</v>
      </c>
      <c r="B880" s="28" t="s">
        <v>3806</v>
      </c>
      <c r="C880" s="28" t="s">
        <v>3807</v>
      </c>
      <c r="D880" s="21" t="s">
        <v>5615</v>
      </c>
      <c r="E880" s="29" t="s">
        <v>3808</v>
      </c>
      <c r="F880" s="28" t="s">
        <v>3809</v>
      </c>
      <c r="G880" s="29" t="s">
        <v>1578</v>
      </c>
      <c r="H880" s="29" t="s">
        <v>81</v>
      </c>
      <c r="I880" s="30">
        <v>11530</v>
      </c>
    </row>
    <row r="881" spans="1:9" x14ac:dyDescent="0.25">
      <c r="A881" s="22">
        <v>880</v>
      </c>
      <c r="B881" s="28" t="s">
        <v>3810</v>
      </c>
      <c r="C881" s="28" t="s">
        <v>2794</v>
      </c>
      <c r="D881" s="21" t="s">
        <v>5615</v>
      </c>
      <c r="E881" s="29" t="s">
        <v>3811</v>
      </c>
      <c r="F881" s="28" t="s">
        <v>3812</v>
      </c>
      <c r="G881" s="29" t="s">
        <v>533</v>
      </c>
      <c r="H881" s="29" t="s">
        <v>81</v>
      </c>
      <c r="I881" s="30">
        <v>11104</v>
      </c>
    </row>
    <row r="882" spans="1:9" x14ac:dyDescent="0.25">
      <c r="A882" s="22">
        <v>881</v>
      </c>
      <c r="B882" s="28" t="s">
        <v>3813</v>
      </c>
      <c r="C882" s="28" t="s">
        <v>3814</v>
      </c>
      <c r="D882" s="21" t="s">
        <v>5615</v>
      </c>
      <c r="E882" s="29" t="s">
        <v>3815</v>
      </c>
      <c r="F882" s="28" t="s">
        <v>3816</v>
      </c>
      <c r="G882" s="29" t="s">
        <v>2596</v>
      </c>
      <c r="H882" s="29" t="s">
        <v>75</v>
      </c>
      <c r="I882" s="30">
        <v>90403</v>
      </c>
    </row>
    <row r="883" spans="1:9" x14ac:dyDescent="0.25">
      <c r="A883" s="22">
        <v>882</v>
      </c>
      <c r="B883" s="28" t="s">
        <v>3817</v>
      </c>
      <c r="C883" s="28" t="s">
        <v>3217</v>
      </c>
      <c r="D883" s="21" t="s">
        <v>5615</v>
      </c>
      <c r="E883" s="29" t="s">
        <v>3818</v>
      </c>
      <c r="F883" s="28" t="s">
        <v>3819</v>
      </c>
      <c r="G883" s="29" t="s">
        <v>1314</v>
      </c>
      <c r="H883" s="29" t="s">
        <v>81</v>
      </c>
      <c r="I883" s="30">
        <v>12020</v>
      </c>
    </row>
    <row r="884" spans="1:9" x14ac:dyDescent="0.25">
      <c r="A884" s="22">
        <v>883</v>
      </c>
      <c r="B884" s="28" t="s">
        <v>3820</v>
      </c>
      <c r="C884" s="28" t="s">
        <v>3821</v>
      </c>
      <c r="D884" s="21" t="s">
        <v>3822</v>
      </c>
      <c r="E884" s="29" t="s">
        <v>3823</v>
      </c>
      <c r="F884" s="28" t="s">
        <v>3824</v>
      </c>
      <c r="G884" s="29" t="s">
        <v>1521</v>
      </c>
      <c r="H884" s="29" t="s">
        <v>86</v>
      </c>
      <c r="I884" s="30">
        <v>79930</v>
      </c>
    </row>
    <row r="885" spans="1:9" x14ac:dyDescent="0.25">
      <c r="A885" s="22">
        <v>884</v>
      </c>
      <c r="B885" s="28" t="s">
        <v>3825</v>
      </c>
      <c r="C885" s="28" t="s">
        <v>485</v>
      </c>
      <c r="D885" s="21" t="s">
        <v>5615</v>
      </c>
      <c r="E885" s="29" t="s">
        <v>3826</v>
      </c>
      <c r="F885" s="28" t="s">
        <v>3827</v>
      </c>
      <c r="G885" s="29" t="s">
        <v>807</v>
      </c>
      <c r="H885" s="29" t="s">
        <v>81</v>
      </c>
      <c r="I885" s="30">
        <v>13126</v>
      </c>
    </row>
    <row r="886" spans="1:9" x14ac:dyDescent="0.25">
      <c r="A886" s="22">
        <v>885</v>
      </c>
      <c r="B886" s="28" t="s">
        <v>3828</v>
      </c>
      <c r="C886" s="28" t="s">
        <v>1728</v>
      </c>
      <c r="D886" s="21" t="s">
        <v>5615</v>
      </c>
      <c r="E886" s="29" t="s">
        <v>3829</v>
      </c>
      <c r="F886" s="28" t="s">
        <v>3830</v>
      </c>
      <c r="G886" s="29" t="s">
        <v>462</v>
      </c>
      <c r="H886" s="29" t="s">
        <v>86</v>
      </c>
      <c r="I886" s="30">
        <v>75604</v>
      </c>
    </row>
    <row r="887" spans="1:9" x14ac:dyDescent="0.25">
      <c r="A887" s="22">
        <v>886</v>
      </c>
      <c r="B887" s="28" t="s">
        <v>3831</v>
      </c>
      <c r="C887" s="28" t="s">
        <v>3385</v>
      </c>
      <c r="D887" s="21" t="s">
        <v>5615</v>
      </c>
      <c r="E887" s="29" t="s">
        <v>3832</v>
      </c>
      <c r="F887" s="28" t="s">
        <v>3833</v>
      </c>
      <c r="G887" s="29" t="s">
        <v>754</v>
      </c>
      <c r="H887" s="29" t="s">
        <v>81</v>
      </c>
      <c r="I887" s="30">
        <v>14120</v>
      </c>
    </row>
    <row r="888" spans="1:9" x14ac:dyDescent="0.25">
      <c r="A888" s="22">
        <v>887</v>
      </c>
      <c r="B888" s="28" t="s">
        <v>3390</v>
      </c>
      <c r="C888" s="28" t="s">
        <v>3834</v>
      </c>
      <c r="D888" s="21" t="s">
        <v>5615</v>
      </c>
      <c r="E888" s="29" t="s">
        <v>3835</v>
      </c>
      <c r="F888" s="28" t="s">
        <v>3836</v>
      </c>
      <c r="G888" s="29" t="s">
        <v>887</v>
      </c>
      <c r="H888" s="29" t="s">
        <v>81</v>
      </c>
      <c r="I888" s="30">
        <v>11791</v>
      </c>
    </row>
    <row r="889" spans="1:9" x14ac:dyDescent="0.25">
      <c r="A889" s="22">
        <v>888</v>
      </c>
      <c r="B889" s="28" t="s">
        <v>3837</v>
      </c>
      <c r="C889" s="28" t="s">
        <v>3838</v>
      </c>
      <c r="D889" s="21" t="s">
        <v>5615</v>
      </c>
      <c r="E889" s="29" t="s">
        <v>3839</v>
      </c>
      <c r="F889" s="28" t="s">
        <v>3840</v>
      </c>
      <c r="G889" s="29" t="s">
        <v>1241</v>
      </c>
      <c r="H889" s="29" t="s">
        <v>81</v>
      </c>
      <c r="I889" s="30">
        <v>14580</v>
      </c>
    </row>
    <row r="890" spans="1:9" x14ac:dyDescent="0.25">
      <c r="A890" s="22">
        <v>889</v>
      </c>
      <c r="B890" s="28" t="s">
        <v>3841</v>
      </c>
      <c r="C890" s="28" t="s">
        <v>3842</v>
      </c>
      <c r="D890" s="21" t="s">
        <v>5615</v>
      </c>
      <c r="E890" s="29" t="s">
        <v>3843</v>
      </c>
      <c r="F890" s="28" t="s">
        <v>3844</v>
      </c>
      <c r="G890" s="29" t="s">
        <v>689</v>
      </c>
      <c r="H890" s="29" t="s">
        <v>75</v>
      </c>
      <c r="I890" s="30">
        <v>94070</v>
      </c>
    </row>
    <row r="891" spans="1:9" x14ac:dyDescent="0.25">
      <c r="A891" s="22">
        <v>890</v>
      </c>
      <c r="B891" s="28" t="s">
        <v>3845</v>
      </c>
      <c r="C891" s="28" t="s">
        <v>3633</v>
      </c>
      <c r="D891" s="21" t="s">
        <v>5615</v>
      </c>
      <c r="E891" s="29" t="s">
        <v>3846</v>
      </c>
      <c r="F891" s="28" t="s">
        <v>3847</v>
      </c>
      <c r="G891" s="29" t="s">
        <v>538</v>
      </c>
      <c r="H891" s="29" t="s">
        <v>81</v>
      </c>
      <c r="I891" s="30">
        <v>10562</v>
      </c>
    </row>
    <row r="892" spans="1:9" x14ac:dyDescent="0.25">
      <c r="A892" s="22">
        <v>891</v>
      </c>
      <c r="B892" s="28" t="s">
        <v>3848</v>
      </c>
      <c r="C892" s="28" t="s">
        <v>3849</v>
      </c>
      <c r="D892" s="21" t="s">
        <v>5615</v>
      </c>
      <c r="E892" s="29" t="s">
        <v>3850</v>
      </c>
      <c r="F892" s="28" t="s">
        <v>3851</v>
      </c>
      <c r="G892" s="29" t="s">
        <v>451</v>
      </c>
      <c r="H892" s="29" t="s">
        <v>81</v>
      </c>
      <c r="I892" s="30">
        <v>10952</v>
      </c>
    </row>
    <row r="893" spans="1:9" x14ac:dyDescent="0.25">
      <c r="A893" s="22">
        <v>892</v>
      </c>
      <c r="B893" s="28" t="s">
        <v>3069</v>
      </c>
      <c r="C893" s="28" t="s">
        <v>3149</v>
      </c>
      <c r="D893" s="21" t="s">
        <v>5615</v>
      </c>
      <c r="E893" s="29" t="s">
        <v>3852</v>
      </c>
      <c r="F893" s="28" t="s">
        <v>3853</v>
      </c>
      <c r="G893" s="29" t="s">
        <v>538</v>
      </c>
      <c r="H893" s="29" t="s">
        <v>81</v>
      </c>
      <c r="I893" s="30">
        <v>10562</v>
      </c>
    </row>
    <row r="894" spans="1:9" x14ac:dyDescent="0.25">
      <c r="A894" s="22">
        <v>893</v>
      </c>
      <c r="B894" s="28" t="s">
        <v>3854</v>
      </c>
      <c r="C894" s="28" t="s">
        <v>2946</v>
      </c>
      <c r="D894" s="21" t="s">
        <v>5615</v>
      </c>
      <c r="E894" s="29" t="s">
        <v>3855</v>
      </c>
      <c r="F894" s="28" t="s">
        <v>3856</v>
      </c>
      <c r="G894" s="29" t="s">
        <v>2106</v>
      </c>
      <c r="H894" s="29" t="s">
        <v>81</v>
      </c>
      <c r="I894" s="30">
        <v>14043</v>
      </c>
    </row>
    <row r="895" spans="1:9" x14ac:dyDescent="0.25">
      <c r="A895" s="22">
        <v>894</v>
      </c>
      <c r="B895" s="28" t="s">
        <v>3857</v>
      </c>
      <c r="C895" s="28" t="s">
        <v>3858</v>
      </c>
      <c r="D895" s="21" t="s">
        <v>5615</v>
      </c>
      <c r="E895" s="29" t="s">
        <v>3859</v>
      </c>
      <c r="F895" s="28" t="s">
        <v>3860</v>
      </c>
      <c r="G895" s="29" t="s">
        <v>1305</v>
      </c>
      <c r="H895" s="29" t="s">
        <v>81</v>
      </c>
      <c r="I895" s="30">
        <v>12553</v>
      </c>
    </row>
    <row r="896" spans="1:9" x14ac:dyDescent="0.25">
      <c r="A896" s="22">
        <v>895</v>
      </c>
      <c r="B896" s="28" t="s">
        <v>3861</v>
      </c>
      <c r="C896" s="28" t="s">
        <v>2685</v>
      </c>
      <c r="D896" s="21" t="s">
        <v>5615</v>
      </c>
      <c r="E896" s="29" t="s">
        <v>3862</v>
      </c>
      <c r="F896" s="28" t="s">
        <v>3863</v>
      </c>
      <c r="G896" s="29" t="s">
        <v>1108</v>
      </c>
      <c r="H896" s="29" t="s">
        <v>81</v>
      </c>
      <c r="I896" s="30">
        <v>11803</v>
      </c>
    </row>
    <row r="897" spans="1:9" x14ac:dyDescent="0.25">
      <c r="A897" s="22">
        <v>896</v>
      </c>
      <c r="B897" s="28" t="s">
        <v>3864</v>
      </c>
      <c r="C897" s="28" t="s">
        <v>756</v>
      </c>
      <c r="D897" s="21" t="s">
        <v>3865</v>
      </c>
      <c r="E897" s="29" t="s">
        <v>3866</v>
      </c>
      <c r="F897" s="28" t="s">
        <v>3867</v>
      </c>
      <c r="G897" s="29" t="s">
        <v>2591</v>
      </c>
      <c r="H897" s="29" t="s">
        <v>81</v>
      </c>
      <c r="I897" s="30">
        <v>10956</v>
      </c>
    </row>
    <row r="898" spans="1:9" x14ac:dyDescent="0.25">
      <c r="A898" s="22">
        <v>897</v>
      </c>
      <c r="B898" s="28" t="s">
        <v>3868</v>
      </c>
      <c r="C898" s="28" t="s">
        <v>2905</v>
      </c>
      <c r="D898" s="21" t="s">
        <v>3869</v>
      </c>
      <c r="E898" s="29" t="s">
        <v>3870</v>
      </c>
      <c r="F898" s="28" t="s">
        <v>3871</v>
      </c>
      <c r="G898" s="29" t="s">
        <v>593</v>
      </c>
      <c r="H898" s="29" t="s">
        <v>81</v>
      </c>
      <c r="I898" s="30">
        <v>14086</v>
      </c>
    </row>
    <row r="899" spans="1:9" x14ac:dyDescent="0.25">
      <c r="A899" s="22">
        <v>898</v>
      </c>
      <c r="B899" s="28" t="s">
        <v>3872</v>
      </c>
      <c r="C899" s="28" t="s">
        <v>3873</v>
      </c>
      <c r="D899" s="21" t="s">
        <v>3874</v>
      </c>
      <c r="E899" s="29" t="s">
        <v>3875</v>
      </c>
      <c r="F899" s="28" t="s">
        <v>3876</v>
      </c>
      <c r="G899" s="29" t="s">
        <v>60</v>
      </c>
      <c r="H899" s="29" t="s">
        <v>86</v>
      </c>
      <c r="I899" s="30">
        <v>77016</v>
      </c>
    </row>
    <row r="900" spans="1:9" x14ac:dyDescent="0.25">
      <c r="A900" s="22">
        <v>899</v>
      </c>
      <c r="B900" s="28" t="s">
        <v>3877</v>
      </c>
      <c r="C900" s="28" t="s">
        <v>3878</v>
      </c>
      <c r="D900" s="21" t="s">
        <v>5615</v>
      </c>
      <c r="E900" s="29" t="s">
        <v>3879</v>
      </c>
      <c r="F900" s="28" t="s">
        <v>3880</v>
      </c>
      <c r="G900" s="29" t="s">
        <v>502</v>
      </c>
      <c r="H900" s="29" t="s">
        <v>86</v>
      </c>
      <c r="I900" s="30">
        <v>77904</v>
      </c>
    </row>
    <row r="901" spans="1:9" x14ac:dyDescent="0.25">
      <c r="A901" s="22">
        <v>900</v>
      </c>
      <c r="B901" s="28" t="s">
        <v>3881</v>
      </c>
      <c r="C901" s="28" t="s">
        <v>1047</v>
      </c>
      <c r="D901" s="21" t="s">
        <v>5615</v>
      </c>
      <c r="E901" s="29" t="s">
        <v>3882</v>
      </c>
      <c r="F901" s="28" t="s">
        <v>3883</v>
      </c>
      <c r="G901" s="29" t="s">
        <v>689</v>
      </c>
      <c r="H901" s="29" t="s">
        <v>75</v>
      </c>
      <c r="I901" s="30">
        <v>94070</v>
      </c>
    </row>
    <row r="902" spans="1:9" x14ac:dyDescent="0.25">
      <c r="A902" s="22">
        <v>901</v>
      </c>
      <c r="B902" s="28" t="s">
        <v>3884</v>
      </c>
      <c r="C902" s="28" t="s">
        <v>3885</v>
      </c>
      <c r="D902" s="21" t="s">
        <v>5615</v>
      </c>
      <c r="E902" s="29" t="s">
        <v>3886</v>
      </c>
      <c r="F902" s="28" t="s">
        <v>3887</v>
      </c>
      <c r="G902" s="29" t="s">
        <v>2642</v>
      </c>
      <c r="H902" s="29" t="s">
        <v>75</v>
      </c>
      <c r="I902" s="30">
        <v>91762</v>
      </c>
    </row>
    <row r="903" spans="1:9" x14ac:dyDescent="0.25">
      <c r="A903" s="22">
        <v>902</v>
      </c>
      <c r="B903" s="28" t="s">
        <v>3888</v>
      </c>
      <c r="C903" s="28" t="s">
        <v>989</v>
      </c>
      <c r="D903" s="21" t="s">
        <v>5615</v>
      </c>
      <c r="E903" s="29" t="s">
        <v>3889</v>
      </c>
      <c r="F903" s="28" t="s">
        <v>3890</v>
      </c>
      <c r="G903" s="29" t="s">
        <v>807</v>
      </c>
      <c r="H903" s="29" t="s">
        <v>81</v>
      </c>
      <c r="I903" s="30">
        <v>13126</v>
      </c>
    </row>
    <row r="904" spans="1:9" x14ac:dyDescent="0.25">
      <c r="A904" s="22">
        <v>903</v>
      </c>
      <c r="B904" s="28" t="s">
        <v>3891</v>
      </c>
      <c r="C904" s="28" t="s">
        <v>1639</v>
      </c>
      <c r="D904" s="21" t="s">
        <v>5615</v>
      </c>
      <c r="E904" s="29" t="s">
        <v>3892</v>
      </c>
      <c r="F904" s="28" t="s">
        <v>3893</v>
      </c>
      <c r="G904" s="29" t="s">
        <v>1280</v>
      </c>
      <c r="H904" s="29" t="s">
        <v>81</v>
      </c>
      <c r="I904" s="30">
        <v>11801</v>
      </c>
    </row>
    <row r="905" spans="1:9" x14ac:dyDescent="0.25">
      <c r="A905" s="22">
        <v>904</v>
      </c>
      <c r="B905" s="28" t="s">
        <v>3894</v>
      </c>
      <c r="C905" s="28" t="s">
        <v>3138</v>
      </c>
      <c r="D905" s="21" t="s">
        <v>3895</v>
      </c>
      <c r="E905" s="29" t="s">
        <v>3896</v>
      </c>
      <c r="F905" s="28" t="s">
        <v>3897</v>
      </c>
      <c r="G905" s="29" t="s">
        <v>916</v>
      </c>
      <c r="H905" s="29" t="s">
        <v>75</v>
      </c>
      <c r="I905" s="30">
        <v>95127</v>
      </c>
    </row>
    <row r="906" spans="1:9" x14ac:dyDescent="0.25">
      <c r="A906" s="22">
        <v>905</v>
      </c>
      <c r="B906" s="28" t="s">
        <v>3898</v>
      </c>
      <c r="C906" s="28" t="s">
        <v>649</v>
      </c>
      <c r="D906" s="21" t="s">
        <v>5615</v>
      </c>
      <c r="E906" s="29" t="s">
        <v>3899</v>
      </c>
      <c r="F906" s="28" t="s">
        <v>3900</v>
      </c>
      <c r="G906" s="29" t="s">
        <v>572</v>
      </c>
      <c r="H906" s="29" t="s">
        <v>81</v>
      </c>
      <c r="I906" s="30">
        <v>13027</v>
      </c>
    </row>
    <row r="907" spans="1:9" x14ac:dyDescent="0.25">
      <c r="A907" s="22">
        <v>906</v>
      </c>
      <c r="B907" s="28" t="s">
        <v>3901</v>
      </c>
      <c r="C907" s="28" t="s">
        <v>3902</v>
      </c>
      <c r="D907" s="21" t="s">
        <v>5615</v>
      </c>
      <c r="E907" s="29" t="s">
        <v>3903</v>
      </c>
      <c r="F907" s="28" t="s">
        <v>3904</v>
      </c>
      <c r="G907" s="29" t="s">
        <v>497</v>
      </c>
      <c r="H907" s="29" t="s">
        <v>86</v>
      </c>
      <c r="I907" s="30">
        <v>77478</v>
      </c>
    </row>
    <row r="908" spans="1:9" x14ac:dyDescent="0.25">
      <c r="A908" s="22">
        <v>907</v>
      </c>
      <c r="B908" s="28" t="s">
        <v>3905</v>
      </c>
      <c r="C908" s="28" t="s">
        <v>3906</v>
      </c>
      <c r="D908" s="21" t="s">
        <v>5615</v>
      </c>
      <c r="E908" s="29" t="s">
        <v>3907</v>
      </c>
      <c r="F908" s="28" t="s">
        <v>3908</v>
      </c>
      <c r="G908" s="29" t="s">
        <v>462</v>
      </c>
      <c r="H908" s="29" t="s">
        <v>86</v>
      </c>
      <c r="I908" s="30">
        <v>75604</v>
      </c>
    </row>
    <row r="909" spans="1:9" x14ac:dyDescent="0.25">
      <c r="A909" s="22">
        <v>908</v>
      </c>
      <c r="B909" s="28" t="s">
        <v>3909</v>
      </c>
      <c r="C909" s="28" t="s">
        <v>1600</v>
      </c>
      <c r="D909" s="21" t="s">
        <v>5615</v>
      </c>
      <c r="E909" s="29" t="s">
        <v>3910</v>
      </c>
      <c r="F909" s="28" t="s">
        <v>3911</v>
      </c>
      <c r="G909" s="29" t="s">
        <v>1004</v>
      </c>
      <c r="H909" s="29" t="s">
        <v>81</v>
      </c>
      <c r="I909" s="30">
        <v>14094</v>
      </c>
    </row>
    <row r="910" spans="1:9" x14ac:dyDescent="0.25">
      <c r="A910" s="22">
        <v>909</v>
      </c>
      <c r="B910" s="28" t="s">
        <v>3912</v>
      </c>
      <c r="C910" s="28" t="s">
        <v>1543</v>
      </c>
      <c r="D910" s="21" t="s">
        <v>5615</v>
      </c>
      <c r="E910" s="29" t="s">
        <v>3913</v>
      </c>
      <c r="F910" s="28" t="s">
        <v>3914</v>
      </c>
      <c r="G910" s="29" t="s">
        <v>415</v>
      </c>
      <c r="H910" s="29" t="s">
        <v>81</v>
      </c>
      <c r="I910" s="30">
        <v>11553</v>
      </c>
    </row>
    <row r="911" spans="1:9" x14ac:dyDescent="0.25">
      <c r="A911" s="22">
        <v>910</v>
      </c>
      <c r="B911" s="28" t="s">
        <v>1364</v>
      </c>
      <c r="C911" s="28" t="s">
        <v>949</v>
      </c>
      <c r="D911" s="21" t="s">
        <v>5615</v>
      </c>
      <c r="E911" s="29" t="s">
        <v>3915</v>
      </c>
      <c r="F911" s="28" t="s">
        <v>3916</v>
      </c>
      <c r="G911" s="29" t="s">
        <v>1403</v>
      </c>
      <c r="H911" s="29" t="s">
        <v>86</v>
      </c>
      <c r="I911" s="30">
        <v>78501</v>
      </c>
    </row>
    <row r="912" spans="1:9" x14ac:dyDescent="0.25">
      <c r="A912" s="22">
        <v>911</v>
      </c>
      <c r="B912" s="28" t="s">
        <v>3917</v>
      </c>
      <c r="C912" s="28" t="s">
        <v>3918</v>
      </c>
      <c r="D912" s="21" t="s">
        <v>5615</v>
      </c>
      <c r="E912" s="29" t="s">
        <v>3919</v>
      </c>
      <c r="F912" s="28" t="s">
        <v>3920</v>
      </c>
      <c r="G912" s="29" t="s">
        <v>956</v>
      </c>
      <c r="H912" s="29" t="s">
        <v>81</v>
      </c>
      <c r="I912" s="30">
        <v>14534</v>
      </c>
    </row>
    <row r="913" spans="1:9" x14ac:dyDescent="0.25">
      <c r="A913" s="22">
        <v>912</v>
      </c>
      <c r="B913" s="28" t="s">
        <v>3921</v>
      </c>
      <c r="C913" s="28" t="s">
        <v>2685</v>
      </c>
      <c r="D913" s="21" t="s">
        <v>5615</v>
      </c>
      <c r="E913" s="29" t="s">
        <v>3922</v>
      </c>
      <c r="F913" s="28" t="s">
        <v>3923</v>
      </c>
      <c r="G913" s="29" t="s">
        <v>1541</v>
      </c>
      <c r="H913" s="29" t="s">
        <v>81</v>
      </c>
      <c r="I913" s="30">
        <v>11762</v>
      </c>
    </row>
    <row r="914" spans="1:9" x14ac:dyDescent="0.25">
      <c r="A914" s="22">
        <v>913</v>
      </c>
      <c r="B914" s="28" t="s">
        <v>3924</v>
      </c>
      <c r="C914" s="28" t="s">
        <v>3925</v>
      </c>
      <c r="D914" s="21" t="s">
        <v>5615</v>
      </c>
      <c r="E914" s="29" t="s">
        <v>3926</v>
      </c>
      <c r="F914" s="28" t="s">
        <v>3927</v>
      </c>
      <c r="G914" s="29" t="s">
        <v>708</v>
      </c>
      <c r="H914" s="29" t="s">
        <v>86</v>
      </c>
      <c r="I914" s="30">
        <v>75115</v>
      </c>
    </row>
    <row r="915" spans="1:9" x14ac:dyDescent="0.25">
      <c r="A915" s="22">
        <v>914</v>
      </c>
      <c r="B915" s="28" t="s">
        <v>1783</v>
      </c>
      <c r="C915" s="28" t="s">
        <v>3928</v>
      </c>
      <c r="D915" s="21" t="s">
        <v>5615</v>
      </c>
      <c r="E915" s="29" t="s">
        <v>3929</v>
      </c>
      <c r="F915" s="28" t="s">
        <v>3930</v>
      </c>
      <c r="G915" s="29" t="s">
        <v>684</v>
      </c>
      <c r="H915" s="29" t="s">
        <v>81</v>
      </c>
      <c r="I915" s="30">
        <v>11570</v>
      </c>
    </row>
    <row r="916" spans="1:9" x14ac:dyDescent="0.25">
      <c r="A916" s="22">
        <v>915</v>
      </c>
      <c r="B916" s="28" t="s">
        <v>3931</v>
      </c>
      <c r="C916" s="28" t="s">
        <v>619</v>
      </c>
      <c r="D916" s="21" t="s">
        <v>3932</v>
      </c>
      <c r="E916" s="29" t="s">
        <v>3933</v>
      </c>
      <c r="F916" s="28" t="s">
        <v>3934</v>
      </c>
      <c r="G916" s="29" t="s">
        <v>421</v>
      </c>
      <c r="H916" s="29" t="s">
        <v>75</v>
      </c>
      <c r="I916" s="30">
        <v>95820</v>
      </c>
    </row>
    <row r="917" spans="1:9" x14ac:dyDescent="0.25">
      <c r="A917" s="22">
        <v>916</v>
      </c>
      <c r="B917" s="28" t="s">
        <v>3935</v>
      </c>
      <c r="C917" s="28" t="s">
        <v>1462</v>
      </c>
      <c r="D917" s="21" t="s">
        <v>5615</v>
      </c>
      <c r="E917" s="29" t="s">
        <v>3936</v>
      </c>
      <c r="F917" s="28" t="s">
        <v>3937</v>
      </c>
      <c r="G917" s="29" t="s">
        <v>1880</v>
      </c>
      <c r="H917" s="29" t="s">
        <v>81</v>
      </c>
      <c r="I917" s="30">
        <v>10550</v>
      </c>
    </row>
    <row r="918" spans="1:9" x14ac:dyDescent="0.25">
      <c r="A918" s="22">
        <v>917</v>
      </c>
      <c r="B918" s="28" t="s">
        <v>3938</v>
      </c>
      <c r="C918" s="28" t="s">
        <v>2430</v>
      </c>
      <c r="D918" s="21" t="s">
        <v>3939</v>
      </c>
      <c r="E918" s="29" t="s">
        <v>3940</v>
      </c>
      <c r="F918" s="28" t="s">
        <v>3941</v>
      </c>
      <c r="G918" s="29" t="s">
        <v>843</v>
      </c>
      <c r="H918" s="29" t="s">
        <v>81</v>
      </c>
      <c r="I918" s="30">
        <v>12180</v>
      </c>
    </row>
    <row r="919" spans="1:9" x14ac:dyDescent="0.25">
      <c r="A919" s="22">
        <v>918</v>
      </c>
      <c r="B919" s="28" t="s">
        <v>3627</v>
      </c>
      <c r="C919" s="28" t="s">
        <v>814</v>
      </c>
      <c r="D919" s="21" t="s">
        <v>5615</v>
      </c>
      <c r="E919" s="29" t="s">
        <v>3942</v>
      </c>
      <c r="F919" s="28" t="s">
        <v>3943</v>
      </c>
      <c r="G919" s="29" t="s">
        <v>1086</v>
      </c>
      <c r="H919" s="29" t="s">
        <v>81</v>
      </c>
      <c r="I919" s="30">
        <v>11787</v>
      </c>
    </row>
    <row r="920" spans="1:9" x14ac:dyDescent="0.25">
      <c r="A920" s="22">
        <v>919</v>
      </c>
      <c r="B920" s="28" t="s">
        <v>3944</v>
      </c>
      <c r="C920" s="28" t="s">
        <v>3945</v>
      </c>
      <c r="D920" s="21" t="s">
        <v>5615</v>
      </c>
      <c r="E920" s="29" t="s">
        <v>3946</v>
      </c>
      <c r="F920" s="28" t="s">
        <v>3947</v>
      </c>
      <c r="G920" s="29" t="s">
        <v>547</v>
      </c>
      <c r="H920" s="29" t="s">
        <v>75</v>
      </c>
      <c r="I920" s="30">
        <v>90505</v>
      </c>
    </row>
    <row r="921" spans="1:9" x14ac:dyDescent="0.25">
      <c r="A921" s="22">
        <v>920</v>
      </c>
      <c r="B921" s="28" t="s">
        <v>2971</v>
      </c>
      <c r="C921" s="28" t="s">
        <v>3683</v>
      </c>
      <c r="D921" s="21" t="s">
        <v>5615</v>
      </c>
      <c r="E921" s="29" t="s">
        <v>3948</v>
      </c>
      <c r="F921" s="28" t="s">
        <v>3949</v>
      </c>
      <c r="G921" s="29" t="s">
        <v>754</v>
      </c>
      <c r="H921" s="29" t="s">
        <v>81</v>
      </c>
      <c r="I921" s="30">
        <v>14120</v>
      </c>
    </row>
    <row r="922" spans="1:9" x14ac:dyDescent="0.25">
      <c r="A922" s="22">
        <v>921</v>
      </c>
      <c r="B922" s="28" t="s">
        <v>3950</v>
      </c>
      <c r="C922" s="28" t="s">
        <v>51</v>
      </c>
      <c r="D922" s="21" t="s">
        <v>5615</v>
      </c>
      <c r="E922" s="29" t="s">
        <v>3951</v>
      </c>
      <c r="F922" s="28" t="s">
        <v>3952</v>
      </c>
      <c r="G922" s="29" t="s">
        <v>1241</v>
      </c>
      <c r="H922" s="29" t="s">
        <v>81</v>
      </c>
      <c r="I922" s="30">
        <v>14580</v>
      </c>
    </row>
    <row r="923" spans="1:9" x14ac:dyDescent="0.25">
      <c r="A923" s="22">
        <v>922</v>
      </c>
      <c r="B923" s="28" t="s">
        <v>3953</v>
      </c>
      <c r="C923" s="28" t="s">
        <v>2899</v>
      </c>
      <c r="D923" s="21" t="s">
        <v>5615</v>
      </c>
      <c r="E923" s="29" t="s">
        <v>3954</v>
      </c>
      <c r="F923" s="28" t="s">
        <v>3955</v>
      </c>
      <c r="G923" s="29" t="s">
        <v>1040</v>
      </c>
      <c r="H923" s="29" t="s">
        <v>81</v>
      </c>
      <c r="I923" s="30">
        <v>11758</v>
      </c>
    </row>
    <row r="924" spans="1:9" x14ac:dyDescent="0.25">
      <c r="A924" s="22">
        <v>923</v>
      </c>
      <c r="B924" s="28" t="s">
        <v>3956</v>
      </c>
      <c r="C924" s="28" t="s">
        <v>1228</v>
      </c>
      <c r="D924" s="21" t="s">
        <v>5615</v>
      </c>
      <c r="E924" s="29" t="s">
        <v>3957</v>
      </c>
      <c r="F924" s="28" t="s">
        <v>3958</v>
      </c>
      <c r="G924" s="29" t="s">
        <v>1479</v>
      </c>
      <c r="H924" s="29" t="s">
        <v>75</v>
      </c>
      <c r="I924" s="30">
        <v>91387</v>
      </c>
    </row>
    <row r="925" spans="1:9" x14ac:dyDescent="0.25">
      <c r="A925" s="22">
        <v>924</v>
      </c>
      <c r="B925" s="28" t="s">
        <v>2684</v>
      </c>
      <c r="C925" s="28" t="s">
        <v>1015</v>
      </c>
      <c r="D925" s="21" t="s">
        <v>5615</v>
      </c>
      <c r="E925" s="29" t="s">
        <v>3959</v>
      </c>
      <c r="F925" s="28" t="s">
        <v>3960</v>
      </c>
      <c r="G925" s="29" t="s">
        <v>1305</v>
      </c>
      <c r="H925" s="29" t="s">
        <v>81</v>
      </c>
      <c r="I925" s="30">
        <v>12553</v>
      </c>
    </row>
    <row r="926" spans="1:9" x14ac:dyDescent="0.25">
      <c r="A926" s="22">
        <v>925</v>
      </c>
      <c r="B926" s="28" t="s">
        <v>3961</v>
      </c>
      <c r="C926" s="28" t="s">
        <v>446</v>
      </c>
      <c r="D926" s="21" t="s">
        <v>5615</v>
      </c>
      <c r="E926" s="29" t="s">
        <v>3962</v>
      </c>
      <c r="F926" s="28" t="s">
        <v>3963</v>
      </c>
      <c r="G926" s="29" t="s">
        <v>1603</v>
      </c>
      <c r="H926" s="29" t="s">
        <v>81</v>
      </c>
      <c r="I926" s="30">
        <v>12401</v>
      </c>
    </row>
    <row r="927" spans="1:9" x14ac:dyDescent="0.25">
      <c r="A927" s="22">
        <v>926</v>
      </c>
      <c r="B927" s="28" t="s">
        <v>3964</v>
      </c>
      <c r="C927" s="28" t="s">
        <v>3965</v>
      </c>
      <c r="D927" s="21" t="s">
        <v>3966</v>
      </c>
      <c r="E927" s="29" t="s">
        <v>3967</v>
      </c>
      <c r="F927" s="28" t="s">
        <v>3968</v>
      </c>
      <c r="G927" s="29" t="s">
        <v>2330</v>
      </c>
      <c r="H927" s="29" t="s">
        <v>75</v>
      </c>
      <c r="I927" s="30">
        <v>93306</v>
      </c>
    </row>
    <row r="928" spans="1:9" x14ac:dyDescent="0.25">
      <c r="A928" s="22">
        <v>927</v>
      </c>
      <c r="B928" s="28" t="s">
        <v>3969</v>
      </c>
      <c r="C928" s="28" t="s">
        <v>3252</v>
      </c>
      <c r="D928" s="21" t="s">
        <v>3970</v>
      </c>
      <c r="E928" s="29" t="s">
        <v>3971</v>
      </c>
      <c r="F928" s="28" t="s">
        <v>3972</v>
      </c>
      <c r="G928" s="29" t="s">
        <v>478</v>
      </c>
      <c r="H928" s="29" t="s">
        <v>81</v>
      </c>
      <c r="I928" s="30">
        <v>10002</v>
      </c>
    </row>
    <row r="929" spans="1:9" x14ac:dyDescent="0.25">
      <c r="A929" s="22">
        <v>928</v>
      </c>
      <c r="B929" s="28" t="s">
        <v>3973</v>
      </c>
      <c r="C929" s="28" t="s">
        <v>1269</v>
      </c>
      <c r="D929" s="21" t="s">
        <v>5615</v>
      </c>
      <c r="E929" s="29" t="s">
        <v>3974</v>
      </c>
      <c r="F929" s="28" t="s">
        <v>3975</v>
      </c>
      <c r="G929" s="29" t="s">
        <v>2596</v>
      </c>
      <c r="H929" s="29" t="s">
        <v>75</v>
      </c>
      <c r="I929" s="30">
        <v>90403</v>
      </c>
    </row>
    <row r="930" spans="1:9" x14ac:dyDescent="0.25">
      <c r="A930" s="22">
        <v>929</v>
      </c>
      <c r="B930" s="28" t="s">
        <v>3976</v>
      </c>
      <c r="C930" s="28" t="s">
        <v>3977</v>
      </c>
      <c r="D930" s="21" t="s">
        <v>5615</v>
      </c>
      <c r="E930" s="29" t="s">
        <v>3978</v>
      </c>
      <c r="F930" s="28" t="s">
        <v>3979</v>
      </c>
      <c r="G930" s="29" t="s">
        <v>1556</v>
      </c>
      <c r="H930" s="29" t="s">
        <v>75</v>
      </c>
      <c r="I930" s="30">
        <v>94566</v>
      </c>
    </row>
    <row r="931" spans="1:9" x14ac:dyDescent="0.25">
      <c r="A931" s="22">
        <v>930</v>
      </c>
      <c r="B931" s="28" t="s">
        <v>1876</v>
      </c>
      <c r="C931" s="28" t="s">
        <v>2892</v>
      </c>
      <c r="D931" s="21" t="s">
        <v>5615</v>
      </c>
      <c r="E931" s="29" t="s">
        <v>3980</v>
      </c>
      <c r="F931" s="28" t="s">
        <v>3981</v>
      </c>
      <c r="G931" s="29" t="s">
        <v>2927</v>
      </c>
      <c r="H931" s="29" t="s">
        <v>81</v>
      </c>
      <c r="I931" s="30">
        <v>12065</v>
      </c>
    </row>
    <row r="932" spans="1:9" x14ac:dyDescent="0.25">
      <c r="A932" s="22">
        <v>931</v>
      </c>
      <c r="B932" s="28" t="s">
        <v>3982</v>
      </c>
      <c r="C932" s="28" t="s">
        <v>1659</v>
      </c>
      <c r="D932" s="21" t="s">
        <v>5615</v>
      </c>
      <c r="E932" s="29" t="s">
        <v>3983</v>
      </c>
      <c r="F932" s="28" t="s">
        <v>3984</v>
      </c>
      <c r="G932" s="29" t="s">
        <v>694</v>
      </c>
      <c r="H932" s="29" t="s">
        <v>86</v>
      </c>
      <c r="I932" s="30">
        <v>76901</v>
      </c>
    </row>
    <row r="933" spans="1:9" x14ac:dyDescent="0.25">
      <c r="A933" s="22">
        <v>932</v>
      </c>
      <c r="B933" s="28" t="s">
        <v>3985</v>
      </c>
      <c r="C933" s="28" t="s">
        <v>423</v>
      </c>
      <c r="D933" s="21" t="s">
        <v>5615</v>
      </c>
      <c r="E933" s="29" t="s">
        <v>3986</v>
      </c>
      <c r="F933" s="28" t="s">
        <v>3987</v>
      </c>
      <c r="G933" s="29" t="s">
        <v>2002</v>
      </c>
      <c r="H933" s="29" t="s">
        <v>81</v>
      </c>
      <c r="I933" s="30">
        <v>12590</v>
      </c>
    </row>
    <row r="934" spans="1:9" x14ac:dyDescent="0.25">
      <c r="A934" s="22">
        <v>933</v>
      </c>
      <c r="B934" s="28" t="s">
        <v>3988</v>
      </c>
      <c r="C934" s="28" t="s">
        <v>3301</v>
      </c>
      <c r="D934" s="21" t="s">
        <v>5615</v>
      </c>
      <c r="E934" s="29" t="s">
        <v>3989</v>
      </c>
      <c r="F934" s="28" t="s">
        <v>3990</v>
      </c>
      <c r="G934" s="29" t="s">
        <v>973</v>
      </c>
      <c r="H934" s="29" t="s">
        <v>81</v>
      </c>
      <c r="I934" s="30">
        <v>11414</v>
      </c>
    </row>
    <row r="935" spans="1:9" x14ac:dyDescent="0.25">
      <c r="A935" s="22">
        <v>934</v>
      </c>
      <c r="B935" s="28" t="s">
        <v>3991</v>
      </c>
      <c r="C935" s="28" t="s">
        <v>1806</v>
      </c>
      <c r="D935" s="21" t="s">
        <v>5615</v>
      </c>
      <c r="E935" s="29" t="s">
        <v>3992</v>
      </c>
      <c r="F935" s="28" t="s">
        <v>3993</v>
      </c>
      <c r="G935" s="29" t="s">
        <v>1018</v>
      </c>
      <c r="H935" s="29" t="s">
        <v>81</v>
      </c>
      <c r="I935" s="30">
        <v>14075</v>
      </c>
    </row>
    <row r="936" spans="1:9" x14ac:dyDescent="0.25">
      <c r="A936" s="22">
        <v>935</v>
      </c>
      <c r="B936" s="28" t="s">
        <v>3994</v>
      </c>
      <c r="C936" s="28" t="s">
        <v>2423</v>
      </c>
      <c r="D936" s="21" t="s">
        <v>5615</v>
      </c>
      <c r="E936" s="29" t="s">
        <v>3995</v>
      </c>
      <c r="F936" s="28" t="s">
        <v>3996</v>
      </c>
      <c r="G936" s="29" t="s">
        <v>446</v>
      </c>
      <c r="H936" s="29" t="s">
        <v>81</v>
      </c>
      <c r="I936" s="30">
        <v>10950</v>
      </c>
    </row>
    <row r="937" spans="1:9" x14ac:dyDescent="0.25">
      <c r="A937" s="22">
        <v>936</v>
      </c>
      <c r="B937" s="28" t="s">
        <v>3997</v>
      </c>
      <c r="C937" s="28" t="s">
        <v>2092</v>
      </c>
      <c r="D937" s="21" t="s">
        <v>5615</v>
      </c>
      <c r="E937" s="29" t="s">
        <v>3998</v>
      </c>
      <c r="F937" s="28" t="s">
        <v>3999</v>
      </c>
      <c r="G937" s="29" t="s">
        <v>538</v>
      </c>
      <c r="H937" s="29" t="s">
        <v>81</v>
      </c>
      <c r="I937" s="30">
        <v>10562</v>
      </c>
    </row>
    <row r="938" spans="1:9" x14ac:dyDescent="0.25">
      <c r="A938" s="22">
        <v>937</v>
      </c>
      <c r="B938" s="28" t="s">
        <v>4000</v>
      </c>
      <c r="C938" s="28" t="s">
        <v>3734</v>
      </c>
      <c r="D938" s="21" t="s">
        <v>5615</v>
      </c>
      <c r="E938" s="29" t="s">
        <v>4001</v>
      </c>
      <c r="F938" s="28" t="s">
        <v>4002</v>
      </c>
      <c r="G938" s="29" t="s">
        <v>930</v>
      </c>
      <c r="H938" s="29" t="s">
        <v>81</v>
      </c>
      <c r="I938" s="30">
        <v>11552</v>
      </c>
    </row>
    <row r="939" spans="1:9" x14ac:dyDescent="0.25">
      <c r="A939" s="22">
        <v>938</v>
      </c>
      <c r="B939" s="28" t="s">
        <v>4003</v>
      </c>
      <c r="C939" s="28" t="s">
        <v>4004</v>
      </c>
      <c r="D939" s="21" t="s">
        <v>4005</v>
      </c>
      <c r="E939" s="29" t="s">
        <v>4006</v>
      </c>
      <c r="F939" s="28" t="s">
        <v>4007</v>
      </c>
      <c r="G939" s="29" t="s">
        <v>2292</v>
      </c>
      <c r="H939" s="29" t="s">
        <v>81</v>
      </c>
      <c r="I939" s="30">
        <v>14606</v>
      </c>
    </row>
    <row r="940" spans="1:9" x14ac:dyDescent="0.25">
      <c r="A940" s="22">
        <v>939</v>
      </c>
      <c r="B940" s="28" t="s">
        <v>4008</v>
      </c>
      <c r="C940" s="28" t="s">
        <v>1534</v>
      </c>
      <c r="D940" s="21" t="s">
        <v>4009</v>
      </c>
      <c r="E940" s="29" t="s">
        <v>4010</v>
      </c>
      <c r="F940" s="28" t="s">
        <v>4011</v>
      </c>
      <c r="G940" s="29" t="s">
        <v>979</v>
      </c>
      <c r="H940" s="29" t="s">
        <v>86</v>
      </c>
      <c r="I940" s="30">
        <v>78418</v>
      </c>
    </row>
    <row r="941" spans="1:9" x14ac:dyDescent="0.25">
      <c r="A941" s="22">
        <v>940</v>
      </c>
      <c r="B941" s="28" t="s">
        <v>4012</v>
      </c>
      <c r="C941" s="28" t="s">
        <v>4013</v>
      </c>
      <c r="D941" s="21" t="s">
        <v>5615</v>
      </c>
      <c r="E941" s="29" t="s">
        <v>4014</v>
      </c>
      <c r="F941" s="28" t="s">
        <v>4015</v>
      </c>
      <c r="G941" s="29" t="s">
        <v>598</v>
      </c>
      <c r="H941" s="29" t="s">
        <v>75</v>
      </c>
      <c r="I941" s="30">
        <v>91316</v>
      </c>
    </row>
    <row r="942" spans="1:9" x14ac:dyDescent="0.25">
      <c r="A942" s="22">
        <v>941</v>
      </c>
      <c r="B942" s="28" t="s">
        <v>4016</v>
      </c>
      <c r="C942" s="28" t="s">
        <v>2839</v>
      </c>
      <c r="D942" s="21" t="s">
        <v>5615</v>
      </c>
      <c r="E942" s="29" t="s">
        <v>4017</v>
      </c>
      <c r="F942" s="28" t="s">
        <v>4018</v>
      </c>
      <c r="G942" s="29" t="s">
        <v>680</v>
      </c>
      <c r="H942" s="29" t="s">
        <v>81</v>
      </c>
      <c r="I942" s="30">
        <v>11722</v>
      </c>
    </row>
    <row r="943" spans="1:9" x14ac:dyDescent="0.25">
      <c r="A943" s="22">
        <v>942</v>
      </c>
      <c r="B943" s="28" t="s">
        <v>4019</v>
      </c>
      <c r="C943" s="28" t="s">
        <v>1639</v>
      </c>
      <c r="D943" s="21" t="s">
        <v>4020</v>
      </c>
      <c r="E943" s="29" t="s">
        <v>4021</v>
      </c>
      <c r="F943" s="28" t="s">
        <v>4022</v>
      </c>
      <c r="G943" s="29" t="s">
        <v>593</v>
      </c>
      <c r="H943" s="29" t="s">
        <v>81</v>
      </c>
      <c r="I943" s="30">
        <v>14086</v>
      </c>
    </row>
    <row r="944" spans="1:9" x14ac:dyDescent="0.25">
      <c r="A944" s="22">
        <v>943</v>
      </c>
      <c r="B944" s="28" t="s">
        <v>998</v>
      </c>
      <c r="C944" s="28" t="s">
        <v>1845</v>
      </c>
      <c r="D944" s="21" t="s">
        <v>5615</v>
      </c>
      <c r="E944" s="29" t="s">
        <v>4023</v>
      </c>
      <c r="F944" s="28" t="s">
        <v>4024</v>
      </c>
      <c r="G944" s="29" t="s">
        <v>483</v>
      </c>
      <c r="H944" s="29" t="s">
        <v>81</v>
      </c>
      <c r="I944" s="30">
        <v>10583</v>
      </c>
    </row>
    <row r="945" spans="1:9" x14ac:dyDescent="0.25">
      <c r="A945" s="22">
        <v>944</v>
      </c>
      <c r="B945" s="28" t="s">
        <v>4025</v>
      </c>
      <c r="C945" s="28" t="s">
        <v>2499</v>
      </c>
      <c r="D945" s="21" t="s">
        <v>5615</v>
      </c>
      <c r="E945" s="29" t="s">
        <v>4026</v>
      </c>
      <c r="F945" s="28" t="s">
        <v>4027</v>
      </c>
      <c r="G945" s="29" t="s">
        <v>483</v>
      </c>
      <c r="H945" s="29" t="s">
        <v>81</v>
      </c>
      <c r="I945" s="30">
        <v>10583</v>
      </c>
    </row>
    <row r="946" spans="1:9" x14ac:dyDescent="0.25">
      <c r="A946" s="22">
        <v>945</v>
      </c>
      <c r="B946" s="28" t="s">
        <v>4028</v>
      </c>
      <c r="C946" s="28" t="s">
        <v>1201</v>
      </c>
      <c r="D946" s="21" t="s">
        <v>5615</v>
      </c>
      <c r="E946" s="29" t="s">
        <v>4029</v>
      </c>
      <c r="F946" s="28" t="s">
        <v>4030</v>
      </c>
      <c r="G946" s="29" t="s">
        <v>441</v>
      </c>
      <c r="H946" s="29" t="s">
        <v>81</v>
      </c>
      <c r="I946" s="30">
        <v>11050</v>
      </c>
    </row>
    <row r="947" spans="1:9" x14ac:dyDescent="0.25">
      <c r="A947" s="22">
        <v>946</v>
      </c>
      <c r="B947" s="28" t="s">
        <v>4031</v>
      </c>
      <c r="C947" s="28" t="s">
        <v>765</v>
      </c>
      <c r="D947" s="21" t="s">
        <v>5615</v>
      </c>
      <c r="E947" s="29" t="s">
        <v>4032</v>
      </c>
      <c r="F947" s="28" t="s">
        <v>4033</v>
      </c>
      <c r="G947" s="29" t="s">
        <v>956</v>
      </c>
      <c r="H947" s="29" t="s">
        <v>81</v>
      </c>
      <c r="I947" s="30">
        <v>14534</v>
      </c>
    </row>
    <row r="948" spans="1:9" x14ac:dyDescent="0.25">
      <c r="A948" s="22">
        <v>947</v>
      </c>
      <c r="B948" s="28" t="s">
        <v>2586</v>
      </c>
      <c r="C948" s="28" t="s">
        <v>2661</v>
      </c>
      <c r="D948" s="21" t="s">
        <v>5615</v>
      </c>
      <c r="E948" s="29" t="s">
        <v>4034</v>
      </c>
      <c r="F948" s="28" t="s">
        <v>4035</v>
      </c>
      <c r="G948" s="29" t="s">
        <v>563</v>
      </c>
      <c r="H948" s="29" t="s">
        <v>75</v>
      </c>
      <c r="I948" s="30">
        <v>90274</v>
      </c>
    </row>
    <row r="949" spans="1:9" x14ac:dyDescent="0.25">
      <c r="A949" s="22">
        <v>948</v>
      </c>
      <c r="B949" s="28" t="s">
        <v>4036</v>
      </c>
      <c r="C949" s="28" t="s">
        <v>4037</v>
      </c>
      <c r="D949" s="21" t="s">
        <v>5615</v>
      </c>
      <c r="E949" s="29" t="s">
        <v>4038</v>
      </c>
      <c r="F949" s="28" t="s">
        <v>4039</v>
      </c>
      <c r="G949" s="29" t="s">
        <v>1669</v>
      </c>
      <c r="H949" s="29" t="s">
        <v>81</v>
      </c>
      <c r="I949" s="30">
        <v>11756</v>
      </c>
    </row>
    <row r="950" spans="1:9" x14ac:dyDescent="0.25">
      <c r="A950" s="22">
        <v>949</v>
      </c>
      <c r="B950" s="28" t="s">
        <v>4040</v>
      </c>
      <c r="C950" s="28" t="s">
        <v>535</v>
      </c>
      <c r="D950" s="21" t="s">
        <v>5615</v>
      </c>
      <c r="E950" s="29" t="s">
        <v>4041</v>
      </c>
      <c r="F950" s="28" t="s">
        <v>4042</v>
      </c>
      <c r="G950" s="29" t="s">
        <v>483</v>
      </c>
      <c r="H950" s="29" t="s">
        <v>81</v>
      </c>
      <c r="I950" s="30">
        <v>10583</v>
      </c>
    </row>
    <row r="951" spans="1:9" x14ac:dyDescent="0.25">
      <c r="A951" s="22">
        <v>950</v>
      </c>
      <c r="B951" s="28" t="s">
        <v>4043</v>
      </c>
      <c r="C951" s="28" t="s">
        <v>4044</v>
      </c>
      <c r="D951" s="21" t="s">
        <v>4045</v>
      </c>
      <c r="E951" s="29" t="s">
        <v>4046</v>
      </c>
      <c r="F951" s="28" t="s">
        <v>4047</v>
      </c>
      <c r="G951" s="29" t="s">
        <v>2292</v>
      </c>
      <c r="H951" s="29" t="s">
        <v>81</v>
      </c>
      <c r="I951" s="30">
        <v>14606</v>
      </c>
    </row>
    <row r="952" spans="1:9" x14ac:dyDescent="0.25">
      <c r="A952" s="22">
        <v>951</v>
      </c>
      <c r="B952" s="28" t="s">
        <v>4048</v>
      </c>
      <c r="C952" s="28" t="s">
        <v>4049</v>
      </c>
      <c r="D952" s="21" t="s">
        <v>5615</v>
      </c>
      <c r="E952" s="29" t="s">
        <v>4050</v>
      </c>
      <c r="F952" s="28" t="s">
        <v>4051</v>
      </c>
      <c r="G952" s="29" t="s">
        <v>483</v>
      </c>
      <c r="H952" s="29" t="s">
        <v>81</v>
      </c>
      <c r="I952" s="30">
        <v>10583</v>
      </c>
    </row>
    <row r="953" spans="1:9" x14ac:dyDescent="0.25">
      <c r="A953" s="22">
        <v>952</v>
      </c>
      <c r="B953" s="28" t="s">
        <v>4052</v>
      </c>
      <c r="C953" s="28" t="s">
        <v>1083</v>
      </c>
      <c r="D953" s="21" t="s">
        <v>5615</v>
      </c>
      <c r="E953" s="29" t="s">
        <v>4053</v>
      </c>
      <c r="F953" s="28" t="s">
        <v>4054</v>
      </c>
      <c r="G953" s="29" t="s">
        <v>547</v>
      </c>
      <c r="H953" s="29" t="s">
        <v>75</v>
      </c>
      <c r="I953" s="30">
        <v>90505</v>
      </c>
    </row>
    <row r="954" spans="1:9" x14ac:dyDescent="0.25">
      <c r="A954" s="22">
        <v>953</v>
      </c>
      <c r="B954" s="28" t="s">
        <v>4055</v>
      </c>
      <c r="C954" s="28" t="s">
        <v>4056</v>
      </c>
      <c r="D954" s="21" t="s">
        <v>5615</v>
      </c>
      <c r="E954" s="29" t="s">
        <v>4057</v>
      </c>
      <c r="F954" s="28" t="s">
        <v>4058</v>
      </c>
      <c r="G954" s="29" t="s">
        <v>1117</v>
      </c>
      <c r="H954" s="29" t="s">
        <v>86</v>
      </c>
      <c r="I954" s="30">
        <v>78023</v>
      </c>
    </row>
    <row r="955" spans="1:9" x14ac:dyDescent="0.25">
      <c r="A955" s="22">
        <v>954</v>
      </c>
      <c r="B955" s="28" t="s">
        <v>4059</v>
      </c>
      <c r="C955" s="28" t="s">
        <v>4060</v>
      </c>
      <c r="D955" s="21" t="s">
        <v>5615</v>
      </c>
      <c r="E955" s="29" t="s">
        <v>4061</v>
      </c>
      <c r="F955" s="28" t="s">
        <v>4062</v>
      </c>
      <c r="G955" s="29" t="s">
        <v>1280</v>
      </c>
      <c r="H955" s="29" t="s">
        <v>81</v>
      </c>
      <c r="I955" s="30">
        <v>11801</v>
      </c>
    </row>
    <row r="956" spans="1:9" x14ac:dyDescent="0.25">
      <c r="A956" s="22">
        <v>955</v>
      </c>
      <c r="B956" s="28" t="s">
        <v>4063</v>
      </c>
      <c r="C956" s="28" t="s">
        <v>1145</v>
      </c>
      <c r="D956" s="21" t="s">
        <v>5615</v>
      </c>
      <c r="E956" s="29" t="s">
        <v>4064</v>
      </c>
      <c r="F956" s="28" t="s">
        <v>4065</v>
      </c>
      <c r="G956" s="29" t="s">
        <v>3127</v>
      </c>
      <c r="H956" s="29" t="s">
        <v>81</v>
      </c>
      <c r="I956" s="30">
        <v>11704</v>
      </c>
    </row>
    <row r="957" spans="1:9" x14ac:dyDescent="0.25">
      <c r="A957" s="22">
        <v>956</v>
      </c>
      <c r="B957" s="28" t="s">
        <v>4066</v>
      </c>
      <c r="C957" s="28" t="s">
        <v>4067</v>
      </c>
      <c r="D957" s="21" t="s">
        <v>5615</v>
      </c>
      <c r="E957" s="29" t="s">
        <v>4068</v>
      </c>
      <c r="F957" s="28" t="s">
        <v>4069</v>
      </c>
      <c r="G957" s="29" t="s">
        <v>837</v>
      </c>
      <c r="H957" s="29" t="s">
        <v>81</v>
      </c>
      <c r="I957" s="30">
        <v>11735</v>
      </c>
    </row>
    <row r="958" spans="1:9" x14ac:dyDescent="0.25">
      <c r="A958" s="22">
        <v>957</v>
      </c>
      <c r="B958" s="28" t="s">
        <v>4070</v>
      </c>
      <c r="C958" s="28" t="s">
        <v>710</v>
      </c>
      <c r="D958" s="21" t="s">
        <v>4071</v>
      </c>
      <c r="E958" s="29" t="s">
        <v>4072</v>
      </c>
      <c r="F958" s="28" t="s">
        <v>4073</v>
      </c>
      <c r="G958" s="29" t="s">
        <v>922</v>
      </c>
      <c r="H958" s="29" t="s">
        <v>75</v>
      </c>
      <c r="I958" s="30">
        <v>92806</v>
      </c>
    </row>
    <row r="959" spans="1:9" x14ac:dyDescent="0.25">
      <c r="A959" s="22">
        <v>958</v>
      </c>
      <c r="B959" s="28" t="s">
        <v>4074</v>
      </c>
      <c r="C959" s="28" t="s">
        <v>3734</v>
      </c>
      <c r="D959" s="21" t="s">
        <v>5615</v>
      </c>
      <c r="E959" s="29" t="s">
        <v>4075</v>
      </c>
      <c r="F959" s="28" t="s">
        <v>4076</v>
      </c>
      <c r="G959" s="29" t="s">
        <v>947</v>
      </c>
      <c r="H959" s="29" t="s">
        <v>86</v>
      </c>
      <c r="I959" s="30">
        <v>76039</v>
      </c>
    </row>
    <row r="960" spans="1:9" x14ac:dyDescent="0.25">
      <c r="A960" s="22">
        <v>959</v>
      </c>
      <c r="B960" s="28" t="s">
        <v>4077</v>
      </c>
      <c r="C960" s="28" t="s">
        <v>1269</v>
      </c>
      <c r="D960" s="21" t="s">
        <v>4078</v>
      </c>
      <c r="E960" s="29" t="s">
        <v>4079</v>
      </c>
      <c r="F960" s="28" t="s">
        <v>4080</v>
      </c>
      <c r="G960" s="29" t="s">
        <v>421</v>
      </c>
      <c r="H960" s="29" t="s">
        <v>75</v>
      </c>
      <c r="I960" s="30">
        <v>95820</v>
      </c>
    </row>
    <row r="961" spans="1:9" x14ac:dyDescent="0.25">
      <c r="A961" s="22">
        <v>960</v>
      </c>
      <c r="B961" s="28" t="s">
        <v>4081</v>
      </c>
      <c r="C961" s="28" t="s">
        <v>4082</v>
      </c>
      <c r="D961" s="21" t="s">
        <v>4083</v>
      </c>
      <c r="E961" s="29" t="s">
        <v>4084</v>
      </c>
      <c r="F961" s="28" t="s">
        <v>4085</v>
      </c>
      <c r="G961" s="29" t="s">
        <v>457</v>
      </c>
      <c r="H961" s="29" t="s">
        <v>81</v>
      </c>
      <c r="I961" s="30">
        <v>11550</v>
      </c>
    </row>
    <row r="962" spans="1:9" x14ac:dyDescent="0.25">
      <c r="A962" s="22">
        <v>961</v>
      </c>
      <c r="B962" s="28" t="s">
        <v>4086</v>
      </c>
      <c r="C962" s="28" t="s">
        <v>2092</v>
      </c>
      <c r="D962" s="21" t="s">
        <v>5615</v>
      </c>
      <c r="E962" s="29" t="s">
        <v>4087</v>
      </c>
      <c r="F962" s="28" t="s">
        <v>4088</v>
      </c>
      <c r="G962" s="29" t="s">
        <v>1603</v>
      </c>
      <c r="H962" s="29" t="s">
        <v>81</v>
      </c>
      <c r="I962" s="30">
        <v>12401</v>
      </c>
    </row>
    <row r="963" spans="1:9" x14ac:dyDescent="0.25">
      <c r="A963" s="22">
        <v>962</v>
      </c>
      <c r="B963" s="28" t="s">
        <v>4089</v>
      </c>
      <c r="C963" s="28" t="s">
        <v>4090</v>
      </c>
      <c r="D963" s="21" t="s">
        <v>5615</v>
      </c>
      <c r="E963" s="29" t="s">
        <v>4091</v>
      </c>
      <c r="F963" s="28" t="s">
        <v>4092</v>
      </c>
      <c r="G963" s="29" t="s">
        <v>3503</v>
      </c>
      <c r="H963" s="29" t="s">
        <v>86</v>
      </c>
      <c r="I963" s="30">
        <v>76522</v>
      </c>
    </row>
    <row r="964" spans="1:9" x14ac:dyDescent="0.25">
      <c r="A964" s="22">
        <v>963</v>
      </c>
      <c r="B964" s="28" t="s">
        <v>4093</v>
      </c>
      <c r="C964" s="28" t="s">
        <v>4037</v>
      </c>
      <c r="D964" s="21" t="s">
        <v>5615</v>
      </c>
      <c r="E964" s="29" t="s">
        <v>4094</v>
      </c>
      <c r="F964" s="28" t="s">
        <v>4095</v>
      </c>
      <c r="G964" s="29" t="s">
        <v>713</v>
      </c>
      <c r="H964" s="29" t="s">
        <v>81</v>
      </c>
      <c r="I964" s="30">
        <v>13440</v>
      </c>
    </row>
    <row r="965" spans="1:9" x14ac:dyDescent="0.25">
      <c r="A965" s="22">
        <v>964</v>
      </c>
      <c r="B965" s="28" t="s">
        <v>4096</v>
      </c>
      <c r="C965" s="28" t="s">
        <v>1818</v>
      </c>
      <c r="D965" s="21" t="s">
        <v>4097</v>
      </c>
      <c r="E965" s="29" t="s">
        <v>4098</v>
      </c>
      <c r="F965" s="28" t="s">
        <v>4099</v>
      </c>
      <c r="G965" s="29" t="s">
        <v>979</v>
      </c>
      <c r="H965" s="29" t="s">
        <v>86</v>
      </c>
      <c r="I965" s="30">
        <v>78418</v>
      </c>
    </row>
    <row r="966" spans="1:9" x14ac:dyDescent="0.25">
      <c r="A966" s="22">
        <v>965</v>
      </c>
      <c r="B966" s="28" t="s">
        <v>4100</v>
      </c>
      <c r="C966" s="28" t="s">
        <v>818</v>
      </c>
      <c r="D966" s="21" t="s">
        <v>5615</v>
      </c>
      <c r="E966" s="29" t="s">
        <v>4101</v>
      </c>
      <c r="F966" s="28" t="s">
        <v>4102</v>
      </c>
      <c r="G966" s="29" t="s">
        <v>1108</v>
      </c>
      <c r="H966" s="29" t="s">
        <v>81</v>
      </c>
      <c r="I966" s="30">
        <v>11803</v>
      </c>
    </row>
    <row r="967" spans="1:9" x14ac:dyDescent="0.25">
      <c r="A967" s="22">
        <v>966</v>
      </c>
      <c r="B967" s="28" t="s">
        <v>4103</v>
      </c>
      <c r="C967" s="28" t="s">
        <v>3814</v>
      </c>
      <c r="D967" s="21" t="s">
        <v>5615</v>
      </c>
      <c r="E967" s="29" t="s">
        <v>4104</v>
      </c>
      <c r="F967" s="28" t="s">
        <v>4105</v>
      </c>
      <c r="G967" s="29" t="s">
        <v>2563</v>
      </c>
      <c r="H967" s="29" t="s">
        <v>81</v>
      </c>
      <c r="I967" s="30">
        <v>11542</v>
      </c>
    </row>
    <row r="968" spans="1:9" x14ac:dyDescent="0.25">
      <c r="A968" s="22">
        <v>967</v>
      </c>
      <c r="B968" s="28" t="s">
        <v>4106</v>
      </c>
      <c r="C968" s="28" t="s">
        <v>1274</v>
      </c>
      <c r="D968" s="21" t="s">
        <v>5615</v>
      </c>
      <c r="E968" s="29" t="s">
        <v>4107</v>
      </c>
      <c r="F968" s="28" t="s">
        <v>4108</v>
      </c>
      <c r="G968" s="29" t="s">
        <v>488</v>
      </c>
      <c r="H968" s="29" t="s">
        <v>81</v>
      </c>
      <c r="I968" s="30">
        <v>14424</v>
      </c>
    </row>
    <row r="969" spans="1:9" x14ac:dyDescent="0.25">
      <c r="A969" s="22">
        <v>968</v>
      </c>
      <c r="B969" s="28" t="s">
        <v>4109</v>
      </c>
      <c r="C969" s="28" t="s">
        <v>4110</v>
      </c>
      <c r="D969" s="21" t="s">
        <v>5615</v>
      </c>
      <c r="E969" s="29" t="s">
        <v>4111</v>
      </c>
      <c r="F969" s="28" t="s">
        <v>4112</v>
      </c>
      <c r="G969" s="29" t="s">
        <v>522</v>
      </c>
      <c r="H969" s="29" t="s">
        <v>81</v>
      </c>
      <c r="I969" s="30">
        <v>10541</v>
      </c>
    </row>
    <row r="970" spans="1:9" x14ac:dyDescent="0.25">
      <c r="A970" s="22">
        <v>969</v>
      </c>
      <c r="B970" s="28" t="s">
        <v>4113</v>
      </c>
      <c r="C970" s="28" t="s">
        <v>4044</v>
      </c>
      <c r="D970" s="21" t="s">
        <v>4114</v>
      </c>
      <c r="E970" s="29" t="s">
        <v>4115</v>
      </c>
      <c r="F970" s="28" t="s">
        <v>4116</v>
      </c>
      <c r="G970" s="29" t="s">
        <v>2292</v>
      </c>
      <c r="H970" s="29" t="s">
        <v>81</v>
      </c>
      <c r="I970" s="30">
        <v>14606</v>
      </c>
    </row>
    <row r="971" spans="1:9" x14ac:dyDescent="0.25">
      <c r="A971" s="22">
        <v>970</v>
      </c>
      <c r="B971" s="28" t="s">
        <v>4117</v>
      </c>
      <c r="C971" s="28" t="s">
        <v>4118</v>
      </c>
      <c r="D971" s="21" t="s">
        <v>5615</v>
      </c>
      <c r="E971" s="29" t="s">
        <v>4119</v>
      </c>
      <c r="F971" s="28" t="s">
        <v>4120</v>
      </c>
      <c r="G971" s="29" t="s">
        <v>512</v>
      </c>
      <c r="H971" s="29" t="s">
        <v>81</v>
      </c>
      <c r="I971" s="30">
        <v>11423</v>
      </c>
    </row>
    <row r="972" spans="1:9" x14ac:dyDescent="0.25">
      <c r="A972" s="22">
        <v>971</v>
      </c>
      <c r="B972" s="28" t="s">
        <v>4121</v>
      </c>
      <c r="C972" s="28" t="s">
        <v>4122</v>
      </c>
      <c r="D972" s="21" t="s">
        <v>4123</v>
      </c>
      <c r="E972" s="29" t="s">
        <v>4124</v>
      </c>
      <c r="F972" s="28" t="s">
        <v>4125</v>
      </c>
      <c r="G972" s="29" t="s">
        <v>1435</v>
      </c>
      <c r="H972" s="29" t="s">
        <v>81</v>
      </c>
      <c r="I972" s="30">
        <v>11717</v>
      </c>
    </row>
    <row r="973" spans="1:9" x14ac:dyDescent="0.25">
      <c r="A973" s="22">
        <v>972</v>
      </c>
      <c r="B973" s="28" t="s">
        <v>1260</v>
      </c>
      <c r="C973" s="28" t="s">
        <v>1167</v>
      </c>
      <c r="D973" s="21" t="s">
        <v>4126</v>
      </c>
      <c r="E973" s="29" t="s">
        <v>4127</v>
      </c>
      <c r="F973" s="28" t="s">
        <v>4128</v>
      </c>
      <c r="G973" s="29" t="s">
        <v>528</v>
      </c>
      <c r="H973" s="29" t="s">
        <v>81</v>
      </c>
      <c r="I973" s="30">
        <v>11561</v>
      </c>
    </row>
    <row r="974" spans="1:9" x14ac:dyDescent="0.25">
      <c r="A974" s="22">
        <v>973</v>
      </c>
      <c r="B974" s="28" t="s">
        <v>4129</v>
      </c>
      <c r="C974" s="28" t="s">
        <v>3788</v>
      </c>
      <c r="D974" s="21" t="s">
        <v>5615</v>
      </c>
      <c r="E974" s="29" t="s">
        <v>4130</v>
      </c>
      <c r="F974" s="28" t="s">
        <v>4131</v>
      </c>
      <c r="G974" s="29" t="s">
        <v>1346</v>
      </c>
      <c r="H974" s="29" t="s">
        <v>75</v>
      </c>
      <c r="I974" s="30">
        <v>93555</v>
      </c>
    </row>
    <row r="975" spans="1:9" x14ac:dyDescent="0.25">
      <c r="A975" s="22">
        <v>974</v>
      </c>
      <c r="B975" s="28" t="s">
        <v>4132</v>
      </c>
      <c r="C975" s="28" t="s">
        <v>3548</v>
      </c>
      <c r="D975" s="21" t="s">
        <v>5615</v>
      </c>
      <c r="E975" s="29" t="s">
        <v>4133</v>
      </c>
      <c r="F975" s="28" t="s">
        <v>4134</v>
      </c>
      <c r="G975" s="29" t="s">
        <v>587</v>
      </c>
      <c r="H975" s="29" t="s">
        <v>81</v>
      </c>
      <c r="I975" s="30">
        <v>11102</v>
      </c>
    </row>
    <row r="976" spans="1:9" x14ac:dyDescent="0.25">
      <c r="A976" s="22">
        <v>975</v>
      </c>
      <c r="B976" s="28" t="s">
        <v>4135</v>
      </c>
      <c r="C976" s="28" t="s">
        <v>474</v>
      </c>
      <c r="D976" s="21" t="s">
        <v>4136</v>
      </c>
      <c r="E976" s="29" t="s">
        <v>4137</v>
      </c>
      <c r="F976" s="28" t="s">
        <v>4138</v>
      </c>
      <c r="G976" s="29" t="s">
        <v>2785</v>
      </c>
      <c r="H976" s="29" t="s">
        <v>75</v>
      </c>
      <c r="I976" s="30">
        <v>90008</v>
      </c>
    </row>
    <row r="977" spans="1:9" x14ac:dyDescent="0.25">
      <c r="A977" s="22">
        <v>976</v>
      </c>
      <c r="B977" s="28" t="s">
        <v>1277</v>
      </c>
      <c r="C977" s="28" t="s">
        <v>2315</v>
      </c>
      <c r="D977" s="21" t="s">
        <v>5615</v>
      </c>
      <c r="E977" s="29" t="s">
        <v>4139</v>
      </c>
      <c r="F977" s="28" t="s">
        <v>4140</v>
      </c>
      <c r="G977" s="29" t="s">
        <v>1086</v>
      </c>
      <c r="H977" s="29" t="s">
        <v>81</v>
      </c>
      <c r="I977" s="30">
        <v>11787</v>
      </c>
    </row>
    <row r="978" spans="1:9" x14ac:dyDescent="0.25">
      <c r="A978" s="22">
        <v>977</v>
      </c>
      <c r="B978" s="28" t="s">
        <v>1594</v>
      </c>
      <c r="C978" s="28" t="s">
        <v>4141</v>
      </c>
      <c r="D978" s="21" t="s">
        <v>5615</v>
      </c>
      <c r="E978" s="29" t="s">
        <v>4142</v>
      </c>
      <c r="F978" s="28" t="s">
        <v>4143</v>
      </c>
      <c r="G978" s="29" t="s">
        <v>703</v>
      </c>
      <c r="H978" s="29" t="s">
        <v>81</v>
      </c>
      <c r="I978" s="30">
        <v>11701</v>
      </c>
    </row>
    <row r="979" spans="1:9" x14ac:dyDescent="0.25">
      <c r="A979" s="22">
        <v>978</v>
      </c>
      <c r="B979" s="28" t="s">
        <v>663</v>
      </c>
      <c r="C979" s="28" t="s">
        <v>3562</v>
      </c>
      <c r="D979" s="21" t="s">
        <v>5615</v>
      </c>
      <c r="E979" s="29" t="s">
        <v>4144</v>
      </c>
      <c r="F979" s="28" t="s">
        <v>4145</v>
      </c>
      <c r="G979" s="29" t="s">
        <v>675</v>
      </c>
      <c r="H979" s="29" t="s">
        <v>81</v>
      </c>
      <c r="I979" s="30">
        <v>10451</v>
      </c>
    </row>
    <row r="980" spans="1:9" x14ac:dyDescent="0.25">
      <c r="A980" s="22">
        <v>979</v>
      </c>
      <c r="B980" s="28" t="s">
        <v>4146</v>
      </c>
      <c r="C980" s="28" t="s">
        <v>3700</v>
      </c>
      <c r="D980" s="21" t="s">
        <v>5615</v>
      </c>
      <c r="E980" s="29" t="s">
        <v>4147</v>
      </c>
      <c r="F980" s="28" t="s">
        <v>4148</v>
      </c>
      <c r="G980" s="29" t="s">
        <v>1972</v>
      </c>
      <c r="H980" s="29" t="s">
        <v>81</v>
      </c>
      <c r="I980" s="30">
        <v>14850</v>
      </c>
    </row>
    <row r="981" spans="1:9" x14ac:dyDescent="0.25">
      <c r="A981" s="22">
        <v>980</v>
      </c>
      <c r="B981" s="28" t="s">
        <v>610</v>
      </c>
      <c r="C981" s="28" t="s">
        <v>640</v>
      </c>
      <c r="D981" s="21" t="s">
        <v>5615</v>
      </c>
      <c r="E981" s="29" t="s">
        <v>4149</v>
      </c>
      <c r="F981" s="28" t="s">
        <v>4150</v>
      </c>
      <c r="G981" s="29" t="s">
        <v>1072</v>
      </c>
      <c r="H981" s="29" t="s">
        <v>81</v>
      </c>
      <c r="I981" s="30">
        <v>10573</v>
      </c>
    </row>
    <row r="982" spans="1:9" x14ac:dyDescent="0.25">
      <c r="A982" s="22">
        <v>981</v>
      </c>
      <c r="B982" s="28" t="s">
        <v>4077</v>
      </c>
      <c r="C982" s="28" t="s">
        <v>2899</v>
      </c>
      <c r="D982" s="21" t="s">
        <v>4151</v>
      </c>
      <c r="E982" s="29" t="s">
        <v>4152</v>
      </c>
      <c r="F982" s="28" t="s">
        <v>4153</v>
      </c>
      <c r="G982" s="29" t="s">
        <v>528</v>
      </c>
      <c r="H982" s="29" t="s">
        <v>81</v>
      </c>
      <c r="I982" s="30">
        <v>11561</v>
      </c>
    </row>
    <row r="983" spans="1:9" x14ac:dyDescent="0.25">
      <c r="A983" s="22">
        <v>982</v>
      </c>
      <c r="B983" s="28" t="s">
        <v>4154</v>
      </c>
      <c r="C983" s="28" t="s">
        <v>696</v>
      </c>
      <c r="D983" s="21" t="s">
        <v>5615</v>
      </c>
      <c r="E983" s="29" t="s">
        <v>4155</v>
      </c>
      <c r="F983" s="28" t="s">
        <v>4156</v>
      </c>
      <c r="G983" s="29" t="s">
        <v>694</v>
      </c>
      <c r="H983" s="29" t="s">
        <v>86</v>
      </c>
      <c r="I983" s="30">
        <v>76901</v>
      </c>
    </row>
    <row r="984" spans="1:9" x14ac:dyDescent="0.25">
      <c r="A984" s="22">
        <v>983</v>
      </c>
      <c r="B984" s="28" t="s">
        <v>4157</v>
      </c>
      <c r="C984" s="28" t="s">
        <v>2787</v>
      </c>
      <c r="D984" s="21" t="s">
        <v>5615</v>
      </c>
      <c r="E984" s="29" t="s">
        <v>4158</v>
      </c>
      <c r="F984" s="28" t="s">
        <v>4159</v>
      </c>
      <c r="G984" s="29" t="s">
        <v>558</v>
      </c>
      <c r="H984" s="29" t="s">
        <v>75</v>
      </c>
      <c r="I984" s="30">
        <v>92831</v>
      </c>
    </row>
    <row r="985" spans="1:9" x14ac:dyDescent="0.25">
      <c r="A985" s="22">
        <v>984</v>
      </c>
      <c r="B985" s="28" t="s">
        <v>4160</v>
      </c>
      <c r="C985" s="28" t="s">
        <v>4161</v>
      </c>
      <c r="D985" s="21" t="s">
        <v>5615</v>
      </c>
      <c r="E985" s="29" t="s">
        <v>4162</v>
      </c>
      <c r="F985" s="28" t="s">
        <v>4163</v>
      </c>
      <c r="G985" s="29" t="s">
        <v>826</v>
      </c>
      <c r="H985" s="29" t="s">
        <v>81</v>
      </c>
      <c r="I985" s="30">
        <v>11010</v>
      </c>
    </row>
    <row r="986" spans="1:9" x14ac:dyDescent="0.25">
      <c r="A986" s="22">
        <v>985</v>
      </c>
      <c r="B986" s="28" t="s">
        <v>4164</v>
      </c>
      <c r="C986" s="28" t="s">
        <v>2397</v>
      </c>
      <c r="D986" s="21" t="s">
        <v>5615</v>
      </c>
      <c r="E986" s="29" t="s">
        <v>4165</v>
      </c>
      <c r="F986" s="28" t="s">
        <v>4166</v>
      </c>
      <c r="G986" s="29" t="s">
        <v>2162</v>
      </c>
      <c r="H986" s="29" t="s">
        <v>86</v>
      </c>
      <c r="I986" s="30">
        <v>78552</v>
      </c>
    </row>
    <row r="987" spans="1:9" x14ac:dyDescent="0.25">
      <c r="A987" s="22">
        <v>986</v>
      </c>
      <c r="B987" s="28" t="s">
        <v>4167</v>
      </c>
      <c r="C987" s="28" t="s">
        <v>940</v>
      </c>
      <c r="D987" s="21" t="s">
        <v>5615</v>
      </c>
      <c r="E987" s="29" t="s">
        <v>4168</v>
      </c>
      <c r="F987" s="28" t="s">
        <v>4169</v>
      </c>
      <c r="G987" s="29" t="s">
        <v>538</v>
      </c>
      <c r="H987" s="29" t="s">
        <v>81</v>
      </c>
      <c r="I987" s="30">
        <v>10562</v>
      </c>
    </row>
    <row r="988" spans="1:9" x14ac:dyDescent="0.25">
      <c r="A988" s="22">
        <v>987</v>
      </c>
      <c r="B988" s="28" t="s">
        <v>4170</v>
      </c>
      <c r="C988" s="28" t="s">
        <v>4171</v>
      </c>
      <c r="D988" s="21" t="s">
        <v>5615</v>
      </c>
      <c r="E988" s="29" t="s">
        <v>4172</v>
      </c>
      <c r="F988" s="28" t="s">
        <v>4173</v>
      </c>
      <c r="G988" s="29" t="s">
        <v>1077</v>
      </c>
      <c r="H988" s="29" t="s">
        <v>81</v>
      </c>
      <c r="I988" s="30">
        <v>10301</v>
      </c>
    </row>
    <row r="989" spans="1:9" x14ac:dyDescent="0.25">
      <c r="A989" s="22">
        <v>988</v>
      </c>
      <c r="B989" s="28" t="s">
        <v>4174</v>
      </c>
      <c r="C989" s="28" t="s">
        <v>1307</v>
      </c>
      <c r="D989" s="21" t="s">
        <v>5615</v>
      </c>
      <c r="E989" s="29" t="s">
        <v>4175</v>
      </c>
      <c r="F989" s="28" t="s">
        <v>4176</v>
      </c>
      <c r="G989" s="29" t="s">
        <v>887</v>
      </c>
      <c r="H989" s="29" t="s">
        <v>81</v>
      </c>
      <c r="I989" s="30">
        <v>11791</v>
      </c>
    </row>
    <row r="990" spans="1:9" x14ac:dyDescent="0.25">
      <c r="A990" s="22">
        <v>989</v>
      </c>
      <c r="B990" s="28" t="s">
        <v>4177</v>
      </c>
      <c r="C990" s="28" t="s">
        <v>1056</v>
      </c>
      <c r="D990" s="21" t="s">
        <v>5615</v>
      </c>
      <c r="E990" s="29" t="s">
        <v>4178</v>
      </c>
      <c r="F990" s="28" t="s">
        <v>4179</v>
      </c>
      <c r="G990" s="29" t="s">
        <v>1177</v>
      </c>
      <c r="H990" s="29" t="s">
        <v>81</v>
      </c>
      <c r="I990" s="30">
        <v>11420</v>
      </c>
    </row>
    <row r="991" spans="1:9" x14ac:dyDescent="0.25">
      <c r="A991" s="22">
        <v>990</v>
      </c>
      <c r="B991" s="28" t="s">
        <v>4180</v>
      </c>
      <c r="C991" s="28" t="s">
        <v>4181</v>
      </c>
      <c r="D991" s="21" t="s">
        <v>5615</v>
      </c>
      <c r="E991" s="29" t="s">
        <v>4182</v>
      </c>
      <c r="F991" s="28" t="s">
        <v>4183</v>
      </c>
      <c r="G991" s="29" t="s">
        <v>446</v>
      </c>
      <c r="H991" s="29" t="s">
        <v>81</v>
      </c>
      <c r="I991" s="30">
        <v>10950</v>
      </c>
    </row>
    <row r="992" spans="1:9" x14ac:dyDescent="0.25">
      <c r="A992" s="22">
        <v>991</v>
      </c>
      <c r="B992" s="28" t="s">
        <v>4184</v>
      </c>
      <c r="C992" s="28" t="s">
        <v>1157</v>
      </c>
      <c r="D992" s="21" t="s">
        <v>5615</v>
      </c>
      <c r="E992" s="29" t="s">
        <v>4185</v>
      </c>
      <c r="F992" s="28" t="s">
        <v>4186</v>
      </c>
      <c r="G992" s="29" t="s">
        <v>1479</v>
      </c>
      <c r="H992" s="29" t="s">
        <v>75</v>
      </c>
      <c r="I992" s="30">
        <v>91387</v>
      </c>
    </row>
    <row r="993" spans="1:9" x14ac:dyDescent="0.25">
      <c r="A993" s="22">
        <v>992</v>
      </c>
      <c r="B993" s="28" t="s">
        <v>1800</v>
      </c>
      <c r="C993" s="28" t="s">
        <v>4187</v>
      </c>
      <c r="D993" s="21" t="s">
        <v>5615</v>
      </c>
      <c r="E993" s="29" t="s">
        <v>4188</v>
      </c>
      <c r="F993" s="28" t="s">
        <v>4189</v>
      </c>
      <c r="G993" s="29" t="s">
        <v>1412</v>
      </c>
      <c r="H993" s="29" t="s">
        <v>81</v>
      </c>
      <c r="I993" s="30">
        <v>11772</v>
      </c>
    </row>
    <row r="994" spans="1:9" x14ac:dyDescent="0.25">
      <c r="A994" s="22">
        <v>993</v>
      </c>
      <c r="B994" s="28" t="s">
        <v>4190</v>
      </c>
      <c r="C994" s="28" t="s">
        <v>2495</v>
      </c>
      <c r="D994" s="21" t="s">
        <v>5615</v>
      </c>
      <c r="E994" s="29" t="s">
        <v>4191</v>
      </c>
      <c r="F994" s="28" t="s">
        <v>4192</v>
      </c>
      <c r="G994" s="29" t="s">
        <v>1346</v>
      </c>
      <c r="H994" s="29" t="s">
        <v>75</v>
      </c>
      <c r="I994" s="30">
        <v>93555</v>
      </c>
    </row>
    <row r="995" spans="1:9" x14ac:dyDescent="0.25">
      <c r="A995" s="22">
        <v>994</v>
      </c>
      <c r="B995" s="28" t="s">
        <v>4193</v>
      </c>
      <c r="C995" s="28" t="s">
        <v>524</v>
      </c>
      <c r="D995" s="21" t="s">
        <v>5615</v>
      </c>
      <c r="E995" s="29" t="s">
        <v>4194</v>
      </c>
      <c r="F995" s="28" t="s">
        <v>4195</v>
      </c>
      <c r="G995" s="29" t="s">
        <v>2911</v>
      </c>
      <c r="H995" s="29" t="s">
        <v>81</v>
      </c>
      <c r="I995" s="30">
        <v>10598</v>
      </c>
    </row>
    <row r="996" spans="1:9" x14ac:dyDescent="0.25">
      <c r="A996" s="22">
        <v>995</v>
      </c>
      <c r="B996" s="28" t="s">
        <v>4196</v>
      </c>
      <c r="C996" s="28" t="s">
        <v>3371</v>
      </c>
      <c r="D996" s="21" t="s">
        <v>5615</v>
      </c>
      <c r="E996" s="29" t="s">
        <v>4197</v>
      </c>
      <c r="F996" s="28" t="s">
        <v>4198</v>
      </c>
      <c r="G996" s="29" t="s">
        <v>488</v>
      </c>
      <c r="H996" s="29" t="s">
        <v>81</v>
      </c>
      <c r="I996" s="30">
        <v>14424</v>
      </c>
    </row>
    <row r="997" spans="1:9" x14ac:dyDescent="0.25">
      <c r="A997" s="22">
        <v>996</v>
      </c>
      <c r="B997" s="28" t="s">
        <v>4199</v>
      </c>
      <c r="C997" s="28" t="s">
        <v>2080</v>
      </c>
      <c r="D997" s="21" t="s">
        <v>5615</v>
      </c>
      <c r="E997" s="29" t="s">
        <v>4200</v>
      </c>
      <c r="F997" s="28" t="s">
        <v>4201</v>
      </c>
      <c r="G997" s="29" t="s">
        <v>2125</v>
      </c>
      <c r="H997" s="29" t="s">
        <v>81</v>
      </c>
      <c r="I997" s="30">
        <v>11967</v>
      </c>
    </row>
    <row r="998" spans="1:9" x14ac:dyDescent="0.25">
      <c r="A998" s="22">
        <v>997</v>
      </c>
      <c r="B998" s="28" t="s">
        <v>4202</v>
      </c>
      <c r="C998" s="28" t="s">
        <v>3588</v>
      </c>
      <c r="D998" s="21" t="s">
        <v>5615</v>
      </c>
      <c r="E998" s="29" t="s">
        <v>4203</v>
      </c>
      <c r="F998" s="28" t="s">
        <v>4204</v>
      </c>
      <c r="G998" s="29" t="s">
        <v>80</v>
      </c>
      <c r="H998" s="29" t="s">
        <v>81</v>
      </c>
      <c r="I998" s="30">
        <v>11510</v>
      </c>
    </row>
    <row r="999" spans="1:9" x14ac:dyDescent="0.25">
      <c r="A999" s="22">
        <v>998</v>
      </c>
      <c r="B999" s="28" t="s">
        <v>4205</v>
      </c>
      <c r="C999" s="28" t="s">
        <v>1609</v>
      </c>
      <c r="D999" s="21" t="s">
        <v>5615</v>
      </c>
      <c r="E999" s="29" t="s">
        <v>4206</v>
      </c>
      <c r="F999" s="28" t="s">
        <v>4207</v>
      </c>
      <c r="G999" s="29" t="s">
        <v>3038</v>
      </c>
      <c r="H999" s="29" t="s">
        <v>81</v>
      </c>
      <c r="I999" s="30">
        <v>14701</v>
      </c>
    </row>
    <row r="1000" spans="1:9" x14ac:dyDescent="0.25">
      <c r="A1000" s="22">
        <v>999</v>
      </c>
      <c r="B1000" s="28" t="s">
        <v>4208</v>
      </c>
      <c r="C1000" s="28" t="s">
        <v>615</v>
      </c>
      <c r="D1000" s="21" t="s">
        <v>5615</v>
      </c>
      <c r="E1000" s="29" t="s">
        <v>4209</v>
      </c>
      <c r="F1000" s="28" t="s">
        <v>4210</v>
      </c>
      <c r="G1000" s="29" t="s">
        <v>1314</v>
      </c>
      <c r="H1000" s="29" t="s">
        <v>81</v>
      </c>
      <c r="I1000" s="30">
        <v>12020</v>
      </c>
    </row>
    <row r="1001" spans="1:9" x14ac:dyDescent="0.25">
      <c r="A1001" s="22">
        <v>1000</v>
      </c>
      <c r="B1001" s="28" t="s">
        <v>4211</v>
      </c>
      <c r="C1001" s="28" t="s">
        <v>2853</v>
      </c>
      <c r="D1001" s="21" t="s">
        <v>5615</v>
      </c>
      <c r="E1001" s="29" t="s">
        <v>4212</v>
      </c>
      <c r="F1001" s="28" t="s">
        <v>4213</v>
      </c>
      <c r="G1001" s="29" t="s">
        <v>3127</v>
      </c>
      <c r="H1001" s="29" t="s">
        <v>81</v>
      </c>
      <c r="I1001" s="30">
        <v>11704</v>
      </c>
    </row>
    <row r="1002" spans="1:9" x14ac:dyDescent="0.25">
      <c r="A1002" s="22">
        <v>1001</v>
      </c>
      <c r="B1002" s="28" t="s">
        <v>1243</v>
      </c>
      <c r="C1002" s="28" t="s">
        <v>1999</v>
      </c>
      <c r="D1002" s="21" t="s">
        <v>4214</v>
      </c>
      <c r="E1002" s="29" t="s">
        <v>4215</v>
      </c>
      <c r="F1002" s="28" t="s">
        <v>4216</v>
      </c>
      <c r="G1002" s="29" t="s">
        <v>1435</v>
      </c>
      <c r="H1002" s="29" t="s">
        <v>81</v>
      </c>
      <c r="I1002" s="30">
        <v>11717</v>
      </c>
    </row>
    <row r="1003" spans="1:9" x14ac:dyDescent="0.25">
      <c r="A1003" s="22">
        <v>1002</v>
      </c>
      <c r="B1003" s="28" t="s">
        <v>4217</v>
      </c>
      <c r="C1003" s="28" t="s">
        <v>4218</v>
      </c>
      <c r="D1003" s="21" t="s">
        <v>5615</v>
      </c>
      <c r="E1003" s="29" t="s">
        <v>4219</v>
      </c>
      <c r="F1003" s="28" t="s">
        <v>4220</v>
      </c>
      <c r="G1003" s="29" t="s">
        <v>1040</v>
      </c>
      <c r="H1003" s="29" t="s">
        <v>81</v>
      </c>
      <c r="I1003" s="30">
        <v>11758</v>
      </c>
    </row>
    <row r="1004" spans="1:9" x14ac:dyDescent="0.25">
      <c r="A1004" s="22">
        <v>1003</v>
      </c>
      <c r="B1004" s="28" t="s">
        <v>4221</v>
      </c>
      <c r="C1004" s="28" t="s">
        <v>1368</v>
      </c>
      <c r="D1004" s="21" t="s">
        <v>5615</v>
      </c>
      <c r="E1004" s="29" t="s">
        <v>4222</v>
      </c>
      <c r="F1004" s="28" t="s">
        <v>4223</v>
      </c>
      <c r="G1004" s="29" t="s">
        <v>2286</v>
      </c>
      <c r="H1004" s="29" t="s">
        <v>75</v>
      </c>
      <c r="I1004" s="30">
        <v>92083</v>
      </c>
    </row>
    <row r="1005" spans="1:9" x14ac:dyDescent="0.25">
      <c r="A1005" s="22">
        <v>1004</v>
      </c>
      <c r="B1005" s="28" t="s">
        <v>4224</v>
      </c>
      <c r="C1005" s="28" t="s">
        <v>3365</v>
      </c>
      <c r="D1005" s="21" t="s">
        <v>5615</v>
      </c>
      <c r="E1005" s="29" t="s">
        <v>4225</v>
      </c>
      <c r="F1005" s="28" t="s">
        <v>4226</v>
      </c>
      <c r="G1005" s="29" t="s">
        <v>652</v>
      </c>
      <c r="H1005" s="29" t="s">
        <v>81</v>
      </c>
      <c r="I1005" s="30">
        <v>11369</v>
      </c>
    </row>
    <row r="1006" spans="1:9" x14ac:dyDescent="0.25">
      <c r="A1006" s="22">
        <v>1005</v>
      </c>
      <c r="B1006" s="28" t="s">
        <v>3944</v>
      </c>
      <c r="C1006" s="28" t="s">
        <v>849</v>
      </c>
      <c r="D1006" s="21" t="s">
        <v>5615</v>
      </c>
      <c r="E1006" s="29" t="s">
        <v>4227</v>
      </c>
      <c r="F1006" s="28" t="s">
        <v>4228</v>
      </c>
      <c r="G1006" s="29" t="s">
        <v>587</v>
      </c>
      <c r="H1006" s="29" t="s">
        <v>81</v>
      </c>
      <c r="I1006" s="30">
        <v>11102</v>
      </c>
    </row>
    <row r="1007" spans="1:9" x14ac:dyDescent="0.25">
      <c r="A1007" s="22">
        <v>1006</v>
      </c>
      <c r="B1007" s="28" t="s">
        <v>4229</v>
      </c>
      <c r="C1007" s="28" t="s">
        <v>4230</v>
      </c>
      <c r="D1007" s="21" t="s">
        <v>5615</v>
      </c>
      <c r="E1007" s="29" t="s">
        <v>4231</v>
      </c>
      <c r="F1007" s="28" t="s">
        <v>4232</v>
      </c>
      <c r="G1007" s="29" t="s">
        <v>1254</v>
      </c>
      <c r="H1007" s="29" t="s">
        <v>75</v>
      </c>
      <c r="I1007" s="30">
        <v>92307</v>
      </c>
    </row>
    <row r="1008" spans="1:9" x14ac:dyDescent="0.25">
      <c r="A1008" s="22">
        <v>1007</v>
      </c>
      <c r="B1008" s="28" t="s">
        <v>4233</v>
      </c>
      <c r="C1008" s="28" t="s">
        <v>3673</v>
      </c>
      <c r="D1008" s="21" t="s">
        <v>5615</v>
      </c>
      <c r="E1008" s="29" t="s">
        <v>4234</v>
      </c>
      <c r="F1008" s="28" t="s">
        <v>4235</v>
      </c>
      <c r="G1008" s="29" t="s">
        <v>973</v>
      </c>
      <c r="H1008" s="29" t="s">
        <v>81</v>
      </c>
      <c r="I1008" s="30">
        <v>11414</v>
      </c>
    </row>
    <row r="1009" spans="1:9" x14ac:dyDescent="0.25">
      <c r="A1009" s="22">
        <v>1008</v>
      </c>
      <c r="B1009" s="28" t="s">
        <v>4236</v>
      </c>
      <c r="C1009" s="28" t="s">
        <v>2063</v>
      </c>
      <c r="D1009" s="21" t="s">
        <v>5615</v>
      </c>
      <c r="E1009" s="29" t="s">
        <v>4237</v>
      </c>
      <c r="F1009" s="28" t="s">
        <v>4238</v>
      </c>
      <c r="G1009" s="29" t="s">
        <v>467</v>
      </c>
      <c r="H1009" s="29" t="s">
        <v>86</v>
      </c>
      <c r="I1009" s="30">
        <v>75126</v>
      </c>
    </row>
    <row r="1010" spans="1:9" x14ac:dyDescent="0.25">
      <c r="A1010" s="22">
        <v>1009</v>
      </c>
      <c r="B1010" s="28" t="s">
        <v>4239</v>
      </c>
      <c r="C1010" s="28" t="s">
        <v>4240</v>
      </c>
      <c r="D1010" s="21" t="s">
        <v>5615</v>
      </c>
      <c r="E1010" s="29" t="s">
        <v>4241</v>
      </c>
      <c r="F1010" s="28" t="s">
        <v>4242</v>
      </c>
      <c r="G1010" s="29" t="s">
        <v>1997</v>
      </c>
      <c r="H1010" s="29" t="s">
        <v>81</v>
      </c>
      <c r="I1010" s="30">
        <v>11422</v>
      </c>
    </row>
    <row r="1011" spans="1:9" x14ac:dyDescent="0.25">
      <c r="A1011" s="22">
        <v>1010</v>
      </c>
      <c r="B1011" s="28" t="s">
        <v>4243</v>
      </c>
      <c r="C1011" s="28" t="s">
        <v>672</v>
      </c>
      <c r="D1011" s="21" t="s">
        <v>5615</v>
      </c>
      <c r="E1011" s="29" t="s">
        <v>4244</v>
      </c>
      <c r="F1011" s="28" t="s">
        <v>4245</v>
      </c>
      <c r="G1011" s="29" t="s">
        <v>623</v>
      </c>
      <c r="H1011" s="29" t="s">
        <v>81</v>
      </c>
      <c r="I1011" s="30">
        <v>11714</v>
      </c>
    </row>
    <row r="1012" spans="1:9" x14ac:dyDescent="0.25">
      <c r="A1012" s="22">
        <v>1011</v>
      </c>
      <c r="B1012" s="28" t="s">
        <v>3251</v>
      </c>
      <c r="C1012" s="28" t="s">
        <v>4246</v>
      </c>
      <c r="D1012" s="21" t="s">
        <v>5615</v>
      </c>
      <c r="E1012" s="29" t="s">
        <v>4247</v>
      </c>
      <c r="F1012" s="28" t="s">
        <v>4248</v>
      </c>
      <c r="G1012" s="29" t="s">
        <v>718</v>
      </c>
      <c r="H1012" s="29" t="s">
        <v>86</v>
      </c>
      <c r="I1012" s="30">
        <v>75043</v>
      </c>
    </row>
    <row r="1013" spans="1:9" x14ac:dyDescent="0.25">
      <c r="A1013" s="22">
        <v>1012</v>
      </c>
      <c r="B1013" s="28" t="s">
        <v>4249</v>
      </c>
      <c r="C1013" s="28" t="s">
        <v>4250</v>
      </c>
      <c r="D1013" s="21" t="s">
        <v>5615</v>
      </c>
      <c r="E1013" s="29" t="s">
        <v>4251</v>
      </c>
      <c r="F1013" s="28" t="s">
        <v>4252</v>
      </c>
      <c r="G1013" s="29" t="s">
        <v>572</v>
      </c>
      <c r="H1013" s="29" t="s">
        <v>81</v>
      </c>
      <c r="I1013" s="30">
        <v>13027</v>
      </c>
    </row>
    <row r="1014" spans="1:9" x14ac:dyDescent="0.25">
      <c r="A1014" s="22">
        <v>1013</v>
      </c>
      <c r="B1014" s="28" t="s">
        <v>4253</v>
      </c>
      <c r="C1014" s="28" t="s">
        <v>1469</v>
      </c>
      <c r="D1014" s="21" t="s">
        <v>5615</v>
      </c>
      <c r="E1014" s="29" t="s">
        <v>4254</v>
      </c>
      <c r="F1014" s="28" t="s">
        <v>4255</v>
      </c>
      <c r="G1014" s="29" t="s">
        <v>2453</v>
      </c>
      <c r="H1014" s="29" t="s">
        <v>81</v>
      </c>
      <c r="I1014" s="30">
        <v>11368</v>
      </c>
    </row>
    <row r="1015" spans="1:9" x14ac:dyDescent="0.25">
      <c r="A1015" s="22">
        <v>1014</v>
      </c>
      <c r="B1015" s="28" t="s">
        <v>4256</v>
      </c>
      <c r="C1015" s="28" t="s">
        <v>443</v>
      </c>
      <c r="D1015" s="21" t="s">
        <v>5615</v>
      </c>
      <c r="E1015" s="29" t="s">
        <v>4257</v>
      </c>
      <c r="F1015" s="28" t="s">
        <v>4258</v>
      </c>
      <c r="G1015" s="29" t="s">
        <v>2523</v>
      </c>
      <c r="H1015" s="29" t="s">
        <v>81</v>
      </c>
      <c r="I1015" s="30">
        <v>11419</v>
      </c>
    </row>
    <row r="1016" spans="1:9" x14ac:dyDescent="0.25">
      <c r="A1016" s="22">
        <v>1015</v>
      </c>
      <c r="B1016" s="28" t="s">
        <v>875</v>
      </c>
      <c r="C1016" s="28" t="s">
        <v>1934</v>
      </c>
      <c r="D1016" s="21" t="s">
        <v>5615</v>
      </c>
      <c r="E1016" s="29" t="s">
        <v>4259</v>
      </c>
      <c r="F1016" s="28" t="s">
        <v>4260</v>
      </c>
      <c r="G1016" s="29" t="s">
        <v>1578</v>
      </c>
      <c r="H1016" s="29" t="s">
        <v>81</v>
      </c>
      <c r="I1016" s="30">
        <v>11530</v>
      </c>
    </row>
    <row r="1017" spans="1:9" x14ac:dyDescent="0.25">
      <c r="A1017" s="22">
        <v>1016</v>
      </c>
      <c r="B1017" s="28" t="s">
        <v>4261</v>
      </c>
      <c r="C1017" s="28" t="s">
        <v>4262</v>
      </c>
      <c r="D1017" s="21" t="s">
        <v>4263</v>
      </c>
      <c r="E1017" s="29" t="s">
        <v>4264</v>
      </c>
      <c r="F1017" s="28" t="s">
        <v>4265</v>
      </c>
      <c r="G1017" s="29" t="s">
        <v>478</v>
      </c>
      <c r="H1017" s="29" t="s">
        <v>81</v>
      </c>
      <c r="I1017" s="30">
        <v>10002</v>
      </c>
    </row>
    <row r="1018" spans="1:9" x14ac:dyDescent="0.25">
      <c r="A1018" s="22">
        <v>1017</v>
      </c>
      <c r="B1018" s="28" t="s">
        <v>4266</v>
      </c>
      <c r="C1018" s="28" t="s">
        <v>1092</v>
      </c>
      <c r="D1018" s="21" t="s">
        <v>4267</v>
      </c>
      <c r="E1018" s="29" t="s">
        <v>4268</v>
      </c>
      <c r="F1018" s="28" t="s">
        <v>4269</v>
      </c>
      <c r="G1018" s="29" t="s">
        <v>553</v>
      </c>
      <c r="H1018" s="29" t="s">
        <v>75</v>
      </c>
      <c r="I1018" s="30">
        <v>94603</v>
      </c>
    </row>
    <row r="1019" spans="1:9" x14ac:dyDescent="0.25">
      <c r="A1019" s="22">
        <v>1018</v>
      </c>
      <c r="B1019" s="28" t="s">
        <v>4270</v>
      </c>
      <c r="C1019" s="28" t="s">
        <v>1543</v>
      </c>
      <c r="D1019" s="21" t="s">
        <v>5615</v>
      </c>
      <c r="E1019" s="29" t="s">
        <v>4271</v>
      </c>
      <c r="F1019" s="28" t="s">
        <v>4272</v>
      </c>
      <c r="G1019" s="29" t="s">
        <v>582</v>
      </c>
      <c r="H1019" s="29" t="s">
        <v>81</v>
      </c>
      <c r="I1019" s="30">
        <v>11378</v>
      </c>
    </row>
    <row r="1020" spans="1:9" x14ac:dyDescent="0.25">
      <c r="A1020" s="22">
        <v>1019</v>
      </c>
      <c r="B1020" s="28" t="s">
        <v>4273</v>
      </c>
      <c r="C1020" s="28" t="s">
        <v>2246</v>
      </c>
      <c r="D1020" s="21" t="s">
        <v>5615</v>
      </c>
      <c r="E1020" s="29" t="s">
        <v>4274</v>
      </c>
      <c r="F1020" s="28" t="s">
        <v>4275</v>
      </c>
      <c r="G1020" s="29" t="s">
        <v>901</v>
      </c>
      <c r="H1020" s="29" t="s">
        <v>81</v>
      </c>
      <c r="I1020" s="30">
        <v>11373</v>
      </c>
    </row>
    <row r="1021" spans="1:9" x14ac:dyDescent="0.25">
      <c r="A1021" s="22">
        <v>1020</v>
      </c>
      <c r="B1021" s="28" t="s">
        <v>4276</v>
      </c>
      <c r="C1021" s="28" t="s">
        <v>1605</v>
      </c>
      <c r="D1021" s="21" t="s">
        <v>5615</v>
      </c>
      <c r="E1021" s="29" t="s">
        <v>4277</v>
      </c>
      <c r="F1021" s="28" t="s">
        <v>4278</v>
      </c>
      <c r="G1021" s="29" t="s">
        <v>689</v>
      </c>
      <c r="H1021" s="29" t="s">
        <v>75</v>
      </c>
      <c r="I1021" s="30">
        <v>94070</v>
      </c>
    </row>
    <row r="1022" spans="1:9" x14ac:dyDescent="0.25">
      <c r="A1022" s="22">
        <v>1021</v>
      </c>
      <c r="B1022" s="28" t="s">
        <v>4279</v>
      </c>
      <c r="C1022" s="28" t="s">
        <v>3777</v>
      </c>
      <c r="D1022" s="21" t="s">
        <v>5615</v>
      </c>
      <c r="E1022" s="29" t="s">
        <v>4280</v>
      </c>
      <c r="F1022" s="28" t="s">
        <v>4281</v>
      </c>
      <c r="G1022" s="29" t="s">
        <v>1059</v>
      </c>
      <c r="H1022" s="29" t="s">
        <v>81</v>
      </c>
      <c r="I1022" s="30">
        <v>11412</v>
      </c>
    </row>
    <row r="1023" spans="1:9" x14ac:dyDescent="0.25">
      <c r="A1023" s="22">
        <v>1022</v>
      </c>
      <c r="B1023" s="28" t="s">
        <v>4282</v>
      </c>
      <c r="C1023" s="28" t="s">
        <v>1037</v>
      </c>
      <c r="D1023" s="21" t="s">
        <v>5615</v>
      </c>
      <c r="E1023" s="29" t="s">
        <v>4283</v>
      </c>
      <c r="F1023" s="28" t="s">
        <v>4284</v>
      </c>
      <c r="G1023" s="29" t="s">
        <v>522</v>
      </c>
      <c r="H1023" s="29" t="s">
        <v>81</v>
      </c>
      <c r="I1023" s="30">
        <v>10541</v>
      </c>
    </row>
    <row r="1024" spans="1:9" x14ac:dyDescent="0.25">
      <c r="A1024" s="22">
        <v>1023</v>
      </c>
      <c r="B1024" s="28" t="s">
        <v>4285</v>
      </c>
      <c r="C1024" s="28" t="s">
        <v>4286</v>
      </c>
      <c r="D1024" s="21" t="s">
        <v>5615</v>
      </c>
      <c r="E1024" s="29" t="s">
        <v>4287</v>
      </c>
      <c r="F1024" s="28" t="s">
        <v>4288</v>
      </c>
      <c r="G1024" s="29" t="s">
        <v>1314</v>
      </c>
      <c r="H1024" s="29" t="s">
        <v>81</v>
      </c>
      <c r="I1024" s="30">
        <v>12020</v>
      </c>
    </row>
    <row r="1025" spans="1:9" x14ac:dyDescent="0.25">
      <c r="A1025" s="22">
        <v>1024</v>
      </c>
      <c r="B1025" s="28" t="s">
        <v>4289</v>
      </c>
      <c r="C1025" s="28" t="s">
        <v>1014</v>
      </c>
      <c r="D1025" s="21" t="s">
        <v>4290</v>
      </c>
      <c r="E1025" s="29" t="s">
        <v>4291</v>
      </c>
      <c r="F1025" s="28" t="s">
        <v>4292</v>
      </c>
      <c r="G1025" s="29" t="s">
        <v>1521</v>
      </c>
      <c r="H1025" s="29" t="s">
        <v>86</v>
      </c>
      <c r="I1025" s="30">
        <v>79930</v>
      </c>
    </row>
    <row r="1026" spans="1:9" x14ac:dyDescent="0.25">
      <c r="A1026" s="22">
        <v>1025</v>
      </c>
      <c r="B1026" s="28" t="s">
        <v>4293</v>
      </c>
      <c r="C1026" s="28" t="s">
        <v>3091</v>
      </c>
      <c r="D1026" s="21" t="s">
        <v>5615</v>
      </c>
      <c r="E1026" s="29" t="s">
        <v>4294</v>
      </c>
      <c r="F1026" s="28" t="s">
        <v>4295</v>
      </c>
      <c r="G1026" s="29" t="s">
        <v>837</v>
      </c>
      <c r="H1026" s="29" t="s">
        <v>81</v>
      </c>
      <c r="I1026" s="30">
        <v>11735</v>
      </c>
    </row>
    <row r="1027" spans="1:9" x14ac:dyDescent="0.25">
      <c r="A1027" s="22">
        <v>1026</v>
      </c>
      <c r="B1027" s="28" t="s">
        <v>2679</v>
      </c>
      <c r="C1027" s="28" t="s">
        <v>1197</v>
      </c>
      <c r="D1027" s="21" t="s">
        <v>5615</v>
      </c>
      <c r="E1027" s="29" t="s">
        <v>4296</v>
      </c>
      <c r="F1027" s="28" t="s">
        <v>4297</v>
      </c>
      <c r="G1027" s="29" t="s">
        <v>3265</v>
      </c>
      <c r="H1027" s="29" t="s">
        <v>81</v>
      </c>
      <c r="I1027" s="30">
        <v>13760</v>
      </c>
    </row>
    <row r="1028" spans="1:9" x14ac:dyDescent="0.25">
      <c r="A1028" s="22">
        <v>1027</v>
      </c>
      <c r="B1028" s="28" t="s">
        <v>4298</v>
      </c>
      <c r="C1028" s="28" t="s">
        <v>4299</v>
      </c>
      <c r="D1028" s="21" t="s">
        <v>5615</v>
      </c>
      <c r="E1028" s="29" t="s">
        <v>4300</v>
      </c>
      <c r="F1028" s="28" t="s">
        <v>4301</v>
      </c>
      <c r="G1028" s="29" t="s">
        <v>1059</v>
      </c>
      <c r="H1028" s="29" t="s">
        <v>81</v>
      </c>
      <c r="I1028" s="30">
        <v>11412</v>
      </c>
    </row>
    <row r="1029" spans="1:9" x14ac:dyDescent="0.25">
      <c r="A1029" s="22">
        <v>1028</v>
      </c>
      <c r="B1029" s="28" t="s">
        <v>4302</v>
      </c>
      <c r="C1029" s="28" t="s">
        <v>783</v>
      </c>
      <c r="D1029" s="21" t="s">
        <v>5615</v>
      </c>
      <c r="E1029" s="29" t="s">
        <v>4303</v>
      </c>
      <c r="F1029" s="28" t="s">
        <v>4304</v>
      </c>
      <c r="G1029" s="29" t="s">
        <v>488</v>
      </c>
      <c r="H1029" s="29" t="s">
        <v>81</v>
      </c>
      <c r="I1029" s="30">
        <v>14424</v>
      </c>
    </row>
    <row r="1030" spans="1:9" x14ac:dyDescent="0.25">
      <c r="A1030" s="22">
        <v>1029</v>
      </c>
      <c r="B1030" s="28" t="s">
        <v>4305</v>
      </c>
      <c r="C1030" s="28" t="s">
        <v>605</v>
      </c>
      <c r="D1030" s="21" t="s">
        <v>5615</v>
      </c>
      <c r="E1030" s="29" t="s">
        <v>4306</v>
      </c>
      <c r="F1030" s="28" t="s">
        <v>4307</v>
      </c>
      <c r="G1030" s="29" t="s">
        <v>85</v>
      </c>
      <c r="H1030" s="29" t="s">
        <v>86</v>
      </c>
      <c r="I1030" s="30">
        <v>75088</v>
      </c>
    </row>
    <row r="1031" spans="1:9" x14ac:dyDescent="0.25">
      <c r="A1031" s="22">
        <v>1030</v>
      </c>
      <c r="B1031" s="28" t="s">
        <v>4308</v>
      </c>
      <c r="C1031" s="28" t="s">
        <v>1413</v>
      </c>
      <c r="D1031" s="21" t="s">
        <v>5615</v>
      </c>
      <c r="E1031" s="29" t="s">
        <v>4309</v>
      </c>
      <c r="F1031" s="28" t="s">
        <v>4310</v>
      </c>
      <c r="G1031" s="29" t="s">
        <v>1338</v>
      </c>
      <c r="H1031" s="29" t="s">
        <v>81</v>
      </c>
      <c r="I1031" s="30">
        <v>11201</v>
      </c>
    </row>
    <row r="1032" spans="1:9" x14ac:dyDescent="0.25">
      <c r="A1032" s="22">
        <v>1031</v>
      </c>
      <c r="B1032" s="28" t="s">
        <v>4025</v>
      </c>
      <c r="C1032" s="28" t="s">
        <v>423</v>
      </c>
      <c r="D1032" s="21" t="s">
        <v>5615</v>
      </c>
      <c r="E1032" s="29" t="s">
        <v>4311</v>
      </c>
      <c r="F1032" s="28" t="s">
        <v>4312</v>
      </c>
      <c r="G1032" s="29" t="s">
        <v>426</v>
      </c>
      <c r="H1032" s="29" t="s">
        <v>81</v>
      </c>
      <c r="I1032" s="30">
        <v>14450</v>
      </c>
    </row>
    <row r="1033" spans="1:9" x14ac:dyDescent="0.25">
      <c r="A1033" s="22">
        <v>1032</v>
      </c>
      <c r="B1033" s="28" t="s">
        <v>4313</v>
      </c>
      <c r="C1033" s="28" t="s">
        <v>3566</v>
      </c>
      <c r="D1033" s="21" t="s">
        <v>5615</v>
      </c>
      <c r="E1033" s="29" t="s">
        <v>4314</v>
      </c>
      <c r="F1033" s="28" t="s">
        <v>4315</v>
      </c>
      <c r="G1033" s="29" t="s">
        <v>803</v>
      </c>
      <c r="H1033" s="29" t="s">
        <v>81</v>
      </c>
      <c r="I1033" s="30">
        <v>11746</v>
      </c>
    </row>
    <row r="1034" spans="1:9" x14ac:dyDescent="0.25">
      <c r="A1034" s="22">
        <v>1033</v>
      </c>
      <c r="B1034" s="28" t="s">
        <v>4316</v>
      </c>
      <c r="C1034" s="28" t="s">
        <v>3655</v>
      </c>
      <c r="D1034" s="21" t="s">
        <v>5615</v>
      </c>
      <c r="E1034" s="29" t="s">
        <v>4317</v>
      </c>
      <c r="F1034" s="28" t="s">
        <v>4318</v>
      </c>
      <c r="G1034" s="29" t="s">
        <v>1867</v>
      </c>
      <c r="H1034" s="29" t="s">
        <v>81</v>
      </c>
      <c r="I1034" s="30">
        <v>11375</v>
      </c>
    </row>
    <row r="1035" spans="1:9" x14ac:dyDescent="0.25">
      <c r="A1035" s="22">
        <v>1034</v>
      </c>
      <c r="B1035" s="28" t="s">
        <v>4319</v>
      </c>
      <c r="C1035" s="28" t="s">
        <v>4320</v>
      </c>
      <c r="D1035" s="21" t="s">
        <v>5615</v>
      </c>
      <c r="E1035" s="29" t="s">
        <v>4321</v>
      </c>
      <c r="F1035" s="28" t="s">
        <v>4322</v>
      </c>
      <c r="G1035" s="29" t="s">
        <v>1686</v>
      </c>
      <c r="H1035" s="29" t="s">
        <v>81</v>
      </c>
      <c r="I1035" s="30">
        <v>11720</v>
      </c>
    </row>
    <row r="1036" spans="1:9" x14ac:dyDescent="0.25">
      <c r="A1036" s="22">
        <v>1035</v>
      </c>
      <c r="B1036" s="28" t="s">
        <v>604</v>
      </c>
      <c r="C1036" s="28" t="s">
        <v>4323</v>
      </c>
      <c r="D1036" s="21" t="s">
        <v>5615</v>
      </c>
      <c r="E1036" s="29" t="s">
        <v>4324</v>
      </c>
      <c r="F1036" s="28" t="s">
        <v>4325</v>
      </c>
      <c r="G1036" s="29" t="s">
        <v>405</v>
      </c>
      <c r="H1036" s="29" t="s">
        <v>75</v>
      </c>
      <c r="I1036" s="30">
        <v>95008</v>
      </c>
    </row>
    <row r="1037" spans="1:9" x14ac:dyDescent="0.25">
      <c r="A1037" s="22">
        <v>1036</v>
      </c>
      <c r="B1037" s="28" t="s">
        <v>3956</v>
      </c>
      <c r="C1037" s="28" t="s">
        <v>2482</v>
      </c>
      <c r="D1037" s="21" t="s">
        <v>5615</v>
      </c>
      <c r="E1037" s="29" t="s">
        <v>4326</v>
      </c>
      <c r="F1037" s="28" t="s">
        <v>4327</v>
      </c>
      <c r="G1037" s="29" t="s">
        <v>1686</v>
      </c>
      <c r="H1037" s="29" t="s">
        <v>81</v>
      </c>
      <c r="I1037" s="30">
        <v>11720</v>
      </c>
    </row>
    <row r="1038" spans="1:9" x14ac:dyDescent="0.25">
      <c r="A1038" s="22">
        <v>1037</v>
      </c>
      <c r="B1038" s="28" t="s">
        <v>773</v>
      </c>
      <c r="C1038" s="28" t="s">
        <v>4328</v>
      </c>
      <c r="D1038" s="21" t="s">
        <v>5615</v>
      </c>
      <c r="E1038" s="29" t="s">
        <v>4329</v>
      </c>
      <c r="F1038" s="28" t="s">
        <v>4330</v>
      </c>
      <c r="G1038" s="29" t="s">
        <v>2343</v>
      </c>
      <c r="H1038" s="29" t="s">
        <v>81</v>
      </c>
      <c r="I1038" s="30">
        <v>10954</v>
      </c>
    </row>
    <row r="1039" spans="1:9" x14ac:dyDescent="0.25">
      <c r="A1039" s="22">
        <v>1038</v>
      </c>
      <c r="B1039" s="28" t="s">
        <v>463</v>
      </c>
      <c r="C1039" s="28" t="s">
        <v>1507</v>
      </c>
      <c r="D1039" s="21" t="s">
        <v>5615</v>
      </c>
      <c r="E1039" s="29" t="s">
        <v>4331</v>
      </c>
      <c r="F1039" s="28" t="s">
        <v>4332</v>
      </c>
      <c r="G1039" s="29" t="s">
        <v>1867</v>
      </c>
      <c r="H1039" s="29" t="s">
        <v>81</v>
      </c>
      <c r="I1039" s="30">
        <v>11375</v>
      </c>
    </row>
    <row r="1040" spans="1:9" x14ac:dyDescent="0.25">
      <c r="A1040" s="22">
        <v>1039</v>
      </c>
      <c r="B1040" s="28" t="s">
        <v>4333</v>
      </c>
      <c r="C1040" s="28" t="s">
        <v>1189</v>
      </c>
      <c r="D1040" s="21" t="s">
        <v>5615</v>
      </c>
      <c r="E1040" s="29" t="s">
        <v>4334</v>
      </c>
      <c r="F1040" s="28" t="s">
        <v>4335</v>
      </c>
      <c r="G1040" s="29" t="s">
        <v>577</v>
      </c>
      <c r="H1040" s="29" t="s">
        <v>81</v>
      </c>
      <c r="I1040" s="30">
        <v>13090</v>
      </c>
    </row>
    <row r="1041" spans="1:9" x14ac:dyDescent="0.25">
      <c r="A1041" s="22">
        <v>1040</v>
      </c>
      <c r="B1041" s="28" t="s">
        <v>4336</v>
      </c>
      <c r="C1041" s="28" t="s">
        <v>4328</v>
      </c>
      <c r="D1041" s="21" t="s">
        <v>5615</v>
      </c>
      <c r="E1041" s="29" t="s">
        <v>4337</v>
      </c>
      <c r="F1041" s="28" t="s">
        <v>4338</v>
      </c>
      <c r="G1041" s="29" t="s">
        <v>502</v>
      </c>
      <c r="H1041" s="29" t="s">
        <v>86</v>
      </c>
      <c r="I1041" s="30">
        <v>77904</v>
      </c>
    </row>
    <row r="1042" spans="1:9" x14ac:dyDescent="0.25">
      <c r="A1042" s="22">
        <v>1041</v>
      </c>
      <c r="B1042" s="28" t="s">
        <v>4339</v>
      </c>
      <c r="C1042" s="28" t="s">
        <v>464</v>
      </c>
      <c r="D1042" s="21" t="s">
        <v>5615</v>
      </c>
      <c r="E1042" s="29" t="s">
        <v>4340</v>
      </c>
      <c r="F1042" s="28" t="s">
        <v>4341</v>
      </c>
      <c r="G1042" s="29" t="s">
        <v>807</v>
      </c>
      <c r="H1042" s="29" t="s">
        <v>81</v>
      </c>
      <c r="I1042" s="30">
        <v>13126</v>
      </c>
    </row>
    <row r="1043" spans="1:9" x14ac:dyDescent="0.25">
      <c r="A1043" s="22">
        <v>1042</v>
      </c>
      <c r="B1043" s="28" t="s">
        <v>4342</v>
      </c>
      <c r="C1043" s="28" t="s">
        <v>428</v>
      </c>
      <c r="D1043" s="21" t="s">
        <v>5615</v>
      </c>
      <c r="E1043" s="29" t="s">
        <v>4343</v>
      </c>
      <c r="F1043" s="28" t="s">
        <v>4344</v>
      </c>
      <c r="G1043" s="29" t="s">
        <v>618</v>
      </c>
      <c r="H1043" s="29" t="s">
        <v>81</v>
      </c>
      <c r="I1043" s="30">
        <v>11003</v>
      </c>
    </row>
    <row r="1044" spans="1:9" x14ac:dyDescent="0.25">
      <c r="A1044" s="22">
        <v>1043</v>
      </c>
      <c r="B1044" s="28" t="s">
        <v>4345</v>
      </c>
      <c r="C1044" s="28" t="s">
        <v>4346</v>
      </c>
      <c r="D1044" s="21" t="s">
        <v>5615</v>
      </c>
      <c r="E1044" s="29" t="s">
        <v>4347</v>
      </c>
      <c r="F1044" s="28" t="s">
        <v>4348</v>
      </c>
      <c r="G1044" s="29" t="s">
        <v>2904</v>
      </c>
      <c r="H1044" s="29" t="s">
        <v>81</v>
      </c>
      <c r="I1044" s="30">
        <v>11365</v>
      </c>
    </row>
    <row r="1045" spans="1:9" x14ac:dyDescent="0.25">
      <c r="A1045" s="22">
        <v>1044</v>
      </c>
      <c r="B1045" s="28" t="s">
        <v>4349</v>
      </c>
      <c r="C1045" s="28" t="s">
        <v>4350</v>
      </c>
      <c r="D1045" s="21" t="s">
        <v>5615</v>
      </c>
      <c r="E1045" s="29" t="s">
        <v>4351</v>
      </c>
      <c r="F1045" s="28" t="s">
        <v>4352</v>
      </c>
      <c r="G1045" s="29" t="s">
        <v>1997</v>
      </c>
      <c r="H1045" s="29" t="s">
        <v>81</v>
      </c>
      <c r="I1045" s="30">
        <v>11422</v>
      </c>
    </row>
    <row r="1046" spans="1:9" x14ac:dyDescent="0.25">
      <c r="A1046" s="22">
        <v>1045</v>
      </c>
      <c r="B1046" s="28" t="s">
        <v>4353</v>
      </c>
      <c r="C1046" s="28" t="s">
        <v>4354</v>
      </c>
      <c r="D1046" s="21" t="s">
        <v>5615</v>
      </c>
      <c r="E1046" s="29" t="s">
        <v>4355</v>
      </c>
      <c r="F1046" s="28" t="s">
        <v>4356</v>
      </c>
      <c r="G1046" s="29" t="s">
        <v>2286</v>
      </c>
      <c r="H1046" s="29" t="s">
        <v>75</v>
      </c>
      <c r="I1046" s="30">
        <v>92083</v>
      </c>
    </row>
    <row r="1047" spans="1:9" x14ac:dyDescent="0.25">
      <c r="A1047" s="22">
        <v>1046</v>
      </c>
      <c r="B1047" s="28" t="s">
        <v>4357</v>
      </c>
      <c r="C1047" s="28" t="s">
        <v>574</v>
      </c>
      <c r="D1047" s="21" t="s">
        <v>5615</v>
      </c>
      <c r="E1047" s="29" t="s">
        <v>4358</v>
      </c>
      <c r="F1047" s="28" t="s">
        <v>4359</v>
      </c>
      <c r="G1047" s="29" t="s">
        <v>488</v>
      </c>
      <c r="H1047" s="29" t="s">
        <v>81</v>
      </c>
      <c r="I1047" s="30">
        <v>14424</v>
      </c>
    </row>
    <row r="1048" spans="1:9" x14ac:dyDescent="0.25">
      <c r="A1048" s="22">
        <v>1047</v>
      </c>
      <c r="B1048" s="28" t="s">
        <v>543</v>
      </c>
      <c r="C1048" s="28" t="s">
        <v>1189</v>
      </c>
      <c r="D1048" s="21" t="s">
        <v>5615</v>
      </c>
      <c r="E1048" s="29" t="s">
        <v>4360</v>
      </c>
      <c r="F1048" s="28" t="s">
        <v>4361</v>
      </c>
      <c r="G1048" s="29" t="s">
        <v>901</v>
      </c>
      <c r="H1048" s="29" t="s">
        <v>81</v>
      </c>
      <c r="I1048" s="30">
        <v>11373</v>
      </c>
    </row>
    <row r="1049" spans="1:9" x14ac:dyDescent="0.25">
      <c r="A1049" s="22">
        <v>1048</v>
      </c>
      <c r="B1049" s="28" t="s">
        <v>4362</v>
      </c>
      <c r="C1049" s="28" t="s">
        <v>1765</v>
      </c>
      <c r="D1049" s="21" t="s">
        <v>5615</v>
      </c>
      <c r="E1049" s="29" t="s">
        <v>4363</v>
      </c>
      <c r="F1049" s="28" t="s">
        <v>4364</v>
      </c>
      <c r="G1049" s="29" t="s">
        <v>1254</v>
      </c>
      <c r="H1049" s="29" t="s">
        <v>75</v>
      </c>
      <c r="I1049" s="30">
        <v>92307</v>
      </c>
    </row>
    <row r="1050" spans="1:9" x14ac:dyDescent="0.25">
      <c r="A1050" s="22">
        <v>1049</v>
      </c>
      <c r="B1050" s="28" t="s">
        <v>4365</v>
      </c>
      <c r="C1050" s="28" t="s">
        <v>2349</v>
      </c>
      <c r="D1050" s="21" t="s">
        <v>5615</v>
      </c>
      <c r="E1050" s="29" t="s">
        <v>4366</v>
      </c>
      <c r="F1050" s="28" t="s">
        <v>4367</v>
      </c>
      <c r="G1050" s="29" t="s">
        <v>2927</v>
      </c>
      <c r="H1050" s="29" t="s">
        <v>81</v>
      </c>
      <c r="I1050" s="30">
        <v>12065</v>
      </c>
    </row>
    <row r="1051" spans="1:9" x14ac:dyDescent="0.25">
      <c r="A1051" s="22">
        <v>1050</v>
      </c>
      <c r="B1051" s="28" t="s">
        <v>4368</v>
      </c>
      <c r="C1051" s="28" t="s">
        <v>2131</v>
      </c>
      <c r="D1051" s="21" t="s">
        <v>5615</v>
      </c>
      <c r="E1051" s="29" t="s">
        <v>4369</v>
      </c>
      <c r="F1051" s="28" t="s">
        <v>4370</v>
      </c>
      <c r="G1051" s="29" t="s">
        <v>2125</v>
      </c>
      <c r="H1051" s="29" t="s">
        <v>81</v>
      </c>
      <c r="I1051" s="30">
        <v>11967</v>
      </c>
    </row>
    <row r="1052" spans="1:9" x14ac:dyDescent="0.25">
      <c r="A1052" s="22">
        <v>1051</v>
      </c>
      <c r="B1052" s="28" t="s">
        <v>4371</v>
      </c>
      <c r="C1052" s="28" t="s">
        <v>2470</v>
      </c>
      <c r="D1052" s="21" t="s">
        <v>5615</v>
      </c>
      <c r="E1052" s="29" t="s">
        <v>4372</v>
      </c>
      <c r="F1052" s="28" t="s">
        <v>4373</v>
      </c>
      <c r="G1052" s="29" t="s">
        <v>803</v>
      </c>
      <c r="H1052" s="29" t="s">
        <v>81</v>
      </c>
      <c r="I1052" s="30">
        <v>11746</v>
      </c>
    </row>
    <row r="1053" spans="1:9" x14ac:dyDescent="0.25">
      <c r="A1053" s="22">
        <v>1052</v>
      </c>
      <c r="B1053" s="28" t="s">
        <v>4374</v>
      </c>
      <c r="C1053" s="28" t="s">
        <v>3313</v>
      </c>
      <c r="D1053" s="21" t="s">
        <v>4375</v>
      </c>
      <c r="E1053" s="29" t="s">
        <v>4376</v>
      </c>
      <c r="F1053" s="28" t="s">
        <v>4377</v>
      </c>
      <c r="G1053" s="29" t="s">
        <v>421</v>
      </c>
      <c r="H1053" s="29" t="s">
        <v>75</v>
      </c>
      <c r="I1053" s="30">
        <v>95820</v>
      </c>
    </row>
    <row r="1054" spans="1:9" x14ac:dyDescent="0.25">
      <c r="A1054" s="22">
        <v>1053</v>
      </c>
      <c r="B1054" s="28" t="s">
        <v>4378</v>
      </c>
      <c r="C1054" s="28" t="s">
        <v>3747</v>
      </c>
      <c r="D1054" s="21" t="s">
        <v>5615</v>
      </c>
      <c r="E1054" s="29" t="s">
        <v>4379</v>
      </c>
      <c r="F1054" s="28" t="s">
        <v>4380</v>
      </c>
      <c r="G1054" s="29" t="s">
        <v>522</v>
      </c>
      <c r="H1054" s="29" t="s">
        <v>81</v>
      </c>
      <c r="I1054" s="30">
        <v>10541</v>
      </c>
    </row>
    <row r="1055" spans="1:9" x14ac:dyDescent="0.25">
      <c r="A1055" s="22">
        <v>1054</v>
      </c>
      <c r="B1055" s="28" t="s">
        <v>4381</v>
      </c>
      <c r="C1055" s="28" t="s">
        <v>4382</v>
      </c>
      <c r="D1055" s="21" t="s">
        <v>5615</v>
      </c>
      <c r="E1055" s="29" t="s">
        <v>4383</v>
      </c>
      <c r="F1055" s="28" t="s">
        <v>4384</v>
      </c>
      <c r="G1055" s="29" t="s">
        <v>718</v>
      </c>
      <c r="H1055" s="29" t="s">
        <v>86</v>
      </c>
      <c r="I1055" s="30">
        <v>75043</v>
      </c>
    </row>
    <row r="1056" spans="1:9" x14ac:dyDescent="0.25">
      <c r="A1056" s="22">
        <v>1055</v>
      </c>
      <c r="B1056" s="28" t="s">
        <v>4385</v>
      </c>
      <c r="C1056" s="28" t="s">
        <v>4386</v>
      </c>
      <c r="D1056" s="21" t="s">
        <v>5615</v>
      </c>
      <c r="E1056" s="29" t="s">
        <v>4387</v>
      </c>
      <c r="F1056" s="28" t="s">
        <v>4388</v>
      </c>
      <c r="G1056" s="29" t="s">
        <v>582</v>
      </c>
      <c r="H1056" s="29" t="s">
        <v>81</v>
      </c>
      <c r="I1056" s="30">
        <v>11378</v>
      </c>
    </row>
    <row r="1057" spans="1:9" x14ac:dyDescent="0.25">
      <c r="A1057" s="22">
        <v>1056</v>
      </c>
      <c r="B1057" s="28" t="s">
        <v>4389</v>
      </c>
      <c r="C1057" s="28" t="s">
        <v>464</v>
      </c>
      <c r="D1057" s="21" t="s">
        <v>5615</v>
      </c>
      <c r="E1057" s="29" t="s">
        <v>4390</v>
      </c>
      <c r="F1057" s="28" t="s">
        <v>4391</v>
      </c>
      <c r="G1057" s="29" t="s">
        <v>1880</v>
      </c>
      <c r="H1057" s="29" t="s">
        <v>81</v>
      </c>
      <c r="I1057" s="30">
        <v>10550</v>
      </c>
    </row>
    <row r="1058" spans="1:9" x14ac:dyDescent="0.25">
      <c r="A1058" s="22">
        <v>1057</v>
      </c>
      <c r="B1058" s="28" t="s">
        <v>4392</v>
      </c>
      <c r="C1058" s="28" t="s">
        <v>4393</v>
      </c>
      <c r="D1058" s="21" t="s">
        <v>5615</v>
      </c>
      <c r="E1058" s="29" t="s">
        <v>4394</v>
      </c>
      <c r="F1058" s="28" t="s">
        <v>4395</v>
      </c>
      <c r="G1058" s="29" t="s">
        <v>1880</v>
      </c>
      <c r="H1058" s="29" t="s">
        <v>81</v>
      </c>
      <c r="I1058" s="30">
        <v>10550</v>
      </c>
    </row>
    <row r="1059" spans="1:9" x14ac:dyDescent="0.25">
      <c r="A1059" s="22">
        <v>1058</v>
      </c>
      <c r="B1059" s="28" t="s">
        <v>4396</v>
      </c>
      <c r="C1059" s="28" t="s">
        <v>967</v>
      </c>
      <c r="D1059" s="21" t="s">
        <v>5615</v>
      </c>
      <c r="E1059" s="29" t="s">
        <v>4397</v>
      </c>
      <c r="F1059" s="28" t="s">
        <v>4398</v>
      </c>
      <c r="G1059" s="29" t="s">
        <v>1241</v>
      </c>
      <c r="H1059" s="29" t="s">
        <v>81</v>
      </c>
      <c r="I1059" s="30">
        <v>14580</v>
      </c>
    </row>
    <row r="1060" spans="1:9" x14ac:dyDescent="0.25">
      <c r="A1060" s="22">
        <v>1059</v>
      </c>
      <c r="B1060" s="28" t="s">
        <v>4399</v>
      </c>
      <c r="C1060" s="28" t="s">
        <v>3217</v>
      </c>
      <c r="D1060" s="21" t="s">
        <v>5615</v>
      </c>
      <c r="E1060" s="29" t="s">
        <v>4400</v>
      </c>
      <c r="F1060" s="28" t="s">
        <v>4401</v>
      </c>
      <c r="G1060" s="29" t="s">
        <v>507</v>
      </c>
      <c r="H1060" s="29" t="s">
        <v>81</v>
      </c>
      <c r="I1060" s="30">
        <v>11731</v>
      </c>
    </row>
    <row r="1061" spans="1:9" x14ac:dyDescent="0.25">
      <c r="A1061" s="22">
        <v>1060</v>
      </c>
      <c r="B1061" s="28" t="s">
        <v>719</v>
      </c>
      <c r="C1061" s="28" t="s">
        <v>4240</v>
      </c>
      <c r="D1061" s="21" t="s">
        <v>4402</v>
      </c>
      <c r="E1061" s="29" t="s">
        <v>4403</v>
      </c>
      <c r="F1061" s="28" t="s">
        <v>4404</v>
      </c>
      <c r="G1061" s="29" t="s">
        <v>593</v>
      </c>
      <c r="H1061" s="29" t="s">
        <v>81</v>
      </c>
      <c r="I1061" s="30">
        <v>14086</v>
      </c>
    </row>
    <row r="1062" spans="1:9" x14ac:dyDescent="0.25">
      <c r="A1062" s="22">
        <v>1061</v>
      </c>
      <c r="B1062" s="28" t="s">
        <v>4405</v>
      </c>
      <c r="C1062" s="28" t="s">
        <v>1682</v>
      </c>
      <c r="D1062" s="21" t="s">
        <v>5615</v>
      </c>
      <c r="E1062" s="29" t="s">
        <v>4406</v>
      </c>
      <c r="F1062" s="28" t="s">
        <v>4407</v>
      </c>
      <c r="G1062" s="29" t="s">
        <v>947</v>
      </c>
      <c r="H1062" s="29" t="s">
        <v>86</v>
      </c>
      <c r="I1062" s="30">
        <v>76039</v>
      </c>
    </row>
    <row r="1063" spans="1:9" x14ac:dyDescent="0.25">
      <c r="A1063" s="22">
        <v>1062</v>
      </c>
      <c r="B1063" s="28" t="s">
        <v>4408</v>
      </c>
      <c r="C1063" s="28" t="s">
        <v>4409</v>
      </c>
      <c r="D1063" s="21" t="s">
        <v>5615</v>
      </c>
      <c r="E1063" s="29" t="s">
        <v>4410</v>
      </c>
      <c r="F1063" s="28" t="s">
        <v>4411</v>
      </c>
      <c r="G1063" s="29" t="s">
        <v>2137</v>
      </c>
      <c r="H1063" s="29" t="s">
        <v>81</v>
      </c>
      <c r="I1063" s="30">
        <v>10512</v>
      </c>
    </row>
    <row r="1064" spans="1:9" x14ac:dyDescent="0.25">
      <c r="A1064" s="22">
        <v>1063</v>
      </c>
      <c r="B1064" s="28" t="s">
        <v>4412</v>
      </c>
      <c r="C1064" s="28" t="s">
        <v>2598</v>
      </c>
      <c r="D1064" s="21" t="s">
        <v>5615</v>
      </c>
      <c r="E1064" s="29" t="s">
        <v>4413</v>
      </c>
      <c r="F1064" s="28" t="s">
        <v>4414</v>
      </c>
      <c r="G1064" s="29" t="s">
        <v>2412</v>
      </c>
      <c r="H1064" s="29" t="s">
        <v>86</v>
      </c>
      <c r="I1064" s="30">
        <v>77566</v>
      </c>
    </row>
    <row r="1065" spans="1:9" x14ac:dyDescent="0.25">
      <c r="A1065" s="22">
        <v>1064</v>
      </c>
      <c r="B1065" s="28" t="s">
        <v>4415</v>
      </c>
      <c r="C1065" s="28" t="s">
        <v>4416</v>
      </c>
      <c r="D1065" s="21" t="s">
        <v>5615</v>
      </c>
      <c r="E1065" s="29" t="s">
        <v>4417</v>
      </c>
      <c r="F1065" s="28" t="s">
        <v>4418</v>
      </c>
      <c r="G1065" s="29" t="s">
        <v>85</v>
      </c>
      <c r="H1065" s="29" t="s">
        <v>86</v>
      </c>
      <c r="I1065" s="30">
        <v>75088</v>
      </c>
    </row>
    <row r="1066" spans="1:9" x14ac:dyDescent="0.25">
      <c r="A1066" s="22">
        <v>1065</v>
      </c>
      <c r="B1066" s="28" t="s">
        <v>4419</v>
      </c>
      <c r="C1066" s="28" t="s">
        <v>469</v>
      </c>
      <c r="D1066" s="21" t="s">
        <v>5615</v>
      </c>
      <c r="E1066" s="29" t="s">
        <v>4420</v>
      </c>
      <c r="F1066" s="28" t="s">
        <v>4421</v>
      </c>
      <c r="G1066" s="29" t="s">
        <v>632</v>
      </c>
      <c r="H1066" s="29" t="s">
        <v>75</v>
      </c>
      <c r="I1066" s="30">
        <v>94580</v>
      </c>
    </row>
    <row r="1067" spans="1:9" x14ac:dyDescent="0.25">
      <c r="A1067" s="22">
        <v>1066</v>
      </c>
      <c r="B1067" s="28" t="s">
        <v>4422</v>
      </c>
      <c r="C1067" s="28" t="s">
        <v>434</v>
      </c>
      <c r="D1067" s="21" t="s">
        <v>4423</v>
      </c>
      <c r="E1067" s="29" t="s">
        <v>4424</v>
      </c>
      <c r="F1067" s="28" t="s">
        <v>4425</v>
      </c>
      <c r="G1067" s="29" t="s">
        <v>922</v>
      </c>
      <c r="H1067" s="29" t="s">
        <v>75</v>
      </c>
      <c r="I1067" s="30">
        <v>92806</v>
      </c>
    </row>
    <row r="1068" spans="1:9" x14ac:dyDescent="0.25">
      <c r="A1068" s="22">
        <v>1067</v>
      </c>
      <c r="B1068" s="28" t="s">
        <v>4426</v>
      </c>
      <c r="C1068" s="28" t="s">
        <v>4427</v>
      </c>
      <c r="D1068" s="21" t="s">
        <v>5615</v>
      </c>
      <c r="E1068" s="29" t="s">
        <v>4428</v>
      </c>
      <c r="F1068" s="28" t="s">
        <v>4429</v>
      </c>
      <c r="G1068" s="29" t="s">
        <v>1296</v>
      </c>
      <c r="H1068" s="29" t="s">
        <v>81</v>
      </c>
      <c r="I1068" s="30">
        <v>11374</v>
      </c>
    </row>
    <row r="1069" spans="1:9" x14ac:dyDescent="0.25">
      <c r="A1069" s="22">
        <v>1068</v>
      </c>
      <c r="B1069" s="28" t="s">
        <v>4430</v>
      </c>
      <c r="C1069" s="28" t="s">
        <v>4431</v>
      </c>
      <c r="D1069" s="21" t="s">
        <v>5615</v>
      </c>
      <c r="E1069" s="29" t="s">
        <v>4432</v>
      </c>
      <c r="F1069" s="28" t="s">
        <v>4433</v>
      </c>
      <c r="G1069" s="29" t="s">
        <v>812</v>
      </c>
      <c r="H1069" s="29" t="s">
        <v>75</v>
      </c>
      <c r="I1069" s="30">
        <v>91010</v>
      </c>
    </row>
    <row r="1070" spans="1:9" x14ac:dyDescent="0.25">
      <c r="A1070" s="22">
        <v>1069</v>
      </c>
      <c r="B1070" s="28" t="s">
        <v>4434</v>
      </c>
      <c r="C1070" s="28" t="s">
        <v>4435</v>
      </c>
      <c r="D1070" s="21" t="s">
        <v>5615</v>
      </c>
      <c r="E1070" s="29" t="s">
        <v>4436</v>
      </c>
      <c r="F1070" s="28" t="s">
        <v>4437</v>
      </c>
      <c r="G1070" s="29" t="s">
        <v>2125</v>
      </c>
      <c r="H1070" s="29" t="s">
        <v>81</v>
      </c>
      <c r="I1070" s="30">
        <v>11967</v>
      </c>
    </row>
    <row r="1071" spans="1:9" x14ac:dyDescent="0.25">
      <c r="A1071" s="22">
        <v>1070</v>
      </c>
      <c r="B1071" s="28" t="s">
        <v>4438</v>
      </c>
      <c r="C1071" s="28" t="s">
        <v>2466</v>
      </c>
      <c r="D1071" s="21" t="s">
        <v>5615</v>
      </c>
      <c r="E1071" s="29" t="s">
        <v>4439</v>
      </c>
      <c r="F1071" s="28" t="s">
        <v>4440</v>
      </c>
      <c r="G1071" s="29" t="s">
        <v>4441</v>
      </c>
      <c r="H1071" s="29" t="s">
        <v>81</v>
      </c>
      <c r="I1071" s="30">
        <v>11364</v>
      </c>
    </row>
    <row r="1072" spans="1:9" x14ac:dyDescent="0.25">
      <c r="A1072" s="22">
        <v>1071</v>
      </c>
      <c r="B1072" s="28" t="s">
        <v>4442</v>
      </c>
      <c r="C1072" s="28" t="s">
        <v>700</v>
      </c>
      <c r="D1072" s="21" t="s">
        <v>5615</v>
      </c>
      <c r="E1072" s="29" t="s">
        <v>4443</v>
      </c>
      <c r="F1072" s="28" t="s">
        <v>4444</v>
      </c>
      <c r="G1072" s="29" t="s">
        <v>1951</v>
      </c>
      <c r="H1072" s="29" t="s">
        <v>75</v>
      </c>
      <c r="I1072" s="30">
        <v>91768</v>
      </c>
    </row>
    <row r="1073" spans="1:9" x14ac:dyDescent="0.25">
      <c r="A1073" s="22">
        <v>1072</v>
      </c>
      <c r="B1073" s="28" t="s">
        <v>4445</v>
      </c>
      <c r="C1073" s="28" t="s">
        <v>672</v>
      </c>
      <c r="D1073" s="21" t="s">
        <v>5615</v>
      </c>
      <c r="E1073" s="29" t="s">
        <v>4446</v>
      </c>
      <c r="F1073" s="28" t="s">
        <v>4447</v>
      </c>
      <c r="G1073" s="29" t="s">
        <v>768</v>
      </c>
      <c r="H1073" s="29" t="s">
        <v>86</v>
      </c>
      <c r="I1073" s="30">
        <v>75080</v>
      </c>
    </row>
    <row r="1074" spans="1:9" x14ac:dyDescent="0.25">
      <c r="A1074" s="22">
        <v>1073</v>
      </c>
      <c r="B1074" s="28" t="s">
        <v>4448</v>
      </c>
      <c r="C1074" s="28" t="s">
        <v>1729</v>
      </c>
      <c r="D1074" s="21" t="s">
        <v>5615</v>
      </c>
      <c r="E1074" s="29" t="s">
        <v>4449</v>
      </c>
      <c r="F1074" s="28" t="s">
        <v>4450</v>
      </c>
      <c r="G1074" s="29" t="s">
        <v>857</v>
      </c>
      <c r="H1074" s="29" t="s">
        <v>81</v>
      </c>
      <c r="I1074" s="30">
        <v>11361</v>
      </c>
    </row>
    <row r="1075" spans="1:9" x14ac:dyDescent="0.25">
      <c r="A1075" s="22">
        <v>1074</v>
      </c>
      <c r="B1075" s="28" t="s">
        <v>4451</v>
      </c>
      <c r="C1075" s="28" t="s">
        <v>629</v>
      </c>
      <c r="D1075" s="21" t="s">
        <v>5615</v>
      </c>
      <c r="E1075" s="29" t="s">
        <v>4452</v>
      </c>
      <c r="F1075" s="28" t="s">
        <v>4453</v>
      </c>
      <c r="G1075" s="29" t="s">
        <v>910</v>
      </c>
      <c r="H1075" s="29" t="s">
        <v>81</v>
      </c>
      <c r="I1075" s="30">
        <v>11001</v>
      </c>
    </row>
    <row r="1076" spans="1:9" x14ac:dyDescent="0.25">
      <c r="A1076" s="22">
        <v>1075</v>
      </c>
      <c r="B1076" s="28" t="s">
        <v>4454</v>
      </c>
      <c r="C1076" s="28" t="s">
        <v>4455</v>
      </c>
      <c r="D1076" s="21" t="s">
        <v>5615</v>
      </c>
      <c r="E1076" s="29" t="s">
        <v>4456</v>
      </c>
      <c r="F1076" s="28" t="s">
        <v>4457</v>
      </c>
      <c r="G1076" s="29" t="s">
        <v>803</v>
      </c>
      <c r="H1076" s="29" t="s">
        <v>81</v>
      </c>
      <c r="I1076" s="30">
        <v>11746</v>
      </c>
    </row>
    <row r="1077" spans="1:9" x14ac:dyDescent="0.25">
      <c r="A1077" s="22">
        <v>1076</v>
      </c>
      <c r="B1077" s="28" t="s">
        <v>4458</v>
      </c>
      <c r="C1077" s="28" t="s">
        <v>1037</v>
      </c>
      <c r="D1077" s="21" t="s">
        <v>5615</v>
      </c>
      <c r="E1077" s="29" t="s">
        <v>4459</v>
      </c>
      <c r="F1077" s="28" t="s">
        <v>4460</v>
      </c>
      <c r="G1077" s="29" t="s">
        <v>2286</v>
      </c>
      <c r="H1077" s="29" t="s">
        <v>75</v>
      </c>
      <c r="I1077" s="30">
        <v>92083</v>
      </c>
    </row>
    <row r="1078" spans="1:9" x14ac:dyDescent="0.25">
      <c r="A1078" s="22">
        <v>1077</v>
      </c>
      <c r="B1078" s="28" t="s">
        <v>4205</v>
      </c>
      <c r="C1078" s="28" t="s">
        <v>1646</v>
      </c>
      <c r="D1078" s="21" t="s">
        <v>5615</v>
      </c>
      <c r="E1078" s="29" t="s">
        <v>4461</v>
      </c>
      <c r="F1078" s="28" t="s">
        <v>4462</v>
      </c>
      <c r="G1078" s="29" t="s">
        <v>533</v>
      </c>
      <c r="H1078" s="29" t="s">
        <v>81</v>
      </c>
      <c r="I1078" s="30">
        <v>11104</v>
      </c>
    </row>
    <row r="1079" spans="1:9" x14ac:dyDescent="0.25">
      <c r="A1079" s="22">
        <v>1078</v>
      </c>
      <c r="B1079" s="28" t="s">
        <v>4463</v>
      </c>
      <c r="C1079" s="28" t="s">
        <v>3212</v>
      </c>
      <c r="D1079" s="21" t="s">
        <v>5615</v>
      </c>
      <c r="E1079" s="29" t="s">
        <v>4464</v>
      </c>
      <c r="F1079" s="28" t="s">
        <v>4465</v>
      </c>
      <c r="G1079" s="29" t="s">
        <v>1867</v>
      </c>
      <c r="H1079" s="29" t="s">
        <v>81</v>
      </c>
      <c r="I1079" s="30">
        <v>11375</v>
      </c>
    </row>
    <row r="1080" spans="1:9" x14ac:dyDescent="0.25">
      <c r="A1080" s="22">
        <v>1079</v>
      </c>
      <c r="B1080" s="28" t="s">
        <v>1472</v>
      </c>
      <c r="C1080" s="28" t="s">
        <v>3977</v>
      </c>
      <c r="D1080" s="21" t="s">
        <v>5615</v>
      </c>
      <c r="E1080" s="29" t="s">
        <v>4466</v>
      </c>
      <c r="F1080" s="28" t="s">
        <v>4467</v>
      </c>
      <c r="G1080" s="29" t="s">
        <v>910</v>
      </c>
      <c r="H1080" s="29" t="s">
        <v>81</v>
      </c>
      <c r="I1080" s="30">
        <v>11001</v>
      </c>
    </row>
    <row r="1081" spans="1:9" x14ac:dyDescent="0.25">
      <c r="A1081" s="22">
        <v>1080</v>
      </c>
      <c r="B1081" s="28" t="s">
        <v>4468</v>
      </c>
      <c r="C1081" s="28" t="s">
        <v>4469</v>
      </c>
      <c r="D1081" s="21" t="s">
        <v>5615</v>
      </c>
      <c r="E1081" s="29" t="s">
        <v>4470</v>
      </c>
      <c r="F1081" s="28" t="s">
        <v>4471</v>
      </c>
      <c r="G1081" s="29" t="s">
        <v>462</v>
      </c>
      <c r="H1081" s="29" t="s">
        <v>86</v>
      </c>
      <c r="I1081" s="30">
        <v>75604</v>
      </c>
    </row>
    <row r="1082" spans="1:9" x14ac:dyDescent="0.25">
      <c r="A1082" s="22">
        <v>1081</v>
      </c>
      <c r="B1082" s="28" t="s">
        <v>734</v>
      </c>
      <c r="C1082" s="28" t="s">
        <v>4472</v>
      </c>
      <c r="D1082" s="21" t="s">
        <v>5615</v>
      </c>
      <c r="E1082" s="29" t="s">
        <v>4473</v>
      </c>
      <c r="F1082" s="28" t="s">
        <v>4474</v>
      </c>
      <c r="G1082" s="29" t="s">
        <v>2212</v>
      </c>
      <c r="H1082" s="29" t="s">
        <v>81</v>
      </c>
      <c r="I1082" s="30">
        <v>10801</v>
      </c>
    </row>
    <row r="1083" spans="1:9" x14ac:dyDescent="0.25">
      <c r="A1083" s="22">
        <v>1082</v>
      </c>
      <c r="B1083" s="28" t="s">
        <v>4475</v>
      </c>
      <c r="C1083" s="28" t="s">
        <v>2430</v>
      </c>
      <c r="D1083" s="21" t="s">
        <v>4476</v>
      </c>
      <c r="E1083" s="29" t="s">
        <v>4477</v>
      </c>
      <c r="F1083" s="28" t="s">
        <v>4478</v>
      </c>
      <c r="G1083" s="29" t="s">
        <v>528</v>
      </c>
      <c r="H1083" s="29" t="s">
        <v>81</v>
      </c>
      <c r="I1083" s="30">
        <v>11561</v>
      </c>
    </row>
    <row r="1084" spans="1:9" x14ac:dyDescent="0.25">
      <c r="A1084" s="22">
        <v>1083</v>
      </c>
      <c r="B1084" s="28" t="s">
        <v>4479</v>
      </c>
      <c r="C1084" s="28" t="s">
        <v>4187</v>
      </c>
      <c r="D1084" s="21" t="s">
        <v>5615</v>
      </c>
      <c r="E1084" s="29" t="s">
        <v>4480</v>
      </c>
      <c r="F1084" s="28" t="s">
        <v>4481</v>
      </c>
      <c r="G1084" s="29" t="s">
        <v>1946</v>
      </c>
      <c r="H1084" s="29" t="s">
        <v>81</v>
      </c>
      <c r="I1084" s="30">
        <v>11793</v>
      </c>
    </row>
    <row r="1085" spans="1:9" x14ac:dyDescent="0.25">
      <c r="A1085" s="22">
        <v>1084</v>
      </c>
      <c r="B1085" s="28" t="s">
        <v>1182</v>
      </c>
      <c r="C1085" s="28" t="s">
        <v>1105</v>
      </c>
      <c r="D1085" s="21" t="s">
        <v>5615</v>
      </c>
      <c r="E1085" s="29" t="s">
        <v>4482</v>
      </c>
      <c r="F1085" s="28" t="s">
        <v>4483</v>
      </c>
      <c r="G1085" s="29" t="s">
        <v>826</v>
      </c>
      <c r="H1085" s="29" t="s">
        <v>81</v>
      </c>
      <c r="I1085" s="30">
        <v>11010</v>
      </c>
    </row>
    <row r="1086" spans="1:9" x14ac:dyDescent="0.25">
      <c r="A1086" s="22">
        <v>1085</v>
      </c>
      <c r="B1086" s="28" t="s">
        <v>3103</v>
      </c>
      <c r="C1086" s="28" t="s">
        <v>2709</v>
      </c>
      <c r="D1086" s="21" t="s">
        <v>5615</v>
      </c>
      <c r="E1086" s="29" t="s">
        <v>4484</v>
      </c>
      <c r="F1086" s="28" t="s">
        <v>4485</v>
      </c>
      <c r="G1086" s="29" t="s">
        <v>680</v>
      </c>
      <c r="H1086" s="29" t="s">
        <v>81</v>
      </c>
      <c r="I1086" s="30">
        <v>11722</v>
      </c>
    </row>
    <row r="1087" spans="1:9" x14ac:dyDescent="0.25">
      <c r="A1087" s="22">
        <v>1086</v>
      </c>
      <c r="B1087" s="28" t="s">
        <v>4486</v>
      </c>
      <c r="C1087" s="28" t="s">
        <v>4487</v>
      </c>
      <c r="D1087" s="21" t="s">
        <v>5615</v>
      </c>
      <c r="E1087" s="29" t="s">
        <v>4488</v>
      </c>
      <c r="F1087" s="28" t="s">
        <v>4489</v>
      </c>
      <c r="G1087" s="29" t="s">
        <v>1333</v>
      </c>
      <c r="H1087" s="29" t="s">
        <v>81</v>
      </c>
      <c r="I1087" s="30">
        <v>11432</v>
      </c>
    </row>
    <row r="1088" spans="1:9" x14ac:dyDescent="0.25">
      <c r="A1088" s="22">
        <v>1087</v>
      </c>
      <c r="B1088" s="28" t="s">
        <v>4490</v>
      </c>
      <c r="C1088" s="28" t="s">
        <v>3505</v>
      </c>
      <c r="D1088" s="21" t="s">
        <v>5615</v>
      </c>
      <c r="E1088" s="29" t="s">
        <v>4491</v>
      </c>
      <c r="F1088" s="28" t="s">
        <v>4492</v>
      </c>
      <c r="G1088" s="29" t="s">
        <v>1556</v>
      </c>
      <c r="H1088" s="29" t="s">
        <v>75</v>
      </c>
      <c r="I1088" s="30">
        <v>94566</v>
      </c>
    </row>
    <row r="1089" spans="1:9" x14ac:dyDescent="0.25">
      <c r="A1089" s="22">
        <v>1088</v>
      </c>
      <c r="B1089" s="28" t="s">
        <v>4493</v>
      </c>
      <c r="C1089" s="28" t="s">
        <v>2499</v>
      </c>
      <c r="D1089" s="21" t="s">
        <v>5615</v>
      </c>
      <c r="E1089" s="29" t="s">
        <v>4494</v>
      </c>
      <c r="F1089" s="28" t="s">
        <v>4495</v>
      </c>
      <c r="G1089" s="29" t="s">
        <v>1254</v>
      </c>
      <c r="H1089" s="29" t="s">
        <v>75</v>
      </c>
      <c r="I1089" s="30">
        <v>92307</v>
      </c>
    </row>
    <row r="1090" spans="1:9" x14ac:dyDescent="0.25">
      <c r="A1090" s="22">
        <v>1089</v>
      </c>
      <c r="B1090" s="28" t="s">
        <v>1800</v>
      </c>
      <c r="C1090" s="28" t="s">
        <v>4496</v>
      </c>
      <c r="D1090" s="21" t="s">
        <v>5615</v>
      </c>
      <c r="E1090" s="29" t="s">
        <v>4497</v>
      </c>
      <c r="F1090" s="28" t="s">
        <v>4498</v>
      </c>
      <c r="G1090" s="29" t="s">
        <v>400</v>
      </c>
      <c r="H1090" s="29" t="s">
        <v>81</v>
      </c>
      <c r="I1090" s="30">
        <v>14127</v>
      </c>
    </row>
    <row r="1091" spans="1:9" x14ac:dyDescent="0.25">
      <c r="A1091" s="22">
        <v>1090</v>
      </c>
      <c r="B1091" s="28" t="s">
        <v>3106</v>
      </c>
      <c r="C1091" s="28" t="s">
        <v>1745</v>
      </c>
      <c r="D1091" s="21" t="s">
        <v>5615</v>
      </c>
      <c r="E1091" s="29" t="s">
        <v>4499</v>
      </c>
      <c r="F1091" s="28" t="s">
        <v>4500</v>
      </c>
      <c r="G1091" s="29" t="s">
        <v>763</v>
      </c>
      <c r="H1091" s="29" t="s">
        <v>81</v>
      </c>
      <c r="I1091" s="30">
        <v>11776</v>
      </c>
    </row>
    <row r="1092" spans="1:9" x14ac:dyDescent="0.25">
      <c r="A1092" s="22">
        <v>1091</v>
      </c>
      <c r="B1092" s="28" t="s">
        <v>4501</v>
      </c>
      <c r="C1092" s="28" t="s">
        <v>4502</v>
      </c>
      <c r="D1092" s="21" t="s">
        <v>5615</v>
      </c>
      <c r="E1092" s="29" t="s">
        <v>4503</v>
      </c>
      <c r="F1092" s="28" t="s">
        <v>4504</v>
      </c>
      <c r="G1092" s="29" t="s">
        <v>732</v>
      </c>
      <c r="H1092" s="29" t="s">
        <v>75</v>
      </c>
      <c r="I1092" s="30">
        <v>95677</v>
      </c>
    </row>
    <row r="1093" spans="1:9" x14ac:dyDescent="0.25">
      <c r="A1093" s="22">
        <v>1092</v>
      </c>
      <c r="B1093" s="28" t="s">
        <v>4505</v>
      </c>
      <c r="C1093" s="28" t="s">
        <v>1741</v>
      </c>
      <c r="D1093" s="21" t="s">
        <v>5615</v>
      </c>
      <c r="E1093" s="29" t="s">
        <v>4506</v>
      </c>
      <c r="F1093" s="28" t="s">
        <v>4507</v>
      </c>
      <c r="G1093" s="29" t="s">
        <v>507</v>
      </c>
      <c r="H1093" s="29" t="s">
        <v>81</v>
      </c>
      <c r="I1093" s="30">
        <v>11731</v>
      </c>
    </row>
    <row r="1094" spans="1:9" x14ac:dyDescent="0.25">
      <c r="A1094" s="22">
        <v>1093</v>
      </c>
      <c r="B1094" s="28" t="s">
        <v>4508</v>
      </c>
      <c r="C1094" s="28" t="s">
        <v>4509</v>
      </c>
      <c r="D1094" s="21" t="s">
        <v>5615</v>
      </c>
      <c r="E1094" s="29" t="s">
        <v>4510</v>
      </c>
      <c r="F1094" s="28" t="s">
        <v>4511</v>
      </c>
      <c r="G1094" s="29" t="s">
        <v>1444</v>
      </c>
      <c r="H1094" s="29" t="s">
        <v>81</v>
      </c>
      <c r="I1094" s="30">
        <v>11729</v>
      </c>
    </row>
    <row r="1095" spans="1:9" x14ac:dyDescent="0.25">
      <c r="A1095" s="22">
        <v>1094</v>
      </c>
      <c r="B1095" s="28" t="s">
        <v>4512</v>
      </c>
      <c r="C1095" s="28" t="s">
        <v>4513</v>
      </c>
      <c r="D1095" s="21" t="s">
        <v>5615</v>
      </c>
      <c r="E1095" s="29" t="s">
        <v>4514</v>
      </c>
      <c r="F1095" s="28" t="s">
        <v>4515</v>
      </c>
      <c r="G1095" s="29" t="s">
        <v>798</v>
      </c>
      <c r="H1095" s="29" t="s">
        <v>81</v>
      </c>
      <c r="I1095" s="30">
        <v>11757</v>
      </c>
    </row>
    <row r="1096" spans="1:9" x14ac:dyDescent="0.25">
      <c r="A1096" s="22">
        <v>1095</v>
      </c>
      <c r="B1096" s="28" t="s">
        <v>513</v>
      </c>
      <c r="C1096" s="28" t="s">
        <v>3348</v>
      </c>
      <c r="D1096" s="21" t="s">
        <v>5615</v>
      </c>
      <c r="E1096" s="29" t="s">
        <v>4516</v>
      </c>
      <c r="F1096" s="28" t="s">
        <v>4517</v>
      </c>
      <c r="G1096" s="29" t="s">
        <v>1296</v>
      </c>
      <c r="H1096" s="29" t="s">
        <v>81</v>
      </c>
      <c r="I1096" s="30">
        <v>11374</v>
      </c>
    </row>
    <row r="1097" spans="1:9" x14ac:dyDescent="0.25">
      <c r="A1097" s="22">
        <v>1096</v>
      </c>
      <c r="B1097" s="28" t="s">
        <v>1927</v>
      </c>
      <c r="C1097" s="28" t="s">
        <v>4518</v>
      </c>
      <c r="D1097" s="21" t="s">
        <v>5615</v>
      </c>
      <c r="E1097" s="29" t="s">
        <v>4519</v>
      </c>
      <c r="F1097" s="28" t="s">
        <v>4520</v>
      </c>
      <c r="G1097" s="29" t="s">
        <v>572</v>
      </c>
      <c r="H1097" s="29" t="s">
        <v>81</v>
      </c>
      <c r="I1097" s="30">
        <v>13027</v>
      </c>
    </row>
    <row r="1098" spans="1:9" x14ac:dyDescent="0.25">
      <c r="A1098" s="22">
        <v>1097</v>
      </c>
      <c r="B1098" s="28" t="s">
        <v>2357</v>
      </c>
      <c r="C1098" s="28" t="s">
        <v>4521</v>
      </c>
      <c r="D1098" s="21" t="s">
        <v>5615</v>
      </c>
      <c r="E1098" s="29" t="s">
        <v>4522</v>
      </c>
      <c r="F1098" s="28" t="s">
        <v>4523</v>
      </c>
      <c r="G1098" s="29" t="s">
        <v>1497</v>
      </c>
      <c r="H1098" s="29" t="s">
        <v>75</v>
      </c>
      <c r="I1098" s="30">
        <v>94806</v>
      </c>
    </row>
    <row r="1099" spans="1:9" x14ac:dyDescent="0.25">
      <c r="A1099" s="22">
        <v>1098</v>
      </c>
      <c r="B1099" s="28" t="s">
        <v>4524</v>
      </c>
      <c r="C1099" s="28" t="s">
        <v>2839</v>
      </c>
      <c r="D1099" s="21" t="s">
        <v>5615</v>
      </c>
      <c r="E1099" s="29" t="s">
        <v>4525</v>
      </c>
      <c r="F1099" s="28" t="s">
        <v>4526</v>
      </c>
      <c r="G1099" s="29" t="s">
        <v>684</v>
      </c>
      <c r="H1099" s="29" t="s">
        <v>81</v>
      </c>
      <c r="I1099" s="30">
        <v>11570</v>
      </c>
    </row>
    <row r="1100" spans="1:9" x14ac:dyDescent="0.25">
      <c r="A1100" s="22">
        <v>1099</v>
      </c>
      <c r="B1100" s="28" t="s">
        <v>4527</v>
      </c>
      <c r="C1100" s="28" t="s">
        <v>3562</v>
      </c>
      <c r="D1100" s="21" t="s">
        <v>5615</v>
      </c>
      <c r="E1100" s="29" t="s">
        <v>4528</v>
      </c>
      <c r="F1100" s="28" t="s">
        <v>4529</v>
      </c>
      <c r="G1100" s="29" t="s">
        <v>437</v>
      </c>
      <c r="H1100" s="29" t="s">
        <v>81</v>
      </c>
      <c r="I1100" s="30">
        <v>11372</v>
      </c>
    </row>
    <row r="1101" spans="1:9" x14ac:dyDescent="0.25">
      <c r="A1101" s="22">
        <v>1100</v>
      </c>
      <c r="B1101" s="28" t="s">
        <v>4530</v>
      </c>
      <c r="C1101" s="28" t="s">
        <v>2636</v>
      </c>
      <c r="D1101" s="21" t="s">
        <v>5615</v>
      </c>
      <c r="E1101" s="29" t="s">
        <v>4531</v>
      </c>
      <c r="F1101" s="28" t="s">
        <v>4532</v>
      </c>
      <c r="G1101" s="29" t="s">
        <v>1314</v>
      </c>
      <c r="H1101" s="29" t="s">
        <v>81</v>
      </c>
      <c r="I1101" s="30">
        <v>12020</v>
      </c>
    </row>
    <row r="1102" spans="1:9" x14ac:dyDescent="0.25">
      <c r="A1102" s="22">
        <v>1101</v>
      </c>
      <c r="B1102" s="28" t="s">
        <v>4533</v>
      </c>
      <c r="C1102" s="28" t="s">
        <v>4534</v>
      </c>
      <c r="D1102" s="21" t="s">
        <v>5615</v>
      </c>
      <c r="E1102" s="29" t="s">
        <v>4535</v>
      </c>
      <c r="F1102" s="28" t="s">
        <v>4536</v>
      </c>
      <c r="G1102" s="29" t="s">
        <v>2106</v>
      </c>
      <c r="H1102" s="29" t="s">
        <v>81</v>
      </c>
      <c r="I1102" s="30">
        <v>14043</v>
      </c>
    </row>
    <row r="1103" spans="1:9" x14ac:dyDescent="0.25">
      <c r="A1103" s="22">
        <v>1102</v>
      </c>
      <c r="B1103" s="28" t="s">
        <v>4537</v>
      </c>
      <c r="C1103" s="28" t="s">
        <v>2892</v>
      </c>
      <c r="D1103" s="21" t="s">
        <v>4538</v>
      </c>
      <c r="E1103" s="29" t="s">
        <v>4539</v>
      </c>
      <c r="F1103" s="28" t="s">
        <v>4540</v>
      </c>
      <c r="G1103" s="29" t="s">
        <v>2529</v>
      </c>
      <c r="H1103" s="29" t="s">
        <v>86</v>
      </c>
      <c r="I1103" s="30">
        <v>76110</v>
      </c>
    </row>
    <row r="1104" spans="1:9" x14ac:dyDescent="0.25">
      <c r="A1104" s="22">
        <v>1103</v>
      </c>
      <c r="B1104" s="28" t="s">
        <v>4541</v>
      </c>
      <c r="C1104" s="28" t="s">
        <v>4240</v>
      </c>
      <c r="D1104" s="21" t="s">
        <v>5615</v>
      </c>
      <c r="E1104" s="29" t="s">
        <v>4542</v>
      </c>
      <c r="F1104" s="28" t="s">
        <v>4543</v>
      </c>
      <c r="G1104" s="29" t="s">
        <v>1479</v>
      </c>
      <c r="H1104" s="29" t="s">
        <v>75</v>
      </c>
      <c r="I1104" s="30">
        <v>91387</v>
      </c>
    </row>
    <row r="1105" spans="1:9" x14ac:dyDescent="0.25">
      <c r="A1105" s="22">
        <v>1104</v>
      </c>
      <c r="B1105" s="28" t="s">
        <v>4544</v>
      </c>
      <c r="C1105" s="28" t="s">
        <v>2569</v>
      </c>
      <c r="D1105" s="21" t="s">
        <v>5615</v>
      </c>
      <c r="E1105" s="29" t="s">
        <v>4545</v>
      </c>
      <c r="F1105" s="28" t="s">
        <v>4546</v>
      </c>
      <c r="G1105" s="29" t="s">
        <v>1050</v>
      </c>
      <c r="H1105" s="29" t="s">
        <v>81</v>
      </c>
      <c r="I1105" s="30">
        <v>10977</v>
      </c>
    </row>
    <row r="1106" spans="1:9" x14ac:dyDescent="0.25">
      <c r="A1106" s="22">
        <v>1105</v>
      </c>
      <c r="B1106" s="28" t="s">
        <v>4547</v>
      </c>
      <c r="C1106" s="28" t="s">
        <v>4513</v>
      </c>
      <c r="D1106" s="21" t="s">
        <v>5615</v>
      </c>
      <c r="E1106" s="29" t="s">
        <v>4548</v>
      </c>
      <c r="F1106" s="28" t="s">
        <v>4549</v>
      </c>
      <c r="G1106" s="29" t="s">
        <v>768</v>
      </c>
      <c r="H1106" s="29" t="s">
        <v>86</v>
      </c>
      <c r="I1106" s="30">
        <v>75080</v>
      </c>
    </row>
    <row r="1107" spans="1:9" x14ac:dyDescent="0.25">
      <c r="A1107" s="22">
        <v>1106</v>
      </c>
      <c r="B1107" s="28" t="s">
        <v>4408</v>
      </c>
      <c r="C1107" s="28" t="s">
        <v>672</v>
      </c>
      <c r="D1107" s="21" t="s">
        <v>5615</v>
      </c>
      <c r="E1107" s="29" t="s">
        <v>4550</v>
      </c>
      <c r="F1107" s="28" t="s">
        <v>4551</v>
      </c>
      <c r="G1107" s="29" t="s">
        <v>1050</v>
      </c>
      <c r="H1107" s="29" t="s">
        <v>81</v>
      </c>
      <c r="I1107" s="30">
        <v>10977</v>
      </c>
    </row>
    <row r="1108" spans="1:9" x14ac:dyDescent="0.25">
      <c r="A1108" s="22">
        <v>1107</v>
      </c>
      <c r="B1108" s="28" t="s">
        <v>4552</v>
      </c>
      <c r="C1108" s="28" t="s">
        <v>443</v>
      </c>
      <c r="D1108" s="21" t="s">
        <v>5615</v>
      </c>
      <c r="E1108" s="29" t="s">
        <v>4553</v>
      </c>
      <c r="F1108" s="28" t="s">
        <v>4554</v>
      </c>
      <c r="G1108" s="29" t="s">
        <v>852</v>
      </c>
      <c r="H1108" s="29" t="s">
        <v>81</v>
      </c>
      <c r="I1108" s="30">
        <v>12866</v>
      </c>
    </row>
    <row r="1109" spans="1:9" x14ac:dyDescent="0.25">
      <c r="A1109" s="22">
        <v>1108</v>
      </c>
      <c r="B1109" s="28" t="s">
        <v>4555</v>
      </c>
      <c r="C1109" s="28" t="s">
        <v>3450</v>
      </c>
      <c r="D1109" s="21" t="s">
        <v>5615</v>
      </c>
      <c r="E1109" s="29" t="s">
        <v>4556</v>
      </c>
      <c r="F1109" s="28" t="s">
        <v>4557</v>
      </c>
      <c r="G1109" s="29" t="s">
        <v>708</v>
      </c>
      <c r="H1109" s="29" t="s">
        <v>86</v>
      </c>
      <c r="I1109" s="30">
        <v>75115</v>
      </c>
    </row>
    <row r="1110" spans="1:9" x14ac:dyDescent="0.25">
      <c r="A1110" s="22">
        <v>1109</v>
      </c>
      <c r="B1110" s="28" t="s">
        <v>4558</v>
      </c>
      <c r="C1110" s="28" t="s">
        <v>1311</v>
      </c>
      <c r="D1110" s="21" t="s">
        <v>5615</v>
      </c>
      <c r="E1110" s="29" t="s">
        <v>4559</v>
      </c>
      <c r="F1110" s="28" t="s">
        <v>4560</v>
      </c>
      <c r="G1110" s="29" t="s">
        <v>1444</v>
      </c>
      <c r="H1110" s="29" t="s">
        <v>81</v>
      </c>
      <c r="I1110" s="30">
        <v>11729</v>
      </c>
    </row>
    <row r="1111" spans="1:9" x14ac:dyDescent="0.25">
      <c r="A1111" s="22">
        <v>1110</v>
      </c>
      <c r="B1111" s="28" t="s">
        <v>2768</v>
      </c>
      <c r="C1111" s="28" t="s">
        <v>1124</v>
      </c>
      <c r="D1111" s="21" t="s">
        <v>5615</v>
      </c>
      <c r="E1111" s="29" t="s">
        <v>4561</v>
      </c>
      <c r="F1111" s="28" t="s">
        <v>4562</v>
      </c>
      <c r="G1111" s="29" t="s">
        <v>930</v>
      </c>
      <c r="H1111" s="29" t="s">
        <v>81</v>
      </c>
      <c r="I1111" s="30">
        <v>11552</v>
      </c>
    </row>
    <row r="1112" spans="1:9" x14ac:dyDescent="0.25">
      <c r="A1112" s="22">
        <v>1111</v>
      </c>
      <c r="B1112" s="28" t="s">
        <v>4563</v>
      </c>
      <c r="C1112" s="28" t="s">
        <v>1780</v>
      </c>
      <c r="D1112" s="21" t="s">
        <v>5615</v>
      </c>
      <c r="E1112" s="29" t="s">
        <v>4564</v>
      </c>
      <c r="F1112" s="28" t="s">
        <v>4565</v>
      </c>
      <c r="G1112" s="29" t="s">
        <v>768</v>
      </c>
      <c r="H1112" s="29" t="s">
        <v>86</v>
      </c>
      <c r="I1112" s="30">
        <v>75080</v>
      </c>
    </row>
    <row r="1113" spans="1:9" x14ac:dyDescent="0.25">
      <c r="A1113" s="22">
        <v>1112</v>
      </c>
      <c r="B1113" s="28" t="s">
        <v>512</v>
      </c>
      <c r="C1113" s="28" t="s">
        <v>1446</v>
      </c>
      <c r="D1113" s="21" t="s">
        <v>5615</v>
      </c>
      <c r="E1113" s="29" t="s">
        <v>4566</v>
      </c>
      <c r="F1113" s="28" t="s">
        <v>4567</v>
      </c>
      <c r="G1113" s="29" t="s">
        <v>1040</v>
      </c>
      <c r="H1113" s="29" t="s">
        <v>81</v>
      </c>
      <c r="I1113" s="30">
        <v>11758</v>
      </c>
    </row>
    <row r="1114" spans="1:9" x14ac:dyDescent="0.25">
      <c r="A1114" s="22">
        <v>1113</v>
      </c>
      <c r="B1114" s="28" t="s">
        <v>4568</v>
      </c>
      <c r="C1114" s="28" t="s">
        <v>4569</v>
      </c>
      <c r="D1114" s="21" t="s">
        <v>5615</v>
      </c>
      <c r="E1114" s="29" t="s">
        <v>4570</v>
      </c>
      <c r="F1114" s="28" t="s">
        <v>4571</v>
      </c>
      <c r="G1114" s="29" t="s">
        <v>3038</v>
      </c>
      <c r="H1114" s="29" t="s">
        <v>81</v>
      </c>
      <c r="I1114" s="30">
        <v>14701</v>
      </c>
    </row>
    <row r="1115" spans="1:9" x14ac:dyDescent="0.25">
      <c r="A1115" s="22">
        <v>1114</v>
      </c>
      <c r="B1115" s="28" t="s">
        <v>2232</v>
      </c>
      <c r="C1115" s="28" t="s">
        <v>1340</v>
      </c>
      <c r="D1115" s="21" t="s">
        <v>4572</v>
      </c>
      <c r="E1115" s="29" t="s">
        <v>4573</v>
      </c>
      <c r="F1115" s="28" t="s">
        <v>4574</v>
      </c>
      <c r="G1115" s="29" t="s">
        <v>1356</v>
      </c>
      <c r="H1115" s="29" t="s">
        <v>81</v>
      </c>
      <c r="I1115" s="30">
        <v>12203</v>
      </c>
    </row>
    <row r="1116" spans="1:9" x14ac:dyDescent="0.25">
      <c r="A1116" s="22">
        <v>1115</v>
      </c>
      <c r="B1116" s="28" t="s">
        <v>4575</v>
      </c>
      <c r="C1116" s="28" t="s">
        <v>4576</v>
      </c>
      <c r="D1116" s="21" t="s">
        <v>5615</v>
      </c>
      <c r="E1116" s="29" t="s">
        <v>4577</v>
      </c>
      <c r="F1116" s="28" t="s">
        <v>4578</v>
      </c>
      <c r="G1116" s="29" t="s">
        <v>2563</v>
      </c>
      <c r="H1116" s="29" t="s">
        <v>81</v>
      </c>
      <c r="I1116" s="30">
        <v>11542</v>
      </c>
    </row>
    <row r="1117" spans="1:9" x14ac:dyDescent="0.25">
      <c r="A1117" s="22">
        <v>1116</v>
      </c>
      <c r="B1117" s="28" t="s">
        <v>4579</v>
      </c>
      <c r="C1117" s="28" t="s">
        <v>4580</v>
      </c>
      <c r="D1117" s="21" t="s">
        <v>5615</v>
      </c>
      <c r="E1117" s="29" t="s">
        <v>4581</v>
      </c>
      <c r="F1117" s="28" t="s">
        <v>4582</v>
      </c>
      <c r="G1117" s="29" t="s">
        <v>587</v>
      </c>
      <c r="H1117" s="29" t="s">
        <v>81</v>
      </c>
      <c r="I1117" s="30">
        <v>11102</v>
      </c>
    </row>
    <row r="1118" spans="1:9" x14ac:dyDescent="0.25">
      <c r="A1118" s="22">
        <v>1117</v>
      </c>
      <c r="B1118" s="28" t="s">
        <v>4583</v>
      </c>
      <c r="C1118" s="28" t="s">
        <v>975</v>
      </c>
      <c r="D1118" s="21" t="s">
        <v>5615</v>
      </c>
      <c r="E1118" s="29" t="s">
        <v>4584</v>
      </c>
      <c r="F1118" s="28" t="s">
        <v>4585</v>
      </c>
      <c r="G1118" s="29" t="s">
        <v>1997</v>
      </c>
      <c r="H1118" s="29" t="s">
        <v>81</v>
      </c>
      <c r="I1118" s="30">
        <v>11422</v>
      </c>
    </row>
    <row r="1119" spans="1:9" x14ac:dyDescent="0.25">
      <c r="A1119" s="22">
        <v>1118</v>
      </c>
      <c r="B1119" s="28" t="s">
        <v>4586</v>
      </c>
      <c r="C1119" s="28" t="s">
        <v>957</v>
      </c>
      <c r="D1119" s="21" t="s">
        <v>5615</v>
      </c>
      <c r="E1119" s="29" t="s">
        <v>4587</v>
      </c>
      <c r="F1119" s="28" t="s">
        <v>4588</v>
      </c>
      <c r="G1119" s="29" t="s">
        <v>1479</v>
      </c>
      <c r="H1119" s="29" t="s">
        <v>75</v>
      </c>
      <c r="I1119" s="30">
        <v>91387</v>
      </c>
    </row>
    <row r="1120" spans="1:9" x14ac:dyDescent="0.25">
      <c r="A1120" s="22">
        <v>1119</v>
      </c>
      <c r="B1120" s="28" t="s">
        <v>4589</v>
      </c>
      <c r="C1120" s="28" t="s">
        <v>4590</v>
      </c>
      <c r="D1120" s="21" t="s">
        <v>5615</v>
      </c>
      <c r="E1120" s="29" t="s">
        <v>4591</v>
      </c>
      <c r="F1120" s="28" t="s">
        <v>4592</v>
      </c>
      <c r="G1120" s="29" t="s">
        <v>451</v>
      </c>
      <c r="H1120" s="29" t="s">
        <v>81</v>
      </c>
      <c r="I1120" s="30">
        <v>10952</v>
      </c>
    </row>
    <row r="1121" spans="1:9" x14ac:dyDescent="0.25">
      <c r="A1121" s="22">
        <v>1120</v>
      </c>
      <c r="B1121" s="28" t="s">
        <v>4593</v>
      </c>
      <c r="C1121" s="28" t="s">
        <v>1822</v>
      </c>
      <c r="D1121" s="21" t="s">
        <v>5615</v>
      </c>
      <c r="E1121" s="29" t="s">
        <v>4594</v>
      </c>
      <c r="F1121" s="28" t="s">
        <v>4595</v>
      </c>
      <c r="G1121" s="29" t="s">
        <v>507</v>
      </c>
      <c r="H1121" s="29" t="s">
        <v>81</v>
      </c>
      <c r="I1121" s="30">
        <v>11731</v>
      </c>
    </row>
    <row r="1122" spans="1:9" x14ac:dyDescent="0.25">
      <c r="A1122" s="22">
        <v>1121</v>
      </c>
      <c r="B1122" s="28" t="s">
        <v>4596</v>
      </c>
      <c r="C1122" s="28" t="s">
        <v>4597</v>
      </c>
      <c r="D1122" s="21" t="s">
        <v>5615</v>
      </c>
      <c r="E1122" s="29" t="s">
        <v>4598</v>
      </c>
      <c r="F1122" s="28" t="s">
        <v>4599</v>
      </c>
      <c r="G1122" s="29" t="s">
        <v>2911</v>
      </c>
      <c r="H1122" s="29" t="s">
        <v>81</v>
      </c>
      <c r="I1122" s="30">
        <v>10598</v>
      </c>
    </row>
    <row r="1123" spans="1:9" x14ac:dyDescent="0.25">
      <c r="A1123" s="22">
        <v>1122</v>
      </c>
      <c r="B1123" s="28" t="s">
        <v>4600</v>
      </c>
      <c r="C1123" s="28" t="s">
        <v>1480</v>
      </c>
      <c r="D1123" s="21" t="s">
        <v>5615</v>
      </c>
      <c r="E1123" s="29" t="s">
        <v>4601</v>
      </c>
      <c r="F1123" s="28" t="s">
        <v>4602</v>
      </c>
      <c r="G1123" s="29" t="s">
        <v>1541</v>
      </c>
      <c r="H1123" s="29" t="s">
        <v>81</v>
      </c>
      <c r="I1123" s="30">
        <v>11762</v>
      </c>
    </row>
    <row r="1124" spans="1:9" x14ac:dyDescent="0.25">
      <c r="A1124" s="22">
        <v>1123</v>
      </c>
      <c r="B1124" s="28" t="s">
        <v>4603</v>
      </c>
      <c r="C1124" s="28" t="s">
        <v>3928</v>
      </c>
      <c r="D1124" s="21" t="s">
        <v>5615</v>
      </c>
      <c r="E1124" s="29" t="s">
        <v>4604</v>
      </c>
      <c r="F1124" s="28" t="s">
        <v>4605</v>
      </c>
      <c r="G1124" s="29" t="s">
        <v>426</v>
      </c>
      <c r="H1124" s="29" t="s">
        <v>81</v>
      </c>
      <c r="I1124" s="30">
        <v>14450</v>
      </c>
    </row>
    <row r="1125" spans="1:9" x14ac:dyDescent="0.25">
      <c r="A1125" s="22">
        <v>1124</v>
      </c>
      <c r="B1125" s="28" t="s">
        <v>4606</v>
      </c>
      <c r="C1125" s="28" t="s">
        <v>4607</v>
      </c>
      <c r="D1125" s="21" t="s">
        <v>5615</v>
      </c>
      <c r="E1125" s="29" t="s">
        <v>4608</v>
      </c>
      <c r="F1125" s="28" t="s">
        <v>4609</v>
      </c>
      <c r="G1125" s="29" t="s">
        <v>703</v>
      </c>
      <c r="H1125" s="29" t="s">
        <v>81</v>
      </c>
      <c r="I1125" s="30">
        <v>11701</v>
      </c>
    </row>
    <row r="1126" spans="1:9" x14ac:dyDescent="0.25">
      <c r="A1126" s="22">
        <v>1125</v>
      </c>
      <c r="B1126" s="28" t="s">
        <v>4610</v>
      </c>
      <c r="C1126" s="28" t="s">
        <v>4611</v>
      </c>
      <c r="D1126" s="21" t="s">
        <v>5615</v>
      </c>
      <c r="E1126" s="29" t="s">
        <v>4612</v>
      </c>
      <c r="F1126" s="28" t="s">
        <v>4613</v>
      </c>
      <c r="G1126" s="29" t="s">
        <v>1556</v>
      </c>
      <c r="H1126" s="29" t="s">
        <v>75</v>
      </c>
      <c r="I1126" s="30">
        <v>94566</v>
      </c>
    </row>
    <row r="1127" spans="1:9" x14ac:dyDescent="0.25">
      <c r="A1127" s="22">
        <v>1126</v>
      </c>
      <c r="B1127" s="28" t="s">
        <v>4614</v>
      </c>
      <c r="C1127" s="28" t="s">
        <v>4615</v>
      </c>
      <c r="D1127" s="21" t="s">
        <v>5615</v>
      </c>
      <c r="E1127" s="29" t="s">
        <v>4616</v>
      </c>
      <c r="F1127" s="28" t="s">
        <v>4617</v>
      </c>
      <c r="G1127" s="29" t="s">
        <v>1050</v>
      </c>
      <c r="H1127" s="29" t="s">
        <v>81</v>
      </c>
      <c r="I1127" s="30">
        <v>10977</v>
      </c>
    </row>
    <row r="1128" spans="1:9" x14ac:dyDescent="0.25">
      <c r="A1128" s="22">
        <v>1127</v>
      </c>
      <c r="B1128" s="28" t="s">
        <v>4618</v>
      </c>
      <c r="C1128" s="28" t="s">
        <v>3252</v>
      </c>
      <c r="D1128" s="21" t="s">
        <v>5615</v>
      </c>
      <c r="E1128" s="29" t="s">
        <v>4619</v>
      </c>
      <c r="F1128" s="28" t="s">
        <v>4620</v>
      </c>
      <c r="G1128" s="29" t="s">
        <v>603</v>
      </c>
      <c r="H1128" s="29" t="s">
        <v>81</v>
      </c>
      <c r="I1128" s="30">
        <v>12804</v>
      </c>
    </row>
    <row r="1129" spans="1:9" x14ac:dyDescent="0.25">
      <c r="A1129" s="22">
        <v>1128</v>
      </c>
      <c r="B1129" s="28" t="s">
        <v>4621</v>
      </c>
      <c r="C1129" s="28" t="s">
        <v>4622</v>
      </c>
      <c r="D1129" s="21" t="s">
        <v>5615</v>
      </c>
      <c r="E1129" s="29" t="s">
        <v>4623</v>
      </c>
      <c r="F1129" s="28" t="s">
        <v>4624</v>
      </c>
      <c r="G1129" s="29" t="s">
        <v>522</v>
      </c>
      <c r="H1129" s="29" t="s">
        <v>81</v>
      </c>
      <c r="I1129" s="30">
        <v>10541</v>
      </c>
    </row>
    <row r="1130" spans="1:9" x14ac:dyDescent="0.25">
      <c r="A1130" s="22">
        <v>1129</v>
      </c>
      <c r="B1130" s="28" t="s">
        <v>1759</v>
      </c>
      <c r="C1130" s="28" t="s">
        <v>3549</v>
      </c>
      <c r="D1130" s="21" t="s">
        <v>5615</v>
      </c>
      <c r="E1130" s="29" t="s">
        <v>4625</v>
      </c>
      <c r="F1130" s="28" t="s">
        <v>4626</v>
      </c>
      <c r="G1130" s="29" t="s">
        <v>1160</v>
      </c>
      <c r="H1130" s="29" t="s">
        <v>81</v>
      </c>
      <c r="I1130" s="30">
        <v>11377</v>
      </c>
    </row>
    <row r="1131" spans="1:9" x14ac:dyDescent="0.25">
      <c r="A1131" s="22">
        <v>1130</v>
      </c>
      <c r="B1131" s="28" t="s">
        <v>4627</v>
      </c>
      <c r="C1131" s="28" t="s">
        <v>4049</v>
      </c>
      <c r="D1131" s="21" t="s">
        <v>5615</v>
      </c>
      <c r="E1131" s="29" t="s">
        <v>4628</v>
      </c>
      <c r="F1131" s="28" t="s">
        <v>4629</v>
      </c>
      <c r="G1131" s="29" t="s">
        <v>618</v>
      </c>
      <c r="H1131" s="29" t="s">
        <v>81</v>
      </c>
      <c r="I1131" s="30">
        <v>11003</v>
      </c>
    </row>
    <row r="1132" spans="1:9" x14ac:dyDescent="0.25">
      <c r="A1132" s="22">
        <v>1131</v>
      </c>
      <c r="B1132" s="28" t="s">
        <v>4630</v>
      </c>
      <c r="C1132" s="28" t="s">
        <v>4631</v>
      </c>
      <c r="D1132" s="21" t="s">
        <v>5615</v>
      </c>
      <c r="E1132" s="29" t="s">
        <v>4632</v>
      </c>
      <c r="F1132" s="28" t="s">
        <v>4633</v>
      </c>
      <c r="G1132" s="29" t="s">
        <v>1880</v>
      </c>
      <c r="H1132" s="29" t="s">
        <v>81</v>
      </c>
      <c r="I1132" s="30">
        <v>10550</v>
      </c>
    </row>
    <row r="1133" spans="1:9" x14ac:dyDescent="0.25">
      <c r="A1133" s="22">
        <v>1132</v>
      </c>
      <c r="B1133" s="28" t="s">
        <v>4378</v>
      </c>
      <c r="C1133" s="28" t="s">
        <v>4634</v>
      </c>
      <c r="D1133" s="21" t="s">
        <v>5615</v>
      </c>
      <c r="E1133" s="29" t="s">
        <v>4635</v>
      </c>
      <c r="F1133" s="28" t="s">
        <v>4636</v>
      </c>
      <c r="G1133" s="29" t="s">
        <v>1972</v>
      </c>
      <c r="H1133" s="29" t="s">
        <v>81</v>
      </c>
      <c r="I1133" s="30">
        <v>14850</v>
      </c>
    </row>
    <row r="1134" spans="1:9" x14ac:dyDescent="0.25">
      <c r="A1134" s="22">
        <v>1133</v>
      </c>
      <c r="B1134" s="28" t="s">
        <v>4637</v>
      </c>
      <c r="C1134" s="28" t="s">
        <v>1326</v>
      </c>
      <c r="D1134" s="21" t="s">
        <v>5615</v>
      </c>
      <c r="E1134" s="29" t="s">
        <v>4638</v>
      </c>
      <c r="F1134" s="28" t="s">
        <v>4639</v>
      </c>
      <c r="G1134" s="29" t="s">
        <v>1127</v>
      </c>
      <c r="H1134" s="29" t="s">
        <v>81</v>
      </c>
      <c r="I1134" s="30">
        <v>11795</v>
      </c>
    </row>
    <row r="1135" spans="1:9" x14ac:dyDescent="0.25">
      <c r="A1135" s="22">
        <v>1134</v>
      </c>
      <c r="B1135" s="28" t="s">
        <v>4640</v>
      </c>
      <c r="C1135" s="28" t="s">
        <v>2455</v>
      </c>
      <c r="D1135" s="21" t="s">
        <v>5615</v>
      </c>
      <c r="E1135" s="29" t="s">
        <v>4641</v>
      </c>
      <c r="F1135" s="28" t="s">
        <v>4642</v>
      </c>
      <c r="G1135" s="29" t="s">
        <v>708</v>
      </c>
      <c r="H1135" s="29" t="s">
        <v>86</v>
      </c>
      <c r="I1135" s="30">
        <v>75115</v>
      </c>
    </row>
    <row r="1136" spans="1:9" x14ac:dyDescent="0.25">
      <c r="A1136" s="22">
        <v>1135</v>
      </c>
      <c r="B1136" s="28" t="s">
        <v>4643</v>
      </c>
      <c r="C1136" s="28" t="s">
        <v>544</v>
      </c>
      <c r="D1136" s="21" t="s">
        <v>5615</v>
      </c>
      <c r="E1136" s="29" t="s">
        <v>4644</v>
      </c>
      <c r="F1136" s="28" t="s">
        <v>4645</v>
      </c>
      <c r="G1136" s="29" t="s">
        <v>718</v>
      </c>
      <c r="H1136" s="29" t="s">
        <v>86</v>
      </c>
      <c r="I1136" s="30">
        <v>75043</v>
      </c>
    </row>
    <row r="1137" spans="1:9" x14ac:dyDescent="0.25">
      <c r="A1137" s="22">
        <v>1136</v>
      </c>
      <c r="B1137" s="28" t="s">
        <v>4646</v>
      </c>
      <c r="C1137" s="28" t="s">
        <v>4647</v>
      </c>
      <c r="D1137" s="21" t="s">
        <v>4648</v>
      </c>
      <c r="E1137" s="29" t="s">
        <v>4649</v>
      </c>
      <c r="F1137" s="28" t="s">
        <v>4650</v>
      </c>
      <c r="G1137" s="29" t="s">
        <v>2292</v>
      </c>
      <c r="H1137" s="29" t="s">
        <v>81</v>
      </c>
      <c r="I1137" s="30">
        <v>14606</v>
      </c>
    </row>
    <row r="1138" spans="1:9" x14ac:dyDescent="0.25">
      <c r="A1138" s="22">
        <v>1137</v>
      </c>
      <c r="B1138" s="28" t="s">
        <v>4651</v>
      </c>
      <c r="C1138" s="28" t="s">
        <v>2147</v>
      </c>
      <c r="D1138" s="21" t="s">
        <v>5615</v>
      </c>
      <c r="E1138" s="29" t="s">
        <v>4652</v>
      </c>
      <c r="F1138" s="28" t="s">
        <v>4653</v>
      </c>
      <c r="G1138" s="29" t="s">
        <v>441</v>
      </c>
      <c r="H1138" s="29" t="s">
        <v>81</v>
      </c>
      <c r="I1138" s="30">
        <v>11050</v>
      </c>
    </row>
    <row r="1139" spans="1:9" x14ac:dyDescent="0.25">
      <c r="A1139" s="22">
        <v>1138</v>
      </c>
      <c r="B1139" s="28" t="s">
        <v>4606</v>
      </c>
      <c r="C1139" s="28" t="s">
        <v>985</v>
      </c>
      <c r="D1139" s="21" t="s">
        <v>5615</v>
      </c>
      <c r="E1139" s="29" t="s">
        <v>4654</v>
      </c>
      <c r="F1139" s="28" t="s">
        <v>4655</v>
      </c>
      <c r="G1139" s="29" t="s">
        <v>1346</v>
      </c>
      <c r="H1139" s="29" t="s">
        <v>75</v>
      </c>
      <c r="I1139" s="30">
        <v>93555</v>
      </c>
    </row>
    <row r="1140" spans="1:9" x14ac:dyDescent="0.25">
      <c r="A1140" s="22">
        <v>1139</v>
      </c>
      <c r="B1140" s="28" t="s">
        <v>4656</v>
      </c>
      <c r="C1140" s="28" t="s">
        <v>4346</v>
      </c>
      <c r="D1140" s="21" t="s">
        <v>5615</v>
      </c>
      <c r="E1140" s="29" t="s">
        <v>4657</v>
      </c>
      <c r="F1140" s="28" t="s">
        <v>4658</v>
      </c>
      <c r="G1140" s="29" t="s">
        <v>1880</v>
      </c>
      <c r="H1140" s="29" t="s">
        <v>81</v>
      </c>
      <c r="I1140" s="30">
        <v>10550</v>
      </c>
    </row>
    <row r="1141" spans="1:9" x14ac:dyDescent="0.25">
      <c r="A1141" s="22">
        <v>1140</v>
      </c>
      <c r="B1141" s="28" t="s">
        <v>4659</v>
      </c>
      <c r="C1141" s="28" t="s">
        <v>4660</v>
      </c>
      <c r="D1141" s="21" t="s">
        <v>5615</v>
      </c>
      <c r="E1141" s="29" t="s">
        <v>4661</v>
      </c>
      <c r="F1141" s="28" t="s">
        <v>4662</v>
      </c>
      <c r="G1141" s="29" t="s">
        <v>577</v>
      </c>
      <c r="H1141" s="29" t="s">
        <v>81</v>
      </c>
      <c r="I1141" s="30">
        <v>13090</v>
      </c>
    </row>
    <row r="1142" spans="1:9" x14ac:dyDescent="0.25">
      <c r="A1142" s="22">
        <v>1141</v>
      </c>
      <c r="B1142" s="28" t="s">
        <v>4663</v>
      </c>
      <c r="C1142" s="28" t="s">
        <v>818</v>
      </c>
      <c r="D1142" s="21" t="s">
        <v>5615</v>
      </c>
      <c r="E1142" s="29" t="s">
        <v>4664</v>
      </c>
      <c r="F1142" s="28" t="s">
        <v>4665</v>
      </c>
      <c r="G1142" s="29" t="s">
        <v>992</v>
      </c>
      <c r="H1142" s="29" t="s">
        <v>81</v>
      </c>
      <c r="I1142" s="30">
        <v>12550</v>
      </c>
    </row>
    <row r="1143" spans="1:9" x14ac:dyDescent="0.25">
      <c r="A1143" s="22">
        <v>1142</v>
      </c>
      <c r="B1143" s="28" t="s">
        <v>4666</v>
      </c>
      <c r="C1143" s="28" t="s">
        <v>2587</v>
      </c>
      <c r="D1143" s="21" t="s">
        <v>5615</v>
      </c>
      <c r="E1143" s="29" t="s">
        <v>4667</v>
      </c>
      <c r="F1143" s="28" t="s">
        <v>4668</v>
      </c>
      <c r="G1143" s="29" t="s">
        <v>956</v>
      </c>
      <c r="H1143" s="29" t="s">
        <v>81</v>
      </c>
      <c r="I1143" s="30">
        <v>14534</v>
      </c>
    </row>
    <row r="1144" spans="1:9" x14ac:dyDescent="0.25">
      <c r="A1144" s="22">
        <v>1143</v>
      </c>
      <c r="B1144" s="28" t="s">
        <v>4669</v>
      </c>
      <c r="C1144" s="28" t="s">
        <v>845</v>
      </c>
      <c r="D1144" s="21" t="s">
        <v>5615</v>
      </c>
      <c r="E1144" s="29" t="s">
        <v>4670</v>
      </c>
      <c r="F1144" s="28" t="s">
        <v>4671</v>
      </c>
      <c r="G1144" s="29" t="s">
        <v>4672</v>
      </c>
      <c r="H1144" s="29" t="s">
        <v>81</v>
      </c>
      <c r="I1144" s="30">
        <v>14150</v>
      </c>
    </row>
    <row r="1145" spans="1:9" x14ac:dyDescent="0.25">
      <c r="A1145" s="22">
        <v>1144</v>
      </c>
      <c r="B1145" s="28" t="s">
        <v>4673</v>
      </c>
      <c r="C1145" s="28" t="s">
        <v>4674</v>
      </c>
      <c r="D1145" s="21" t="s">
        <v>5615</v>
      </c>
      <c r="E1145" s="29" t="s">
        <v>4675</v>
      </c>
      <c r="F1145" s="28" t="s">
        <v>4676</v>
      </c>
      <c r="G1145" s="29" t="s">
        <v>4441</v>
      </c>
      <c r="H1145" s="29" t="s">
        <v>81</v>
      </c>
      <c r="I1145" s="30">
        <v>11364</v>
      </c>
    </row>
    <row r="1146" spans="1:9" x14ac:dyDescent="0.25">
      <c r="A1146" s="22">
        <v>1145</v>
      </c>
      <c r="B1146" s="28" t="s">
        <v>4677</v>
      </c>
      <c r="C1146" s="28" t="s">
        <v>710</v>
      </c>
      <c r="D1146" s="21" t="s">
        <v>4678</v>
      </c>
      <c r="E1146" s="29" t="s">
        <v>4679</v>
      </c>
      <c r="F1146" s="28" t="s">
        <v>4680</v>
      </c>
      <c r="G1146" s="29" t="s">
        <v>2263</v>
      </c>
      <c r="H1146" s="29" t="s">
        <v>81</v>
      </c>
      <c r="I1146" s="30">
        <v>10701</v>
      </c>
    </row>
    <row r="1147" spans="1:9" x14ac:dyDescent="0.25">
      <c r="A1147" s="22">
        <v>1146</v>
      </c>
      <c r="B1147" s="28" t="s">
        <v>4681</v>
      </c>
      <c r="C1147" s="28" t="s">
        <v>734</v>
      </c>
      <c r="D1147" s="21" t="s">
        <v>5615</v>
      </c>
      <c r="E1147" s="29" t="s">
        <v>4682</v>
      </c>
      <c r="F1147" s="28" t="s">
        <v>4683</v>
      </c>
      <c r="G1147" s="29" t="s">
        <v>1059</v>
      </c>
      <c r="H1147" s="29" t="s">
        <v>81</v>
      </c>
      <c r="I1147" s="30">
        <v>11412</v>
      </c>
    </row>
    <row r="1148" spans="1:9" x14ac:dyDescent="0.25">
      <c r="A1148" s="22">
        <v>1147</v>
      </c>
      <c r="B1148" s="28" t="s">
        <v>1942</v>
      </c>
      <c r="C1148" s="28" t="s">
        <v>4684</v>
      </c>
      <c r="D1148" s="21" t="s">
        <v>5615</v>
      </c>
      <c r="E1148" s="29" t="s">
        <v>4685</v>
      </c>
      <c r="F1148" s="28" t="s">
        <v>4686</v>
      </c>
      <c r="G1148" s="29" t="s">
        <v>2596</v>
      </c>
      <c r="H1148" s="29" t="s">
        <v>75</v>
      </c>
      <c r="I1148" s="30">
        <v>90403</v>
      </c>
    </row>
    <row r="1149" spans="1:9" x14ac:dyDescent="0.25">
      <c r="A1149" s="22">
        <v>1148</v>
      </c>
      <c r="B1149" s="28" t="s">
        <v>4687</v>
      </c>
      <c r="C1149" s="28" t="s">
        <v>4688</v>
      </c>
      <c r="D1149" s="21" t="s">
        <v>5615</v>
      </c>
      <c r="E1149" s="29" t="s">
        <v>4689</v>
      </c>
      <c r="F1149" s="28" t="s">
        <v>4690</v>
      </c>
      <c r="G1149" s="29" t="s">
        <v>1050</v>
      </c>
      <c r="H1149" s="29" t="s">
        <v>81</v>
      </c>
      <c r="I1149" s="30">
        <v>10977</v>
      </c>
    </row>
    <row r="1150" spans="1:9" x14ac:dyDescent="0.25">
      <c r="A1150" s="22">
        <v>1149</v>
      </c>
      <c r="B1150" s="28" t="s">
        <v>4691</v>
      </c>
      <c r="C1150" s="28" t="s">
        <v>1145</v>
      </c>
      <c r="D1150" s="21" t="s">
        <v>5615</v>
      </c>
      <c r="E1150" s="29" t="s">
        <v>4692</v>
      </c>
      <c r="F1150" s="28" t="s">
        <v>4693</v>
      </c>
      <c r="G1150" s="29" t="s">
        <v>1195</v>
      </c>
      <c r="H1150" s="29" t="s">
        <v>75</v>
      </c>
      <c r="I1150" s="30">
        <v>95050</v>
      </c>
    </row>
    <row r="1151" spans="1:9" x14ac:dyDescent="0.25">
      <c r="A1151" s="22">
        <v>1150</v>
      </c>
      <c r="B1151" s="28" t="s">
        <v>1675</v>
      </c>
      <c r="C1151" s="28" t="s">
        <v>4694</v>
      </c>
      <c r="D1151" s="21" t="s">
        <v>4695</v>
      </c>
      <c r="E1151" s="29" t="s">
        <v>4696</v>
      </c>
      <c r="F1151" s="28" t="s">
        <v>4697</v>
      </c>
      <c r="G1151" s="29" t="s">
        <v>979</v>
      </c>
      <c r="H1151" s="29" t="s">
        <v>86</v>
      </c>
      <c r="I1151" s="30">
        <v>78418</v>
      </c>
    </row>
    <row r="1152" spans="1:9" x14ac:dyDescent="0.25">
      <c r="A1152" s="22">
        <v>1151</v>
      </c>
      <c r="B1152" s="28" t="s">
        <v>4698</v>
      </c>
      <c r="C1152" s="28" t="s">
        <v>3562</v>
      </c>
      <c r="D1152" s="21" t="s">
        <v>5615</v>
      </c>
      <c r="E1152" s="29" t="s">
        <v>4699</v>
      </c>
      <c r="F1152" s="28" t="s">
        <v>4700</v>
      </c>
      <c r="G1152" s="29" t="s">
        <v>1686</v>
      </c>
      <c r="H1152" s="29" t="s">
        <v>81</v>
      </c>
      <c r="I1152" s="30">
        <v>11720</v>
      </c>
    </row>
    <row r="1153" spans="1:9" x14ac:dyDescent="0.25">
      <c r="A1153" s="22">
        <v>1152</v>
      </c>
      <c r="B1153" s="28" t="s">
        <v>4701</v>
      </c>
      <c r="C1153" s="28" t="s">
        <v>2544</v>
      </c>
      <c r="D1153" s="21" t="s">
        <v>5615</v>
      </c>
      <c r="E1153" s="29" t="s">
        <v>4702</v>
      </c>
      <c r="F1153" s="28" t="s">
        <v>4703</v>
      </c>
      <c r="G1153" s="29" t="s">
        <v>745</v>
      </c>
      <c r="H1153" s="29" t="s">
        <v>75</v>
      </c>
      <c r="I1153" s="30">
        <v>91733</v>
      </c>
    </row>
    <row r="1154" spans="1:9" x14ac:dyDescent="0.25">
      <c r="A1154" s="22">
        <v>1153</v>
      </c>
      <c r="B1154" s="28" t="s">
        <v>4704</v>
      </c>
      <c r="C1154" s="28" t="s">
        <v>1061</v>
      </c>
      <c r="D1154" s="21" t="s">
        <v>5615</v>
      </c>
      <c r="E1154" s="29" t="s">
        <v>4705</v>
      </c>
      <c r="F1154" s="28" t="s">
        <v>4706</v>
      </c>
      <c r="G1154" s="29" t="s">
        <v>689</v>
      </c>
      <c r="H1154" s="29" t="s">
        <v>75</v>
      </c>
      <c r="I1154" s="30">
        <v>94070</v>
      </c>
    </row>
    <row r="1155" spans="1:9" x14ac:dyDescent="0.25">
      <c r="A1155" s="22">
        <v>1154</v>
      </c>
      <c r="B1155" s="28" t="s">
        <v>1682</v>
      </c>
      <c r="C1155" s="28" t="s">
        <v>544</v>
      </c>
      <c r="D1155" s="21" t="s">
        <v>5615</v>
      </c>
      <c r="E1155" s="29" t="s">
        <v>4707</v>
      </c>
      <c r="F1155" s="28" t="s">
        <v>4708</v>
      </c>
      <c r="G1155" s="29" t="s">
        <v>2756</v>
      </c>
      <c r="H1155" s="29" t="s">
        <v>81</v>
      </c>
      <c r="I1155" s="30">
        <v>13021</v>
      </c>
    </row>
    <row r="1156" spans="1:9" x14ac:dyDescent="0.25">
      <c r="A1156" s="22">
        <v>1155</v>
      </c>
      <c r="B1156" s="28" t="s">
        <v>4709</v>
      </c>
      <c r="C1156" s="28" t="s">
        <v>787</v>
      </c>
      <c r="D1156" s="21" t="s">
        <v>5615</v>
      </c>
      <c r="E1156" s="29" t="s">
        <v>4710</v>
      </c>
      <c r="F1156" s="28" t="s">
        <v>4711</v>
      </c>
      <c r="G1156" s="29" t="s">
        <v>4712</v>
      </c>
      <c r="H1156" s="29" t="s">
        <v>81</v>
      </c>
      <c r="I1156" s="30">
        <v>11691</v>
      </c>
    </row>
    <row r="1157" spans="1:9" x14ac:dyDescent="0.25">
      <c r="A1157" s="22">
        <v>1156</v>
      </c>
      <c r="B1157" s="28" t="s">
        <v>3415</v>
      </c>
      <c r="C1157" s="28" t="s">
        <v>3450</v>
      </c>
      <c r="D1157" s="21" t="s">
        <v>5615</v>
      </c>
      <c r="E1157" s="29" t="s">
        <v>4713</v>
      </c>
      <c r="F1157" s="28" t="s">
        <v>4714</v>
      </c>
      <c r="G1157" s="29" t="s">
        <v>973</v>
      </c>
      <c r="H1157" s="29" t="s">
        <v>81</v>
      </c>
      <c r="I1157" s="30">
        <v>11414</v>
      </c>
    </row>
    <row r="1158" spans="1:9" x14ac:dyDescent="0.25">
      <c r="A1158" s="22">
        <v>1157</v>
      </c>
      <c r="B1158" s="28" t="s">
        <v>4715</v>
      </c>
      <c r="C1158" s="28" t="s">
        <v>1594</v>
      </c>
      <c r="D1158" s="21" t="s">
        <v>4716</v>
      </c>
      <c r="E1158" s="29" t="s">
        <v>4717</v>
      </c>
      <c r="F1158" s="28" t="s">
        <v>4718</v>
      </c>
      <c r="G1158" s="29" t="s">
        <v>432</v>
      </c>
      <c r="H1158" s="29" t="s">
        <v>81</v>
      </c>
      <c r="I1158" s="30">
        <v>14215</v>
      </c>
    </row>
    <row r="1159" spans="1:9" x14ac:dyDescent="0.25">
      <c r="A1159" s="22">
        <v>1158</v>
      </c>
      <c r="B1159" s="28" t="s">
        <v>4719</v>
      </c>
      <c r="C1159" s="28" t="s">
        <v>2517</v>
      </c>
      <c r="D1159" s="21" t="s">
        <v>5615</v>
      </c>
      <c r="E1159" s="29" t="s">
        <v>4720</v>
      </c>
      <c r="F1159" s="28" t="s">
        <v>4721</v>
      </c>
      <c r="G1159" s="29" t="s">
        <v>488</v>
      </c>
      <c r="H1159" s="29" t="s">
        <v>81</v>
      </c>
      <c r="I1159" s="30">
        <v>14424</v>
      </c>
    </row>
    <row r="1160" spans="1:9" x14ac:dyDescent="0.25">
      <c r="A1160" s="22">
        <v>1159</v>
      </c>
      <c r="B1160" s="28" t="s">
        <v>4722</v>
      </c>
      <c r="C1160" s="28" t="s">
        <v>742</v>
      </c>
      <c r="D1160" s="21" t="s">
        <v>5615</v>
      </c>
      <c r="E1160" s="29" t="s">
        <v>4723</v>
      </c>
      <c r="F1160" s="28" t="s">
        <v>4724</v>
      </c>
      <c r="G1160" s="29" t="s">
        <v>887</v>
      </c>
      <c r="H1160" s="29" t="s">
        <v>81</v>
      </c>
      <c r="I1160" s="30">
        <v>11791</v>
      </c>
    </row>
    <row r="1161" spans="1:9" x14ac:dyDescent="0.25">
      <c r="A1161" s="22">
        <v>1160</v>
      </c>
      <c r="B1161" s="28" t="s">
        <v>2339</v>
      </c>
      <c r="C1161" s="28" t="s">
        <v>4725</v>
      </c>
      <c r="D1161" s="21" t="s">
        <v>5615</v>
      </c>
      <c r="E1161" s="29" t="s">
        <v>4726</v>
      </c>
      <c r="F1161" s="28" t="s">
        <v>4727</v>
      </c>
      <c r="G1161" s="29" t="s">
        <v>947</v>
      </c>
      <c r="H1161" s="29" t="s">
        <v>86</v>
      </c>
      <c r="I1161" s="30">
        <v>76039</v>
      </c>
    </row>
    <row r="1162" spans="1:9" x14ac:dyDescent="0.25">
      <c r="A1162" s="22">
        <v>1161</v>
      </c>
      <c r="B1162" s="28" t="s">
        <v>4728</v>
      </c>
      <c r="C1162" s="28" t="s">
        <v>1157</v>
      </c>
      <c r="D1162" s="21" t="s">
        <v>5615</v>
      </c>
      <c r="E1162" s="29" t="s">
        <v>4729</v>
      </c>
      <c r="F1162" s="28" t="s">
        <v>4730</v>
      </c>
      <c r="G1162" s="29" t="s">
        <v>1960</v>
      </c>
      <c r="H1162" s="29" t="s">
        <v>81</v>
      </c>
      <c r="I1162" s="30">
        <v>11580</v>
      </c>
    </row>
    <row r="1163" spans="1:9" x14ac:dyDescent="0.25">
      <c r="A1163" s="22">
        <v>1162</v>
      </c>
      <c r="B1163" s="28" t="s">
        <v>4731</v>
      </c>
      <c r="C1163" s="28" t="s">
        <v>4732</v>
      </c>
      <c r="D1163" s="21" t="s">
        <v>5615</v>
      </c>
      <c r="E1163" s="29" t="s">
        <v>4733</v>
      </c>
      <c r="F1163" s="28" t="s">
        <v>4734</v>
      </c>
      <c r="G1163" s="29" t="s">
        <v>1972</v>
      </c>
      <c r="H1163" s="29" t="s">
        <v>81</v>
      </c>
      <c r="I1163" s="30">
        <v>14850</v>
      </c>
    </row>
    <row r="1164" spans="1:9" x14ac:dyDescent="0.25">
      <c r="A1164" s="22">
        <v>1163</v>
      </c>
      <c r="B1164" s="28" t="s">
        <v>4735</v>
      </c>
      <c r="C1164" s="28" t="s">
        <v>428</v>
      </c>
      <c r="D1164" s="21" t="s">
        <v>5615</v>
      </c>
      <c r="E1164" s="29" t="s">
        <v>4736</v>
      </c>
      <c r="F1164" s="28" t="s">
        <v>4737</v>
      </c>
      <c r="G1164" s="29" t="s">
        <v>1417</v>
      </c>
      <c r="H1164" s="29" t="s">
        <v>75</v>
      </c>
      <c r="I1164" s="30">
        <v>90260</v>
      </c>
    </row>
    <row r="1165" spans="1:9" x14ac:dyDescent="0.25">
      <c r="A1165" s="22">
        <v>1164</v>
      </c>
      <c r="B1165" s="28" t="s">
        <v>4738</v>
      </c>
      <c r="C1165" s="28" t="s">
        <v>4739</v>
      </c>
      <c r="D1165" s="21" t="s">
        <v>5615</v>
      </c>
      <c r="E1165" s="29" t="s">
        <v>4740</v>
      </c>
      <c r="F1165" s="28" t="s">
        <v>4741</v>
      </c>
      <c r="G1165" s="29" t="s">
        <v>483</v>
      </c>
      <c r="H1165" s="29" t="s">
        <v>81</v>
      </c>
      <c r="I1165" s="30">
        <v>10583</v>
      </c>
    </row>
    <row r="1166" spans="1:9" x14ac:dyDescent="0.25">
      <c r="A1166" s="22">
        <v>1165</v>
      </c>
      <c r="B1166" s="28" t="s">
        <v>4742</v>
      </c>
      <c r="C1166" s="28" t="s">
        <v>4743</v>
      </c>
      <c r="D1166" s="21" t="s">
        <v>4744</v>
      </c>
      <c r="E1166" s="29" t="s">
        <v>4745</v>
      </c>
      <c r="F1166" s="28" t="s">
        <v>4746</v>
      </c>
      <c r="G1166" s="29" t="s">
        <v>2529</v>
      </c>
      <c r="H1166" s="29" t="s">
        <v>86</v>
      </c>
      <c r="I1166" s="30">
        <v>76110</v>
      </c>
    </row>
    <row r="1167" spans="1:9" x14ac:dyDescent="0.25">
      <c r="A1167" s="22">
        <v>1166</v>
      </c>
      <c r="B1167" s="28" t="s">
        <v>4747</v>
      </c>
      <c r="C1167" s="28" t="s">
        <v>524</v>
      </c>
      <c r="D1167" s="21" t="s">
        <v>5615</v>
      </c>
      <c r="E1167" s="29" t="s">
        <v>4748</v>
      </c>
      <c r="F1167" s="28" t="s">
        <v>4749</v>
      </c>
      <c r="G1167" s="29" t="s">
        <v>1122</v>
      </c>
      <c r="H1167" s="29" t="s">
        <v>81</v>
      </c>
      <c r="I1167" s="30">
        <v>11706</v>
      </c>
    </row>
    <row r="1168" spans="1:9" x14ac:dyDescent="0.25">
      <c r="A1168" s="22">
        <v>1167</v>
      </c>
      <c r="B1168" s="28" t="s">
        <v>3164</v>
      </c>
      <c r="C1168" s="28" t="s">
        <v>610</v>
      </c>
      <c r="D1168" s="21" t="s">
        <v>5615</v>
      </c>
      <c r="E1168" s="29" t="s">
        <v>4750</v>
      </c>
      <c r="F1168" s="28" t="s">
        <v>4751</v>
      </c>
      <c r="G1168" s="29" t="s">
        <v>2343</v>
      </c>
      <c r="H1168" s="29" t="s">
        <v>81</v>
      </c>
      <c r="I1168" s="30">
        <v>10954</v>
      </c>
    </row>
    <row r="1169" spans="1:9" x14ac:dyDescent="0.25">
      <c r="A1169" s="22">
        <v>1168</v>
      </c>
      <c r="B1169" s="28" t="s">
        <v>4752</v>
      </c>
      <c r="C1169" s="28" t="s">
        <v>2695</v>
      </c>
      <c r="D1169" s="21" t="s">
        <v>5615</v>
      </c>
      <c r="E1169" s="29" t="s">
        <v>4753</v>
      </c>
      <c r="F1169" s="28" t="s">
        <v>4754</v>
      </c>
      <c r="G1169" s="29" t="s">
        <v>533</v>
      </c>
      <c r="H1169" s="29" t="s">
        <v>81</v>
      </c>
      <c r="I1169" s="30">
        <v>11104</v>
      </c>
    </row>
    <row r="1170" spans="1:9" x14ac:dyDescent="0.25">
      <c r="A1170" s="22">
        <v>1169</v>
      </c>
      <c r="B1170" s="28" t="s">
        <v>4755</v>
      </c>
      <c r="C1170" s="28" t="s">
        <v>787</v>
      </c>
      <c r="D1170" s="21" t="s">
        <v>5615</v>
      </c>
      <c r="E1170" s="29" t="s">
        <v>4756</v>
      </c>
      <c r="F1170" s="28" t="s">
        <v>4757</v>
      </c>
      <c r="G1170" s="29" t="s">
        <v>1050</v>
      </c>
      <c r="H1170" s="29" t="s">
        <v>81</v>
      </c>
      <c r="I1170" s="30">
        <v>10977</v>
      </c>
    </row>
    <row r="1171" spans="1:9" x14ac:dyDescent="0.25">
      <c r="A1171" s="22">
        <v>1170</v>
      </c>
      <c r="B1171" s="28" t="s">
        <v>4758</v>
      </c>
      <c r="C1171" s="28" t="s">
        <v>3228</v>
      </c>
      <c r="D1171" s="21" t="s">
        <v>5615</v>
      </c>
      <c r="E1171" s="29" t="s">
        <v>4759</v>
      </c>
      <c r="F1171" s="28" t="s">
        <v>4760</v>
      </c>
      <c r="G1171" s="29" t="s">
        <v>608</v>
      </c>
      <c r="H1171" s="29" t="s">
        <v>81</v>
      </c>
      <c r="I1171" s="30">
        <v>11418</v>
      </c>
    </row>
    <row r="1172" spans="1:9" x14ac:dyDescent="0.25">
      <c r="A1172" s="22">
        <v>1171</v>
      </c>
      <c r="B1172" s="28" t="s">
        <v>4761</v>
      </c>
      <c r="C1172" s="28" t="s">
        <v>2037</v>
      </c>
      <c r="D1172" s="21" t="s">
        <v>5615</v>
      </c>
      <c r="E1172" s="29" t="s">
        <v>4762</v>
      </c>
      <c r="F1172" s="28" t="s">
        <v>4763</v>
      </c>
      <c r="G1172" s="29" t="s">
        <v>713</v>
      </c>
      <c r="H1172" s="29" t="s">
        <v>81</v>
      </c>
      <c r="I1172" s="30">
        <v>13440</v>
      </c>
    </row>
    <row r="1173" spans="1:9" x14ac:dyDescent="0.25">
      <c r="A1173" s="22">
        <v>1172</v>
      </c>
      <c r="B1173" s="28" t="s">
        <v>4764</v>
      </c>
      <c r="C1173" s="28" t="s">
        <v>3614</v>
      </c>
      <c r="D1173" s="21" t="s">
        <v>5615</v>
      </c>
      <c r="E1173" s="29" t="s">
        <v>4765</v>
      </c>
      <c r="F1173" s="28" t="s">
        <v>4766</v>
      </c>
      <c r="G1173" s="29" t="s">
        <v>956</v>
      </c>
      <c r="H1173" s="29" t="s">
        <v>81</v>
      </c>
      <c r="I1173" s="30">
        <v>14534</v>
      </c>
    </row>
    <row r="1174" spans="1:9" x14ac:dyDescent="0.25">
      <c r="A1174" s="22">
        <v>1173</v>
      </c>
      <c r="B1174" s="28" t="s">
        <v>4767</v>
      </c>
      <c r="C1174" s="28" t="s">
        <v>3385</v>
      </c>
      <c r="D1174" s="21" t="s">
        <v>5615</v>
      </c>
      <c r="E1174" s="29" t="s">
        <v>4768</v>
      </c>
      <c r="F1174" s="28" t="s">
        <v>4769</v>
      </c>
      <c r="G1174" s="29" t="s">
        <v>1578</v>
      </c>
      <c r="H1174" s="29" t="s">
        <v>81</v>
      </c>
      <c r="I1174" s="30">
        <v>11530</v>
      </c>
    </row>
    <row r="1175" spans="1:9" x14ac:dyDescent="0.25">
      <c r="A1175" s="22">
        <v>1174</v>
      </c>
      <c r="B1175" s="28" t="s">
        <v>4770</v>
      </c>
      <c r="C1175" s="28" t="s">
        <v>1835</v>
      </c>
      <c r="D1175" s="21" t="s">
        <v>4771</v>
      </c>
      <c r="E1175" s="29" t="s">
        <v>4772</v>
      </c>
      <c r="F1175" s="28" t="s">
        <v>4773</v>
      </c>
      <c r="G1175" s="29" t="s">
        <v>2263</v>
      </c>
      <c r="H1175" s="29" t="s">
        <v>81</v>
      </c>
      <c r="I1175" s="30">
        <v>10701</v>
      </c>
    </row>
    <row r="1176" spans="1:9" x14ac:dyDescent="0.25">
      <c r="A1176" s="22">
        <v>1175</v>
      </c>
      <c r="B1176" s="28" t="s">
        <v>4774</v>
      </c>
      <c r="C1176" s="28" t="s">
        <v>1756</v>
      </c>
      <c r="D1176" s="21" t="s">
        <v>5615</v>
      </c>
      <c r="E1176" s="29" t="s">
        <v>4775</v>
      </c>
      <c r="F1176" s="28" t="s">
        <v>4776</v>
      </c>
      <c r="G1176" s="29" t="s">
        <v>1951</v>
      </c>
      <c r="H1176" s="29" t="s">
        <v>75</v>
      </c>
      <c r="I1176" s="30">
        <v>91768</v>
      </c>
    </row>
    <row r="1177" spans="1:9" x14ac:dyDescent="0.25">
      <c r="A1177" s="22">
        <v>1176</v>
      </c>
      <c r="B1177" s="28" t="s">
        <v>2509</v>
      </c>
      <c r="C1177" s="28" t="s">
        <v>2750</v>
      </c>
      <c r="D1177" s="21" t="s">
        <v>5615</v>
      </c>
      <c r="E1177" s="29" t="s">
        <v>4777</v>
      </c>
      <c r="F1177" s="28" t="s">
        <v>4778</v>
      </c>
      <c r="G1177" s="29" t="s">
        <v>603</v>
      </c>
      <c r="H1177" s="29" t="s">
        <v>81</v>
      </c>
      <c r="I1177" s="30">
        <v>12804</v>
      </c>
    </row>
    <row r="1178" spans="1:9" x14ac:dyDescent="0.25">
      <c r="A1178" s="22">
        <v>1177</v>
      </c>
      <c r="B1178" s="28" t="s">
        <v>4779</v>
      </c>
      <c r="C1178" s="28" t="s">
        <v>1378</v>
      </c>
      <c r="D1178" s="21" t="s">
        <v>5615</v>
      </c>
      <c r="E1178" s="29" t="s">
        <v>4780</v>
      </c>
      <c r="F1178" s="28" t="s">
        <v>4781</v>
      </c>
      <c r="G1178" s="29" t="s">
        <v>1657</v>
      </c>
      <c r="H1178" s="29" t="s">
        <v>81</v>
      </c>
      <c r="I1178" s="30">
        <v>12601</v>
      </c>
    </row>
    <row r="1179" spans="1:9" x14ac:dyDescent="0.25">
      <c r="A1179" s="22">
        <v>1178</v>
      </c>
      <c r="B1179" s="28" t="s">
        <v>4782</v>
      </c>
      <c r="C1179" s="28" t="s">
        <v>4060</v>
      </c>
      <c r="D1179" s="21" t="s">
        <v>4783</v>
      </c>
      <c r="E1179" s="29" t="s">
        <v>4784</v>
      </c>
      <c r="F1179" s="28" t="s">
        <v>4785</v>
      </c>
      <c r="G1179" s="29" t="s">
        <v>1187</v>
      </c>
      <c r="H1179" s="29" t="s">
        <v>75</v>
      </c>
      <c r="I1179" s="30">
        <v>93035</v>
      </c>
    </row>
    <row r="1180" spans="1:9" x14ac:dyDescent="0.25">
      <c r="A1180" s="22">
        <v>1179</v>
      </c>
      <c r="B1180" s="28" t="s">
        <v>4786</v>
      </c>
      <c r="C1180" s="28" t="s">
        <v>3335</v>
      </c>
      <c r="D1180" s="21" t="s">
        <v>5615</v>
      </c>
      <c r="E1180" s="29" t="s">
        <v>4787</v>
      </c>
      <c r="F1180" s="28" t="s">
        <v>4788</v>
      </c>
      <c r="G1180" s="29" t="s">
        <v>1338</v>
      </c>
      <c r="H1180" s="29" t="s">
        <v>81</v>
      </c>
      <c r="I1180" s="30">
        <v>11201</v>
      </c>
    </row>
    <row r="1181" spans="1:9" x14ac:dyDescent="0.25">
      <c r="A1181" s="22">
        <v>1180</v>
      </c>
      <c r="B1181" s="28" t="s">
        <v>4789</v>
      </c>
      <c r="C1181" s="28" t="s">
        <v>3505</v>
      </c>
      <c r="D1181" s="21" t="s">
        <v>5615</v>
      </c>
      <c r="E1181" s="29" t="s">
        <v>4790</v>
      </c>
      <c r="F1181" s="28" t="s">
        <v>4791</v>
      </c>
      <c r="G1181" s="29" t="s">
        <v>837</v>
      </c>
      <c r="H1181" s="29" t="s">
        <v>81</v>
      </c>
      <c r="I1181" s="30">
        <v>11735</v>
      </c>
    </row>
    <row r="1182" spans="1:9" x14ac:dyDescent="0.25">
      <c r="A1182" s="22">
        <v>1181</v>
      </c>
      <c r="B1182" s="28" t="s">
        <v>4792</v>
      </c>
      <c r="C1182" s="28" t="s">
        <v>4793</v>
      </c>
      <c r="D1182" s="21" t="s">
        <v>5615</v>
      </c>
      <c r="E1182" s="29" t="s">
        <v>4794</v>
      </c>
      <c r="F1182" s="28" t="s">
        <v>4795</v>
      </c>
      <c r="G1182" s="29" t="s">
        <v>1338</v>
      </c>
      <c r="H1182" s="29" t="s">
        <v>81</v>
      </c>
      <c r="I1182" s="30">
        <v>11201</v>
      </c>
    </row>
    <row r="1183" spans="1:9" x14ac:dyDescent="0.25">
      <c r="A1183" s="22">
        <v>1182</v>
      </c>
      <c r="B1183" s="28" t="s">
        <v>4202</v>
      </c>
      <c r="C1183" s="28" t="s">
        <v>4181</v>
      </c>
      <c r="D1183" s="21" t="s">
        <v>5615</v>
      </c>
      <c r="E1183" s="29" t="s">
        <v>4796</v>
      </c>
      <c r="F1183" s="28" t="s">
        <v>4797</v>
      </c>
      <c r="G1183" s="29" t="s">
        <v>1629</v>
      </c>
      <c r="H1183" s="29" t="s">
        <v>81</v>
      </c>
      <c r="I1183" s="30">
        <v>11779</v>
      </c>
    </row>
    <row r="1184" spans="1:9" x14ac:dyDescent="0.25">
      <c r="A1184" s="22">
        <v>1183</v>
      </c>
      <c r="B1184" s="28" t="s">
        <v>1703</v>
      </c>
      <c r="C1184" s="28" t="s">
        <v>3614</v>
      </c>
      <c r="D1184" s="21" t="s">
        <v>5615</v>
      </c>
      <c r="E1184" s="29" t="s">
        <v>4798</v>
      </c>
      <c r="F1184" s="28" t="s">
        <v>4799</v>
      </c>
      <c r="G1184" s="29" t="s">
        <v>647</v>
      </c>
      <c r="H1184" s="29" t="s">
        <v>81</v>
      </c>
      <c r="I1184" s="30">
        <v>11566</v>
      </c>
    </row>
    <row r="1185" spans="1:9" x14ac:dyDescent="0.25">
      <c r="A1185" s="22">
        <v>1184</v>
      </c>
      <c r="B1185" s="28" t="s">
        <v>4800</v>
      </c>
      <c r="C1185" s="28" t="s">
        <v>1274</v>
      </c>
      <c r="D1185" s="21" t="s">
        <v>5615</v>
      </c>
      <c r="E1185" s="29" t="s">
        <v>4801</v>
      </c>
      <c r="F1185" s="28" t="s">
        <v>4802</v>
      </c>
      <c r="G1185" s="29" t="s">
        <v>1050</v>
      </c>
      <c r="H1185" s="29" t="s">
        <v>81</v>
      </c>
      <c r="I1185" s="30">
        <v>10977</v>
      </c>
    </row>
    <row r="1186" spans="1:9" x14ac:dyDescent="0.25">
      <c r="A1186" s="22">
        <v>1185</v>
      </c>
      <c r="B1186" s="28" t="s">
        <v>4803</v>
      </c>
      <c r="C1186" s="28" t="s">
        <v>4804</v>
      </c>
      <c r="D1186" s="21" t="s">
        <v>5615</v>
      </c>
      <c r="E1186" s="29" t="s">
        <v>4805</v>
      </c>
      <c r="F1186" s="28" t="s">
        <v>4806</v>
      </c>
      <c r="G1186" s="29" t="s">
        <v>2927</v>
      </c>
      <c r="H1186" s="29" t="s">
        <v>81</v>
      </c>
      <c r="I1186" s="30">
        <v>12065</v>
      </c>
    </row>
    <row r="1187" spans="1:9" x14ac:dyDescent="0.25">
      <c r="A1187" s="22">
        <v>1186</v>
      </c>
      <c r="B1187" s="28" t="s">
        <v>4807</v>
      </c>
      <c r="C1187" s="28" t="s">
        <v>1427</v>
      </c>
      <c r="D1187" s="21" t="s">
        <v>5615</v>
      </c>
      <c r="E1187" s="29" t="s">
        <v>4808</v>
      </c>
      <c r="F1187" s="28" t="s">
        <v>4809</v>
      </c>
      <c r="G1187" s="29" t="s">
        <v>689</v>
      </c>
      <c r="H1187" s="29" t="s">
        <v>75</v>
      </c>
      <c r="I1187" s="30">
        <v>94070</v>
      </c>
    </row>
    <row r="1188" spans="1:9" x14ac:dyDescent="0.25">
      <c r="A1188" s="22">
        <v>1187</v>
      </c>
      <c r="B1188" s="28" t="s">
        <v>4810</v>
      </c>
      <c r="C1188" s="28" t="s">
        <v>4811</v>
      </c>
      <c r="D1188" s="21" t="s">
        <v>5615</v>
      </c>
      <c r="E1188" s="29" t="s">
        <v>4812</v>
      </c>
      <c r="F1188" s="28" t="s">
        <v>4813</v>
      </c>
      <c r="G1188" s="29" t="s">
        <v>2044</v>
      </c>
      <c r="H1188" s="29" t="s">
        <v>81</v>
      </c>
      <c r="I1188" s="30">
        <v>11354</v>
      </c>
    </row>
    <row r="1189" spans="1:9" x14ac:dyDescent="0.25">
      <c r="A1189" s="22">
        <v>1188</v>
      </c>
      <c r="B1189" s="28" t="s">
        <v>4814</v>
      </c>
      <c r="C1189" s="28" t="s">
        <v>4815</v>
      </c>
      <c r="D1189" s="21" t="s">
        <v>4816</v>
      </c>
      <c r="E1189" s="29" t="s">
        <v>4817</v>
      </c>
      <c r="F1189" s="28" t="s">
        <v>4818</v>
      </c>
      <c r="G1189" s="29" t="s">
        <v>2263</v>
      </c>
      <c r="H1189" s="29" t="s">
        <v>81</v>
      </c>
      <c r="I1189" s="30">
        <v>10701</v>
      </c>
    </row>
    <row r="1190" spans="1:9" x14ac:dyDescent="0.25">
      <c r="A1190" s="22">
        <v>1189</v>
      </c>
      <c r="B1190" s="28" t="s">
        <v>2737</v>
      </c>
      <c r="C1190" s="28" t="s">
        <v>880</v>
      </c>
      <c r="D1190" s="21" t="s">
        <v>5615</v>
      </c>
      <c r="E1190" s="29" t="s">
        <v>4819</v>
      </c>
      <c r="F1190" s="28" t="s">
        <v>4820</v>
      </c>
      <c r="G1190" s="29" t="s">
        <v>415</v>
      </c>
      <c r="H1190" s="29" t="s">
        <v>81</v>
      </c>
      <c r="I1190" s="30">
        <v>11553</v>
      </c>
    </row>
    <row r="1191" spans="1:9" x14ac:dyDescent="0.25">
      <c r="A1191" s="22">
        <v>1190</v>
      </c>
      <c r="B1191" s="28" t="s">
        <v>4821</v>
      </c>
      <c r="C1191" s="28" t="s">
        <v>1224</v>
      </c>
      <c r="D1191" s="21" t="s">
        <v>5615</v>
      </c>
      <c r="E1191" s="29" t="s">
        <v>4822</v>
      </c>
      <c r="F1191" s="28" t="s">
        <v>4823</v>
      </c>
      <c r="G1191" s="29" t="s">
        <v>763</v>
      </c>
      <c r="H1191" s="29" t="s">
        <v>81</v>
      </c>
      <c r="I1191" s="30">
        <v>11776</v>
      </c>
    </row>
    <row r="1192" spans="1:9" x14ac:dyDescent="0.25">
      <c r="A1192" s="22">
        <v>1191</v>
      </c>
      <c r="B1192" s="28" t="s">
        <v>4824</v>
      </c>
      <c r="C1192" s="28" t="s">
        <v>407</v>
      </c>
      <c r="D1192" s="21" t="s">
        <v>4825</v>
      </c>
      <c r="E1192" s="29" t="s">
        <v>4826</v>
      </c>
      <c r="F1192" s="28" t="s">
        <v>4827</v>
      </c>
      <c r="G1192" s="29" t="s">
        <v>2292</v>
      </c>
      <c r="H1192" s="29" t="s">
        <v>81</v>
      </c>
      <c r="I1192" s="30">
        <v>14606</v>
      </c>
    </row>
    <row r="1193" spans="1:9" x14ac:dyDescent="0.25">
      <c r="A1193" s="22">
        <v>1192</v>
      </c>
      <c r="B1193" s="28" t="s">
        <v>4828</v>
      </c>
      <c r="C1193" s="28" t="s">
        <v>4829</v>
      </c>
      <c r="D1193" s="21" t="s">
        <v>5615</v>
      </c>
      <c r="E1193" s="29" t="s">
        <v>4830</v>
      </c>
      <c r="F1193" s="28" t="s">
        <v>4831</v>
      </c>
      <c r="G1193" s="29" t="s">
        <v>708</v>
      </c>
      <c r="H1193" s="29" t="s">
        <v>86</v>
      </c>
      <c r="I1193" s="30">
        <v>75115</v>
      </c>
    </row>
    <row r="1194" spans="1:9" x14ac:dyDescent="0.25">
      <c r="A1194" s="22">
        <v>1193</v>
      </c>
      <c r="B1194" s="28" t="s">
        <v>3810</v>
      </c>
      <c r="C1194" s="28" t="s">
        <v>1378</v>
      </c>
      <c r="D1194" s="21" t="s">
        <v>5615</v>
      </c>
      <c r="E1194" s="29" t="s">
        <v>4832</v>
      </c>
      <c r="F1194" s="28" t="s">
        <v>4833</v>
      </c>
      <c r="G1194" s="29" t="s">
        <v>1177</v>
      </c>
      <c r="H1194" s="29" t="s">
        <v>81</v>
      </c>
      <c r="I1194" s="30">
        <v>11420</v>
      </c>
    </row>
    <row r="1195" spans="1:9" x14ac:dyDescent="0.25">
      <c r="A1195" s="22">
        <v>1194</v>
      </c>
      <c r="B1195" s="28" t="s">
        <v>4834</v>
      </c>
      <c r="C1195" s="28" t="s">
        <v>4835</v>
      </c>
      <c r="D1195" s="21" t="s">
        <v>5615</v>
      </c>
      <c r="E1195" s="29" t="s">
        <v>4836</v>
      </c>
      <c r="F1195" s="28" t="s">
        <v>4837</v>
      </c>
      <c r="G1195" s="29" t="s">
        <v>956</v>
      </c>
      <c r="H1195" s="29" t="s">
        <v>81</v>
      </c>
      <c r="I1195" s="30">
        <v>14534</v>
      </c>
    </row>
    <row r="1196" spans="1:9" x14ac:dyDescent="0.25">
      <c r="A1196" s="22">
        <v>1195</v>
      </c>
      <c r="B1196" s="28" t="s">
        <v>4838</v>
      </c>
      <c r="C1196" s="28" t="s">
        <v>765</v>
      </c>
      <c r="D1196" s="21" t="s">
        <v>4839</v>
      </c>
      <c r="E1196" s="29" t="s">
        <v>4840</v>
      </c>
      <c r="F1196" s="28" t="s">
        <v>4841</v>
      </c>
      <c r="G1196" s="29" t="s">
        <v>432</v>
      </c>
      <c r="H1196" s="29" t="s">
        <v>81</v>
      </c>
      <c r="I1196" s="30">
        <v>14215</v>
      </c>
    </row>
    <row r="1197" spans="1:9" x14ac:dyDescent="0.25">
      <c r="A1197" s="22">
        <v>1196</v>
      </c>
      <c r="B1197" s="28" t="s">
        <v>4842</v>
      </c>
      <c r="C1197" s="28" t="s">
        <v>2225</v>
      </c>
      <c r="D1197" s="21" t="s">
        <v>5615</v>
      </c>
      <c r="E1197" s="29" t="s">
        <v>4843</v>
      </c>
      <c r="F1197" s="28" t="s">
        <v>4844</v>
      </c>
      <c r="G1197" s="29" t="s">
        <v>1412</v>
      </c>
      <c r="H1197" s="29" t="s">
        <v>81</v>
      </c>
      <c r="I1197" s="30">
        <v>11772</v>
      </c>
    </row>
    <row r="1198" spans="1:9" x14ac:dyDescent="0.25">
      <c r="A1198" s="22">
        <v>1197</v>
      </c>
      <c r="B1198" s="28" t="s">
        <v>4845</v>
      </c>
      <c r="C1198" s="28" t="s">
        <v>2611</v>
      </c>
      <c r="D1198" s="21" t="s">
        <v>5615</v>
      </c>
      <c r="E1198" s="29" t="s">
        <v>4846</v>
      </c>
      <c r="F1198" s="28" t="s">
        <v>4847</v>
      </c>
      <c r="G1198" s="29" t="s">
        <v>441</v>
      </c>
      <c r="H1198" s="29" t="s">
        <v>81</v>
      </c>
      <c r="I1198" s="30">
        <v>11050</v>
      </c>
    </row>
    <row r="1199" spans="1:9" x14ac:dyDescent="0.25">
      <c r="A1199" s="22">
        <v>1198</v>
      </c>
      <c r="B1199" s="28" t="s">
        <v>4848</v>
      </c>
      <c r="C1199" s="28" t="s">
        <v>4835</v>
      </c>
      <c r="D1199" s="21" t="s">
        <v>5615</v>
      </c>
      <c r="E1199" s="29" t="s">
        <v>4849</v>
      </c>
      <c r="F1199" s="28" t="s">
        <v>4850</v>
      </c>
      <c r="G1199" s="29" t="s">
        <v>1338</v>
      </c>
      <c r="H1199" s="29" t="s">
        <v>81</v>
      </c>
      <c r="I1199" s="30">
        <v>11201</v>
      </c>
    </row>
    <row r="1200" spans="1:9" x14ac:dyDescent="0.25">
      <c r="A1200" s="22">
        <v>1199</v>
      </c>
      <c r="B1200" s="28" t="s">
        <v>4851</v>
      </c>
      <c r="C1200" s="28" t="s">
        <v>1382</v>
      </c>
      <c r="D1200" s="21" t="s">
        <v>5615</v>
      </c>
      <c r="E1200" s="29" t="s">
        <v>4852</v>
      </c>
      <c r="F1200" s="28" t="s">
        <v>4853</v>
      </c>
      <c r="G1200" s="29" t="s">
        <v>754</v>
      </c>
      <c r="H1200" s="29" t="s">
        <v>81</v>
      </c>
      <c r="I1200" s="30">
        <v>14120</v>
      </c>
    </row>
    <row r="1201" spans="1:9" x14ac:dyDescent="0.25">
      <c r="A1201" s="22">
        <v>1200</v>
      </c>
      <c r="B1201" s="28" t="s">
        <v>4854</v>
      </c>
      <c r="C1201" s="28" t="s">
        <v>3773</v>
      </c>
      <c r="D1201" s="21" t="s">
        <v>5615</v>
      </c>
      <c r="E1201" s="29" t="s">
        <v>4855</v>
      </c>
      <c r="F1201" s="28" t="s">
        <v>4856</v>
      </c>
      <c r="G1201" s="29" t="s">
        <v>441</v>
      </c>
      <c r="H1201" s="29" t="s">
        <v>81</v>
      </c>
      <c r="I1201" s="30">
        <v>11050</v>
      </c>
    </row>
    <row r="1202" spans="1:9" x14ac:dyDescent="0.25">
      <c r="A1202" s="22">
        <v>1201</v>
      </c>
      <c r="B1202" s="28" t="s">
        <v>4857</v>
      </c>
      <c r="C1202" s="28" t="s">
        <v>3730</v>
      </c>
      <c r="D1202" s="21" t="s">
        <v>5615</v>
      </c>
      <c r="E1202" s="29" t="s">
        <v>4858</v>
      </c>
      <c r="F1202" s="28" t="s">
        <v>4859</v>
      </c>
      <c r="G1202" s="29" t="s">
        <v>1072</v>
      </c>
      <c r="H1202" s="29" t="s">
        <v>81</v>
      </c>
      <c r="I1202" s="30">
        <v>10573</v>
      </c>
    </row>
    <row r="1203" spans="1:9" x14ac:dyDescent="0.25">
      <c r="A1203" s="22">
        <v>1202</v>
      </c>
      <c r="B1203" s="28" t="s">
        <v>4860</v>
      </c>
      <c r="C1203" s="28" t="s">
        <v>3651</v>
      </c>
      <c r="D1203" s="21" t="s">
        <v>5615</v>
      </c>
      <c r="E1203" s="29" t="s">
        <v>4861</v>
      </c>
      <c r="F1203" s="28" t="s">
        <v>4862</v>
      </c>
      <c r="G1203" s="29" t="s">
        <v>1132</v>
      </c>
      <c r="H1203" s="29" t="s">
        <v>75</v>
      </c>
      <c r="I1203" s="30">
        <v>92220</v>
      </c>
    </row>
    <row r="1204" spans="1:9" x14ac:dyDescent="0.25">
      <c r="A1204" s="22">
        <v>1203</v>
      </c>
      <c r="B1204" s="28" t="s">
        <v>750</v>
      </c>
      <c r="C1204" s="28" t="s">
        <v>1974</v>
      </c>
      <c r="D1204" s="21" t="s">
        <v>5615</v>
      </c>
      <c r="E1204" s="29" t="s">
        <v>4863</v>
      </c>
      <c r="F1204" s="28" t="s">
        <v>4864</v>
      </c>
      <c r="G1204" s="29" t="s">
        <v>708</v>
      </c>
      <c r="H1204" s="29" t="s">
        <v>86</v>
      </c>
      <c r="I1204" s="30">
        <v>75115</v>
      </c>
    </row>
    <row r="1205" spans="1:9" x14ac:dyDescent="0.25">
      <c r="A1205" s="22">
        <v>1204</v>
      </c>
      <c r="B1205" s="28" t="s">
        <v>4865</v>
      </c>
      <c r="C1205" s="28" t="s">
        <v>854</v>
      </c>
      <c r="D1205" s="21" t="s">
        <v>5615</v>
      </c>
      <c r="E1205" s="29" t="s">
        <v>4866</v>
      </c>
      <c r="F1205" s="28" t="s">
        <v>4867</v>
      </c>
      <c r="G1205" s="29" t="s">
        <v>852</v>
      </c>
      <c r="H1205" s="29" t="s">
        <v>81</v>
      </c>
      <c r="I1205" s="30">
        <v>12866</v>
      </c>
    </row>
    <row r="1206" spans="1:9" x14ac:dyDescent="0.25">
      <c r="A1206" s="22">
        <v>1205</v>
      </c>
      <c r="B1206" s="28" t="s">
        <v>4868</v>
      </c>
      <c r="C1206" s="28" t="s">
        <v>2665</v>
      </c>
      <c r="D1206" s="21" t="s">
        <v>5615</v>
      </c>
      <c r="E1206" s="29" t="s">
        <v>4869</v>
      </c>
      <c r="F1206" s="28" t="s">
        <v>4870</v>
      </c>
      <c r="G1206" s="29" t="s">
        <v>1880</v>
      </c>
      <c r="H1206" s="29" t="s">
        <v>81</v>
      </c>
      <c r="I1206" s="30">
        <v>10550</v>
      </c>
    </row>
    <row r="1207" spans="1:9" x14ac:dyDescent="0.25">
      <c r="A1207" s="22">
        <v>1206</v>
      </c>
      <c r="B1207" s="28" t="s">
        <v>4871</v>
      </c>
      <c r="C1207" s="28" t="s">
        <v>4110</v>
      </c>
      <c r="D1207" s="21" t="s">
        <v>5615</v>
      </c>
      <c r="E1207" s="29" t="s">
        <v>4872</v>
      </c>
      <c r="F1207" s="28" t="s">
        <v>4873</v>
      </c>
      <c r="G1207" s="29" t="s">
        <v>512</v>
      </c>
      <c r="H1207" s="29" t="s">
        <v>81</v>
      </c>
      <c r="I1207" s="30">
        <v>11423</v>
      </c>
    </row>
    <row r="1208" spans="1:9" x14ac:dyDescent="0.25">
      <c r="A1208" s="22">
        <v>1207</v>
      </c>
      <c r="B1208" s="28" t="s">
        <v>4874</v>
      </c>
      <c r="C1208" s="28" t="s">
        <v>1595</v>
      </c>
      <c r="D1208" s="21" t="s">
        <v>4875</v>
      </c>
      <c r="E1208" s="29" t="s">
        <v>4876</v>
      </c>
      <c r="F1208" s="28" t="s">
        <v>4877</v>
      </c>
      <c r="G1208" s="29" t="s">
        <v>1435</v>
      </c>
      <c r="H1208" s="29" t="s">
        <v>81</v>
      </c>
      <c r="I1208" s="30">
        <v>11717</v>
      </c>
    </row>
    <row r="1209" spans="1:9" x14ac:dyDescent="0.25">
      <c r="A1209" s="22">
        <v>1208</v>
      </c>
      <c r="B1209" s="28" t="s">
        <v>4878</v>
      </c>
      <c r="C1209" s="28" t="s">
        <v>4879</v>
      </c>
      <c r="D1209" s="21" t="s">
        <v>5615</v>
      </c>
      <c r="E1209" s="29" t="s">
        <v>4880</v>
      </c>
      <c r="F1209" s="28" t="s">
        <v>4881</v>
      </c>
      <c r="G1209" s="29" t="s">
        <v>2137</v>
      </c>
      <c r="H1209" s="29" t="s">
        <v>81</v>
      </c>
      <c r="I1209" s="30">
        <v>10512</v>
      </c>
    </row>
    <row r="1210" spans="1:9" x14ac:dyDescent="0.25">
      <c r="A1210" s="22">
        <v>1209</v>
      </c>
      <c r="B1210" s="28" t="s">
        <v>4677</v>
      </c>
      <c r="C1210" s="28" t="s">
        <v>4141</v>
      </c>
      <c r="D1210" s="21" t="s">
        <v>5615</v>
      </c>
      <c r="E1210" s="29" t="s">
        <v>4882</v>
      </c>
      <c r="F1210" s="28" t="s">
        <v>4883</v>
      </c>
      <c r="G1210" s="29" t="s">
        <v>1099</v>
      </c>
      <c r="H1210" s="29" t="s">
        <v>81</v>
      </c>
      <c r="I1210" s="30">
        <v>11743</v>
      </c>
    </row>
    <row r="1211" spans="1:9" x14ac:dyDescent="0.25">
      <c r="A1211" s="22">
        <v>1210</v>
      </c>
      <c r="B1211" s="28" t="s">
        <v>4884</v>
      </c>
      <c r="C1211" s="28" t="s">
        <v>1831</v>
      </c>
      <c r="D1211" s="21" t="s">
        <v>5615</v>
      </c>
      <c r="E1211" s="29" t="s">
        <v>4885</v>
      </c>
      <c r="F1211" s="28" t="s">
        <v>4886</v>
      </c>
      <c r="G1211" s="29" t="s">
        <v>1160</v>
      </c>
      <c r="H1211" s="29" t="s">
        <v>81</v>
      </c>
      <c r="I1211" s="30">
        <v>11377</v>
      </c>
    </row>
    <row r="1212" spans="1:9" x14ac:dyDescent="0.25">
      <c r="A1212" s="22">
        <v>1211</v>
      </c>
      <c r="B1212" s="28" t="s">
        <v>4887</v>
      </c>
      <c r="C1212" s="28" t="s">
        <v>3207</v>
      </c>
      <c r="D1212" s="21" t="s">
        <v>5615</v>
      </c>
      <c r="E1212" s="29" t="s">
        <v>4888</v>
      </c>
      <c r="F1212" s="28" t="s">
        <v>4889</v>
      </c>
      <c r="G1212" s="29" t="s">
        <v>1505</v>
      </c>
      <c r="H1212" s="29" t="s">
        <v>81</v>
      </c>
      <c r="I1212" s="30">
        <v>14304</v>
      </c>
    </row>
    <row r="1213" spans="1:9" x14ac:dyDescent="0.25">
      <c r="A1213" s="22">
        <v>1212</v>
      </c>
      <c r="B1213" s="28" t="s">
        <v>4890</v>
      </c>
      <c r="C1213" s="28" t="s">
        <v>4891</v>
      </c>
      <c r="D1213" s="21" t="s">
        <v>5615</v>
      </c>
      <c r="E1213" s="29" t="s">
        <v>4892</v>
      </c>
      <c r="F1213" s="28" t="s">
        <v>4893</v>
      </c>
      <c r="G1213" s="29" t="s">
        <v>803</v>
      </c>
      <c r="H1213" s="29" t="s">
        <v>81</v>
      </c>
      <c r="I1213" s="30">
        <v>11746</v>
      </c>
    </row>
    <row r="1214" spans="1:9" x14ac:dyDescent="0.25">
      <c r="A1214" s="22">
        <v>1213</v>
      </c>
      <c r="B1214" s="28" t="s">
        <v>659</v>
      </c>
      <c r="C1214" s="28" t="s">
        <v>1943</v>
      </c>
      <c r="D1214" s="21" t="s">
        <v>5615</v>
      </c>
      <c r="E1214" s="29" t="s">
        <v>4894</v>
      </c>
      <c r="F1214" s="28" t="s">
        <v>4895</v>
      </c>
      <c r="G1214" s="29" t="s">
        <v>694</v>
      </c>
      <c r="H1214" s="29" t="s">
        <v>86</v>
      </c>
      <c r="I1214" s="30">
        <v>76901</v>
      </c>
    </row>
    <row r="1215" spans="1:9" x14ac:dyDescent="0.25">
      <c r="A1215" s="22">
        <v>1214</v>
      </c>
      <c r="B1215" s="28" t="s">
        <v>4896</v>
      </c>
      <c r="C1215" s="28" t="s">
        <v>4897</v>
      </c>
      <c r="D1215" s="21" t="s">
        <v>5615</v>
      </c>
      <c r="E1215" s="29" t="s">
        <v>4898</v>
      </c>
      <c r="F1215" s="28" t="s">
        <v>4899</v>
      </c>
      <c r="G1215" s="29" t="s">
        <v>1195</v>
      </c>
      <c r="H1215" s="29" t="s">
        <v>75</v>
      </c>
      <c r="I1215" s="30">
        <v>95050</v>
      </c>
    </row>
    <row r="1216" spans="1:9" x14ac:dyDescent="0.25">
      <c r="A1216" s="22">
        <v>1215</v>
      </c>
      <c r="B1216" s="28" t="s">
        <v>4900</v>
      </c>
      <c r="C1216" s="28" t="s">
        <v>480</v>
      </c>
      <c r="D1216" s="21" t="s">
        <v>5615</v>
      </c>
      <c r="E1216" s="29" t="s">
        <v>4901</v>
      </c>
      <c r="F1216" s="28" t="s">
        <v>4902</v>
      </c>
      <c r="G1216" s="29" t="s">
        <v>684</v>
      </c>
      <c r="H1216" s="29" t="s">
        <v>81</v>
      </c>
      <c r="I1216" s="30">
        <v>11570</v>
      </c>
    </row>
    <row r="1217" spans="1:9" x14ac:dyDescent="0.25">
      <c r="A1217" s="22">
        <v>1216</v>
      </c>
      <c r="B1217" s="28" t="s">
        <v>4903</v>
      </c>
      <c r="C1217" s="28" t="s">
        <v>4904</v>
      </c>
      <c r="D1217" s="21" t="s">
        <v>5615</v>
      </c>
      <c r="E1217" s="29" t="s">
        <v>4905</v>
      </c>
      <c r="F1217" s="28" t="s">
        <v>4906</v>
      </c>
      <c r="G1217" s="29" t="s">
        <v>1556</v>
      </c>
      <c r="H1217" s="29" t="s">
        <v>75</v>
      </c>
      <c r="I1217" s="30">
        <v>94566</v>
      </c>
    </row>
    <row r="1218" spans="1:9" x14ac:dyDescent="0.25">
      <c r="A1218" s="22">
        <v>1217</v>
      </c>
      <c r="B1218" s="28" t="s">
        <v>4907</v>
      </c>
      <c r="C1218" s="28" t="s">
        <v>55</v>
      </c>
      <c r="D1218" s="21" t="s">
        <v>4908</v>
      </c>
      <c r="E1218" s="29" t="s">
        <v>4909</v>
      </c>
      <c r="F1218" s="28" t="s">
        <v>4910</v>
      </c>
      <c r="G1218" s="29" t="s">
        <v>2263</v>
      </c>
      <c r="H1218" s="29" t="s">
        <v>81</v>
      </c>
      <c r="I1218" s="30">
        <v>10701</v>
      </c>
    </row>
    <row r="1219" spans="1:9" x14ac:dyDescent="0.25">
      <c r="A1219" s="22">
        <v>1218</v>
      </c>
      <c r="B1219" s="28" t="s">
        <v>4911</v>
      </c>
      <c r="C1219" s="28" t="s">
        <v>1124</v>
      </c>
      <c r="D1219" s="21" t="s">
        <v>4912</v>
      </c>
      <c r="E1219" s="29" t="s">
        <v>4913</v>
      </c>
      <c r="F1219" s="28" t="s">
        <v>4914</v>
      </c>
      <c r="G1219" s="29" t="s">
        <v>553</v>
      </c>
      <c r="H1219" s="29" t="s">
        <v>75</v>
      </c>
      <c r="I1219" s="30">
        <v>94603</v>
      </c>
    </row>
    <row r="1220" spans="1:9" x14ac:dyDescent="0.25">
      <c r="A1220" s="22">
        <v>1219</v>
      </c>
      <c r="B1220" s="28" t="s">
        <v>4915</v>
      </c>
      <c r="C1220" s="28" t="s">
        <v>2829</v>
      </c>
      <c r="D1220" s="21" t="s">
        <v>5615</v>
      </c>
      <c r="E1220" s="29" t="s">
        <v>4916</v>
      </c>
      <c r="F1220" s="28" t="s">
        <v>4917</v>
      </c>
      <c r="G1220" s="29" t="s">
        <v>2125</v>
      </c>
      <c r="H1220" s="29" t="s">
        <v>81</v>
      </c>
      <c r="I1220" s="30">
        <v>11967</v>
      </c>
    </row>
    <row r="1221" spans="1:9" x14ac:dyDescent="0.25">
      <c r="A1221" s="22">
        <v>1220</v>
      </c>
      <c r="B1221" s="28" t="s">
        <v>1212</v>
      </c>
      <c r="C1221" s="28" t="s">
        <v>1729</v>
      </c>
      <c r="D1221" s="21" t="s">
        <v>5615</v>
      </c>
      <c r="E1221" s="29" t="s">
        <v>4918</v>
      </c>
      <c r="F1221" s="28" t="s">
        <v>4919</v>
      </c>
      <c r="G1221" s="29" t="s">
        <v>803</v>
      </c>
      <c r="H1221" s="29" t="s">
        <v>81</v>
      </c>
      <c r="I1221" s="30">
        <v>11746</v>
      </c>
    </row>
    <row r="1222" spans="1:9" x14ac:dyDescent="0.25">
      <c r="A1222" s="22">
        <v>1221</v>
      </c>
      <c r="B1222" s="28" t="s">
        <v>4920</v>
      </c>
      <c r="C1222" s="28" t="s">
        <v>4921</v>
      </c>
      <c r="D1222" s="21" t="s">
        <v>5615</v>
      </c>
      <c r="E1222" s="29" t="s">
        <v>4922</v>
      </c>
      <c r="F1222" s="28" t="s">
        <v>4923</v>
      </c>
      <c r="G1222" s="29" t="s">
        <v>1254</v>
      </c>
      <c r="H1222" s="29" t="s">
        <v>75</v>
      </c>
      <c r="I1222" s="30">
        <v>92307</v>
      </c>
    </row>
    <row r="1223" spans="1:9" x14ac:dyDescent="0.25">
      <c r="A1223" s="22">
        <v>1222</v>
      </c>
      <c r="B1223" s="28" t="s">
        <v>4924</v>
      </c>
      <c r="C1223" s="28" t="s">
        <v>4925</v>
      </c>
      <c r="D1223" s="21" t="s">
        <v>5615</v>
      </c>
      <c r="E1223" s="29" t="s">
        <v>4926</v>
      </c>
      <c r="F1223" s="28" t="s">
        <v>4927</v>
      </c>
      <c r="G1223" s="29" t="s">
        <v>2044</v>
      </c>
      <c r="H1223" s="29" t="s">
        <v>81</v>
      </c>
      <c r="I1223" s="30">
        <v>11354</v>
      </c>
    </row>
    <row r="1224" spans="1:9" x14ac:dyDescent="0.25">
      <c r="A1224" s="22">
        <v>1223</v>
      </c>
      <c r="B1224" s="28" t="s">
        <v>4928</v>
      </c>
      <c r="C1224" s="28" t="s">
        <v>51</v>
      </c>
      <c r="D1224" s="21" t="s">
        <v>5615</v>
      </c>
      <c r="E1224" s="29" t="s">
        <v>4929</v>
      </c>
      <c r="F1224" s="28" t="s">
        <v>4930</v>
      </c>
      <c r="G1224" s="29" t="s">
        <v>1305</v>
      </c>
      <c r="H1224" s="29" t="s">
        <v>81</v>
      </c>
      <c r="I1224" s="30">
        <v>12553</v>
      </c>
    </row>
    <row r="1225" spans="1:9" x14ac:dyDescent="0.25">
      <c r="A1225" s="22">
        <v>1224</v>
      </c>
      <c r="B1225" s="28" t="s">
        <v>4931</v>
      </c>
      <c r="C1225" s="28" t="s">
        <v>24</v>
      </c>
      <c r="D1225" s="21" t="s">
        <v>5615</v>
      </c>
      <c r="E1225" s="29" t="s">
        <v>4932</v>
      </c>
      <c r="F1225" s="28" t="s">
        <v>4933</v>
      </c>
      <c r="G1225" s="29" t="s">
        <v>2162</v>
      </c>
      <c r="H1225" s="29" t="s">
        <v>86</v>
      </c>
      <c r="I1225" s="30">
        <v>78552</v>
      </c>
    </row>
    <row r="1226" spans="1:9" x14ac:dyDescent="0.25">
      <c r="A1226" s="22">
        <v>1225</v>
      </c>
      <c r="B1226" s="28" t="s">
        <v>1579</v>
      </c>
      <c r="C1226" s="28" t="s">
        <v>4090</v>
      </c>
      <c r="D1226" s="21" t="s">
        <v>5615</v>
      </c>
      <c r="E1226" s="29" t="s">
        <v>4934</v>
      </c>
      <c r="F1226" s="28" t="s">
        <v>4935</v>
      </c>
      <c r="G1226" s="29" t="s">
        <v>2070</v>
      </c>
      <c r="H1226" s="29" t="s">
        <v>75</v>
      </c>
      <c r="I1226" s="30">
        <v>93635</v>
      </c>
    </row>
    <row r="1227" spans="1:9" x14ac:dyDescent="0.25">
      <c r="A1227" s="22">
        <v>1226</v>
      </c>
      <c r="B1227" s="28" t="s">
        <v>4936</v>
      </c>
      <c r="C1227" s="28" t="s">
        <v>20</v>
      </c>
      <c r="D1227" s="21" t="s">
        <v>5615</v>
      </c>
      <c r="E1227" s="29" t="s">
        <v>4937</v>
      </c>
      <c r="F1227" s="28" t="s">
        <v>4938</v>
      </c>
      <c r="G1227" s="29" t="s">
        <v>507</v>
      </c>
      <c r="H1227" s="29" t="s">
        <v>81</v>
      </c>
      <c r="I1227" s="30">
        <v>11731</v>
      </c>
    </row>
    <row r="1228" spans="1:9" x14ac:dyDescent="0.25">
      <c r="A1228" s="22">
        <v>1227</v>
      </c>
      <c r="B1228" s="28" t="s">
        <v>4939</v>
      </c>
      <c r="C1228" s="28" t="s">
        <v>2205</v>
      </c>
      <c r="D1228" s="21" t="s">
        <v>4940</v>
      </c>
      <c r="E1228" s="29" t="s">
        <v>4941</v>
      </c>
      <c r="F1228" s="28" t="s">
        <v>4942</v>
      </c>
      <c r="G1228" s="29" t="s">
        <v>843</v>
      </c>
      <c r="H1228" s="29" t="s">
        <v>81</v>
      </c>
      <c r="I1228" s="30">
        <v>12180</v>
      </c>
    </row>
    <row r="1229" spans="1:9" x14ac:dyDescent="0.25">
      <c r="A1229" s="22">
        <v>1228</v>
      </c>
      <c r="B1229" s="28" t="s">
        <v>2954</v>
      </c>
      <c r="C1229" s="28" t="s">
        <v>2080</v>
      </c>
      <c r="D1229" s="21" t="s">
        <v>4943</v>
      </c>
      <c r="E1229" s="29" t="s">
        <v>4944</v>
      </c>
      <c r="F1229" s="28" t="s">
        <v>4945</v>
      </c>
      <c r="G1229" s="29" t="s">
        <v>553</v>
      </c>
      <c r="H1229" s="29" t="s">
        <v>75</v>
      </c>
      <c r="I1229" s="30">
        <v>94603</v>
      </c>
    </row>
    <row r="1230" spans="1:9" x14ac:dyDescent="0.25">
      <c r="A1230" s="22">
        <v>1229</v>
      </c>
      <c r="B1230" s="28" t="s">
        <v>4946</v>
      </c>
      <c r="C1230" s="28" t="s">
        <v>4947</v>
      </c>
      <c r="D1230" s="21" t="s">
        <v>5615</v>
      </c>
      <c r="E1230" s="29" t="s">
        <v>4948</v>
      </c>
      <c r="F1230" s="28" t="s">
        <v>4949</v>
      </c>
      <c r="G1230" s="29" t="s">
        <v>2002</v>
      </c>
      <c r="H1230" s="29" t="s">
        <v>81</v>
      </c>
      <c r="I1230" s="30">
        <v>12590</v>
      </c>
    </row>
    <row r="1231" spans="1:9" x14ac:dyDescent="0.25">
      <c r="A1231" s="22">
        <v>1230</v>
      </c>
      <c r="B1231" s="28" t="s">
        <v>4950</v>
      </c>
      <c r="C1231" s="28" t="s">
        <v>1162</v>
      </c>
      <c r="D1231" s="21" t="s">
        <v>5615</v>
      </c>
      <c r="E1231" s="29" t="s">
        <v>4951</v>
      </c>
      <c r="F1231" s="28" t="s">
        <v>4952</v>
      </c>
      <c r="G1231" s="29" t="s">
        <v>708</v>
      </c>
      <c r="H1231" s="29" t="s">
        <v>86</v>
      </c>
      <c r="I1231" s="30">
        <v>75115</v>
      </c>
    </row>
    <row r="1232" spans="1:9" x14ac:dyDescent="0.25">
      <c r="A1232" s="22">
        <v>1231</v>
      </c>
      <c r="B1232" s="28" t="s">
        <v>2597</v>
      </c>
      <c r="C1232" s="28" t="s">
        <v>710</v>
      </c>
      <c r="D1232" s="21" t="s">
        <v>5615</v>
      </c>
      <c r="E1232" s="29" t="s">
        <v>4953</v>
      </c>
      <c r="F1232" s="28" t="s">
        <v>4954</v>
      </c>
      <c r="G1232" s="29" t="s">
        <v>405</v>
      </c>
      <c r="H1232" s="29" t="s">
        <v>75</v>
      </c>
      <c r="I1232" s="30">
        <v>95008</v>
      </c>
    </row>
    <row r="1233" spans="1:9" x14ac:dyDescent="0.25">
      <c r="A1233" s="22">
        <v>1232</v>
      </c>
      <c r="B1233" s="28" t="s">
        <v>4955</v>
      </c>
      <c r="C1233" s="28" t="s">
        <v>4409</v>
      </c>
      <c r="D1233" s="21" t="s">
        <v>5615</v>
      </c>
      <c r="E1233" s="29" t="s">
        <v>4956</v>
      </c>
      <c r="F1233" s="28" t="s">
        <v>4957</v>
      </c>
      <c r="G1233" s="29" t="s">
        <v>623</v>
      </c>
      <c r="H1233" s="29" t="s">
        <v>81</v>
      </c>
      <c r="I1233" s="30">
        <v>11714</v>
      </c>
    </row>
    <row r="1234" spans="1:9" x14ac:dyDescent="0.25">
      <c r="A1234" s="22">
        <v>1233</v>
      </c>
      <c r="B1234" s="28" t="s">
        <v>2454</v>
      </c>
      <c r="C1234" s="28" t="s">
        <v>1274</v>
      </c>
      <c r="D1234" s="21" t="s">
        <v>5615</v>
      </c>
      <c r="E1234" s="29" t="s">
        <v>4958</v>
      </c>
      <c r="F1234" s="28" t="s">
        <v>4959</v>
      </c>
      <c r="G1234" s="29" t="s">
        <v>2286</v>
      </c>
      <c r="H1234" s="29" t="s">
        <v>75</v>
      </c>
      <c r="I1234" s="30">
        <v>92083</v>
      </c>
    </row>
    <row r="1235" spans="1:9" x14ac:dyDescent="0.25">
      <c r="A1235" s="22">
        <v>1234</v>
      </c>
      <c r="B1235" s="28" t="s">
        <v>2568</v>
      </c>
      <c r="C1235" s="28" t="s">
        <v>625</v>
      </c>
      <c r="D1235" s="21" t="s">
        <v>5615</v>
      </c>
      <c r="E1235" s="29" t="s">
        <v>4960</v>
      </c>
      <c r="F1235" s="28" t="s">
        <v>4961</v>
      </c>
      <c r="G1235" s="29" t="s">
        <v>538</v>
      </c>
      <c r="H1235" s="29" t="s">
        <v>81</v>
      </c>
      <c r="I1235" s="30">
        <v>10562</v>
      </c>
    </row>
    <row r="1236" spans="1:9" x14ac:dyDescent="0.25">
      <c r="A1236" s="22">
        <v>1235</v>
      </c>
      <c r="B1236" s="28" t="s">
        <v>4962</v>
      </c>
      <c r="C1236" s="28" t="s">
        <v>1183</v>
      </c>
      <c r="D1236" s="21" t="s">
        <v>5615</v>
      </c>
      <c r="E1236" s="29" t="s">
        <v>4963</v>
      </c>
      <c r="F1236" s="28" t="s">
        <v>4964</v>
      </c>
      <c r="G1236" s="29" t="s">
        <v>3265</v>
      </c>
      <c r="H1236" s="29" t="s">
        <v>81</v>
      </c>
      <c r="I1236" s="30">
        <v>13760</v>
      </c>
    </row>
    <row r="1237" spans="1:9" x14ac:dyDescent="0.25">
      <c r="A1237" s="22">
        <v>1236</v>
      </c>
      <c r="B1237" s="28" t="s">
        <v>4965</v>
      </c>
      <c r="C1237" s="28" t="s">
        <v>3873</v>
      </c>
      <c r="D1237" s="21" t="s">
        <v>5615</v>
      </c>
      <c r="E1237" s="29" t="s">
        <v>4966</v>
      </c>
      <c r="F1237" s="28" t="s">
        <v>4967</v>
      </c>
      <c r="G1237" s="29" t="s">
        <v>1880</v>
      </c>
      <c r="H1237" s="29" t="s">
        <v>81</v>
      </c>
      <c r="I1237" s="30">
        <v>10550</v>
      </c>
    </row>
    <row r="1238" spans="1:9" x14ac:dyDescent="0.25">
      <c r="A1238" s="22">
        <v>1237</v>
      </c>
      <c r="B1238" s="28" t="s">
        <v>2163</v>
      </c>
      <c r="C1238" s="28" t="s">
        <v>2353</v>
      </c>
      <c r="D1238" s="21" t="s">
        <v>5615</v>
      </c>
      <c r="E1238" s="29" t="s">
        <v>4968</v>
      </c>
      <c r="F1238" s="28" t="s">
        <v>4969</v>
      </c>
      <c r="G1238" s="29" t="s">
        <v>623</v>
      </c>
      <c r="H1238" s="29" t="s">
        <v>81</v>
      </c>
      <c r="I1238" s="30">
        <v>11714</v>
      </c>
    </row>
    <row r="1239" spans="1:9" x14ac:dyDescent="0.25">
      <c r="A1239" s="22">
        <v>1238</v>
      </c>
      <c r="B1239" s="28" t="s">
        <v>3514</v>
      </c>
      <c r="C1239" s="28" t="s">
        <v>605</v>
      </c>
      <c r="D1239" s="21" t="s">
        <v>5615</v>
      </c>
      <c r="E1239" s="29" t="s">
        <v>4970</v>
      </c>
      <c r="F1239" s="28" t="s">
        <v>4971</v>
      </c>
      <c r="G1239" s="29" t="s">
        <v>2162</v>
      </c>
      <c r="H1239" s="29" t="s">
        <v>86</v>
      </c>
      <c r="I1239" s="30">
        <v>78552</v>
      </c>
    </row>
    <row r="1240" spans="1:9" x14ac:dyDescent="0.25">
      <c r="A1240" s="22">
        <v>1239</v>
      </c>
      <c r="B1240" s="28" t="s">
        <v>4972</v>
      </c>
      <c r="C1240" s="28" t="s">
        <v>3518</v>
      </c>
      <c r="D1240" s="21" t="s">
        <v>5615</v>
      </c>
      <c r="E1240" s="29" t="s">
        <v>4973</v>
      </c>
      <c r="F1240" s="28" t="s">
        <v>4974</v>
      </c>
      <c r="G1240" s="29" t="s">
        <v>798</v>
      </c>
      <c r="H1240" s="29" t="s">
        <v>81</v>
      </c>
      <c r="I1240" s="30">
        <v>11757</v>
      </c>
    </row>
    <row r="1241" spans="1:9" x14ac:dyDescent="0.25">
      <c r="A1241" s="22">
        <v>1240</v>
      </c>
      <c r="B1241" s="28" t="s">
        <v>4975</v>
      </c>
      <c r="C1241" s="28" t="s">
        <v>3134</v>
      </c>
      <c r="D1241" s="21" t="s">
        <v>5615</v>
      </c>
      <c r="E1241" s="29" t="s">
        <v>4976</v>
      </c>
      <c r="F1241" s="28" t="s">
        <v>4977</v>
      </c>
      <c r="G1241" s="29" t="s">
        <v>812</v>
      </c>
      <c r="H1241" s="29" t="s">
        <v>75</v>
      </c>
      <c r="I1241" s="30">
        <v>91010</v>
      </c>
    </row>
    <row r="1242" spans="1:9" x14ac:dyDescent="0.25">
      <c r="A1242" s="22">
        <v>1241</v>
      </c>
      <c r="B1242" s="28" t="s">
        <v>3857</v>
      </c>
      <c r="C1242" s="28" t="s">
        <v>4978</v>
      </c>
      <c r="D1242" s="21" t="s">
        <v>5615</v>
      </c>
      <c r="E1242" s="29" t="s">
        <v>4979</v>
      </c>
      <c r="F1242" s="28" t="s">
        <v>4980</v>
      </c>
      <c r="G1242" s="29" t="s">
        <v>713</v>
      </c>
      <c r="H1242" s="29" t="s">
        <v>81</v>
      </c>
      <c r="I1242" s="30">
        <v>13440</v>
      </c>
    </row>
    <row r="1243" spans="1:9" x14ac:dyDescent="0.25">
      <c r="A1243" s="22">
        <v>1242</v>
      </c>
      <c r="B1243" s="28" t="s">
        <v>4981</v>
      </c>
      <c r="C1243" s="28" t="s">
        <v>4982</v>
      </c>
      <c r="D1243" s="21" t="s">
        <v>5615</v>
      </c>
      <c r="E1243" s="29" t="s">
        <v>4983</v>
      </c>
      <c r="F1243" s="28" t="s">
        <v>4984</v>
      </c>
      <c r="G1243" s="29" t="s">
        <v>826</v>
      </c>
      <c r="H1243" s="29" t="s">
        <v>81</v>
      </c>
      <c r="I1243" s="30">
        <v>11010</v>
      </c>
    </row>
    <row r="1244" spans="1:9" x14ac:dyDescent="0.25">
      <c r="A1244" s="22">
        <v>1243</v>
      </c>
      <c r="B1244" s="28" t="s">
        <v>4985</v>
      </c>
      <c r="C1244" s="28" t="s">
        <v>1852</v>
      </c>
      <c r="D1244" s="21" t="s">
        <v>5615</v>
      </c>
      <c r="E1244" s="29" t="s">
        <v>4986</v>
      </c>
      <c r="F1244" s="28" t="s">
        <v>4987</v>
      </c>
      <c r="G1244" s="29" t="s">
        <v>910</v>
      </c>
      <c r="H1244" s="29" t="s">
        <v>81</v>
      </c>
      <c r="I1244" s="30">
        <v>11001</v>
      </c>
    </row>
    <row r="1245" spans="1:9" x14ac:dyDescent="0.25">
      <c r="A1245" s="22">
        <v>1244</v>
      </c>
      <c r="B1245" s="28" t="s">
        <v>4988</v>
      </c>
      <c r="C1245" s="28" t="s">
        <v>485</v>
      </c>
      <c r="D1245" s="21" t="s">
        <v>5615</v>
      </c>
      <c r="E1245" s="29" t="s">
        <v>4989</v>
      </c>
      <c r="F1245" s="28" t="s">
        <v>4990</v>
      </c>
      <c r="G1245" s="29" t="s">
        <v>2106</v>
      </c>
      <c r="H1245" s="29" t="s">
        <v>81</v>
      </c>
      <c r="I1245" s="30">
        <v>14043</v>
      </c>
    </row>
    <row r="1246" spans="1:9" x14ac:dyDescent="0.25">
      <c r="A1246" s="22">
        <v>1245</v>
      </c>
      <c r="B1246" s="28" t="s">
        <v>4991</v>
      </c>
      <c r="C1246" s="28" t="s">
        <v>4161</v>
      </c>
      <c r="D1246" s="21" t="s">
        <v>4992</v>
      </c>
      <c r="E1246" s="29" t="s">
        <v>4993</v>
      </c>
      <c r="F1246" s="28" t="s">
        <v>4994</v>
      </c>
      <c r="G1246" s="29" t="s">
        <v>528</v>
      </c>
      <c r="H1246" s="29" t="s">
        <v>81</v>
      </c>
      <c r="I1246" s="30">
        <v>11561</v>
      </c>
    </row>
    <row r="1247" spans="1:9" x14ac:dyDescent="0.25">
      <c r="A1247" s="22">
        <v>1246</v>
      </c>
      <c r="B1247" s="28" t="s">
        <v>4250</v>
      </c>
      <c r="C1247" s="28" t="s">
        <v>1446</v>
      </c>
      <c r="D1247" s="21" t="s">
        <v>5615</v>
      </c>
      <c r="E1247" s="29" t="s">
        <v>4995</v>
      </c>
      <c r="F1247" s="28" t="s">
        <v>4996</v>
      </c>
      <c r="G1247" s="29" t="s">
        <v>1603</v>
      </c>
      <c r="H1247" s="29" t="s">
        <v>81</v>
      </c>
      <c r="I1247" s="30">
        <v>12401</v>
      </c>
    </row>
    <row r="1248" spans="1:9" x14ac:dyDescent="0.25">
      <c r="A1248" s="22">
        <v>1247</v>
      </c>
      <c r="B1248" s="28" t="s">
        <v>4997</v>
      </c>
      <c r="C1248" s="28" t="s">
        <v>2315</v>
      </c>
      <c r="D1248" s="21" t="s">
        <v>5615</v>
      </c>
      <c r="E1248" s="29" t="s">
        <v>4998</v>
      </c>
      <c r="F1248" s="28" t="s">
        <v>4999</v>
      </c>
      <c r="G1248" s="29" t="s">
        <v>1040</v>
      </c>
      <c r="H1248" s="29" t="s">
        <v>81</v>
      </c>
      <c r="I1248" s="30">
        <v>11758</v>
      </c>
    </row>
    <row r="1249" spans="1:9" x14ac:dyDescent="0.25">
      <c r="A1249" s="22">
        <v>1248</v>
      </c>
      <c r="B1249" s="28" t="s">
        <v>5000</v>
      </c>
      <c r="C1249" s="28" t="s">
        <v>5001</v>
      </c>
      <c r="D1249" s="21" t="s">
        <v>5615</v>
      </c>
      <c r="E1249" s="29" t="s">
        <v>5002</v>
      </c>
      <c r="F1249" s="28" t="s">
        <v>5003</v>
      </c>
      <c r="G1249" s="29" t="s">
        <v>763</v>
      </c>
      <c r="H1249" s="29" t="s">
        <v>81</v>
      </c>
      <c r="I1249" s="30">
        <v>11776</v>
      </c>
    </row>
    <row r="1250" spans="1:9" x14ac:dyDescent="0.25">
      <c r="A1250" s="22">
        <v>1249</v>
      </c>
      <c r="B1250" s="28" t="s">
        <v>5004</v>
      </c>
      <c r="C1250" s="28" t="s">
        <v>2839</v>
      </c>
      <c r="D1250" s="21" t="s">
        <v>5615</v>
      </c>
      <c r="E1250" s="29" t="s">
        <v>5005</v>
      </c>
      <c r="F1250" s="28" t="s">
        <v>5006</v>
      </c>
      <c r="G1250" s="29" t="s">
        <v>1346</v>
      </c>
      <c r="H1250" s="29" t="s">
        <v>75</v>
      </c>
      <c r="I1250" s="30">
        <v>93555</v>
      </c>
    </row>
    <row r="1251" spans="1:9" x14ac:dyDescent="0.25">
      <c r="A1251" s="22">
        <v>1250</v>
      </c>
      <c r="B1251" s="28" t="s">
        <v>5007</v>
      </c>
      <c r="C1251" s="28" t="s">
        <v>5008</v>
      </c>
      <c r="D1251" s="21" t="s">
        <v>5615</v>
      </c>
      <c r="E1251" s="29" t="s">
        <v>5009</v>
      </c>
      <c r="F1251" s="28" t="s">
        <v>5010</v>
      </c>
      <c r="G1251" s="29" t="s">
        <v>1880</v>
      </c>
      <c r="H1251" s="29" t="s">
        <v>81</v>
      </c>
      <c r="I1251" s="30">
        <v>10550</v>
      </c>
    </row>
    <row r="1252" spans="1:9" x14ac:dyDescent="0.25">
      <c r="A1252" s="22">
        <v>1251</v>
      </c>
      <c r="B1252" s="28" t="s">
        <v>5011</v>
      </c>
      <c r="C1252" s="28" t="s">
        <v>1999</v>
      </c>
      <c r="D1252" s="21" t="s">
        <v>5615</v>
      </c>
      <c r="E1252" s="29" t="s">
        <v>5012</v>
      </c>
      <c r="F1252" s="28" t="s">
        <v>5013</v>
      </c>
      <c r="G1252" s="29" t="s">
        <v>657</v>
      </c>
      <c r="H1252" s="29" t="s">
        <v>75</v>
      </c>
      <c r="I1252" s="30">
        <v>91740</v>
      </c>
    </row>
    <row r="1253" spans="1:9" x14ac:dyDescent="0.25">
      <c r="A1253" s="22">
        <v>1252</v>
      </c>
      <c r="B1253" s="28" t="s">
        <v>2761</v>
      </c>
      <c r="C1253" s="28" t="s">
        <v>1890</v>
      </c>
      <c r="D1253" s="21" t="s">
        <v>5615</v>
      </c>
      <c r="E1253" s="29" t="s">
        <v>5014</v>
      </c>
      <c r="F1253" s="28" t="s">
        <v>5015</v>
      </c>
      <c r="G1253" s="29" t="s">
        <v>1108</v>
      </c>
      <c r="H1253" s="29" t="s">
        <v>81</v>
      </c>
      <c r="I1253" s="30">
        <v>11803</v>
      </c>
    </row>
    <row r="1254" spans="1:9" x14ac:dyDescent="0.25">
      <c r="A1254" s="22">
        <v>1253</v>
      </c>
      <c r="B1254" s="28" t="s">
        <v>5016</v>
      </c>
      <c r="C1254" s="28" t="s">
        <v>1886</v>
      </c>
      <c r="D1254" s="21" t="s">
        <v>5615</v>
      </c>
      <c r="E1254" s="29" t="s">
        <v>5017</v>
      </c>
      <c r="F1254" s="28" t="s">
        <v>5018</v>
      </c>
      <c r="G1254" s="29" t="s">
        <v>4712</v>
      </c>
      <c r="H1254" s="29" t="s">
        <v>81</v>
      </c>
      <c r="I1254" s="30">
        <v>11691</v>
      </c>
    </row>
    <row r="1255" spans="1:9" x14ac:dyDescent="0.25">
      <c r="A1255" s="22">
        <v>1254</v>
      </c>
      <c r="B1255" s="28" t="s">
        <v>4637</v>
      </c>
      <c r="C1255" s="28" t="s">
        <v>4694</v>
      </c>
      <c r="D1255" s="21" t="s">
        <v>5615</v>
      </c>
      <c r="E1255" s="29" t="s">
        <v>5019</v>
      </c>
      <c r="F1255" s="28" t="s">
        <v>5020</v>
      </c>
      <c r="G1255" s="29" t="s">
        <v>1479</v>
      </c>
      <c r="H1255" s="29" t="s">
        <v>75</v>
      </c>
      <c r="I1255" s="30">
        <v>91387</v>
      </c>
    </row>
    <row r="1256" spans="1:9" x14ac:dyDescent="0.25">
      <c r="A1256" s="22">
        <v>1255</v>
      </c>
      <c r="B1256" s="28" t="s">
        <v>5021</v>
      </c>
      <c r="C1256" s="28" t="s">
        <v>985</v>
      </c>
      <c r="D1256" s="21" t="s">
        <v>5615</v>
      </c>
      <c r="E1256" s="29" t="s">
        <v>5022</v>
      </c>
      <c r="F1256" s="28" t="s">
        <v>5023</v>
      </c>
      <c r="G1256" s="29" t="s">
        <v>1972</v>
      </c>
      <c r="H1256" s="29" t="s">
        <v>81</v>
      </c>
      <c r="I1256" s="30">
        <v>14850</v>
      </c>
    </row>
    <row r="1257" spans="1:9" x14ac:dyDescent="0.25">
      <c r="A1257" s="22">
        <v>1256</v>
      </c>
      <c r="B1257" s="28" t="s">
        <v>5024</v>
      </c>
      <c r="C1257" s="28" t="s">
        <v>1756</v>
      </c>
      <c r="D1257" s="21" t="s">
        <v>5615</v>
      </c>
      <c r="E1257" s="29" t="s">
        <v>5025</v>
      </c>
      <c r="F1257" s="28" t="s">
        <v>5026</v>
      </c>
      <c r="G1257" s="29" t="s">
        <v>1629</v>
      </c>
      <c r="H1257" s="29" t="s">
        <v>81</v>
      </c>
      <c r="I1257" s="30">
        <v>11779</v>
      </c>
    </row>
    <row r="1258" spans="1:9" x14ac:dyDescent="0.25">
      <c r="A1258" s="22">
        <v>1257</v>
      </c>
      <c r="B1258" s="28" t="s">
        <v>5027</v>
      </c>
      <c r="C1258" s="28" t="s">
        <v>5028</v>
      </c>
      <c r="D1258" s="21" t="s">
        <v>5615</v>
      </c>
      <c r="E1258" s="29" t="s">
        <v>5029</v>
      </c>
      <c r="F1258" s="28" t="s">
        <v>5030</v>
      </c>
      <c r="G1258" s="29" t="s">
        <v>1241</v>
      </c>
      <c r="H1258" s="29" t="s">
        <v>81</v>
      </c>
      <c r="I1258" s="30">
        <v>14580</v>
      </c>
    </row>
    <row r="1259" spans="1:9" x14ac:dyDescent="0.25">
      <c r="A1259" s="22">
        <v>1258</v>
      </c>
      <c r="B1259" s="28" t="s">
        <v>402</v>
      </c>
      <c r="C1259" s="28" t="s">
        <v>5031</v>
      </c>
      <c r="D1259" s="21" t="s">
        <v>5615</v>
      </c>
      <c r="E1259" s="29" t="s">
        <v>5032</v>
      </c>
      <c r="F1259" s="28" t="s">
        <v>5033</v>
      </c>
      <c r="G1259" s="29" t="s">
        <v>1122</v>
      </c>
      <c r="H1259" s="29" t="s">
        <v>81</v>
      </c>
      <c r="I1259" s="30">
        <v>11706</v>
      </c>
    </row>
    <row r="1260" spans="1:9" x14ac:dyDescent="0.25">
      <c r="A1260" s="22">
        <v>1259</v>
      </c>
      <c r="B1260" s="28" t="s">
        <v>5034</v>
      </c>
      <c r="C1260" s="28" t="s">
        <v>2229</v>
      </c>
      <c r="D1260" s="21" t="s">
        <v>5615</v>
      </c>
      <c r="E1260" s="29" t="s">
        <v>5035</v>
      </c>
      <c r="F1260" s="28" t="s">
        <v>5036</v>
      </c>
      <c r="G1260" s="29" t="s">
        <v>689</v>
      </c>
      <c r="H1260" s="29" t="s">
        <v>75</v>
      </c>
      <c r="I1260" s="30">
        <v>94070</v>
      </c>
    </row>
    <row r="1261" spans="1:9" x14ac:dyDescent="0.25">
      <c r="A1261" s="22">
        <v>1260</v>
      </c>
      <c r="B1261" s="28" t="s">
        <v>5037</v>
      </c>
      <c r="C1261" s="28" t="s">
        <v>5038</v>
      </c>
      <c r="D1261" s="21" t="s">
        <v>5615</v>
      </c>
      <c r="E1261" s="29" t="s">
        <v>5039</v>
      </c>
      <c r="F1261" s="28" t="s">
        <v>5040</v>
      </c>
      <c r="G1261" s="29" t="s">
        <v>1809</v>
      </c>
      <c r="H1261" s="29" t="s">
        <v>81</v>
      </c>
      <c r="I1261" s="30">
        <v>12302</v>
      </c>
    </row>
    <row r="1262" spans="1:9" x14ac:dyDescent="0.25">
      <c r="A1262" s="22">
        <v>1261</v>
      </c>
      <c r="B1262" s="28" t="s">
        <v>5041</v>
      </c>
      <c r="C1262" s="28" t="s">
        <v>3424</v>
      </c>
      <c r="D1262" s="21" t="s">
        <v>5615</v>
      </c>
      <c r="E1262" s="29" t="s">
        <v>5042</v>
      </c>
      <c r="F1262" s="28" t="s">
        <v>5043</v>
      </c>
      <c r="G1262" s="29" t="s">
        <v>1497</v>
      </c>
      <c r="H1262" s="29" t="s">
        <v>75</v>
      </c>
      <c r="I1262" s="30">
        <v>94806</v>
      </c>
    </row>
    <row r="1263" spans="1:9" x14ac:dyDescent="0.25">
      <c r="A1263" s="22">
        <v>1262</v>
      </c>
      <c r="B1263" s="28" t="s">
        <v>5044</v>
      </c>
      <c r="C1263" s="28" t="s">
        <v>428</v>
      </c>
      <c r="D1263" s="21" t="s">
        <v>5615</v>
      </c>
      <c r="E1263" s="29" t="s">
        <v>5045</v>
      </c>
      <c r="F1263" s="28" t="s">
        <v>5046</v>
      </c>
      <c r="G1263" s="29" t="s">
        <v>1497</v>
      </c>
      <c r="H1263" s="29" t="s">
        <v>75</v>
      </c>
      <c r="I1263" s="30">
        <v>94806</v>
      </c>
    </row>
    <row r="1264" spans="1:9" x14ac:dyDescent="0.25">
      <c r="A1264" s="22">
        <v>1263</v>
      </c>
      <c r="B1264" s="28" t="s">
        <v>5047</v>
      </c>
      <c r="C1264" s="28" t="s">
        <v>5048</v>
      </c>
      <c r="D1264" s="21" t="s">
        <v>5615</v>
      </c>
      <c r="E1264" s="29" t="s">
        <v>5049</v>
      </c>
      <c r="F1264" s="28" t="s">
        <v>5050</v>
      </c>
      <c r="G1264" s="29" t="s">
        <v>2867</v>
      </c>
      <c r="H1264" s="29" t="s">
        <v>81</v>
      </c>
      <c r="I1264" s="30">
        <v>11040</v>
      </c>
    </row>
    <row r="1265" spans="1:9" x14ac:dyDescent="0.25">
      <c r="A1265" s="22">
        <v>1264</v>
      </c>
      <c r="B1265" s="28" t="s">
        <v>3266</v>
      </c>
      <c r="C1265" s="28" t="s">
        <v>1553</v>
      </c>
      <c r="D1265" s="21" t="s">
        <v>5051</v>
      </c>
      <c r="E1265" s="29" t="s">
        <v>5052</v>
      </c>
      <c r="F1265" s="28" t="s">
        <v>5053</v>
      </c>
      <c r="G1265" s="29" t="s">
        <v>1435</v>
      </c>
      <c r="H1265" s="29" t="s">
        <v>81</v>
      </c>
      <c r="I1265" s="30">
        <v>11717</v>
      </c>
    </row>
    <row r="1266" spans="1:9" x14ac:dyDescent="0.25">
      <c r="A1266" s="22">
        <v>1265</v>
      </c>
      <c r="B1266" s="28" t="s">
        <v>5054</v>
      </c>
      <c r="C1266" s="28" t="s">
        <v>2177</v>
      </c>
      <c r="D1266" s="21" t="s">
        <v>5615</v>
      </c>
      <c r="E1266" s="29" t="s">
        <v>5055</v>
      </c>
      <c r="F1266" s="28" t="s">
        <v>5056</v>
      </c>
      <c r="G1266" s="29" t="s">
        <v>3265</v>
      </c>
      <c r="H1266" s="29" t="s">
        <v>81</v>
      </c>
      <c r="I1266" s="30">
        <v>13760</v>
      </c>
    </row>
    <row r="1267" spans="1:9" x14ac:dyDescent="0.25">
      <c r="A1267" s="22">
        <v>1266</v>
      </c>
      <c r="B1267" s="28" t="s">
        <v>5057</v>
      </c>
      <c r="C1267" s="28" t="s">
        <v>5058</v>
      </c>
      <c r="D1267" s="21" t="s">
        <v>5615</v>
      </c>
      <c r="E1267" s="29" t="s">
        <v>5059</v>
      </c>
      <c r="F1267" s="28" t="s">
        <v>5060</v>
      </c>
      <c r="G1267" s="29" t="s">
        <v>718</v>
      </c>
      <c r="H1267" s="29" t="s">
        <v>86</v>
      </c>
      <c r="I1267" s="30">
        <v>75043</v>
      </c>
    </row>
    <row r="1268" spans="1:9" x14ac:dyDescent="0.25">
      <c r="A1268" s="22">
        <v>1267</v>
      </c>
      <c r="B1268" s="28" t="s">
        <v>2273</v>
      </c>
      <c r="C1268" s="28" t="s">
        <v>1526</v>
      </c>
      <c r="D1268" s="21" t="s">
        <v>5615</v>
      </c>
      <c r="E1268" s="29" t="s">
        <v>5061</v>
      </c>
      <c r="F1268" s="28" t="s">
        <v>5062</v>
      </c>
      <c r="G1268" s="29" t="s">
        <v>1629</v>
      </c>
      <c r="H1268" s="29" t="s">
        <v>81</v>
      </c>
      <c r="I1268" s="30">
        <v>11779</v>
      </c>
    </row>
    <row r="1269" spans="1:9" x14ac:dyDescent="0.25">
      <c r="A1269" s="22">
        <v>1268</v>
      </c>
      <c r="B1269" s="28" t="s">
        <v>5063</v>
      </c>
      <c r="C1269" s="28" t="s">
        <v>3405</v>
      </c>
      <c r="D1269" s="21" t="s">
        <v>5615</v>
      </c>
      <c r="E1269" s="29" t="s">
        <v>5064</v>
      </c>
      <c r="F1269" s="28" t="s">
        <v>5065</v>
      </c>
      <c r="G1269" s="29" t="s">
        <v>1603</v>
      </c>
      <c r="H1269" s="29" t="s">
        <v>81</v>
      </c>
      <c r="I1269" s="30">
        <v>12401</v>
      </c>
    </row>
    <row r="1270" spans="1:9" x14ac:dyDescent="0.25">
      <c r="A1270" s="22">
        <v>1269</v>
      </c>
      <c r="B1270" s="28" t="s">
        <v>5066</v>
      </c>
      <c r="C1270" s="28" t="s">
        <v>756</v>
      </c>
      <c r="D1270" s="21" t="s">
        <v>5615</v>
      </c>
      <c r="E1270" s="29" t="s">
        <v>5067</v>
      </c>
      <c r="F1270" s="28" t="s">
        <v>5068</v>
      </c>
      <c r="G1270" s="29" t="s">
        <v>441</v>
      </c>
      <c r="H1270" s="29" t="s">
        <v>81</v>
      </c>
      <c r="I1270" s="30">
        <v>11050</v>
      </c>
    </row>
    <row r="1271" spans="1:9" x14ac:dyDescent="0.25">
      <c r="A1271" s="22">
        <v>1270</v>
      </c>
      <c r="B1271" s="28" t="s">
        <v>4074</v>
      </c>
      <c r="C1271" s="28" t="s">
        <v>4518</v>
      </c>
      <c r="D1271" s="21" t="s">
        <v>5615</v>
      </c>
      <c r="E1271" s="29" t="s">
        <v>5069</v>
      </c>
      <c r="F1271" s="28" t="s">
        <v>5070</v>
      </c>
      <c r="G1271" s="29" t="s">
        <v>400</v>
      </c>
      <c r="H1271" s="29" t="s">
        <v>81</v>
      </c>
      <c r="I1271" s="30">
        <v>14127</v>
      </c>
    </row>
    <row r="1272" spans="1:9" x14ac:dyDescent="0.25">
      <c r="A1272" s="22">
        <v>1271</v>
      </c>
      <c r="B1272" s="28" t="s">
        <v>3918</v>
      </c>
      <c r="C1272" s="28" t="s">
        <v>3228</v>
      </c>
      <c r="D1272" s="21" t="s">
        <v>5615</v>
      </c>
      <c r="E1272" s="29" t="s">
        <v>5071</v>
      </c>
      <c r="F1272" s="28" t="s">
        <v>5072</v>
      </c>
      <c r="G1272" s="29" t="s">
        <v>1951</v>
      </c>
      <c r="H1272" s="29" t="s">
        <v>75</v>
      </c>
      <c r="I1272" s="30">
        <v>91768</v>
      </c>
    </row>
    <row r="1273" spans="1:9" x14ac:dyDescent="0.25">
      <c r="A1273" s="22">
        <v>1272</v>
      </c>
      <c r="B1273" s="28" t="s">
        <v>60</v>
      </c>
      <c r="C1273" s="28" t="s">
        <v>5073</v>
      </c>
      <c r="D1273" s="21" t="s">
        <v>5615</v>
      </c>
      <c r="E1273" s="29" t="s">
        <v>5074</v>
      </c>
      <c r="F1273" s="28" t="s">
        <v>5075</v>
      </c>
      <c r="G1273" s="29" t="s">
        <v>558</v>
      </c>
      <c r="H1273" s="29" t="s">
        <v>75</v>
      </c>
      <c r="I1273" s="30">
        <v>92831</v>
      </c>
    </row>
    <row r="1274" spans="1:9" x14ac:dyDescent="0.25">
      <c r="A1274" s="22">
        <v>1273</v>
      </c>
      <c r="B1274" s="28" t="s">
        <v>5076</v>
      </c>
      <c r="C1274" s="28" t="s">
        <v>5077</v>
      </c>
      <c r="D1274" s="21" t="s">
        <v>5615</v>
      </c>
      <c r="E1274" s="29" t="s">
        <v>5078</v>
      </c>
      <c r="F1274" s="28" t="s">
        <v>5079</v>
      </c>
      <c r="G1274" s="29" t="s">
        <v>807</v>
      </c>
      <c r="H1274" s="29" t="s">
        <v>81</v>
      </c>
      <c r="I1274" s="30">
        <v>13126</v>
      </c>
    </row>
    <row r="1275" spans="1:9" x14ac:dyDescent="0.25">
      <c r="A1275" s="22">
        <v>1274</v>
      </c>
      <c r="B1275" s="28" t="s">
        <v>5080</v>
      </c>
      <c r="C1275" s="28" t="s">
        <v>1413</v>
      </c>
      <c r="D1275" s="21" t="s">
        <v>5615</v>
      </c>
      <c r="E1275" s="29" t="s">
        <v>5081</v>
      </c>
      <c r="F1275" s="28" t="s">
        <v>5082</v>
      </c>
      <c r="G1275" s="29" t="s">
        <v>992</v>
      </c>
      <c r="H1275" s="29" t="s">
        <v>81</v>
      </c>
      <c r="I1275" s="30">
        <v>12550</v>
      </c>
    </row>
    <row r="1276" spans="1:9" x14ac:dyDescent="0.25">
      <c r="A1276" s="22">
        <v>1275</v>
      </c>
      <c r="B1276" s="28" t="s">
        <v>5083</v>
      </c>
      <c r="C1276" s="28" t="s">
        <v>783</v>
      </c>
      <c r="D1276" s="21" t="s">
        <v>5615</v>
      </c>
      <c r="E1276" s="29" t="s">
        <v>5084</v>
      </c>
      <c r="F1276" s="28" t="s">
        <v>5085</v>
      </c>
      <c r="G1276" s="29" t="s">
        <v>2070</v>
      </c>
      <c r="H1276" s="29" t="s">
        <v>75</v>
      </c>
      <c r="I1276" s="30">
        <v>93635</v>
      </c>
    </row>
    <row r="1277" spans="1:9" x14ac:dyDescent="0.25">
      <c r="A1277" s="22">
        <v>1276</v>
      </c>
      <c r="B1277" s="28" t="s">
        <v>5086</v>
      </c>
      <c r="C1277" s="28" t="s">
        <v>1707</v>
      </c>
      <c r="D1277" s="21" t="s">
        <v>5615</v>
      </c>
      <c r="E1277" s="29" t="s">
        <v>5087</v>
      </c>
      <c r="F1277" s="28" t="s">
        <v>5088</v>
      </c>
      <c r="G1277" s="29" t="s">
        <v>1254</v>
      </c>
      <c r="H1277" s="29" t="s">
        <v>75</v>
      </c>
      <c r="I1277" s="30">
        <v>92307</v>
      </c>
    </row>
    <row r="1278" spans="1:9" x14ac:dyDescent="0.25">
      <c r="A1278" s="22">
        <v>1277</v>
      </c>
      <c r="B1278" s="28" t="s">
        <v>5089</v>
      </c>
      <c r="C1278" s="28" t="s">
        <v>1015</v>
      </c>
      <c r="D1278" s="21" t="s">
        <v>5615</v>
      </c>
      <c r="E1278" s="29" t="s">
        <v>5090</v>
      </c>
      <c r="F1278" s="28" t="s">
        <v>5091</v>
      </c>
      <c r="G1278" s="29" t="s">
        <v>1023</v>
      </c>
      <c r="H1278" s="29" t="s">
        <v>81</v>
      </c>
      <c r="I1278" s="30">
        <v>11727</v>
      </c>
    </row>
    <row r="1279" spans="1:9" x14ac:dyDescent="0.25">
      <c r="A1279" s="22">
        <v>1278</v>
      </c>
      <c r="B1279" s="28" t="s">
        <v>5092</v>
      </c>
      <c r="C1279" s="28" t="s">
        <v>1784</v>
      </c>
      <c r="D1279" s="21" t="s">
        <v>5615</v>
      </c>
      <c r="E1279" s="29" t="s">
        <v>5093</v>
      </c>
      <c r="F1279" s="28" t="s">
        <v>5094</v>
      </c>
      <c r="G1279" s="29" t="s">
        <v>437</v>
      </c>
      <c r="H1279" s="29" t="s">
        <v>81</v>
      </c>
      <c r="I1279" s="30">
        <v>11372</v>
      </c>
    </row>
    <row r="1280" spans="1:9" x14ac:dyDescent="0.25">
      <c r="A1280" s="22">
        <v>1279</v>
      </c>
      <c r="B1280" s="28" t="s">
        <v>5095</v>
      </c>
      <c r="C1280" s="28" t="s">
        <v>2188</v>
      </c>
      <c r="D1280" s="21" t="s">
        <v>5615</v>
      </c>
      <c r="E1280" s="29" t="s">
        <v>5096</v>
      </c>
      <c r="F1280" s="28" t="s">
        <v>5097</v>
      </c>
      <c r="G1280" s="29" t="s">
        <v>488</v>
      </c>
      <c r="H1280" s="29" t="s">
        <v>81</v>
      </c>
      <c r="I1280" s="30">
        <v>14424</v>
      </c>
    </row>
    <row r="1281" spans="1:9" x14ac:dyDescent="0.25">
      <c r="A1281" s="22">
        <v>1280</v>
      </c>
      <c r="B1281" s="28" t="s">
        <v>5098</v>
      </c>
      <c r="C1281" s="28" t="s">
        <v>2932</v>
      </c>
      <c r="D1281" s="21" t="s">
        <v>5615</v>
      </c>
      <c r="E1281" s="29" t="s">
        <v>5099</v>
      </c>
      <c r="F1281" s="28" t="s">
        <v>5100</v>
      </c>
      <c r="G1281" s="29" t="s">
        <v>2002</v>
      </c>
      <c r="H1281" s="29" t="s">
        <v>81</v>
      </c>
      <c r="I1281" s="30">
        <v>12590</v>
      </c>
    </row>
    <row r="1282" spans="1:9" x14ac:dyDescent="0.25">
      <c r="A1282" s="22">
        <v>1281</v>
      </c>
      <c r="B1282" s="28" t="s">
        <v>5101</v>
      </c>
      <c r="C1282" s="28" t="s">
        <v>1197</v>
      </c>
      <c r="D1282" s="21" t="s">
        <v>5615</v>
      </c>
      <c r="E1282" s="29" t="s">
        <v>5102</v>
      </c>
      <c r="F1282" s="28" t="s">
        <v>5103</v>
      </c>
      <c r="G1282" s="29" t="s">
        <v>1160</v>
      </c>
      <c r="H1282" s="29" t="s">
        <v>81</v>
      </c>
      <c r="I1282" s="30">
        <v>11377</v>
      </c>
    </row>
    <row r="1283" spans="1:9" x14ac:dyDescent="0.25">
      <c r="A1283" s="22">
        <v>1282</v>
      </c>
      <c r="B1283" s="28" t="s">
        <v>5104</v>
      </c>
      <c r="C1283" s="28" t="s">
        <v>1838</v>
      </c>
      <c r="D1283" s="21" t="s">
        <v>5105</v>
      </c>
      <c r="E1283" s="29" t="s">
        <v>5106</v>
      </c>
      <c r="F1283" s="28" t="s">
        <v>5107</v>
      </c>
      <c r="G1283" s="29" t="s">
        <v>2591</v>
      </c>
      <c r="H1283" s="29" t="s">
        <v>81</v>
      </c>
      <c r="I1283" s="30">
        <v>10956</v>
      </c>
    </row>
    <row r="1284" spans="1:9" x14ac:dyDescent="0.25">
      <c r="A1284" s="22">
        <v>1283</v>
      </c>
      <c r="B1284" s="28" t="s">
        <v>5108</v>
      </c>
      <c r="C1284" s="28" t="s">
        <v>1682</v>
      </c>
      <c r="D1284" s="21" t="s">
        <v>5615</v>
      </c>
      <c r="E1284" s="29" t="s">
        <v>5109</v>
      </c>
      <c r="F1284" s="28" t="s">
        <v>5110</v>
      </c>
      <c r="G1284" s="29" t="s">
        <v>1621</v>
      </c>
      <c r="H1284" s="29" t="s">
        <v>81</v>
      </c>
      <c r="I1284" s="30">
        <v>12533</v>
      </c>
    </row>
    <row r="1285" spans="1:9" x14ac:dyDescent="0.25">
      <c r="A1285" s="22">
        <v>1284</v>
      </c>
      <c r="B1285" s="28" t="s">
        <v>5111</v>
      </c>
      <c r="C1285" s="28" t="s">
        <v>3241</v>
      </c>
      <c r="D1285" s="21" t="s">
        <v>5615</v>
      </c>
      <c r="E1285" s="29" t="s">
        <v>5112</v>
      </c>
      <c r="F1285" s="28" t="s">
        <v>5113</v>
      </c>
      <c r="G1285" s="29" t="s">
        <v>1338</v>
      </c>
      <c r="H1285" s="29" t="s">
        <v>81</v>
      </c>
      <c r="I1285" s="30">
        <v>11201</v>
      </c>
    </row>
    <row r="1286" spans="1:9" x14ac:dyDescent="0.25">
      <c r="A1286" s="22">
        <v>1285</v>
      </c>
      <c r="B1286" s="28" t="s">
        <v>5114</v>
      </c>
      <c r="C1286" s="28" t="s">
        <v>4455</v>
      </c>
      <c r="D1286" s="21" t="s">
        <v>5615</v>
      </c>
      <c r="E1286" s="29" t="s">
        <v>5115</v>
      </c>
      <c r="F1286" s="28" t="s">
        <v>5116</v>
      </c>
      <c r="G1286" s="29" t="s">
        <v>657</v>
      </c>
      <c r="H1286" s="29" t="s">
        <v>75</v>
      </c>
      <c r="I1286" s="30">
        <v>91740</v>
      </c>
    </row>
    <row r="1287" spans="1:9" x14ac:dyDescent="0.25">
      <c r="A1287" s="22">
        <v>1286</v>
      </c>
      <c r="B1287" s="28" t="s">
        <v>5117</v>
      </c>
      <c r="C1287" s="28" t="s">
        <v>1264</v>
      </c>
      <c r="D1287" s="21" t="s">
        <v>5615</v>
      </c>
      <c r="E1287" s="29" t="s">
        <v>5118</v>
      </c>
      <c r="F1287" s="28" t="s">
        <v>5119</v>
      </c>
      <c r="G1287" s="29" t="s">
        <v>1556</v>
      </c>
      <c r="H1287" s="29" t="s">
        <v>75</v>
      </c>
      <c r="I1287" s="30">
        <v>94566</v>
      </c>
    </row>
    <row r="1288" spans="1:9" x14ac:dyDescent="0.25">
      <c r="A1288" s="22">
        <v>1287</v>
      </c>
      <c r="B1288" s="28" t="s">
        <v>5120</v>
      </c>
      <c r="C1288" s="28" t="s">
        <v>1330</v>
      </c>
      <c r="D1288" s="21" t="s">
        <v>5615</v>
      </c>
      <c r="E1288" s="29" t="s">
        <v>5121</v>
      </c>
      <c r="F1288" s="28" t="s">
        <v>5122</v>
      </c>
      <c r="G1288" s="29" t="s">
        <v>587</v>
      </c>
      <c r="H1288" s="29" t="s">
        <v>81</v>
      </c>
      <c r="I1288" s="30">
        <v>11102</v>
      </c>
    </row>
    <row r="1289" spans="1:9" x14ac:dyDescent="0.25">
      <c r="A1289" s="22">
        <v>1288</v>
      </c>
      <c r="B1289" s="28" t="s">
        <v>5123</v>
      </c>
      <c r="C1289" s="28" t="s">
        <v>3355</v>
      </c>
      <c r="D1289" s="21" t="s">
        <v>5615</v>
      </c>
      <c r="E1289" s="29" t="s">
        <v>5124</v>
      </c>
      <c r="F1289" s="28" t="s">
        <v>5125</v>
      </c>
      <c r="G1289" s="29" t="s">
        <v>1417</v>
      </c>
      <c r="H1289" s="29" t="s">
        <v>75</v>
      </c>
      <c r="I1289" s="30">
        <v>90260</v>
      </c>
    </row>
    <row r="1290" spans="1:9" x14ac:dyDescent="0.25">
      <c r="A1290" s="22">
        <v>1289</v>
      </c>
      <c r="B1290" s="28" t="s">
        <v>5126</v>
      </c>
      <c r="C1290" s="28" t="s">
        <v>1756</v>
      </c>
      <c r="D1290" s="21" t="s">
        <v>5615</v>
      </c>
      <c r="E1290" s="29" t="s">
        <v>5127</v>
      </c>
      <c r="F1290" s="28" t="s">
        <v>5128</v>
      </c>
      <c r="G1290" s="29" t="s">
        <v>623</v>
      </c>
      <c r="H1290" s="29" t="s">
        <v>81</v>
      </c>
      <c r="I1290" s="30">
        <v>11714</v>
      </c>
    </row>
    <row r="1291" spans="1:9" x14ac:dyDescent="0.25">
      <c r="A1291" s="22">
        <v>1290</v>
      </c>
      <c r="B1291" s="28" t="s">
        <v>5129</v>
      </c>
      <c r="C1291" s="28" t="s">
        <v>2270</v>
      </c>
      <c r="D1291" s="21" t="s">
        <v>5615</v>
      </c>
      <c r="E1291" s="29" t="s">
        <v>5130</v>
      </c>
      <c r="F1291" s="28" t="s">
        <v>5131</v>
      </c>
      <c r="G1291" s="29" t="s">
        <v>2523</v>
      </c>
      <c r="H1291" s="29" t="s">
        <v>81</v>
      </c>
      <c r="I1291" s="30">
        <v>11419</v>
      </c>
    </row>
    <row r="1292" spans="1:9" x14ac:dyDescent="0.25">
      <c r="A1292" s="22">
        <v>1291</v>
      </c>
      <c r="B1292" s="28" t="s">
        <v>4211</v>
      </c>
      <c r="C1292" s="28" t="s">
        <v>889</v>
      </c>
      <c r="D1292" s="21" t="s">
        <v>5615</v>
      </c>
      <c r="E1292" s="29" t="s">
        <v>5132</v>
      </c>
      <c r="F1292" s="28" t="s">
        <v>5133</v>
      </c>
      <c r="G1292" s="29" t="s">
        <v>451</v>
      </c>
      <c r="H1292" s="29" t="s">
        <v>81</v>
      </c>
      <c r="I1292" s="30">
        <v>10952</v>
      </c>
    </row>
    <row r="1293" spans="1:9" x14ac:dyDescent="0.25">
      <c r="A1293" s="22">
        <v>1292</v>
      </c>
      <c r="B1293" s="28" t="s">
        <v>5134</v>
      </c>
      <c r="C1293" s="28" t="s">
        <v>2340</v>
      </c>
      <c r="D1293" s="21" t="s">
        <v>5615</v>
      </c>
      <c r="E1293" s="29" t="s">
        <v>5135</v>
      </c>
      <c r="F1293" s="28" t="s">
        <v>5136</v>
      </c>
      <c r="G1293" s="29" t="s">
        <v>632</v>
      </c>
      <c r="H1293" s="29" t="s">
        <v>75</v>
      </c>
      <c r="I1293" s="30">
        <v>94580</v>
      </c>
    </row>
    <row r="1294" spans="1:9" x14ac:dyDescent="0.25">
      <c r="A1294" s="22">
        <v>1293</v>
      </c>
      <c r="B1294" s="28" t="s">
        <v>5137</v>
      </c>
      <c r="C1294" s="28" t="s">
        <v>2545</v>
      </c>
      <c r="D1294" s="21" t="s">
        <v>5615</v>
      </c>
      <c r="E1294" s="29" t="s">
        <v>5138</v>
      </c>
      <c r="F1294" s="28" t="s">
        <v>5139</v>
      </c>
      <c r="G1294" s="29" t="s">
        <v>910</v>
      </c>
      <c r="H1294" s="29" t="s">
        <v>81</v>
      </c>
      <c r="I1294" s="30">
        <v>11001</v>
      </c>
    </row>
    <row r="1295" spans="1:9" x14ac:dyDescent="0.25">
      <c r="A1295" s="22">
        <v>1294</v>
      </c>
      <c r="B1295" s="28" t="s">
        <v>5140</v>
      </c>
      <c r="C1295" s="28" t="s">
        <v>1047</v>
      </c>
      <c r="D1295" s="21" t="s">
        <v>5615</v>
      </c>
      <c r="E1295" s="29" t="s">
        <v>5141</v>
      </c>
      <c r="F1295" s="28" t="s">
        <v>5142</v>
      </c>
      <c r="G1295" s="29" t="s">
        <v>2642</v>
      </c>
      <c r="H1295" s="29" t="s">
        <v>75</v>
      </c>
      <c r="I1295" s="30">
        <v>91762</v>
      </c>
    </row>
    <row r="1296" spans="1:9" x14ac:dyDescent="0.25">
      <c r="A1296" s="22">
        <v>1295</v>
      </c>
      <c r="B1296" s="28" t="s">
        <v>5143</v>
      </c>
      <c r="C1296" s="28" t="s">
        <v>5144</v>
      </c>
      <c r="D1296" s="21" t="s">
        <v>5615</v>
      </c>
      <c r="E1296" s="29" t="s">
        <v>5145</v>
      </c>
      <c r="F1296" s="28" t="s">
        <v>5146</v>
      </c>
      <c r="G1296" s="29" t="s">
        <v>754</v>
      </c>
      <c r="H1296" s="29" t="s">
        <v>81</v>
      </c>
      <c r="I1296" s="30">
        <v>14120</v>
      </c>
    </row>
    <row r="1297" spans="1:9" x14ac:dyDescent="0.25">
      <c r="A1297" s="22">
        <v>1296</v>
      </c>
      <c r="B1297" s="28" t="s">
        <v>2462</v>
      </c>
      <c r="C1297" s="28" t="s">
        <v>5147</v>
      </c>
      <c r="D1297" s="21" t="s">
        <v>5615</v>
      </c>
      <c r="E1297" s="29" t="s">
        <v>5148</v>
      </c>
      <c r="F1297" s="28" t="s">
        <v>5149</v>
      </c>
      <c r="G1297" s="29" t="s">
        <v>1059</v>
      </c>
      <c r="H1297" s="29" t="s">
        <v>81</v>
      </c>
      <c r="I1297" s="30">
        <v>11412</v>
      </c>
    </row>
    <row r="1298" spans="1:9" x14ac:dyDescent="0.25">
      <c r="A1298" s="22">
        <v>1297</v>
      </c>
      <c r="B1298" s="28" t="s">
        <v>5150</v>
      </c>
      <c r="C1298" s="28" t="s">
        <v>5151</v>
      </c>
      <c r="D1298" s="21" t="s">
        <v>5615</v>
      </c>
      <c r="E1298" s="29" t="s">
        <v>5152</v>
      </c>
      <c r="F1298" s="28" t="s">
        <v>5153</v>
      </c>
      <c r="G1298" s="29" t="s">
        <v>2212</v>
      </c>
      <c r="H1298" s="29" t="s">
        <v>81</v>
      </c>
      <c r="I1298" s="30">
        <v>10801</v>
      </c>
    </row>
    <row r="1299" spans="1:9" x14ac:dyDescent="0.25">
      <c r="A1299" s="22">
        <v>1298</v>
      </c>
      <c r="B1299" s="28" t="s">
        <v>5154</v>
      </c>
      <c r="C1299" s="28" t="s">
        <v>1335</v>
      </c>
      <c r="D1299" s="21" t="s">
        <v>5615</v>
      </c>
      <c r="E1299" s="29" t="s">
        <v>5155</v>
      </c>
      <c r="F1299" s="28" t="s">
        <v>5156</v>
      </c>
      <c r="G1299" s="29" t="s">
        <v>1809</v>
      </c>
      <c r="H1299" s="29" t="s">
        <v>81</v>
      </c>
      <c r="I1299" s="30">
        <v>12302</v>
      </c>
    </row>
    <row r="1300" spans="1:9" x14ac:dyDescent="0.25">
      <c r="A1300" s="22">
        <v>1299</v>
      </c>
      <c r="B1300" s="28" t="s">
        <v>5157</v>
      </c>
      <c r="C1300" s="28" t="s">
        <v>2151</v>
      </c>
      <c r="D1300" s="21" t="s">
        <v>5615</v>
      </c>
      <c r="E1300" s="29" t="s">
        <v>5158</v>
      </c>
      <c r="F1300" s="28" t="s">
        <v>5159</v>
      </c>
      <c r="G1300" s="29" t="s">
        <v>2911</v>
      </c>
      <c r="H1300" s="29" t="s">
        <v>81</v>
      </c>
      <c r="I1300" s="30">
        <v>10598</v>
      </c>
    </row>
    <row r="1301" spans="1:9" x14ac:dyDescent="0.25">
      <c r="A1301" s="22">
        <v>1300</v>
      </c>
      <c r="B1301" s="28" t="s">
        <v>5160</v>
      </c>
      <c r="C1301" s="28" t="s">
        <v>4911</v>
      </c>
      <c r="D1301" s="21" t="s">
        <v>5615</v>
      </c>
      <c r="E1301" s="29" t="s">
        <v>5161</v>
      </c>
      <c r="F1301" s="28" t="s">
        <v>5162</v>
      </c>
      <c r="G1301" s="29" t="s">
        <v>3038</v>
      </c>
      <c r="H1301" s="29" t="s">
        <v>81</v>
      </c>
      <c r="I1301" s="30">
        <v>14701</v>
      </c>
    </row>
    <row r="1302" spans="1:9" x14ac:dyDescent="0.25">
      <c r="A1302" s="22">
        <v>1301</v>
      </c>
      <c r="B1302" s="28" t="s">
        <v>5163</v>
      </c>
      <c r="C1302" s="28" t="s">
        <v>4815</v>
      </c>
      <c r="D1302" s="21" t="s">
        <v>5615</v>
      </c>
      <c r="E1302" s="29" t="s">
        <v>5164</v>
      </c>
      <c r="F1302" s="28" t="s">
        <v>5165</v>
      </c>
      <c r="G1302" s="29" t="s">
        <v>1417</v>
      </c>
      <c r="H1302" s="29" t="s">
        <v>75</v>
      </c>
      <c r="I1302" s="30">
        <v>90260</v>
      </c>
    </row>
    <row r="1303" spans="1:9" x14ac:dyDescent="0.25">
      <c r="A1303" s="22">
        <v>1302</v>
      </c>
      <c r="B1303" s="28" t="s">
        <v>5166</v>
      </c>
      <c r="C1303" s="28" t="s">
        <v>2548</v>
      </c>
      <c r="D1303" s="21" t="s">
        <v>5615</v>
      </c>
      <c r="E1303" s="29" t="s">
        <v>5167</v>
      </c>
      <c r="F1303" s="28" t="s">
        <v>5168</v>
      </c>
      <c r="G1303" s="29" t="s">
        <v>507</v>
      </c>
      <c r="H1303" s="29" t="s">
        <v>81</v>
      </c>
      <c r="I1303" s="30">
        <v>11731</v>
      </c>
    </row>
    <row r="1304" spans="1:9" x14ac:dyDescent="0.25">
      <c r="A1304" s="22">
        <v>1303</v>
      </c>
      <c r="B1304" s="28" t="s">
        <v>5169</v>
      </c>
      <c r="C1304" s="28" t="s">
        <v>5170</v>
      </c>
      <c r="D1304" s="21" t="s">
        <v>5615</v>
      </c>
      <c r="E1304" s="29" t="s">
        <v>5171</v>
      </c>
      <c r="F1304" s="28" t="s">
        <v>5172</v>
      </c>
      <c r="G1304" s="29" t="s">
        <v>1160</v>
      </c>
      <c r="H1304" s="29" t="s">
        <v>81</v>
      </c>
      <c r="I1304" s="30">
        <v>11377</v>
      </c>
    </row>
    <row r="1305" spans="1:9" x14ac:dyDescent="0.25">
      <c r="A1305" s="22">
        <v>1304</v>
      </c>
      <c r="B1305" s="28" t="s">
        <v>5173</v>
      </c>
      <c r="C1305" s="28" t="s">
        <v>625</v>
      </c>
      <c r="D1305" s="21" t="s">
        <v>5615</v>
      </c>
      <c r="E1305" s="29" t="s">
        <v>5174</v>
      </c>
      <c r="F1305" s="28" t="s">
        <v>5175</v>
      </c>
      <c r="G1305" s="29" t="s">
        <v>512</v>
      </c>
      <c r="H1305" s="29" t="s">
        <v>81</v>
      </c>
      <c r="I1305" s="30">
        <v>11423</v>
      </c>
    </row>
    <row r="1306" spans="1:9" x14ac:dyDescent="0.25">
      <c r="A1306" s="22">
        <v>1305</v>
      </c>
      <c r="B1306" s="28" t="s">
        <v>5176</v>
      </c>
      <c r="C1306" s="28" t="s">
        <v>734</v>
      </c>
      <c r="D1306" s="21" t="s">
        <v>5177</v>
      </c>
      <c r="E1306" s="29" t="s">
        <v>5178</v>
      </c>
      <c r="F1306" s="28" t="s">
        <v>5179</v>
      </c>
      <c r="G1306" s="29" t="s">
        <v>2292</v>
      </c>
      <c r="H1306" s="29" t="s">
        <v>81</v>
      </c>
      <c r="I1306" s="30">
        <v>14606</v>
      </c>
    </row>
    <row r="1307" spans="1:9" x14ac:dyDescent="0.25">
      <c r="A1307" s="22">
        <v>1306</v>
      </c>
      <c r="B1307" s="28" t="s">
        <v>5180</v>
      </c>
      <c r="C1307" s="28" t="s">
        <v>3348</v>
      </c>
      <c r="D1307" s="21" t="s">
        <v>5615</v>
      </c>
      <c r="E1307" s="29" t="s">
        <v>5181</v>
      </c>
      <c r="F1307" s="28" t="s">
        <v>5182</v>
      </c>
      <c r="G1307" s="29" t="s">
        <v>1241</v>
      </c>
      <c r="H1307" s="29" t="s">
        <v>81</v>
      </c>
      <c r="I1307" s="30">
        <v>14580</v>
      </c>
    </row>
    <row r="1308" spans="1:9" x14ac:dyDescent="0.25">
      <c r="A1308" s="22">
        <v>1307</v>
      </c>
      <c r="B1308" s="28" t="s">
        <v>5183</v>
      </c>
      <c r="C1308" s="28" t="s">
        <v>3057</v>
      </c>
      <c r="D1308" s="21" t="s">
        <v>5615</v>
      </c>
      <c r="E1308" s="29" t="s">
        <v>5184</v>
      </c>
      <c r="F1308" s="28" t="s">
        <v>5185</v>
      </c>
      <c r="G1308" s="29" t="s">
        <v>2070</v>
      </c>
      <c r="H1308" s="29" t="s">
        <v>75</v>
      </c>
      <c r="I1308" s="30">
        <v>93635</v>
      </c>
    </row>
    <row r="1309" spans="1:9" x14ac:dyDescent="0.25">
      <c r="A1309" s="22">
        <v>1308</v>
      </c>
      <c r="B1309" s="28" t="s">
        <v>5186</v>
      </c>
      <c r="C1309" s="28" t="s">
        <v>876</v>
      </c>
      <c r="D1309" s="21" t="s">
        <v>5615</v>
      </c>
      <c r="E1309" s="29" t="s">
        <v>5187</v>
      </c>
      <c r="F1309" s="28" t="s">
        <v>5188</v>
      </c>
      <c r="G1309" s="29" t="s">
        <v>745</v>
      </c>
      <c r="H1309" s="29" t="s">
        <v>75</v>
      </c>
      <c r="I1309" s="30">
        <v>91733</v>
      </c>
    </row>
    <row r="1310" spans="1:9" x14ac:dyDescent="0.25">
      <c r="A1310" s="22">
        <v>1309</v>
      </c>
      <c r="B1310" s="28" t="s">
        <v>5189</v>
      </c>
      <c r="C1310" s="28" t="s">
        <v>5190</v>
      </c>
      <c r="D1310" s="21" t="s">
        <v>5615</v>
      </c>
      <c r="E1310" s="29" t="s">
        <v>5191</v>
      </c>
      <c r="F1310" s="28" t="s">
        <v>5192</v>
      </c>
      <c r="G1310" s="29" t="s">
        <v>1686</v>
      </c>
      <c r="H1310" s="29" t="s">
        <v>81</v>
      </c>
      <c r="I1310" s="30">
        <v>11720</v>
      </c>
    </row>
    <row r="1311" spans="1:9" x14ac:dyDescent="0.25">
      <c r="A1311" s="22">
        <v>1310</v>
      </c>
      <c r="B1311" s="28" t="s">
        <v>5193</v>
      </c>
      <c r="C1311" s="28" t="s">
        <v>778</v>
      </c>
      <c r="D1311" s="21" t="s">
        <v>5615</v>
      </c>
      <c r="E1311" s="29" t="s">
        <v>5194</v>
      </c>
      <c r="F1311" s="28" t="s">
        <v>5195</v>
      </c>
      <c r="G1311" s="29" t="s">
        <v>1809</v>
      </c>
      <c r="H1311" s="29" t="s">
        <v>81</v>
      </c>
      <c r="I1311" s="30">
        <v>12302</v>
      </c>
    </row>
    <row r="1312" spans="1:9" x14ac:dyDescent="0.25">
      <c r="A1312" s="22">
        <v>1311</v>
      </c>
      <c r="B1312" s="28" t="s">
        <v>5147</v>
      </c>
      <c r="C1312" s="28" t="s">
        <v>3834</v>
      </c>
      <c r="D1312" s="21" t="s">
        <v>5615</v>
      </c>
      <c r="E1312" s="29" t="s">
        <v>5196</v>
      </c>
      <c r="F1312" s="28" t="s">
        <v>5197</v>
      </c>
      <c r="G1312" s="29" t="s">
        <v>1023</v>
      </c>
      <c r="H1312" s="29" t="s">
        <v>81</v>
      </c>
      <c r="I1312" s="30">
        <v>11727</v>
      </c>
    </row>
    <row r="1313" spans="1:9" x14ac:dyDescent="0.25">
      <c r="A1313" s="22">
        <v>1312</v>
      </c>
      <c r="B1313" s="28" t="s">
        <v>5198</v>
      </c>
      <c r="C1313" s="28" t="s">
        <v>5199</v>
      </c>
      <c r="D1313" s="21" t="s">
        <v>5615</v>
      </c>
      <c r="E1313" s="29" t="s">
        <v>5200</v>
      </c>
      <c r="F1313" s="28" t="s">
        <v>5201</v>
      </c>
      <c r="G1313" s="29" t="s">
        <v>1629</v>
      </c>
      <c r="H1313" s="29" t="s">
        <v>81</v>
      </c>
      <c r="I1313" s="30">
        <v>11779</v>
      </c>
    </row>
    <row r="1314" spans="1:9" x14ac:dyDescent="0.25">
      <c r="A1314" s="22">
        <v>1313</v>
      </c>
      <c r="B1314" s="28" t="s">
        <v>5202</v>
      </c>
      <c r="C1314" s="28" t="s">
        <v>5203</v>
      </c>
      <c r="D1314" s="21" t="s">
        <v>5615</v>
      </c>
      <c r="E1314" s="29" t="s">
        <v>5204</v>
      </c>
      <c r="F1314" s="28" t="s">
        <v>5205</v>
      </c>
      <c r="G1314" s="29" t="s">
        <v>812</v>
      </c>
      <c r="H1314" s="29" t="s">
        <v>75</v>
      </c>
      <c r="I1314" s="30">
        <v>91010</v>
      </c>
    </row>
    <row r="1315" spans="1:9" x14ac:dyDescent="0.25">
      <c r="A1315" s="22">
        <v>1314</v>
      </c>
      <c r="B1315" s="28" t="s">
        <v>5206</v>
      </c>
      <c r="C1315" s="28" t="s">
        <v>3085</v>
      </c>
      <c r="D1315" s="21" t="s">
        <v>5615</v>
      </c>
      <c r="E1315" s="29" t="s">
        <v>5207</v>
      </c>
      <c r="F1315" s="28" t="s">
        <v>5208</v>
      </c>
      <c r="G1315" s="29" t="s">
        <v>2642</v>
      </c>
      <c r="H1315" s="29" t="s">
        <v>75</v>
      </c>
      <c r="I1315" s="30">
        <v>91762</v>
      </c>
    </row>
    <row r="1316" spans="1:9" x14ac:dyDescent="0.25">
      <c r="A1316" s="22">
        <v>1315</v>
      </c>
      <c r="B1316" s="28" t="s">
        <v>5209</v>
      </c>
      <c r="C1316" s="28" t="s">
        <v>1171</v>
      </c>
      <c r="D1316" s="21" t="s">
        <v>5615</v>
      </c>
      <c r="E1316" s="29" t="s">
        <v>5210</v>
      </c>
      <c r="F1316" s="28" t="s">
        <v>5211</v>
      </c>
      <c r="G1316" s="29" t="s">
        <v>1479</v>
      </c>
      <c r="H1316" s="29" t="s">
        <v>75</v>
      </c>
      <c r="I1316" s="30">
        <v>91387</v>
      </c>
    </row>
    <row r="1317" spans="1:9" x14ac:dyDescent="0.25">
      <c r="A1317" s="22">
        <v>1316</v>
      </c>
      <c r="B1317" s="28" t="s">
        <v>5212</v>
      </c>
      <c r="C1317" s="28" t="s">
        <v>5213</v>
      </c>
      <c r="D1317" s="21" t="s">
        <v>5615</v>
      </c>
      <c r="E1317" s="29" t="s">
        <v>5214</v>
      </c>
      <c r="F1317" s="28" t="s">
        <v>5215</v>
      </c>
      <c r="G1317" s="29" t="s">
        <v>1040</v>
      </c>
      <c r="H1317" s="29" t="s">
        <v>81</v>
      </c>
      <c r="I1317" s="30">
        <v>11758</v>
      </c>
    </row>
    <row r="1318" spans="1:9" x14ac:dyDescent="0.25">
      <c r="A1318" s="22">
        <v>1317</v>
      </c>
      <c r="B1318" s="28" t="s">
        <v>5216</v>
      </c>
      <c r="C1318" s="28" t="s">
        <v>5217</v>
      </c>
      <c r="D1318" s="21" t="s">
        <v>5615</v>
      </c>
      <c r="E1318" s="29" t="s">
        <v>5218</v>
      </c>
      <c r="F1318" s="28" t="s">
        <v>5219</v>
      </c>
      <c r="G1318" s="29" t="s">
        <v>887</v>
      </c>
      <c r="H1318" s="29" t="s">
        <v>81</v>
      </c>
      <c r="I1318" s="30">
        <v>11791</v>
      </c>
    </row>
    <row r="1319" spans="1:9" x14ac:dyDescent="0.25">
      <c r="A1319" s="22">
        <v>1318</v>
      </c>
      <c r="B1319" s="28" t="s">
        <v>5220</v>
      </c>
      <c r="C1319" s="28" t="s">
        <v>5221</v>
      </c>
      <c r="D1319" s="21" t="s">
        <v>5222</v>
      </c>
      <c r="E1319" s="29" t="s">
        <v>5223</v>
      </c>
      <c r="F1319" s="28" t="s">
        <v>5224</v>
      </c>
      <c r="G1319" s="29" t="s">
        <v>3278</v>
      </c>
      <c r="H1319" s="29" t="s">
        <v>86</v>
      </c>
      <c r="I1319" s="30">
        <v>78213</v>
      </c>
    </row>
    <row r="1320" spans="1:9" x14ac:dyDescent="0.25">
      <c r="A1320" s="22">
        <v>1319</v>
      </c>
      <c r="B1320" s="28" t="s">
        <v>5225</v>
      </c>
      <c r="C1320" s="28" t="s">
        <v>5226</v>
      </c>
      <c r="D1320" s="21" t="s">
        <v>5615</v>
      </c>
      <c r="E1320" s="29" t="s">
        <v>5227</v>
      </c>
      <c r="F1320" s="28" t="s">
        <v>5228</v>
      </c>
      <c r="G1320" s="29" t="s">
        <v>992</v>
      </c>
      <c r="H1320" s="29" t="s">
        <v>81</v>
      </c>
      <c r="I1320" s="30">
        <v>12550</v>
      </c>
    </row>
    <row r="1321" spans="1:9" x14ac:dyDescent="0.25">
      <c r="A1321" s="22">
        <v>1320</v>
      </c>
      <c r="B1321" s="28" t="s">
        <v>5229</v>
      </c>
      <c r="C1321" s="28" t="s">
        <v>1269</v>
      </c>
      <c r="D1321" s="21" t="s">
        <v>5615</v>
      </c>
      <c r="E1321" s="29" t="s">
        <v>5230</v>
      </c>
      <c r="F1321" s="28" t="s">
        <v>5231</v>
      </c>
      <c r="G1321" s="29" t="s">
        <v>992</v>
      </c>
      <c r="H1321" s="29" t="s">
        <v>81</v>
      </c>
      <c r="I1321" s="30">
        <v>12550</v>
      </c>
    </row>
    <row r="1322" spans="1:9" x14ac:dyDescent="0.25">
      <c r="A1322" s="22">
        <v>1321</v>
      </c>
      <c r="B1322" s="28" t="s">
        <v>5232</v>
      </c>
      <c r="C1322" s="28" t="s">
        <v>3473</v>
      </c>
      <c r="D1322" s="21" t="s">
        <v>5615</v>
      </c>
      <c r="E1322" s="29" t="s">
        <v>5233</v>
      </c>
      <c r="F1322" s="28" t="s">
        <v>5234</v>
      </c>
      <c r="G1322" s="29" t="s">
        <v>1127</v>
      </c>
      <c r="H1322" s="29" t="s">
        <v>81</v>
      </c>
      <c r="I1322" s="30">
        <v>11795</v>
      </c>
    </row>
    <row r="1323" spans="1:9" x14ac:dyDescent="0.25">
      <c r="A1323" s="22">
        <v>1322</v>
      </c>
      <c r="B1323" s="28" t="s">
        <v>5235</v>
      </c>
      <c r="C1323" s="28" t="s">
        <v>5236</v>
      </c>
      <c r="D1323" s="21" t="s">
        <v>5615</v>
      </c>
      <c r="E1323" s="29" t="s">
        <v>5237</v>
      </c>
      <c r="F1323" s="28" t="s">
        <v>5238</v>
      </c>
      <c r="G1323" s="29" t="s">
        <v>826</v>
      </c>
      <c r="H1323" s="29" t="s">
        <v>81</v>
      </c>
      <c r="I1323" s="30">
        <v>11010</v>
      </c>
    </row>
    <row r="1324" spans="1:9" x14ac:dyDescent="0.25">
      <c r="A1324" s="22">
        <v>1323</v>
      </c>
      <c r="B1324" s="28" t="s">
        <v>5239</v>
      </c>
      <c r="C1324" s="28" t="s">
        <v>1741</v>
      </c>
      <c r="D1324" s="21" t="s">
        <v>5615</v>
      </c>
      <c r="E1324" s="29" t="s">
        <v>5240</v>
      </c>
      <c r="F1324" s="28" t="s">
        <v>5241</v>
      </c>
      <c r="G1324" s="29" t="s">
        <v>3127</v>
      </c>
      <c r="H1324" s="29" t="s">
        <v>81</v>
      </c>
      <c r="I1324" s="30">
        <v>11704</v>
      </c>
    </row>
    <row r="1325" spans="1:9" x14ac:dyDescent="0.25">
      <c r="A1325" s="22">
        <v>1324</v>
      </c>
      <c r="B1325" s="28" t="s">
        <v>5242</v>
      </c>
      <c r="C1325" s="28" t="s">
        <v>3977</v>
      </c>
      <c r="D1325" s="21" t="s">
        <v>5615</v>
      </c>
      <c r="E1325" s="29" t="s">
        <v>5243</v>
      </c>
      <c r="F1325" s="28" t="s">
        <v>5244</v>
      </c>
      <c r="G1325" s="29" t="s">
        <v>662</v>
      </c>
      <c r="H1325" s="29" t="s">
        <v>81</v>
      </c>
      <c r="I1325" s="30">
        <v>13501</v>
      </c>
    </row>
    <row r="1326" spans="1:9" x14ac:dyDescent="0.25">
      <c r="A1326" s="22">
        <v>1325</v>
      </c>
      <c r="B1326" s="28" t="s">
        <v>5245</v>
      </c>
      <c r="C1326" s="28" t="s">
        <v>1396</v>
      </c>
      <c r="D1326" s="21" t="s">
        <v>5615</v>
      </c>
      <c r="E1326" s="29" t="s">
        <v>5246</v>
      </c>
      <c r="F1326" s="28" t="s">
        <v>5247</v>
      </c>
      <c r="G1326" s="29" t="s">
        <v>807</v>
      </c>
      <c r="H1326" s="29" t="s">
        <v>81</v>
      </c>
      <c r="I1326" s="30">
        <v>13126</v>
      </c>
    </row>
    <row r="1327" spans="1:9" x14ac:dyDescent="0.25">
      <c r="A1327" s="22">
        <v>1326</v>
      </c>
      <c r="B1327" s="28" t="s">
        <v>5248</v>
      </c>
      <c r="C1327" s="28" t="s">
        <v>2127</v>
      </c>
      <c r="D1327" s="21" t="s">
        <v>5615</v>
      </c>
      <c r="E1327" s="29" t="s">
        <v>5249</v>
      </c>
      <c r="F1327" s="28" t="s">
        <v>5250</v>
      </c>
      <c r="G1327" s="29" t="s">
        <v>2756</v>
      </c>
      <c r="H1327" s="29" t="s">
        <v>81</v>
      </c>
      <c r="I1327" s="30">
        <v>13021</v>
      </c>
    </row>
    <row r="1328" spans="1:9" x14ac:dyDescent="0.25">
      <c r="A1328" s="22">
        <v>1327</v>
      </c>
      <c r="B1328" s="28" t="s">
        <v>4851</v>
      </c>
      <c r="C1328" s="28" t="s">
        <v>5251</v>
      </c>
      <c r="D1328" s="21" t="s">
        <v>5615</v>
      </c>
      <c r="E1328" s="29" t="s">
        <v>5252</v>
      </c>
      <c r="F1328" s="28" t="s">
        <v>5253</v>
      </c>
      <c r="G1328" s="29" t="s">
        <v>446</v>
      </c>
      <c r="H1328" s="29" t="s">
        <v>81</v>
      </c>
      <c r="I1328" s="30">
        <v>10950</v>
      </c>
    </row>
    <row r="1329" spans="1:9" x14ac:dyDescent="0.25">
      <c r="A1329" s="22">
        <v>1328</v>
      </c>
      <c r="B1329" s="28" t="s">
        <v>5254</v>
      </c>
      <c r="C1329" s="28" t="s">
        <v>5255</v>
      </c>
      <c r="D1329" s="21" t="s">
        <v>5615</v>
      </c>
      <c r="E1329" s="29" t="s">
        <v>5256</v>
      </c>
      <c r="F1329" s="28" t="s">
        <v>5257</v>
      </c>
      <c r="G1329" s="29" t="s">
        <v>1417</v>
      </c>
      <c r="H1329" s="29" t="s">
        <v>75</v>
      </c>
      <c r="I1329" s="30">
        <v>90260</v>
      </c>
    </row>
    <row r="1330" spans="1:9" x14ac:dyDescent="0.25">
      <c r="A1330" s="22">
        <v>1329</v>
      </c>
      <c r="B1330" s="28" t="s">
        <v>844</v>
      </c>
      <c r="C1330" s="28" t="s">
        <v>5258</v>
      </c>
      <c r="D1330" s="21" t="s">
        <v>5615</v>
      </c>
      <c r="E1330" s="29" t="s">
        <v>5259</v>
      </c>
      <c r="F1330" s="28" t="s">
        <v>5260</v>
      </c>
      <c r="G1330" s="29" t="s">
        <v>512</v>
      </c>
      <c r="H1330" s="29" t="s">
        <v>81</v>
      </c>
      <c r="I1330" s="30">
        <v>11423</v>
      </c>
    </row>
    <row r="1331" spans="1:9" x14ac:dyDescent="0.25">
      <c r="A1331" s="22">
        <v>1330</v>
      </c>
      <c r="B1331" s="28" t="s">
        <v>5261</v>
      </c>
      <c r="C1331" s="28" t="s">
        <v>4056</v>
      </c>
      <c r="D1331" s="21" t="s">
        <v>5615</v>
      </c>
      <c r="E1331" s="29" t="s">
        <v>5262</v>
      </c>
      <c r="F1331" s="28" t="s">
        <v>5263</v>
      </c>
      <c r="G1331" s="29" t="s">
        <v>689</v>
      </c>
      <c r="H1331" s="29" t="s">
        <v>75</v>
      </c>
      <c r="I1331" s="30">
        <v>94070</v>
      </c>
    </row>
    <row r="1332" spans="1:9" x14ac:dyDescent="0.25">
      <c r="A1332" s="22">
        <v>1331</v>
      </c>
      <c r="B1332" s="28" t="s">
        <v>4475</v>
      </c>
      <c r="C1332" s="28" t="s">
        <v>2853</v>
      </c>
      <c r="D1332" s="21" t="s">
        <v>5615</v>
      </c>
      <c r="E1332" s="29" t="s">
        <v>5264</v>
      </c>
      <c r="F1332" s="28" t="s">
        <v>5265</v>
      </c>
      <c r="G1332" s="29" t="s">
        <v>992</v>
      </c>
      <c r="H1332" s="29" t="s">
        <v>81</v>
      </c>
      <c r="I1332" s="30">
        <v>12550</v>
      </c>
    </row>
    <row r="1333" spans="1:9" x14ac:dyDescent="0.25">
      <c r="A1333" s="22">
        <v>1332</v>
      </c>
      <c r="B1333" s="28" t="s">
        <v>4103</v>
      </c>
      <c r="C1333" s="28" t="s">
        <v>1368</v>
      </c>
      <c r="D1333" s="21" t="s">
        <v>5615</v>
      </c>
      <c r="E1333" s="29" t="s">
        <v>5266</v>
      </c>
      <c r="F1333" s="28" t="s">
        <v>5267</v>
      </c>
      <c r="G1333" s="29" t="s">
        <v>657</v>
      </c>
      <c r="H1333" s="29" t="s">
        <v>75</v>
      </c>
      <c r="I1333" s="30">
        <v>91740</v>
      </c>
    </row>
    <row r="1334" spans="1:9" x14ac:dyDescent="0.25">
      <c r="A1334" s="22">
        <v>1333</v>
      </c>
      <c r="B1334" s="28" t="s">
        <v>5209</v>
      </c>
      <c r="C1334" s="28" t="s">
        <v>4455</v>
      </c>
      <c r="D1334" s="21" t="s">
        <v>5615</v>
      </c>
      <c r="E1334" s="29" t="s">
        <v>5268</v>
      </c>
      <c r="F1334" s="28" t="s">
        <v>5269</v>
      </c>
      <c r="G1334" s="29" t="s">
        <v>2596</v>
      </c>
      <c r="H1334" s="29" t="s">
        <v>75</v>
      </c>
      <c r="I1334" s="30">
        <v>90403</v>
      </c>
    </row>
    <row r="1335" spans="1:9" x14ac:dyDescent="0.25">
      <c r="A1335" s="22">
        <v>1334</v>
      </c>
      <c r="B1335" s="28" t="s">
        <v>2888</v>
      </c>
      <c r="C1335" s="28" t="s">
        <v>5270</v>
      </c>
      <c r="D1335" s="21" t="s">
        <v>5615</v>
      </c>
      <c r="E1335" s="29" t="s">
        <v>5271</v>
      </c>
      <c r="F1335" s="28" t="s">
        <v>5272</v>
      </c>
      <c r="G1335" s="29" t="s">
        <v>992</v>
      </c>
      <c r="H1335" s="29" t="s">
        <v>81</v>
      </c>
      <c r="I1335" s="30">
        <v>12550</v>
      </c>
    </row>
    <row r="1336" spans="1:9" x14ac:dyDescent="0.25">
      <c r="A1336" s="22">
        <v>1335</v>
      </c>
      <c r="B1336" s="28" t="s">
        <v>5273</v>
      </c>
      <c r="C1336" s="28" t="s">
        <v>4947</v>
      </c>
      <c r="D1336" s="21" t="s">
        <v>5615</v>
      </c>
      <c r="E1336" s="29" t="s">
        <v>5274</v>
      </c>
      <c r="F1336" s="28" t="s">
        <v>5275</v>
      </c>
      <c r="G1336" s="29" t="s">
        <v>1997</v>
      </c>
      <c r="H1336" s="29" t="s">
        <v>81</v>
      </c>
      <c r="I1336" s="30">
        <v>11422</v>
      </c>
    </row>
    <row r="1337" spans="1:9" x14ac:dyDescent="0.25">
      <c r="A1337" s="22">
        <v>1336</v>
      </c>
      <c r="B1337" s="28" t="s">
        <v>5276</v>
      </c>
      <c r="C1337" s="28" t="s">
        <v>720</v>
      </c>
      <c r="D1337" s="21" t="s">
        <v>5615</v>
      </c>
      <c r="E1337" s="29" t="s">
        <v>5277</v>
      </c>
      <c r="F1337" s="28" t="s">
        <v>5278</v>
      </c>
      <c r="G1337" s="29" t="s">
        <v>1305</v>
      </c>
      <c r="H1337" s="29" t="s">
        <v>81</v>
      </c>
      <c r="I1337" s="30">
        <v>12553</v>
      </c>
    </row>
    <row r="1338" spans="1:9" x14ac:dyDescent="0.25">
      <c r="A1338" s="22">
        <v>1337</v>
      </c>
      <c r="B1338" s="28" t="s">
        <v>1082</v>
      </c>
      <c r="C1338" s="28" t="s">
        <v>2375</v>
      </c>
      <c r="D1338" s="21" t="s">
        <v>5615</v>
      </c>
      <c r="E1338" s="29" t="s">
        <v>5279</v>
      </c>
      <c r="F1338" s="28" t="s">
        <v>5280</v>
      </c>
      <c r="G1338" s="29" t="s">
        <v>462</v>
      </c>
      <c r="H1338" s="29" t="s">
        <v>86</v>
      </c>
      <c r="I1338" s="30">
        <v>75604</v>
      </c>
    </row>
    <row r="1339" spans="1:9" x14ac:dyDescent="0.25">
      <c r="A1339" s="22">
        <v>1338</v>
      </c>
      <c r="B1339" s="28" t="s">
        <v>5281</v>
      </c>
      <c r="C1339" s="28" t="s">
        <v>5282</v>
      </c>
      <c r="D1339" s="21" t="s">
        <v>5615</v>
      </c>
      <c r="E1339" s="29" t="s">
        <v>5283</v>
      </c>
      <c r="F1339" s="28" t="s">
        <v>5284</v>
      </c>
      <c r="G1339" s="29" t="s">
        <v>1629</v>
      </c>
      <c r="H1339" s="29" t="s">
        <v>81</v>
      </c>
      <c r="I1339" s="30">
        <v>11779</v>
      </c>
    </row>
    <row r="1340" spans="1:9" x14ac:dyDescent="0.25">
      <c r="A1340" s="22">
        <v>1339</v>
      </c>
      <c r="B1340" s="28" t="s">
        <v>5285</v>
      </c>
      <c r="C1340" s="28" t="s">
        <v>1326</v>
      </c>
      <c r="D1340" s="21" t="s">
        <v>5286</v>
      </c>
      <c r="E1340" s="29" t="s">
        <v>5287</v>
      </c>
      <c r="F1340" s="28" t="s">
        <v>5288</v>
      </c>
      <c r="G1340" s="29" t="s">
        <v>1394</v>
      </c>
      <c r="H1340" s="29" t="s">
        <v>81</v>
      </c>
      <c r="I1340" s="30">
        <v>11572</v>
      </c>
    </row>
    <row r="1341" spans="1:9" x14ac:dyDescent="0.25">
      <c r="A1341" s="22">
        <v>1340</v>
      </c>
      <c r="B1341" s="28" t="s">
        <v>5289</v>
      </c>
      <c r="C1341" s="28" t="s">
        <v>5290</v>
      </c>
      <c r="D1341" s="21" t="s">
        <v>5615</v>
      </c>
      <c r="E1341" s="29" t="s">
        <v>5291</v>
      </c>
      <c r="F1341" s="28" t="s">
        <v>5292</v>
      </c>
      <c r="G1341" s="29" t="s">
        <v>1376</v>
      </c>
      <c r="H1341" s="29" t="s">
        <v>81</v>
      </c>
      <c r="I1341" s="30">
        <v>11357</v>
      </c>
    </row>
    <row r="1342" spans="1:9" x14ac:dyDescent="0.25">
      <c r="A1342" s="22">
        <v>1341</v>
      </c>
      <c r="B1342" s="28" t="s">
        <v>5293</v>
      </c>
      <c r="C1342" s="28" t="s">
        <v>3562</v>
      </c>
      <c r="D1342" s="21" t="s">
        <v>5615</v>
      </c>
      <c r="E1342" s="29" t="s">
        <v>5294</v>
      </c>
      <c r="F1342" s="28" t="s">
        <v>5295</v>
      </c>
      <c r="G1342" s="29" t="s">
        <v>1578</v>
      </c>
      <c r="H1342" s="29" t="s">
        <v>81</v>
      </c>
      <c r="I1342" s="30">
        <v>11530</v>
      </c>
    </row>
    <row r="1343" spans="1:9" x14ac:dyDescent="0.25">
      <c r="A1343" s="22">
        <v>1342</v>
      </c>
      <c r="B1343" s="28" t="s">
        <v>5296</v>
      </c>
      <c r="C1343" s="28" t="s">
        <v>1414</v>
      </c>
      <c r="D1343" s="21" t="s">
        <v>5615</v>
      </c>
      <c r="E1343" s="29" t="s">
        <v>5297</v>
      </c>
      <c r="F1343" s="28" t="s">
        <v>5298</v>
      </c>
      <c r="G1343" s="29" t="s">
        <v>2378</v>
      </c>
      <c r="H1343" s="29" t="s">
        <v>81</v>
      </c>
      <c r="I1343" s="30">
        <v>11520</v>
      </c>
    </row>
    <row r="1344" spans="1:9" x14ac:dyDescent="0.25">
      <c r="A1344" s="22">
        <v>1343</v>
      </c>
      <c r="B1344" s="28" t="s">
        <v>5299</v>
      </c>
      <c r="C1344" s="28" t="s">
        <v>1129</v>
      </c>
      <c r="D1344" s="21" t="s">
        <v>5615</v>
      </c>
      <c r="E1344" s="29" t="s">
        <v>5300</v>
      </c>
      <c r="F1344" s="28" t="s">
        <v>5301</v>
      </c>
      <c r="G1344" s="29" t="s">
        <v>821</v>
      </c>
      <c r="H1344" s="29" t="s">
        <v>75</v>
      </c>
      <c r="I1344" s="30">
        <v>91784</v>
      </c>
    </row>
    <row r="1345" spans="1:9" x14ac:dyDescent="0.25">
      <c r="A1345" s="22">
        <v>1344</v>
      </c>
      <c r="B1345" s="28" t="s">
        <v>5302</v>
      </c>
      <c r="C1345" s="28" t="s">
        <v>5303</v>
      </c>
      <c r="D1345" s="21" t="s">
        <v>5615</v>
      </c>
      <c r="E1345" s="29" t="s">
        <v>5304</v>
      </c>
      <c r="F1345" s="28" t="s">
        <v>5305</v>
      </c>
      <c r="G1345" s="29" t="s">
        <v>973</v>
      </c>
      <c r="H1345" s="29" t="s">
        <v>81</v>
      </c>
      <c r="I1345" s="30">
        <v>11414</v>
      </c>
    </row>
    <row r="1346" spans="1:9" x14ac:dyDescent="0.25">
      <c r="A1346" s="22">
        <v>1345</v>
      </c>
      <c r="B1346" s="28" t="s">
        <v>5306</v>
      </c>
      <c r="C1346" s="28" t="s">
        <v>696</v>
      </c>
      <c r="D1346" s="21" t="s">
        <v>5615</v>
      </c>
      <c r="E1346" s="29" t="s">
        <v>5307</v>
      </c>
      <c r="F1346" s="28" t="s">
        <v>5308</v>
      </c>
      <c r="G1346" s="29" t="s">
        <v>2044</v>
      </c>
      <c r="H1346" s="29" t="s">
        <v>81</v>
      </c>
      <c r="I1346" s="30">
        <v>11354</v>
      </c>
    </row>
    <row r="1347" spans="1:9" x14ac:dyDescent="0.25">
      <c r="A1347" s="22">
        <v>1346</v>
      </c>
      <c r="B1347" s="28" t="s">
        <v>5309</v>
      </c>
      <c r="C1347" s="28" t="s">
        <v>1241</v>
      </c>
      <c r="D1347" s="21" t="s">
        <v>5310</v>
      </c>
      <c r="E1347" s="29" t="s">
        <v>5311</v>
      </c>
      <c r="F1347" s="28" t="s">
        <v>5312</v>
      </c>
      <c r="G1347" s="29" t="s">
        <v>2785</v>
      </c>
      <c r="H1347" s="29" t="s">
        <v>75</v>
      </c>
      <c r="I1347" s="30">
        <v>90008</v>
      </c>
    </row>
    <row r="1348" spans="1:9" x14ac:dyDescent="0.25">
      <c r="A1348" s="22">
        <v>1347</v>
      </c>
      <c r="B1348" s="28" t="s">
        <v>5313</v>
      </c>
      <c r="C1348" s="28" t="s">
        <v>1269</v>
      </c>
      <c r="D1348" s="21" t="s">
        <v>5615</v>
      </c>
      <c r="E1348" s="29" t="s">
        <v>5314</v>
      </c>
      <c r="F1348" s="28" t="s">
        <v>5315</v>
      </c>
      <c r="G1348" s="29" t="s">
        <v>852</v>
      </c>
      <c r="H1348" s="29" t="s">
        <v>81</v>
      </c>
      <c r="I1348" s="30">
        <v>12866</v>
      </c>
    </row>
    <row r="1349" spans="1:9" x14ac:dyDescent="0.25">
      <c r="A1349" s="22">
        <v>1348</v>
      </c>
      <c r="B1349" s="28" t="s">
        <v>3431</v>
      </c>
      <c r="C1349" s="28" t="s">
        <v>2127</v>
      </c>
      <c r="D1349" s="21" t="s">
        <v>5615</v>
      </c>
      <c r="E1349" s="29" t="s">
        <v>5316</v>
      </c>
      <c r="F1349" s="28" t="s">
        <v>5317</v>
      </c>
      <c r="G1349" s="29" t="s">
        <v>647</v>
      </c>
      <c r="H1349" s="29" t="s">
        <v>81</v>
      </c>
      <c r="I1349" s="30">
        <v>11566</v>
      </c>
    </row>
    <row r="1350" spans="1:9" x14ac:dyDescent="0.25">
      <c r="A1350" s="22">
        <v>1349</v>
      </c>
      <c r="B1350" s="28" t="s">
        <v>5318</v>
      </c>
      <c r="C1350" s="28" t="s">
        <v>2345</v>
      </c>
      <c r="D1350" s="21" t="s">
        <v>5615</v>
      </c>
      <c r="E1350" s="29" t="s">
        <v>5319</v>
      </c>
      <c r="F1350" s="28" t="s">
        <v>5320</v>
      </c>
      <c r="G1350" s="29" t="s">
        <v>598</v>
      </c>
      <c r="H1350" s="29" t="s">
        <v>75</v>
      </c>
      <c r="I1350" s="30">
        <v>91316</v>
      </c>
    </row>
    <row r="1351" spans="1:9" x14ac:dyDescent="0.25">
      <c r="A1351" s="22">
        <v>1350</v>
      </c>
      <c r="B1351" s="28" t="s">
        <v>1725</v>
      </c>
      <c r="C1351" s="28" t="s">
        <v>5321</v>
      </c>
      <c r="D1351" s="21" t="s">
        <v>5615</v>
      </c>
      <c r="E1351" s="29" t="s">
        <v>5322</v>
      </c>
      <c r="F1351" s="28" t="s">
        <v>5323</v>
      </c>
      <c r="G1351" s="29" t="s">
        <v>1997</v>
      </c>
      <c r="H1351" s="29" t="s">
        <v>81</v>
      </c>
      <c r="I1351" s="30">
        <v>11422</v>
      </c>
    </row>
    <row r="1352" spans="1:9" x14ac:dyDescent="0.25">
      <c r="A1352" s="22">
        <v>1351</v>
      </c>
      <c r="B1352" s="28" t="s">
        <v>5324</v>
      </c>
      <c r="C1352" s="28" t="s">
        <v>5325</v>
      </c>
      <c r="D1352" s="21" t="s">
        <v>5615</v>
      </c>
      <c r="E1352" s="29" t="s">
        <v>5326</v>
      </c>
      <c r="F1352" s="28" t="s">
        <v>5327</v>
      </c>
      <c r="G1352" s="29" t="s">
        <v>3038</v>
      </c>
      <c r="H1352" s="29" t="s">
        <v>81</v>
      </c>
      <c r="I1352" s="30">
        <v>14701</v>
      </c>
    </row>
    <row r="1353" spans="1:9" x14ac:dyDescent="0.25">
      <c r="A1353" s="22">
        <v>1352</v>
      </c>
      <c r="B1353" s="28" t="s">
        <v>3174</v>
      </c>
      <c r="C1353" s="28" t="s">
        <v>3378</v>
      </c>
      <c r="D1353" s="21" t="s">
        <v>5615</v>
      </c>
      <c r="E1353" s="29" t="s">
        <v>5328</v>
      </c>
      <c r="F1353" s="28" t="s">
        <v>5329</v>
      </c>
      <c r="G1353" s="29" t="s">
        <v>821</v>
      </c>
      <c r="H1353" s="29" t="s">
        <v>75</v>
      </c>
      <c r="I1353" s="30">
        <v>91784</v>
      </c>
    </row>
    <row r="1354" spans="1:9" x14ac:dyDescent="0.25">
      <c r="A1354" s="22">
        <v>1353</v>
      </c>
      <c r="B1354" s="28" t="s">
        <v>3434</v>
      </c>
      <c r="C1354" s="28" t="s">
        <v>2714</v>
      </c>
      <c r="D1354" s="21" t="s">
        <v>5615</v>
      </c>
      <c r="E1354" s="29" t="s">
        <v>5330</v>
      </c>
      <c r="F1354" s="28" t="s">
        <v>5331</v>
      </c>
      <c r="G1354" s="29" t="s">
        <v>745</v>
      </c>
      <c r="H1354" s="29" t="s">
        <v>75</v>
      </c>
      <c r="I1354" s="30">
        <v>91733</v>
      </c>
    </row>
    <row r="1355" spans="1:9" x14ac:dyDescent="0.25">
      <c r="A1355" s="22">
        <v>1354</v>
      </c>
      <c r="B1355" s="28" t="s">
        <v>5332</v>
      </c>
      <c r="C1355" s="28" t="s">
        <v>1736</v>
      </c>
      <c r="D1355" s="21" t="s">
        <v>5615</v>
      </c>
      <c r="E1355" s="29" t="s">
        <v>5333</v>
      </c>
      <c r="F1355" s="28" t="s">
        <v>5334</v>
      </c>
      <c r="G1355" s="29" t="s">
        <v>1809</v>
      </c>
      <c r="H1355" s="29" t="s">
        <v>81</v>
      </c>
      <c r="I1355" s="30">
        <v>12302</v>
      </c>
    </row>
    <row r="1356" spans="1:9" x14ac:dyDescent="0.25">
      <c r="A1356" s="22">
        <v>1355</v>
      </c>
      <c r="B1356" s="28" t="s">
        <v>2660</v>
      </c>
      <c r="C1356" s="28" t="s">
        <v>1145</v>
      </c>
      <c r="D1356" s="21" t="s">
        <v>5615</v>
      </c>
      <c r="E1356" s="29" t="s">
        <v>5335</v>
      </c>
      <c r="F1356" s="28" t="s">
        <v>5336</v>
      </c>
      <c r="G1356" s="29" t="s">
        <v>1669</v>
      </c>
      <c r="H1356" s="29" t="s">
        <v>81</v>
      </c>
      <c r="I1356" s="30">
        <v>11756</v>
      </c>
    </row>
    <row r="1357" spans="1:9" x14ac:dyDescent="0.25">
      <c r="A1357" s="22">
        <v>1356</v>
      </c>
      <c r="B1357" s="28" t="s">
        <v>5337</v>
      </c>
      <c r="C1357" s="28" t="s">
        <v>5338</v>
      </c>
      <c r="D1357" s="21" t="s">
        <v>5615</v>
      </c>
      <c r="E1357" s="29" t="s">
        <v>5339</v>
      </c>
      <c r="F1357" s="28" t="s">
        <v>5340</v>
      </c>
      <c r="G1357" s="29" t="s">
        <v>1412</v>
      </c>
      <c r="H1357" s="29" t="s">
        <v>81</v>
      </c>
      <c r="I1357" s="30">
        <v>11772</v>
      </c>
    </row>
    <row r="1358" spans="1:9" x14ac:dyDescent="0.25">
      <c r="A1358" s="22">
        <v>1357</v>
      </c>
      <c r="B1358" s="28" t="s">
        <v>5261</v>
      </c>
      <c r="C1358" s="28" t="s">
        <v>3532</v>
      </c>
      <c r="D1358" s="21" t="s">
        <v>5341</v>
      </c>
      <c r="E1358" s="29" t="s">
        <v>5342</v>
      </c>
      <c r="F1358" s="28" t="s">
        <v>5343</v>
      </c>
      <c r="G1358" s="29" t="s">
        <v>965</v>
      </c>
      <c r="H1358" s="29" t="s">
        <v>75</v>
      </c>
      <c r="I1358" s="30">
        <v>93706</v>
      </c>
    </row>
    <row r="1359" spans="1:9" x14ac:dyDescent="0.25">
      <c r="A1359" s="22">
        <v>1358</v>
      </c>
      <c r="B1359" s="28" t="s">
        <v>569</v>
      </c>
      <c r="C1359" s="28" t="s">
        <v>1827</v>
      </c>
      <c r="D1359" s="21" t="s">
        <v>5615</v>
      </c>
      <c r="E1359" s="29" t="s">
        <v>5344</v>
      </c>
      <c r="F1359" s="28" t="s">
        <v>5345</v>
      </c>
      <c r="G1359" s="29" t="s">
        <v>400</v>
      </c>
      <c r="H1359" s="29" t="s">
        <v>81</v>
      </c>
      <c r="I1359" s="30">
        <v>14127</v>
      </c>
    </row>
    <row r="1360" spans="1:9" x14ac:dyDescent="0.25">
      <c r="A1360" s="22">
        <v>1359</v>
      </c>
      <c r="B1360" s="28" t="s">
        <v>2141</v>
      </c>
      <c r="C1360" s="28" t="s">
        <v>4982</v>
      </c>
      <c r="D1360" s="21" t="s">
        <v>5615</v>
      </c>
      <c r="E1360" s="29" t="s">
        <v>5346</v>
      </c>
      <c r="F1360" s="28" t="s">
        <v>5347</v>
      </c>
      <c r="G1360" s="29" t="s">
        <v>1669</v>
      </c>
      <c r="H1360" s="29" t="s">
        <v>81</v>
      </c>
      <c r="I1360" s="30">
        <v>11756</v>
      </c>
    </row>
    <row r="1361" spans="1:9" x14ac:dyDescent="0.25">
      <c r="A1361" s="22">
        <v>1360</v>
      </c>
      <c r="B1361" s="28" t="s">
        <v>5348</v>
      </c>
      <c r="C1361" s="28" t="s">
        <v>2462</v>
      </c>
      <c r="D1361" s="21" t="s">
        <v>5615</v>
      </c>
      <c r="E1361" s="29" t="s">
        <v>5349</v>
      </c>
      <c r="F1361" s="28" t="s">
        <v>5350</v>
      </c>
      <c r="G1361" s="29" t="s">
        <v>821</v>
      </c>
      <c r="H1361" s="29" t="s">
        <v>75</v>
      </c>
      <c r="I1361" s="30">
        <v>91784</v>
      </c>
    </row>
    <row r="1362" spans="1:9" x14ac:dyDescent="0.25">
      <c r="A1362" s="22">
        <v>1361</v>
      </c>
      <c r="B1362" s="28" t="s">
        <v>5351</v>
      </c>
      <c r="C1362" s="28" t="s">
        <v>880</v>
      </c>
      <c r="D1362" s="21" t="s">
        <v>5615</v>
      </c>
      <c r="E1362" s="29" t="s">
        <v>5352</v>
      </c>
      <c r="F1362" s="28" t="s">
        <v>5353</v>
      </c>
      <c r="G1362" s="29" t="s">
        <v>5354</v>
      </c>
      <c r="H1362" s="29" t="s">
        <v>81</v>
      </c>
      <c r="I1362" s="30">
        <v>11590</v>
      </c>
    </row>
    <row r="1363" spans="1:9" x14ac:dyDescent="0.25">
      <c r="A1363" s="22">
        <v>1362</v>
      </c>
      <c r="B1363" s="28" t="s">
        <v>5355</v>
      </c>
      <c r="C1363" s="28" t="s">
        <v>4246</v>
      </c>
      <c r="D1363" s="21" t="s">
        <v>5615</v>
      </c>
      <c r="E1363" s="29" t="s">
        <v>5356</v>
      </c>
      <c r="F1363" s="28" t="s">
        <v>5357</v>
      </c>
      <c r="G1363" s="29" t="s">
        <v>400</v>
      </c>
      <c r="H1363" s="29" t="s">
        <v>81</v>
      </c>
      <c r="I1363" s="30">
        <v>14127</v>
      </c>
    </row>
    <row r="1364" spans="1:9" x14ac:dyDescent="0.25">
      <c r="A1364" s="22">
        <v>1363</v>
      </c>
      <c r="B1364" s="28" t="s">
        <v>5358</v>
      </c>
      <c r="C1364" s="28" t="s">
        <v>5359</v>
      </c>
      <c r="D1364" s="21" t="s">
        <v>5360</v>
      </c>
      <c r="E1364" s="29" t="s">
        <v>5361</v>
      </c>
      <c r="F1364" s="28" t="s">
        <v>5362</v>
      </c>
      <c r="G1364" s="29" t="s">
        <v>60</v>
      </c>
      <c r="H1364" s="29" t="s">
        <v>86</v>
      </c>
      <c r="I1364" s="30">
        <v>77016</v>
      </c>
    </row>
    <row r="1365" spans="1:9" x14ac:dyDescent="0.25">
      <c r="A1365" s="22">
        <v>1364</v>
      </c>
      <c r="B1365" s="28" t="s">
        <v>5363</v>
      </c>
      <c r="C1365" s="28" t="s">
        <v>3518</v>
      </c>
      <c r="D1365" s="21" t="s">
        <v>5615</v>
      </c>
      <c r="E1365" s="29" t="s">
        <v>5364</v>
      </c>
      <c r="F1365" s="28" t="s">
        <v>5365</v>
      </c>
      <c r="G1365" s="29" t="s">
        <v>1314</v>
      </c>
      <c r="H1365" s="29" t="s">
        <v>81</v>
      </c>
      <c r="I1365" s="30">
        <v>12020</v>
      </c>
    </row>
    <row r="1366" spans="1:9" x14ac:dyDescent="0.25">
      <c r="A1366" s="22">
        <v>1365</v>
      </c>
      <c r="B1366" s="28" t="s">
        <v>4261</v>
      </c>
      <c r="C1366" s="28" t="s">
        <v>464</v>
      </c>
      <c r="D1366" s="21" t="s">
        <v>5615</v>
      </c>
      <c r="E1366" s="29" t="s">
        <v>5366</v>
      </c>
      <c r="F1366" s="28" t="s">
        <v>5367</v>
      </c>
      <c r="G1366" s="29" t="s">
        <v>603</v>
      </c>
      <c r="H1366" s="29" t="s">
        <v>81</v>
      </c>
      <c r="I1366" s="30">
        <v>12804</v>
      </c>
    </row>
    <row r="1367" spans="1:9" x14ac:dyDescent="0.25">
      <c r="A1367" s="22">
        <v>1366</v>
      </c>
      <c r="B1367" s="28" t="s">
        <v>3063</v>
      </c>
      <c r="C1367" s="28" t="s">
        <v>2961</v>
      </c>
      <c r="D1367" s="21" t="s">
        <v>5615</v>
      </c>
      <c r="E1367" s="29" t="s">
        <v>5368</v>
      </c>
      <c r="F1367" s="28" t="s">
        <v>5369</v>
      </c>
      <c r="G1367" s="29" t="s">
        <v>405</v>
      </c>
      <c r="H1367" s="29" t="s">
        <v>75</v>
      </c>
      <c r="I1367" s="30">
        <v>95008</v>
      </c>
    </row>
    <row r="1368" spans="1:9" x14ac:dyDescent="0.25">
      <c r="A1368" s="22">
        <v>1367</v>
      </c>
      <c r="B1368" s="28" t="s">
        <v>5370</v>
      </c>
      <c r="C1368" s="28" t="s">
        <v>3344</v>
      </c>
      <c r="D1368" s="21" t="s">
        <v>5615</v>
      </c>
      <c r="E1368" s="29" t="s">
        <v>5371</v>
      </c>
      <c r="F1368" s="28" t="s">
        <v>5372</v>
      </c>
      <c r="G1368" s="29" t="s">
        <v>405</v>
      </c>
      <c r="H1368" s="29" t="s">
        <v>75</v>
      </c>
      <c r="I1368" s="30">
        <v>95008</v>
      </c>
    </row>
    <row r="1369" spans="1:9" x14ac:dyDescent="0.25">
      <c r="A1369" s="22">
        <v>1368</v>
      </c>
      <c r="B1369" s="28" t="s">
        <v>5373</v>
      </c>
      <c r="C1369" s="28" t="s">
        <v>5374</v>
      </c>
      <c r="D1369" s="21" t="s">
        <v>5615</v>
      </c>
      <c r="E1369" s="29" t="s">
        <v>5375</v>
      </c>
      <c r="F1369" s="28" t="s">
        <v>5376</v>
      </c>
      <c r="G1369" s="29" t="s">
        <v>1314</v>
      </c>
      <c r="H1369" s="29" t="s">
        <v>81</v>
      </c>
      <c r="I1369" s="30">
        <v>12020</v>
      </c>
    </row>
    <row r="1370" spans="1:9" x14ac:dyDescent="0.25">
      <c r="A1370" s="22">
        <v>1369</v>
      </c>
      <c r="B1370" s="28" t="s">
        <v>5377</v>
      </c>
      <c r="C1370" s="28" t="s">
        <v>2181</v>
      </c>
      <c r="D1370" s="21" t="s">
        <v>5615</v>
      </c>
      <c r="E1370" s="29" t="s">
        <v>5378</v>
      </c>
      <c r="F1370" s="28" t="s">
        <v>5379</v>
      </c>
      <c r="G1370" s="29" t="s">
        <v>2125</v>
      </c>
      <c r="H1370" s="29" t="s">
        <v>81</v>
      </c>
      <c r="I1370" s="30">
        <v>11967</v>
      </c>
    </row>
    <row r="1371" spans="1:9" x14ac:dyDescent="0.25">
      <c r="A1371" s="22">
        <v>1370</v>
      </c>
      <c r="B1371" s="28" t="s">
        <v>5380</v>
      </c>
      <c r="C1371" s="28" t="s">
        <v>1974</v>
      </c>
      <c r="D1371" s="21" t="s">
        <v>5381</v>
      </c>
      <c r="E1371" s="29" t="s">
        <v>5382</v>
      </c>
      <c r="F1371" s="28" t="s">
        <v>5383</v>
      </c>
      <c r="G1371" s="29" t="s">
        <v>916</v>
      </c>
      <c r="H1371" s="29" t="s">
        <v>75</v>
      </c>
      <c r="I1371" s="30">
        <v>95127</v>
      </c>
    </row>
    <row r="1372" spans="1:9" x14ac:dyDescent="0.25">
      <c r="A1372" s="22">
        <v>1371</v>
      </c>
      <c r="B1372" s="28" t="s">
        <v>5384</v>
      </c>
      <c r="C1372" s="28" t="s">
        <v>1431</v>
      </c>
      <c r="D1372" s="21" t="s">
        <v>5615</v>
      </c>
      <c r="E1372" s="29" t="s">
        <v>5385</v>
      </c>
      <c r="F1372" s="28" t="s">
        <v>5386</v>
      </c>
      <c r="G1372" s="29" t="s">
        <v>2867</v>
      </c>
      <c r="H1372" s="29" t="s">
        <v>81</v>
      </c>
      <c r="I1372" s="30">
        <v>11040</v>
      </c>
    </row>
    <row r="1373" spans="1:9" x14ac:dyDescent="0.25">
      <c r="A1373" s="22">
        <v>1372</v>
      </c>
      <c r="B1373" s="28" t="s">
        <v>5387</v>
      </c>
      <c r="C1373" s="28" t="s">
        <v>3842</v>
      </c>
      <c r="D1373" s="21" t="s">
        <v>5615</v>
      </c>
      <c r="E1373" s="29" t="s">
        <v>5388</v>
      </c>
      <c r="F1373" s="28" t="s">
        <v>5389</v>
      </c>
      <c r="G1373" s="29" t="s">
        <v>1177</v>
      </c>
      <c r="H1373" s="29" t="s">
        <v>81</v>
      </c>
      <c r="I1373" s="30">
        <v>11420</v>
      </c>
    </row>
    <row r="1374" spans="1:9" x14ac:dyDescent="0.25">
      <c r="A1374" s="22">
        <v>1373</v>
      </c>
      <c r="B1374" s="28" t="s">
        <v>5390</v>
      </c>
      <c r="C1374" s="28" t="s">
        <v>1110</v>
      </c>
      <c r="D1374" s="21" t="s">
        <v>5615</v>
      </c>
      <c r="E1374" s="29" t="s">
        <v>5391</v>
      </c>
      <c r="F1374" s="28" t="s">
        <v>5392</v>
      </c>
      <c r="G1374" s="29" t="s">
        <v>3127</v>
      </c>
      <c r="H1374" s="29" t="s">
        <v>81</v>
      </c>
      <c r="I1374" s="30">
        <v>11704</v>
      </c>
    </row>
    <row r="1375" spans="1:9" x14ac:dyDescent="0.25">
      <c r="A1375" s="22">
        <v>1374</v>
      </c>
      <c r="B1375" s="28" t="s">
        <v>5393</v>
      </c>
      <c r="C1375" s="28" t="s">
        <v>957</v>
      </c>
      <c r="D1375" s="21" t="s">
        <v>5615</v>
      </c>
      <c r="E1375" s="29" t="s">
        <v>5394</v>
      </c>
      <c r="F1375" s="28" t="s">
        <v>5395</v>
      </c>
      <c r="G1375" s="29" t="s">
        <v>657</v>
      </c>
      <c r="H1375" s="29" t="s">
        <v>75</v>
      </c>
      <c r="I1375" s="30">
        <v>91740</v>
      </c>
    </row>
    <row r="1376" spans="1:9" x14ac:dyDescent="0.25">
      <c r="A1376" s="22">
        <v>1375</v>
      </c>
      <c r="B1376" s="28" t="s">
        <v>5396</v>
      </c>
      <c r="C1376" s="28" t="s">
        <v>1543</v>
      </c>
      <c r="D1376" s="21" t="s">
        <v>5615</v>
      </c>
      <c r="E1376" s="29" t="s">
        <v>5397</v>
      </c>
      <c r="F1376" s="28" t="s">
        <v>5398</v>
      </c>
      <c r="G1376" s="29" t="s">
        <v>1333</v>
      </c>
      <c r="H1376" s="29" t="s">
        <v>81</v>
      </c>
      <c r="I1376" s="30">
        <v>11432</v>
      </c>
    </row>
    <row r="1377" spans="1:9" x14ac:dyDescent="0.25">
      <c r="A1377" s="22">
        <v>1376</v>
      </c>
      <c r="B1377" s="28" t="s">
        <v>5399</v>
      </c>
      <c r="C1377" s="28" t="s">
        <v>1209</v>
      </c>
      <c r="D1377" s="21" t="s">
        <v>5615</v>
      </c>
      <c r="E1377" s="29" t="s">
        <v>5400</v>
      </c>
      <c r="F1377" s="28" t="s">
        <v>5401</v>
      </c>
      <c r="G1377" s="29" t="s">
        <v>441</v>
      </c>
      <c r="H1377" s="29" t="s">
        <v>81</v>
      </c>
      <c r="I1377" s="30">
        <v>11050</v>
      </c>
    </row>
    <row r="1378" spans="1:9" x14ac:dyDescent="0.25">
      <c r="A1378" s="22">
        <v>1377</v>
      </c>
      <c r="B1378" s="28" t="s">
        <v>5402</v>
      </c>
      <c r="C1378" s="28" t="s">
        <v>3486</v>
      </c>
      <c r="D1378" s="21" t="s">
        <v>5403</v>
      </c>
      <c r="E1378" s="29" t="s">
        <v>5404</v>
      </c>
      <c r="F1378" s="28" t="s">
        <v>5405</v>
      </c>
      <c r="G1378" s="29" t="s">
        <v>2292</v>
      </c>
      <c r="H1378" s="29" t="s">
        <v>81</v>
      </c>
      <c r="I1378" s="30">
        <v>14606</v>
      </c>
    </row>
    <row r="1379" spans="1:9" x14ac:dyDescent="0.25">
      <c r="A1379" s="22">
        <v>1378</v>
      </c>
      <c r="B1379" s="28" t="s">
        <v>5406</v>
      </c>
      <c r="C1379" s="28" t="s">
        <v>1934</v>
      </c>
      <c r="D1379" s="21" t="s">
        <v>5407</v>
      </c>
      <c r="E1379" s="29" t="s">
        <v>5408</v>
      </c>
      <c r="F1379" s="28" t="s">
        <v>5409</v>
      </c>
      <c r="G1379" s="29" t="s">
        <v>965</v>
      </c>
      <c r="H1379" s="29" t="s">
        <v>75</v>
      </c>
      <c r="I1379" s="30">
        <v>93706</v>
      </c>
    </row>
    <row r="1380" spans="1:9" x14ac:dyDescent="0.25">
      <c r="A1380" s="22">
        <v>1379</v>
      </c>
      <c r="B1380" s="28" t="s">
        <v>1281</v>
      </c>
      <c r="C1380" s="28" t="s">
        <v>2709</v>
      </c>
      <c r="D1380" s="21" t="s">
        <v>5615</v>
      </c>
      <c r="E1380" s="29" t="s">
        <v>5410</v>
      </c>
      <c r="F1380" s="28" t="s">
        <v>5411</v>
      </c>
      <c r="G1380" s="29" t="s">
        <v>533</v>
      </c>
      <c r="H1380" s="29" t="s">
        <v>81</v>
      </c>
      <c r="I1380" s="30">
        <v>11104</v>
      </c>
    </row>
    <row r="1381" spans="1:9" x14ac:dyDescent="0.25">
      <c r="A1381" s="22">
        <v>1380</v>
      </c>
      <c r="B1381" s="28" t="s">
        <v>1789</v>
      </c>
      <c r="C1381" s="28" t="s">
        <v>4947</v>
      </c>
      <c r="D1381" s="21" t="s">
        <v>5615</v>
      </c>
      <c r="E1381" s="29" t="s">
        <v>5412</v>
      </c>
      <c r="F1381" s="28" t="s">
        <v>5413</v>
      </c>
      <c r="G1381" s="29" t="s">
        <v>415</v>
      </c>
      <c r="H1381" s="29" t="s">
        <v>81</v>
      </c>
      <c r="I1381" s="30">
        <v>11553</v>
      </c>
    </row>
    <row r="1382" spans="1:9" x14ac:dyDescent="0.25">
      <c r="A1382" s="22">
        <v>1381</v>
      </c>
      <c r="B1382" s="28" t="s">
        <v>5414</v>
      </c>
      <c r="C1382" s="28" t="s">
        <v>5415</v>
      </c>
      <c r="D1382" s="21" t="s">
        <v>5615</v>
      </c>
      <c r="E1382" s="29" t="s">
        <v>5416</v>
      </c>
      <c r="F1382" s="28" t="s">
        <v>5417</v>
      </c>
      <c r="G1382" s="29" t="s">
        <v>812</v>
      </c>
      <c r="H1382" s="29" t="s">
        <v>75</v>
      </c>
      <c r="I1382" s="30">
        <v>91010</v>
      </c>
    </row>
    <row r="1383" spans="1:9" x14ac:dyDescent="0.25">
      <c r="A1383" s="22">
        <v>1382</v>
      </c>
      <c r="B1383" s="28" t="s">
        <v>5418</v>
      </c>
      <c r="C1383" s="28" t="s">
        <v>3555</v>
      </c>
      <c r="D1383" s="21" t="s">
        <v>5615</v>
      </c>
      <c r="E1383" s="29" t="s">
        <v>5419</v>
      </c>
      <c r="F1383" s="28" t="s">
        <v>5420</v>
      </c>
      <c r="G1383" s="29" t="s">
        <v>2162</v>
      </c>
      <c r="H1383" s="29" t="s">
        <v>86</v>
      </c>
      <c r="I1383" s="30">
        <v>78552</v>
      </c>
    </row>
    <row r="1384" spans="1:9" x14ac:dyDescent="0.25">
      <c r="A1384" s="22">
        <v>1383</v>
      </c>
      <c r="B1384" s="28" t="s">
        <v>5421</v>
      </c>
      <c r="C1384" s="28" t="s">
        <v>809</v>
      </c>
      <c r="D1384" s="21" t="s">
        <v>5422</v>
      </c>
      <c r="E1384" s="29" t="s">
        <v>5423</v>
      </c>
      <c r="F1384" s="28" t="s">
        <v>5424</v>
      </c>
      <c r="G1384" s="29" t="s">
        <v>2330</v>
      </c>
      <c r="H1384" s="29" t="s">
        <v>75</v>
      </c>
      <c r="I1384" s="30">
        <v>93306</v>
      </c>
    </row>
    <row r="1385" spans="1:9" x14ac:dyDescent="0.25">
      <c r="A1385" s="22">
        <v>1384</v>
      </c>
      <c r="B1385" s="28" t="s">
        <v>2671</v>
      </c>
      <c r="C1385" s="28" t="s">
        <v>5425</v>
      </c>
      <c r="D1385" s="21" t="s">
        <v>5615</v>
      </c>
      <c r="E1385" s="29" t="s">
        <v>5426</v>
      </c>
      <c r="F1385" s="28" t="s">
        <v>5427</v>
      </c>
      <c r="G1385" s="29" t="s">
        <v>689</v>
      </c>
      <c r="H1385" s="29" t="s">
        <v>75</v>
      </c>
      <c r="I1385" s="30">
        <v>94070</v>
      </c>
    </row>
    <row r="1386" spans="1:9" x14ac:dyDescent="0.25">
      <c r="A1386" s="22">
        <v>1385</v>
      </c>
      <c r="B1386" s="28" t="s">
        <v>5428</v>
      </c>
      <c r="C1386" s="28" t="s">
        <v>2717</v>
      </c>
      <c r="D1386" s="21" t="s">
        <v>5615</v>
      </c>
      <c r="E1386" s="29" t="s">
        <v>5429</v>
      </c>
      <c r="F1386" s="28" t="s">
        <v>5430</v>
      </c>
      <c r="G1386" s="29" t="s">
        <v>488</v>
      </c>
      <c r="H1386" s="29" t="s">
        <v>81</v>
      </c>
      <c r="I1386" s="30">
        <v>14424</v>
      </c>
    </row>
    <row r="1387" spans="1:9" x14ac:dyDescent="0.25">
      <c r="A1387" s="22">
        <v>1386</v>
      </c>
      <c r="B1387" s="28" t="s">
        <v>633</v>
      </c>
      <c r="C1387" s="28" t="s">
        <v>1020</v>
      </c>
      <c r="D1387" s="21" t="s">
        <v>5431</v>
      </c>
      <c r="E1387" s="29" t="s">
        <v>5432</v>
      </c>
      <c r="F1387" s="28" t="s">
        <v>5433</v>
      </c>
      <c r="G1387" s="29" t="s">
        <v>832</v>
      </c>
      <c r="H1387" s="29" t="s">
        <v>75</v>
      </c>
      <c r="I1387" s="30">
        <v>92111</v>
      </c>
    </row>
    <row r="1388" spans="1:9" x14ac:dyDescent="0.25">
      <c r="A1388" s="22">
        <v>1387</v>
      </c>
      <c r="B1388" s="28" t="s">
        <v>5434</v>
      </c>
      <c r="C1388" s="28" t="s">
        <v>5435</v>
      </c>
      <c r="D1388" s="21" t="s">
        <v>5615</v>
      </c>
      <c r="E1388" s="29" t="s">
        <v>5436</v>
      </c>
      <c r="F1388" s="28" t="s">
        <v>5437</v>
      </c>
      <c r="G1388" s="29" t="s">
        <v>488</v>
      </c>
      <c r="H1388" s="29" t="s">
        <v>81</v>
      </c>
      <c r="I1388" s="30">
        <v>14424</v>
      </c>
    </row>
    <row r="1389" spans="1:9" x14ac:dyDescent="0.25">
      <c r="A1389" s="22">
        <v>1388</v>
      </c>
      <c r="B1389" s="28" t="s">
        <v>5011</v>
      </c>
      <c r="C1389" s="28" t="s">
        <v>1329</v>
      </c>
      <c r="D1389" s="21" t="s">
        <v>5615</v>
      </c>
      <c r="E1389" s="29" t="s">
        <v>5438</v>
      </c>
      <c r="F1389" s="28" t="s">
        <v>5439</v>
      </c>
      <c r="G1389" s="29" t="s">
        <v>1461</v>
      </c>
      <c r="H1389" s="29" t="s">
        <v>81</v>
      </c>
      <c r="I1389" s="30">
        <v>11554</v>
      </c>
    </row>
    <row r="1390" spans="1:9" x14ac:dyDescent="0.25">
      <c r="A1390" s="22">
        <v>1389</v>
      </c>
      <c r="B1390" s="28" t="s">
        <v>5440</v>
      </c>
      <c r="C1390" s="28" t="s">
        <v>3228</v>
      </c>
      <c r="D1390" s="21" t="s">
        <v>5615</v>
      </c>
      <c r="E1390" s="29" t="s">
        <v>5441</v>
      </c>
      <c r="F1390" s="28" t="s">
        <v>5442</v>
      </c>
      <c r="G1390" s="29" t="s">
        <v>1072</v>
      </c>
      <c r="H1390" s="29" t="s">
        <v>81</v>
      </c>
      <c r="I1390" s="30">
        <v>10573</v>
      </c>
    </row>
    <row r="1391" spans="1:9" x14ac:dyDescent="0.25">
      <c r="A1391" s="22">
        <v>1390</v>
      </c>
      <c r="B1391" s="28" t="s">
        <v>438</v>
      </c>
      <c r="C1391" s="28" t="s">
        <v>1588</v>
      </c>
      <c r="D1391" s="21" t="s">
        <v>5615</v>
      </c>
      <c r="E1391" s="29" t="s">
        <v>5443</v>
      </c>
      <c r="F1391" s="28" t="s">
        <v>5444</v>
      </c>
      <c r="G1391" s="29" t="s">
        <v>857</v>
      </c>
      <c r="H1391" s="29" t="s">
        <v>81</v>
      </c>
      <c r="I1391" s="30">
        <v>11361</v>
      </c>
    </row>
    <row r="1392" spans="1:9" x14ac:dyDescent="0.25">
      <c r="A1392" s="22">
        <v>1391</v>
      </c>
      <c r="B1392" s="28" t="s">
        <v>5445</v>
      </c>
      <c r="C1392" s="28" t="s">
        <v>1650</v>
      </c>
      <c r="D1392" s="21" t="s">
        <v>5615</v>
      </c>
      <c r="E1392" s="29" t="s">
        <v>5446</v>
      </c>
      <c r="F1392" s="28" t="s">
        <v>5447</v>
      </c>
      <c r="G1392" s="29" t="s">
        <v>910</v>
      </c>
      <c r="H1392" s="29" t="s">
        <v>81</v>
      </c>
      <c r="I1392" s="30">
        <v>11001</v>
      </c>
    </row>
    <row r="1393" spans="1:9" x14ac:dyDescent="0.25">
      <c r="A1393" s="22">
        <v>1392</v>
      </c>
      <c r="B1393" s="28" t="s">
        <v>5448</v>
      </c>
      <c r="C1393" s="28" t="s">
        <v>5449</v>
      </c>
      <c r="D1393" s="21" t="s">
        <v>5615</v>
      </c>
      <c r="E1393" s="29" t="s">
        <v>5450</v>
      </c>
      <c r="F1393" s="28" t="s">
        <v>5451</v>
      </c>
      <c r="G1393" s="29" t="s">
        <v>426</v>
      </c>
      <c r="H1393" s="29" t="s">
        <v>81</v>
      </c>
      <c r="I1393" s="30">
        <v>14450</v>
      </c>
    </row>
    <row r="1394" spans="1:9" x14ac:dyDescent="0.25">
      <c r="A1394" s="22">
        <v>1393</v>
      </c>
      <c r="B1394" s="28" t="s">
        <v>5452</v>
      </c>
      <c r="C1394" s="28" t="s">
        <v>1480</v>
      </c>
      <c r="D1394" s="21" t="s">
        <v>5615</v>
      </c>
      <c r="E1394" s="29" t="s">
        <v>5453</v>
      </c>
      <c r="F1394" s="28" t="s">
        <v>5454</v>
      </c>
      <c r="G1394" s="29" t="s">
        <v>1333</v>
      </c>
      <c r="H1394" s="29" t="s">
        <v>81</v>
      </c>
      <c r="I1394" s="30">
        <v>11432</v>
      </c>
    </row>
    <row r="1395" spans="1:9" x14ac:dyDescent="0.25">
      <c r="A1395" s="22">
        <v>1394</v>
      </c>
      <c r="B1395" s="28" t="s">
        <v>3323</v>
      </c>
      <c r="C1395" s="28" t="s">
        <v>1886</v>
      </c>
      <c r="D1395" s="21" t="s">
        <v>5615</v>
      </c>
      <c r="E1395" s="29" t="s">
        <v>5455</v>
      </c>
      <c r="F1395" s="28" t="s">
        <v>5456</v>
      </c>
      <c r="G1395" s="29" t="s">
        <v>703</v>
      </c>
      <c r="H1395" s="29" t="s">
        <v>81</v>
      </c>
      <c r="I1395" s="30">
        <v>11701</v>
      </c>
    </row>
    <row r="1396" spans="1:9" x14ac:dyDescent="0.25">
      <c r="A1396" s="22">
        <v>1395</v>
      </c>
      <c r="B1396" s="28" t="s">
        <v>5457</v>
      </c>
      <c r="C1396" s="28" t="s">
        <v>5458</v>
      </c>
      <c r="D1396" s="21" t="s">
        <v>5615</v>
      </c>
      <c r="E1396" s="29" t="s">
        <v>5459</v>
      </c>
      <c r="F1396" s="28" t="s">
        <v>5460</v>
      </c>
      <c r="G1396" s="29" t="s">
        <v>896</v>
      </c>
      <c r="H1396" s="29" t="s">
        <v>81</v>
      </c>
      <c r="I1396" s="30">
        <v>11421</v>
      </c>
    </row>
    <row r="1397" spans="1:9" x14ac:dyDescent="0.25">
      <c r="A1397" s="22">
        <v>1396</v>
      </c>
      <c r="B1397" s="28" t="s">
        <v>5461</v>
      </c>
      <c r="C1397" s="28" t="s">
        <v>3025</v>
      </c>
      <c r="D1397" s="21" t="s">
        <v>5462</v>
      </c>
      <c r="E1397" s="29" t="s">
        <v>5463</v>
      </c>
      <c r="F1397" s="28" t="s">
        <v>5464</v>
      </c>
      <c r="G1397" s="29" t="s">
        <v>922</v>
      </c>
      <c r="H1397" s="29" t="s">
        <v>75</v>
      </c>
      <c r="I1397" s="30">
        <v>92806</v>
      </c>
    </row>
    <row r="1398" spans="1:9" x14ac:dyDescent="0.25">
      <c r="A1398" s="22">
        <v>1397</v>
      </c>
      <c r="B1398" s="28" t="s">
        <v>5465</v>
      </c>
      <c r="C1398" s="28" t="s">
        <v>5001</v>
      </c>
      <c r="D1398" s="21" t="s">
        <v>5615</v>
      </c>
      <c r="E1398" s="29" t="s">
        <v>5466</v>
      </c>
      <c r="F1398" s="28" t="s">
        <v>5467</v>
      </c>
      <c r="G1398" s="29" t="s">
        <v>1241</v>
      </c>
      <c r="H1398" s="29" t="s">
        <v>81</v>
      </c>
      <c r="I1398" s="30">
        <v>14580</v>
      </c>
    </row>
    <row r="1399" spans="1:9" x14ac:dyDescent="0.25">
      <c r="A1399" s="22">
        <v>1398</v>
      </c>
      <c r="B1399" s="28" t="s">
        <v>5468</v>
      </c>
      <c r="C1399" s="28" t="s">
        <v>3070</v>
      </c>
      <c r="D1399" s="21" t="s">
        <v>5615</v>
      </c>
      <c r="E1399" s="29" t="s">
        <v>5469</v>
      </c>
      <c r="F1399" s="28" t="s">
        <v>5470</v>
      </c>
      <c r="G1399" s="29" t="s">
        <v>1621</v>
      </c>
      <c r="H1399" s="29" t="s">
        <v>81</v>
      </c>
      <c r="I1399" s="30">
        <v>12533</v>
      </c>
    </row>
    <row r="1400" spans="1:9" x14ac:dyDescent="0.25">
      <c r="A1400" s="22">
        <v>1399</v>
      </c>
      <c r="B1400" s="28" t="s">
        <v>5471</v>
      </c>
      <c r="C1400" s="28" t="s">
        <v>1646</v>
      </c>
      <c r="D1400" s="21" t="s">
        <v>5615</v>
      </c>
      <c r="E1400" s="29" t="s">
        <v>5472</v>
      </c>
      <c r="F1400" s="28" t="s">
        <v>5473</v>
      </c>
      <c r="G1400" s="29" t="s">
        <v>488</v>
      </c>
      <c r="H1400" s="29" t="s">
        <v>81</v>
      </c>
      <c r="I1400" s="30">
        <v>14424</v>
      </c>
    </row>
    <row r="1401" spans="1:9" x14ac:dyDescent="0.25">
      <c r="A1401" s="22">
        <v>1400</v>
      </c>
      <c r="B1401" s="28" t="s">
        <v>5474</v>
      </c>
      <c r="C1401" s="28" t="s">
        <v>3252</v>
      </c>
      <c r="D1401" s="21" t="s">
        <v>5615</v>
      </c>
      <c r="E1401" s="29" t="s">
        <v>5475</v>
      </c>
      <c r="F1401" s="28" t="s">
        <v>5476</v>
      </c>
      <c r="G1401" s="29" t="s">
        <v>896</v>
      </c>
      <c r="H1401" s="29" t="s">
        <v>81</v>
      </c>
      <c r="I1401" s="30">
        <v>11421</v>
      </c>
    </row>
    <row r="1402" spans="1:9" x14ac:dyDescent="0.25">
      <c r="A1402" s="22">
        <v>1401</v>
      </c>
      <c r="B1402" s="28" t="s">
        <v>5477</v>
      </c>
      <c r="C1402" s="28" t="s">
        <v>5478</v>
      </c>
      <c r="D1402" s="21" t="s">
        <v>5615</v>
      </c>
      <c r="E1402" s="29" t="s">
        <v>5479</v>
      </c>
      <c r="F1402" s="28" t="s">
        <v>5480</v>
      </c>
      <c r="G1402" s="29" t="s">
        <v>652</v>
      </c>
      <c r="H1402" s="29" t="s">
        <v>81</v>
      </c>
      <c r="I1402" s="30">
        <v>11369</v>
      </c>
    </row>
    <row r="1403" spans="1:9" x14ac:dyDescent="0.25">
      <c r="A1403" s="22">
        <v>1402</v>
      </c>
      <c r="B1403" s="28" t="s">
        <v>5481</v>
      </c>
      <c r="C1403" s="28" t="s">
        <v>2455</v>
      </c>
      <c r="D1403" s="21" t="s">
        <v>5615</v>
      </c>
      <c r="E1403" s="29" t="s">
        <v>5482</v>
      </c>
      <c r="F1403" s="28" t="s">
        <v>5483</v>
      </c>
      <c r="G1403" s="29" t="s">
        <v>2106</v>
      </c>
      <c r="H1403" s="29" t="s">
        <v>81</v>
      </c>
      <c r="I1403" s="30">
        <v>14043</v>
      </c>
    </row>
    <row r="1404" spans="1:9" x14ac:dyDescent="0.25">
      <c r="A1404" s="22">
        <v>1403</v>
      </c>
      <c r="B1404" s="28" t="s">
        <v>3791</v>
      </c>
      <c r="C1404" s="28" t="s">
        <v>2525</v>
      </c>
      <c r="D1404" s="21" t="s">
        <v>5484</v>
      </c>
      <c r="E1404" s="29" t="s">
        <v>5485</v>
      </c>
      <c r="F1404" s="28" t="s">
        <v>5486</v>
      </c>
      <c r="G1404" s="29" t="s">
        <v>843</v>
      </c>
      <c r="H1404" s="29" t="s">
        <v>81</v>
      </c>
      <c r="I1404" s="30">
        <v>12180</v>
      </c>
    </row>
    <row r="1405" spans="1:9" x14ac:dyDescent="0.25">
      <c r="A1405" s="22">
        <v>1404</v>
      </c>
      <c r="B1405" s="28" t="s">
        <v>5487</v>
      </c>
      <c r="C1405" s="28" t="s">
        <v>5488</v>
      </c>
      <c r="D1405" s="21" t="s">
        <v>5615</v>
      </c>
      <c r="E1405" s="29" t="s">
        <v>5489</v>
      </c>
      <c r="F1405" s="28" t="s">
        <v>5490</v>
      </c>
      <c r="G1405" s="29" t="s">
        <v>680</v>
      </c>
      <c r="H1405" s="29" t="s">
        <v>81</v>
      </c>
      <c r="I1405" s="30">
        <v>11722</v>
      </c>
    </row>
    <row r="1406" spans="1:9" x14ac:dyDescent="0.25">
      <c r="A1406" s="22">
        <v>1405</v>
      </c>
      <c r="B1406" s="28" t="s">
        <v>5491</v>
      </c>
      <c r="C1406" s="28" t="s">
        <v>3747</v>
      </c>
      <c r="D1406" s="21" t="s">
        <v>5615</v>
      </c>
      <c r="E1406" s="29" t="s">
        <v>5492</v>
      </c>
      <c r="F1406" s="28" t="s">
        <v>5493</v>
      </c>
      <c r="G1406" s="29" t="s">
        <v>1880</v>
      </c>
      <c r="H1406" s="29" t="s">
        <v>81</v>
      </c>
      <c r="I1406" s="30">
        <v>10550</v>
      </c>
    </row>
    <row r="1407" spans="1:9" x14ac:dyDescent="0.25">
      <c r="A1407" s="22">
        <v>1406</v>
      </c>
      <c r="B1407" s="28" t="s">
        <v>5494</v>
      </c>
      <c r="C1407" s="28" t="s">
        <v>2387</v>
      </c>
      <c r="D1407" s="21" t="s">
        <v>5615</v>
      </c>
      <c r="E1407" s="29" t="s">
        <v>5495</v>
      </c>
      <c r="F1407" s="28" t="s">
        <v>5496</v>
      </c>
      <c r="G1407" s="29" t="s">
        <v>2867</v>
      </c>
      <c r="H1407" s="29" t="s">
        <v>81</v>
      </c>
      <c r="I1407" s="30">
        <v>11040</v>
      </c>
    </row>
    <row r="1408" spans="1:9" x14ac:dyDescent="0.25">
      <c r="A1408" s="22">
        <v>1407</v>
      </c>
      <c r="B1408" s="28" t="s">
        <v>5497</v>
      </c>
      <c r="C1408" s="28" t="s">
        <v>3149</v>
      </c>
      <c r="D1408" s="21" t="s">
        <v>5615</v>
      </c>
      <c r="E1408" s="29" t="s">
        <v>5498</v>
      </c>
      <c r="F1408" s="28" t="s">
        <v>5499</v>
      </c>
      <c r="G1408" s="29" t="s">
        <v>1686</v>
      </c>
      <c r="H1408" s="29" t="s">
        <v>81</v>
      </c>
      <c r="I1408" s="30">
        <v>11720</v>
      </c>
    </row>
    <row r="1409" spans="1:9" x14ac:dyDescent="0.25">
      <c r="A1409" s="22">
        <v>1408</v>
      </c>
      <c r="B1409" s="28" t="s">
        <v>5500</v>
      </c>
      <c r="C1409" s="28" t="s">
        <v>2654</v>
      </c>
      <c r="D1409" s="21" t="s">
        <v>5615</v>
      </c>
      <c r="E1409" s="29" t="s">
        <v>5501</v>
      </c>
      <c r="F1409" s="28" t="s">
        <v>5502</v>
      </c>
      <c r="G1409" s="29" t="s">
        <v>1072</v>
      </c>
      <c r="H1409" s="29" t="s">
        <v>81</v>
      </c>
      <c r="I1409" s="30">
        <v>10573</v>
      </c>
    </row>
    <row r="1410" spans="1:9" x14ac:dyDescent="0.25">
      <c r="A1410" s="22">
        <v>1409</v>
      </c>
      <c r="B1410" s="28" t="s">
        <v>3393</v>
      </c>
      <c r="C1410" s="28" t="s">
        <v>2072</v>
      </c>
      <c r="D1410" s="21" t="s">
        <v>5503</v>
      </c>
      <c r="E1410" s="29" t="s">
        <v>5504</v>
      </c>
      <c r="F1410" s="28" t="s">
        <v>5505</v>
      </c>
      <c r="G1410" s="29" t="s">
        <v>432</v>
      </c>
      <c r="H1410" s="29" t="s">
        <v>81</v>
      </c>
      <c r="I1410" s="30">
        <v>14215</v>
      </c>
    </row>
    <row r="1411" spans="1:9" x14ac:dyDescent="0.25">
      <c r="A1411" s="22">
        <v>1410</v>
      </c>
      <c r="B1411" s="28" t="s">
        <v>5506</v>
      </c>
      <c r="C1411" s="28" t="s">
        <v>5270</v>
      </c>
      <c r="D1411" s="21" t="s">
        <v>5507</v>
      </c>
      <c r="E1411" s="29" t="s">
        <v>5508</v>
      </c>
      <c r="F1411" s="28" t="s">
        <v>5509</v>
      </c>
      <c r="G1411" s="29" t="s">
        <v>2263</v>
      </c>
      <c r="H1411" s="29" t="s">
        <v>81</v>
      </c>
      <c r="I1411" s="30">
        <v>10701</v>
      </c>
    </row>
    <row r="1412" spans="1:9" x14ac:dyDescent="0.25">
      <c r="A1412" s="22">
        <v>1411</v>
      </c>
      <c r="B1412" s="28" t="s">
        <v>5510</v>
      </c>
      <c r="C1412" s="28" t="s">
        <v>4056</v>
      </c>
      <c r="D1412" s="21" t="s">
        <v>5615</v>
      </c>
      <c r="E1412" s="29" t="s">
        <v>5511</v>
      </c>
      <c r="F1412" s="28" t="s">
        <v>5512</v>
      </c>
      <c r="G1412" s="29" t="s">
        <v>2378</v>
      </c>
      <c r="H1412" s="29" t="s">
        <v>81</v>
      </c>
      <c r="I1412" s="30">
        <v>11520</v>
      </c>
    </row>
    <row r="1413" spans="1:9" x14ac:dyDescent="0.25">
      <c r="A1413" s="22">
        <v>1412</v>
      </c>
      <c r="B1413" s="28" t="s">
        <v>5513</v>
      </c>
      <c r="C1413" s="28" t="s">
        <v>696</v>
      </c>
      <c r="D1413" s="21" t="s">
        <v>5615</v>
      </c>
      <c r="E1413" s="29" t="s">
        <v>5514</v>
      </c>
      <c r="F1413" s="28" t="s">
        <v>5515</v>
      </c>
      <c r="G1413" s="29" t="s">
        <v>1296</v>
      </c>
      <c r="H1413" s="29" t="s">
        <v>81</v>
      </c>
      <c r="I1413" s="30">
        <v>11374</v>
      </c>
    </row>
    <row r="1414" spans="1:9" x14ac:dyDescent="0.25">
      <c r="A1414" s="22">
        <v>1413</v>
      </c>
      <c r="B1414" s="28" t="s">
        <v>3544</v>
      </c>
      <c r="C1414" s="28" t="s">
        <v>1321</v>
      </c>
      <c r="D1414" s="21" t="s">
        <v>5615</v>
      </c>
      <c r="E1414" s="29" t="s">
        <v>5516</v>
      </c>
      <c r="F1414" s="28" t="s">
        <v>5517</v>
      </c>
      <c r="G1414" s="29" t="s">
        <v>1305</v>
      </c>
      <c r="H1414" s="29" t="s">
        <v>81</v>
      </c>
      <c r="I1414" s="30">
        <v>12553</v>
      </c>
    </row>
    <row r="1415" spans="1:9" x14ac:dyDescent="0.25">
      <c r="A1415" s="22">
        <v>1414</v>
      </c>
      <c r="B1415" s="28" t="s">
        <v>5518</v>
      </c>
      <c r="C1415" s="28" t="s">
        <v>5519</v>
      </c>
      <c r="D1415" s="21" t="s">
        <v>5615</v>
      </c>
      <c r="E1415" s="29" t="s">
        <v>5520</v>
      </c>
      <c r="F1415" s="28" t="s">
        <v>5521</v>
      </c>
      <c r="G1415" s="29" t="s">
        <v>603</v>
      </c>
      <c r="H1415" s="29" t="s">
        <v>81</v>
      </c>
      <c r="I1415" s="30">
        <v>12804</v>
      </c>
    </row>
    <row r="1416" spans="1:9" x14ac:dyDescent="0.25">
      <c r="A1416" s="22">
        <v>1415</v>
      </c>
      <c r="B1416" s="28" t="s">
        <v>5522</v>
      </c>
      <c r="C1416" s="28" t="s">
        <v>4004</v>
      </c>
      <c r="D1416" s="21" t="s">
        <v>5615</v>
      </c>
      <c r="E1416" s="29" t="s">
        <v>5523</v>
      </c>
      <c r="F1416" s="28" t="s">
        <v>5524</v>
      </c>
      <c r="G1416" s="29" t="s">
        <v>74</v>
      </c>
      <c r="H1416" s="29" t="s">
        <v>75</v>
      </c>
      <c r="I1416" s="30">
        <v>95060</v>
      </c>
    </row>
    <row r="1417" spans="1:9" x14ac:dyDescent="0.25">
      <c r="A1417" s="22">
        <v>1416</v>
      </c>
      <c r="B1417" s="28" t="s">
        <v>3378</v>
      </c>
      <c r="C1417" s="28" t="s">
        <v>729</v>
      </c>
      <c r="D1417" s="21" t="s">
        <v>5615</v>
      </c>
      <c r="E1417" s="29" t="s">
        <v>5525</v>
      </c>
      <c r="F1417" s="28" t="s">
        <v>5526</v>
      </c>
      <c r="G1417" s="29" t="s">
        <v>587</v>
      </c>
      <c r="H1417" s="29" t="s">
        <v>81</v>
      </c>
      <c r="I1417" s="30">
        <v>11102</v>
      </c>
    </row>
    <row r="1418" spans="1:9" x14ac:dyDescent="0.25">
      <c r="A1418" s="22">
        <v>1417</v>
      </c>
      <c r="B1418" s="28" t="s">
        <v>5527</v>
      </c>
      <c r="C1418" s="28" t="s">
        <v>2661</v>
      </c>
      <c r="D1418" s="21" t="s">
        <v>5615</v>
      </c>
      <c r="E1418" s="29" t="s">
        <v>5528</v>
      </c>
      <c r="F1418" s="28" t="s">
        <v>5529</v>
      </c>
      <c r="G1418" s="29" t="s">
        <v>467</v>
      </c>
      <c r="H1418" s="29" t="s">
        <v>86</v>
      </c>
      <c r="I1418" s="30">
        <v>75126</v>
      </c>
    </row>
    <row r="1419" spans="1:9" x14ac:dyDescent="0.25">
      <c r="A1419" s="22">
        <v>1418</v>
      </c>
      <c r="B1419" s="28" t="s">
        <v>5530</v>
      </c>
      <c r="C1419" s="28" t="s">
        <v>4647</v>
      </c>
      <c r="D1419" s="21" t="s">
        <v>5531</v>
      </c>
      <c r="E1419" s="29" t="s">
        <v>5532</v>
      </c>
      <c r="F1419" s="28" t="s">
        <v>5533</v>
      </c>
      <c r="G1419" s="29" t="s">
        <v>922</v>
      </c>
      <c r="H1419" s="29" t="s">
        <v>75</v>
      </c>
      <c r="I1419" s="30">
        <v>92806</v>
      </c>
    </row>
    <row r="1420" spans="1:9" x14ac:dyDescent="0.25">
      <c r="A1420" s="22">
        <v>1419</v>
      </c>
      <c r="B1420" s="28" t="s">
        <v>5506</v>
      </c>
      <c r="C1420" s="28" t="s">
        <v>1741</v>
      </c>
      <c r="D1420" s="21" t="s">
        <v>5615</v>
      </c>
      <c r="E1420" s="29" t="s">
        <v>5534</v>
      </c>
      <c r="F1420" s="28" t="s">
        <v>5535</v>
      </c>
      <c r="G1420" s="29" t="s">
        <v>1556</v>
      </c>
      <c r="H1420" s="29" t="s">
        <v>75</v>
      </c>
      <c r="I1420" s="30">
        <v>94566</v>
      </c>
    </row>
    <row r="1421" spans="1:9" x14ac:dyDescent="0.25">
      <c r="A1421" s="22">
        <v>1420</v>
      </c>
      <c r="B1421" s="28" t="s">
        <v>5536</v>
      </c>
      <c r="C1421" s="28" t="s">
        <v>569</v>
      </c>
      <c r="D1421" s="21" t="s">
        <v>5615</v>
      </c>
      <c r="E1421" s="29" t="s">
        <v>5537</v>
      </c>
      <c r="F1421" s="28" t="s">
        <v>5538</v>
      </c>
      <c r="G1421" s="29" t="s">
        <v>1880</v>
      </c>
      <c r="H1421" s="29" t="s">
        <v>81</v>
      </c>
      <c r="I1421" s="30">
        <v>10550</v>
      </c>
    </row>
    <row r="1422" spans="1:9" x14ac:dyDescent="0.25">
      <c r="A1422" s="22">
        <v>1421</v>
      </c>
      <c r="B1422" s="28" t="s">
        <v>5539</v>
      </c>
      <c r="C1422" s="28" t="s">
        <v>3548</v>
      </c>
      <c r="D1422" s="21" t="s">
        <v>5615</v>
      </c>
      <c r="E1422" s="29" t="s">
        <v>5540</v>
      </c>
      <c r="F1422" s="28" t="s">
        <v>5541</v>
      </c>
      <c r="G1422" s="29" t="s">
        <v>472</v>
      </c>
      <c r="H1422" s="29" t="s">
        <v>81</v>
      </c>
      <c r="I1422" s="30">
        <v>12901</v>
      </c>
    </row>
    <row r="1423" spans="1:9" x14ac:dyDescent="0.25">
      <c r="A1423" s="22">
        <v>1422</v>
      </c>
      <c r="B1423" s="28" t="s">
        <v>5542</v>
      </c>
      <c r="C1423" s="28" t="s">
        <v>3486</v>
      </c>
      <c r="D1423" s="21" t="s">
        <v>5615</v>
      </c>
      <c r="E1423" s="29" t="s">
        <v>5543</v>
      </c>
      <c r="F1423" s="28" t="s">
        <v>5544</v>
      </c>
      <c r="G1423" s="29" t="s">
        <v>1086</v>
      </c>
      <c r="H1423" s="29" t="s">
        <v>81</v>
      </c>
      <c r="I1423" s="30">
        <v>11787</v>
      </c>
    </row>
    <row r="1424" spans="1:9" x14ac:dyDescent="0.25">
      <c r="A1424" s="22">
        <v>1423</v>
      </c>
      <c r="B1424" s="28" t="s">
        <v>5545</v>
      </c>
      <c r="C1424" s="28" t="s">
        <v>5546</v>
      </c>
      <c r="D1424" s="21" t="s">
        <v>5547</v>
      </c>
      <c r="E1424" s="29" t="s">
        <v>5548</v>
      </c>
      <c r="F1424" s="28" t="s">
        <v>5549</v>
      </c>
      <c r="G1424" s="29" t="s">
        <v>2529</v>
      </c>
      <c r="H1424" s="29" t="s">
        <v>86</v>
      </c>
      <c r="I1424" s="30">
        <v>76110</v>
      </c>
    </row>
    <row r="1425" spans="1:9" x14ac:dyDescent="0.25">
      <c r="A1425" s="22">
        <v>1424</v>
      </c>
      <c r="B1425" s="28" t="s">
        <v>5550</v>
      </c>
      <c r="C1425" s="28" t="s">
        <v>1938</v>
      </c>
      <c r="D1425" s="21" t="s">
        <v>5615</v>
      </c>
      <c r="E1425" s="29" t="s">
        <v>5551</v>
      </c>
      <c r="F1425" s="28" t="s">
        <v>5552</v>
      </c>
      <c r="G1425" s="29" t="s">
        <v>451</v>
      </c>
      <c r="H1425" s="29" t="s">
        <v>81</v>
      </c>
      <c r="I1425" s="30">
        <v>10952</v>
      </c>
    </row>
    <row r="1426" spans="1:9" x14ac:dyDescent="0.25">
      <c r="A1426" s="22">
        <v>1425</v>
      </c>
      <c r="B1426" s="28" t="s">
        <v>1638</v>
      </c>
      <c r="C1426" s="28" t="s">
        <v>1780</v>
      </c>
      <c r="D1426" s="21" t="s">
        <v>5615</v>
      </c>
      <c r="E1426" s="29" t="s">
        <v>5553</v>
      </c>
      <c r="F1426" s="28" t="s">
        <v>5554</v>
      </c>
      <c r="G1426" s="29" t="s">
        <v>2125</v>
      </c>
      <c r="H1426" s="29" t="s">
        <v>81</v>
      </c>
      <c r="I1426" s="30">
        <v>11967</v>
      </c>
    </row>
    <row r="1427" spans="1:9" x14ac:dyDescent="0.25">
      <c r="A1427" s="22">
        <v>1426</v>
      </c>
      <c r="B1427" s="28" t="s">
        <v>5555</v>
      </c>
      <c r="C1427" s="28" t="s">
        <v>1663</v>
      </c>
      <c r="D1427" s="21" t="s">
        <v>5556</v>
      </c>
      <c r="E1427" s="29" t="s">
        <v>5557</v>
      </c>
      <c r="F1427" s="28" t="s">
        <v>5558</v>
      </c>
      <c r="G1427" s="29" t="s">
        <v>979</v>
      </c>
      <c r="H1427" s="29" t="s">
        <v>86</v>
      </c>
      <c r="I1427" s="30">
        <v>78418</v>
      </c>
    </row>
    <row r="1428" spans="1:9" x14ac:dyDescent="0.25">
      <c r="A1428" s="22">
        <v>1427</v>
      </c>
      <c r="B1428" s="28" t="s">
        <v>5559</v>
      </c>
      <c r="C1428" s="28" t="s">
        <v>884</v>
      </c>
      <c r="D1428" s="21" t="s">
        <v>5615</v>
      </c>
      <c r="E1428" s="29" t="s">
        <v>5560</v>
      </c>
      <c r="F1428" s="28" t="s">
        <v>5561</v>
      </c>
      <c r="G1428" s="29" t="s">
        <v>517</v>
      </c>
      <c r="H1428" s="29" t="s">
        <v>75</v>
      </c>
      <c r="I1428" s="30">
        <v>95301</v>
      </c>
    </row>
    <row r="1429" spans="1:9" x14ac:dyDescent="0.25">
      <c r="A1429" s="22">
        <v>1428</v>
      </c>
      <c r="B1429" s="28" t="s">
        <v>1128</v>
      </c>
      <c r="C1429" s="28" t="s">
        <v>615</v>
      </c>
      <c r="D1429" s="21" t="s">
        <v>5615</v>
      </c>
      <c r="E1429" s="29" t="s">
        <v>5562</v>
      </c>
      <c r="F1429" s="28" t="s">
        <v>5563</v>
      </c>
      <c r="G1429" s="29" t="s">
        <v>74</v>
      </c>
      <c r="H1429" s="29" t="s">
        <v>75</v>
      </c>
      <c r="I1429" s="30">
        <v>95060</v>
      </c>
    </row>
    <row r="1430" spans="1:9" x14ac:dyDescent="0.25">
      <c r="A1430" s="22">
        <v>1429</v>
      </c>
      <c r="B1430" s="28" t="s">
        <v>714</v>
      </c>
      <c r="C1430" s="28" t="s">
        <v>5564</v>
      </c>
      <c r="D1430" s="21" t="s">
        <v>5615</v>
      </c>
      <c r="E1430" s="29" t="s">
        <v>5565</v>
      </c>
      <c r="F1430" s="28" t="s">
        <v>5566</v>
      </c>
      <c r="G1430" s="29" t="s">
        <v>1951</v>
      </c>
      <c r="H1430" s="29" t="s">
        <v>75</v>
      </c>
      <c r="I1430" s="30">
        <v>91768</v>
      </c>
    </row>
    <row r="1431" spans="1:9" x14ac:dyDescent="0.25">
      <c r="A1431" s="22">
        <v>1430</v>
      </c>
      <c r="B1431" s="28" t="s">
        <v>5567</v>
      </c>
      <c r="C1431" s="28" t="s">
        <v>3450</v>
      </c>
      <c r="D1431" s="21" t="s">
        <v>5568</v>
      </c>
      <c r="E1431" s="29" t="s">
        <v>5569</v>
      </c>
      <c r="F1431" s="28" t="s">
        <v>5570</v>
      </c>
      <c r="G1431" s="29" t="s">
        <v>2330</v>
      </c>
      <c r="H1431" s="29" t="s">
        <v>75</v>
      </c>
      <c r="I1431" s="30">
        <v>93306</v>
      </c>
    </row>
    <row r="1432" spans="1:9" x14ac:dyDescent="0.25">
      <c r="A1432" s="22">
        <v>1431</v>
      </c>
      <c r="B1432" s="28" t="s">
        <v>1630</v>
      </c>
      <c r="C1432" s="28" t="s">
        <v>4262</v>
      </c>
      <c r="D1432" s="21" t="s">
        <v>5615</v>
      </c>
      <c r="E1432" s="29" t="s">
        <v>5571</v>
      </c>
      <c r="F1432" s="28" t="s">
        <v>5572</v>
      </c>
      <c r="G1432" s="29" t="s">
        <v>652</v>
      </c>
      <c r="H1432" s="29" t="s">
        <v>81</v>
      </c>
      <c r="I1432" s="30">
        <v>11369</v>
      </c>
    </row>
    <row r="1433" spans="1:9" x14ac:dyDescent="0.25">
      <c r="A1433" s="22">
        <v>1432</v>
      </c>
      <c r="B1433" s="28" t="s">
        <v>5573</v>
      </c>
      <c r="C1433" s="28" t="s">
        <v>1769</v>
      </c>
      <c r="D1433" s="21" t="s">
        <v>5615</v>
      </c>
      <c r="E1433" s="29" t="s">
        <v>5574</v>
      </c>
      <c r="F1433" s="28" t="s">
        <v>5575</v>
      </c>
      <c r="G1433" s="29" t="s">
        <v>507</v>
      </c>
      <c r="H1433" s="29" t="s">
        <v>81</v>
      </c>
      <c r="I1433" s="30">
        <v>11731</v>
      </c>
    </row>
    <row r="1434" spans="1:9" x14ac:dyDescent="0.25">
      <c r="A1434" s="22">
        <v>1433</v>
      </c>
      <c r="B1434" s="28" t="s">
        <v>5576</v>
      </c>
      <c r="C1434" s="28" t="s">
        <v>5458</v>
      </c>
      <c r="D1434" s="21" t="s">
        <v>5615</v>
      </c>
      <c r="E1434" s="29" t="s">
        <v>5577</v>
      </c>
      <c r="F1434" s="28" t="s">
        <v>5578</v>
      </c>
      <c r="G1434" s="29" t="s">
        <v>483</v>
      </c>
      <c r="H1434" s="29" t="s">
        <v>81</v>
      </c>
      <c r="I1434" s="30">
        <v>10583</v>
      </c>
    </row>
    <row r="1435" spans="1:9" x14ac:dyDescent="0.25">
      <c r="A1435" s="22">
        <v>1434</v>
      </c>
      <c r="B1435" s="28" t="s">
        <v>5579</v>
      </c>
      <c r="C1435" s="28" t="s">
        <v>2423</v>
      </c>
      <c r="D1435" s="21" t="s">
        <v>5615</v>
      </c>
      <c r="E1435" s="29" t="s">
        <v>5580</v>
      </c>
      <c r="F1435" s="28" t="s">
        <v>5581</v>
      </c>
      <c r="G1435" s="29" t="s">
        <v>577</v>
      </c>
      <c r="H1435" s="29" t="s">
        <v>81</v>
      </c>
      <c r="I1435" s="30">
        <v>13090</v>
      </c>
    </row>
    <row r="1436" spans="1:9" x14ac:dyDescent="0.25">
      <c r="A1436" s="22">
        <v>1435</v>
      </c>
      <c r="B1436" s="28" t="s">
        <v>5582</v>
      </c>
      <c r="C1436" s="28" t="s">
        <v>2470</v>
      </c>
      <c r="D1436" s="21" t="s">
        <v>5615</v>
      </c>
      <c r="E1436" s="29" t="s">
        <v>5583</v>
      </c>
      <c r="F1436" s="28" t="s">
        <v>5584</v>
      </c>
      <c r="G1436" s="29" t="s">
        <v>483</v>
      </c>
      <c r="H1436" s="29" t="s">
        <v>81</v>
      </c>
      <c r="I1436" s="30">
        <v>10583</v>
      </c>
    </row>
    <row r="1437" spans="1:9" x14ac:dyDescent="0.25">
      <c r="A1437" s="22">
        <v>1436</v>
      </c>
      <c r="B1437" s="28" t="s">
        <v>5585</v>
      </c>
      <c r="C1437" s="28" t="s">
        <v>4684</v>
      </c>
      <c r="D1437" s="21" t="s">
        <v>5615</v>
      </c>
      <c r="E1437" s="29" t="s">
        <v>5586</v>
      </c>
      <c r="F1437" s="28" t="s">
        <v>5587</v>
      </c>
      <c r="G1437" s="29" t="s">
        <v>1598</v>
      </c>
      <c r="H1437" s="29" t="s">
        <v>81</v>
      </c>
      <c r="I1437" s="30">
        <v>11710</v>
      </c>
    </row>
    <row r="1438" spans="1:9" x14ac:dyDescent="0.25">
      <c r="A1438" s="22">
        <v>1437</v>
      </c>
      <c r="B1438" s="28" t="s">
        <v>5588</v>
      </c>
      <c r="C1438" s="28" t="s">
        <v>4122</v>
      </c>
      <c r="D1438" s="21" t="s">
        <v>5615</v>
      </c>
      <c r="E1438" s="29" t="s">
        <v>5589</v>
      </c>
      <c r="F1438" s="28" t="s">
        <v>5590</v>
      </c>
      <c r="G1438" s="29" t="s">
        <v>684</v>
      </c>
      <c r="H1438" s="29" t="s">
        <v>81</v>
      </c>
      <c r="I1438" s="30">
        <v>11570</v>
      </c>
    </row>
    <row r="1439" spans="1:9" x14ac:dyDescent="0.25">
      <c r="A1439" s="22">
        <v>1438</v>
      </c>
      <c r="B1439" s="28" t="s">
        <v>1243</v>
      </c>
      <c r="C1439" s="28" t="s">
        <v>3182</v>
      </c>
      <c r="D1439" s="21" t="s">
        <v>5591</v>
      </c>
      <c r="E1439" s="29" t="s">
        <v>5592</v>
      </c>
      <c r="F1439" s="28" t="s">
        <v>5593</v>
      </c>
      <c r="G1439" s="29" t="s">
        <v>916</v>
      </c>
      <c r="H1439" s="29" t="s">
        <v>75</v>
      </c>
      <c r="I1439" s="30">
        <v>95127</v>
      </c>
    </row>
    <row r="1440" spans="1:9" x14ac:dyDescent="0.25">
      <c r="A1440" s="22">
        <v>1439</v>
      </c>
      <c r="B1440" s="28" t="s">
        <v>5594</v>
      </c>
      <c r="C1440" s="28" t="s">
        <v>499</v>
      </c>
      <c r="D1440" s="21" t="s">
        <v>5615</v>
      </c>
      <c r="E1440" s="29" t="s">
        <v>5595</v>
      </c>
      <c r="F1440" s="28" t="s">
        <v>5596</v>
      </c>
      <c r="G1440" s="29" t="s">
        <v>2212</v>
      </c>
      <c r="H1440" s="29" t="s">
        <v>81</v>
      </c>
      <c r="I1440" s="30">
        <v>10801</v>
      </c>
    </row>
    <row r="1441" spans="1:9" x14ac:dyDescent="0.25">
      <c r="A1441" s="22">
        <v>1440</v>
      </c>
      <c r="B1441" s="28" t="s">
        <v>5597</v>
      </c>
      <c r="C1441" s="28" t="s">
        <v>1890</v>
      </c>
      <c r="D1441" s="21" t="s">
        <v>5615</v>
      </c>
      <c r="E1441" s="29" t="s">
        <v>5598</v>
      </c>
      <c r="F1441" s="28" t="s">
        <v>5599</v>
      </c>
      <c r="G1441" s="29" t="s">
        <v>4441</v>
      </c>
      <c r="H1441" s="29" t="s">
        <v>81</v>
      </c>
      <c r="I1441" s="30">
        <v>11364</v>
      </c>
    </row>
    <row r="1442" spans="1:9" x14ac:dyDescent="0.25">
      <c r="A1442" s="22">
        <v>1441</v>
      </c>
      <c r="B1442" s="28" t="s">
        <v>543</v>
      </c>
      <c r="C1442" s="28" t="s">
        <v>5600</v>
      </c>
      <c r="D1442" s="21" t="s">
        <v>5615</v>
      </c>
      <c r="E1442" s="29" t="s">
        <v>5601</v>
      </c>
      <c r="F1442" s="28" t="s">
        <v>5602</v>
      </c>
      <c r="G1442" s="29" t="s">
        <v>1077</v>
      </c>
      <c r="H1442" s="29" t="s">
        <v>81</v>
      </c>
      <c r="I1442" s="30">
        <v>10301</v>
      </c>
    </row>
    <row r="1443" spans="1:9" x14ac:dyDescent="0.25">
      <c r="A1443" s="22">
        <v>1442</v>
      </c>
      <c r="B1443" s="28" t="s">
        <v>5603</v>
      </c>
      <c r="C1443" s="28" t="s">
        <v>5190</v>
      </c>
      <c r="D1443" s="21" t="s">
        <v>5615</v>
      </c>
      <c r="E1443" s="29" t="s">
        <v>5604</v>
      </c>
      <c r="F1443" s="28" t="s">
        <v>5605</v>
      </c>
      <c r="G1443" s="29" t="s">
        <v>1338</v>
      </c>
      <c r="H1443" s="29" t="s">
        <v>81</v>
      </c>
      <c r="I1443" s="30">
        <v>11201</v>
      </c>
    </row>
    <row r="1444" spans="1:9" x14ac:dyDescent="0.25">
      <c r="A1444" s="22">
        <v>1443</v>
      </c>
      <c r="B1444" s="28" t="s">
        <v>3715</v>
      </c>
      <c r="C1444" s="28" t="s">
        <v>3532</v>
      </c>
      <c r="D1444" s="21" t="s">
        <v>5615</v>
      </c>
      <c r="E1444" s="29" t="s">
        <v>5606</v>
      </c>
      <c r="F1444" s="28" t="s">
        <v>5607</v>
      </c>
      <c r="G1444" s="29" t="s">
        <v>680</v>
      </c>
      <c r="H1444" s="29" t="s">
        <v>81</v>
      </c>
      <c r="I1444" s="30">
        <v>11722</v>
      </c>
    </row>
    <row r="1445" spans="1:9" x14ac:dyDescent="0.25">
      <c r="A1445" s="22">
        <v>1444</v>
      </c>
      <c r="B1445" s="28" t="s">
        <v>4160</v>
      </c>
      <c r="C1445" s="28" t="s">
        <v>1431</v>
      </c>
      <c r="D1445" s="21" t="s">
        <v>5615</v>
      </c>
      <c r="E1445" s="29" t="s">
        <v>5608</v>
      </c>
      <c r="F1445" s="28" t="s">
        <v>5609</v>
      </c>
      <c r="G1445" s="29" t="s">
        <v>488</v>
      </c>
      <c r="H1445" s="29" t="s">
        <v>81</v>
      </c>
      <c r="I1445" s="30">
        <v>14424</v>
      </c>
    </row>
    <row r="1446" spans="1:9" x14ac:dyDescent="0.25">
      <c r="A1446" s="23">
        <v>1445</v>
      </c>
      <c r="B1446" s="31" t="s">
        <v>5610</v>
      </c>
      <c r="C1446" s="31" t="s">
        <v>2636</v>
      </c>
      <c r="D1446" s="24" t="s">
        <v>5615</v>
      </c>
      <c r="E1446" s="32" t="s">
        <v>5611</v>
      </c>
      <c r="F1446" s="31" t="s">
        <v>5612</v>
      </c>
      <c r="G1446" s="32" t="s">
        <v>632</v>
      </c>
      <c r="H1446" s="32" t="s">
        <v>75</v>
      </c>
      <c r="I1446" s="27">
        <v>94580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0A17-BCDB-4781-BC1B-ECDE32C67493}">
  <dimension ref="A1:B8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7.85546875" bestFit="1" customWidth="1"/>
  </cols>
  <sheetData>
    <row r="1" spans="1:2" x14ac:dyDescent="0.25">
      <c r="A1" s="4" t="s">
        <v>87</v>
      </c>
      <c r="B1" s="6" t="s">
        <v>88</v>
      </c>
    </row>
    <row r="2" spans="1:2" x14ac:dyDescent="0.25">
      <c r="A2" s="22">
        <v>1</v>
      </c>
      <c r="B2" s="25" t="s">
        <v>89</v>
      </c>
    </row>
    <row r="3" spans="1:2" x14ac:dyDescent="0.25">
      <c r="A3" s="22">
        <v>2</v>
      </c>
      <c r="B3" s="25" t="s">
        <v>90</v>
      </c>
    </row>
    <row r="4" spans="1:2" x14ac:dyDescent="0.25">
      <c r="A4" s="22">
        <v>3</v>
      </c>
      <c r="B4" s="25" t="s">
        <v>91</v>
      </c>
    </row>
    <row r="5" spans="1:2" x14ac:dyDescent="0.25">
      <c r="A5" s="22">
        <v>4</v>
      </c>
      <c r="B5" s="25" t="s">
        <v>92</v>
      </c>
    </row>
    <row r="6" spans="1:2" x14ac:dyDescent="0.25">
      <c r="A6" s="22">
        <v>5</v>
      </c>
      <c r="B6" s="25" t="s">
        <v>93</v>
      </c>
    </row>
    <row r="7" spans="1:2" x14ac:dyDescent="0.25">
      <c r="A7" s="22">
        <v>6</v>
      </c>
      <c r="B7" s="25" t="s">
        <v>94</v>
      </c>
    </row>
    <row r="8" spans="1:2" x14ac:dyDescent="0.25">
      <c r="A8" s="23">
        <v>7</v>
      </c>
      <c r="B8" s="2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4DC3-8902-497E-8780-1124EDF247BF}">
  <dimension ref="A1:B10"/>
  <sheetViews>
    <sheetView workbookViewId="0">
      <selection activeCell="E23" sqref="E23"/>
    </sheetView>
  </sheetViews>
  <sheetFormatPr defaultRowHeight="15" x14ac:dyDescent="0.25"/>
  <cols>
    <col min="1" max="1" width="8.85546875" bestFit="1" customWidth="1"/>
    <col min="2" max="2" width="12.140625" bestFit="1" customWidth="1"/>
  </cols>
  <sheetData>
    <row r="1" spans="1:2" x14ac:dyDescent="0.25">
      <c r="A1" s="4" t="s">
        <v>0</v>
      </c>
      <c r="B1" s="6" t="s">
        <v>1</v>
      </c>
    </row>
    <row r="2" spans="1:2" x14ac:dyDescent="0.25">
      <c r="A2" s="22">
        <v>1</v>
      </c>
      <c r="B2" s="25" t="s">
        <v>2</v>
      </c>
    </row>
    <row r="3" spans="1:2" x14ac:dyDescent="0.25">
      <c r="A3" s="22">
        <v>2</v>
      </c>
      <c r="B3" s="25" t="s">
        <v>3</v>
      </c>
    </row>
    <row r="4" spans="1:2" x14ac:dyDescent="0.25">
      <c r="A4" s="22">
        <v>3</v>
      </c>
      <c r="B4" s="25" t="s">
        <v>4</v>
      </c>
    </row>
    <row r="5" spans="1:2" x14ac:dyDescent="0.25">
      <c r="A5" s="22">
        <v>4</v>
      </c>
      <c r="B5" s="25" t="s">
        <v>5</v>
      </c>
    </row>
    <row r="6" spans="1:2" x14ac:dyDescent="0.25">
      <c r="A6" s="22">
        <v>5</v>
      </c>
      <c r="B6" s="25" t="s">
        <v>6</v>
      </c>
    </row>
    <row r="7" spans="1:2" x14ac:dyDescent="0.25">
      <c r="A7" s="22">
        <v>6</v>
      </c>
      <c r="B7" s="25" t="s">
        <v>7</v>
      </c>
    </row>
    <row r="8" spans="1:2" x14ac:dyDescent="0.25">
      <c r="A8" s="22">
        <v>7</v>
      </c>
      <c r="B8" s="25" t="s">
        <v>8</v>
      </c>
    </row>
    <row r="9" spans="1:2" x14ac:dyDescent="0.25">
      <c r="A9" s="22">
        <v>8</v>
      </c>
      <c r="B9" s="25" t="s">
        <v>9</v>
      </c>
    </row>
    <row r="10" spans="1:2" x14ac:dyDescent="0.25">
      <c r="A10" s="27">
        <v>9</v>
      </c>
      <c r="B10" s="26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C246-7FCF-40FF-B162-53F96A306C52}">
  <dimension ref="A1:J1446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10.42578125" bestFit="1" customWidth="1"/>
    <col min="5" max="5" width="8.7109375" bestFit="1" customWidth="1"/>
    <col min="6" max="6" width="7.85546875" bestFit="1" customWidth="1"/>
    <col min="9" max="9" width="7.28515625" bestFit="1" customWidth="1"/>
    <col min="10" max="10" width="32.140625" bestFit="1" customWidth="1"/>
  </cols>
  <sheetData>
    <row r="1" spans="1:10" x14ac:dyDescent="0.25">
      <c r="A1" s="14" t="s">
        <v>391</v>
      </c>
      <c r="B1" s="14" t="s">
        <v>5624</v>
      </c>
      <c r="C1" s="14" t="s">
        <v>5625</v>
      </c>
      <c r="D1" s="14" t="s">
        <v>5626</v>
      </c>
      <c r="E1" s="14" t="s">
        <v>5627</v>
      </c>
      <c r="F1" s="14" t="s">
        <v>5628</v>
      </c>
      <c r="I1" s="14" t="s">
        <v>5629</v>
      </c>
      <c r="J1" s="14" t="s">
        <v>5630</v>
      </c>
    </row>
    <row r="2" spans="1:10" x14ac:dyDescent="0.25">
      <c r="A2" s="27">
        <v>1</v>
      </c>
      <c r="B2" s="39">
        <v>41</v>
      </c>
      <c r="C2" s="39">
        <v>3</v>
      </c>
      <c r="D2" s="3">
        <v>30644.78</v>
      </c>
      <c r="E2" s="39">
        <v>1</v>
      </c>
      <c r="F2" s="39">
        <v>1</v>
      </c>
      <c r="I2" s="41">
        <v>0</v>
      </c>
      <c r="J2" s="40" t="s">
        <v>5631</v>
      </c>
    </row>
    <row r="3" spans="1:10" x14ac:dyDescent="0.25">
      <c r="A3" s="27">
        <v>2</v>
      </c>
      <c r="B3" s="39">
        <v>264</v>
      </c>
      <c r="C3" s="39">
        <v>3</v>
      </c>
      <c r="D3" s="3">
        <v>21652.87</v>
      </c>
      <c r="E3" s="39">
        <v>1</v>
      </c>
      <c r="F3" s="39">
        <v>1</v>
      </c>
      <c r="I3" s="41">
        <v>1</v>
      </c>
      <c r="J3" s="40" t="s">
        <v>5632</v>
      </c>
    </row>
    <row r="4" spans="1:10" x14ac:dyDescent="0.25">
      <c r="A4" s="27">
        <v>3</v>
      </c>
      <c r="B4" s="39">
        <v>69</v>
      </c>
      <c r="C4" s="39">
        <v>3</v>
      </c>
      <c r="D4" s="3">
        <v>26248.66</v>
      </c>
      <c r="E4" s="39">
        <v>1</v>
      </c>
      <c r="F4" s="39">
        <v>1</v>
      </c>
      <c r="I4" s="41">
        <v>2</v>
      </c>
      <c r="J4" s="40" t="s">
        <v>5633</v>
      </c>
    </row>
    <row r="5" spans="1:10" x14ac:dyDescent="0.25">
      <c r="A5" s="27">
        <v>4</v>
      </c>
      <c r="B5" s="39">
        <v>255</v>
      </c>
      <c r="C5" s="39">
        <v>3</v>
      </c>
      <c r="D5" s="3">
        <v>24197.81</v>
      </c>
      <c r="E5" s="39">
        <v>1</v>
      </c>
      <c r="F5" s="39">
        <v>1</v>
      </c>
      <c r="I5" s="41">
        <v>3</v>
      </c>
      <c r="J5" s="40" t="s">
        <v>5634</v>
      </c>
    </row>
    <row r="6" spans="1:10" x14ac:dyDescent="0.25">
      <c r="A6" s="27">
        <v>5</v>
      </c>
      <c r="B6" s="39">
        <v>256</v>
      </c>
      <c r="C6" s="39">
        <v>3</v>
      </c>
      <c r="D6" s="3">
        <v>19442.009999999998</v>
      </c>
      <c r="E6" s="39">
        <v>1</v>
      </c>
      <c r="F6" s="39">
        <v>1</v>
      </c>
    </row>
    <row r="7" spans="1:10" x14ac:dyDescent="0.25">
      <c r="A7" s="27">
        <v>6</v>
      </c>
      <c r="B7" s="39">
        <v>114</v>
      </c>
      <c r="C7" s="39">
        <v>3</v>
      </c>
      <c r="D7" s="3">
        <v>35856.83</v>
      </c>
      <c r="E7" s="39">
        <v>1</v>
      </c>
      <c r="F7" s="39">
        <v>1</v>
      </c>
    </row>
    <row r="8" spans="1:10" x14ac:dyDescent="0.25">
      <c r="A8" s="27">
        <v>7</v>
      </c>
      <c r="B8" s="39">
        <v>195</v>
      </c>
      <c r="C8" s="39">
        <v>3</v>
      </c>
      <c r="D8" s="3">
        <v>7707.64</v>
      </c>
      <c r="E8" s="39">
        <v>1</v>
      </c>
      <c r="F8" s="39">
        <v>1</v>
      </c>
    </row>
    <row r="9" spans="1:10" x14ac:dyDescent="0.25">
      <c r="A9" s="27">
        <v>8</v>
      </c>
      <c r="B9" s="39">
        <v>261</v>
      </c>
      <c r="C9" s="39">
        <v>3</v>
      </c>
      <c r="D9" s="3">
        <v>2603.58</v>
      </c>
      <c r="E9" s="39">
        <v>1</v>
      </c>
      <c r="F9" s="39">
        <v>1</v>
      </c>
    </row>
    <row r="10" spans="1:10" x14ac:dyDescent="0.25">
      <c r="A10" s="27">
        <v>9</v>
      </c>
      <c r="B10" s="39">
        <v>246</v>
      </c>
      <c r="C10" s="39">
        <v>3</v>
      </c>
      <c r="D10" s="3">
        <v>26678.97</v>
      </c>
      <c r="E10" s="39">
        <v>1</v>
      </c>
      <c r="F10" s="39">
        <v>1</v>
      </c>
    </row>
    <row r="11" spans="1:10" x14ac:dyDescent="0.25">
      <c r="A11" s="27">
        <v>10</v>
      </c>
      <c r="B11" s="39">
        <v>128</v>
      </c>
      <c r="C11" s="39">
        <v>3</v>
      </c>
      <c r="D11" s="3">
        <v>37800.42</v>
      </c>
      <c r="E11" s="39">
        <v>1</v>
      </c>
      <c r="F11" s="39">
        <v>1</v>
      </c>
    </row>
    <row r="12" spans="1:10" x14ac:dyDescent="0.25">
      <c r="A12" s="27">
        <v>11</v>
      </c>
      <c r="B12" s="39">
        <v>247</v>
      </c>
      <c r="C12" s="39">
        <v>3</v>
      </c>
      <c r="D12" s="3">
        <v>4079.49</v>
      </c>
      <c r="E12" s="39">
        <v>1</v>
      </c>
      <c r="F12" s="39">
        <v>1</v>
      </c>
    </row>
    <row r="13" spans="1:10" x14ac:dyDescent="0.25">
      <c r="A13" s="27">
        <v>12</v>
      </c>
      <c r="B13" s="39">
        <v>250</v>
      </c>
      <c r="C13" s="39">
        <v>3</v>
      </c>
      <c r="D13" s="3">
        <v>27157.21</v>
      </c>
      <c r="E13" s="39">
        <v>1</v>
      </c>
      <c r="F13" s="39">
        <v>1</v>
      </c>
    </row>
    <row r="14" spans="1:10" x14ac:dyDescent="0.25">
      <c r="A14" s="27">
        <v>13</v>
      </c>
      <c r="B14" s="39">
        <v>261</v>
      </c>
      <c r="C14" s="39">
        <v>3</v>
      </c>
      <c r="D14" s="3">
        <v>15830.32</v>
      </c>
      <c r="E14" s="39">
        <v>1</v>
      </c>
      <c r="F14" s="39">
        <v>1</v>
      </c>
    </row>
    <row r="15" spans="1:10" x14ac:dyDescent="0.25">
      <c r="A15" s="27">
        <v>14</v>
      </c>
      <c r="B15" s="39">
        <v>251</v>
      </c>
      <c r="C15" s="39">
        <v>3</v>
      </c>
      <c r="D15" s="3">
        <v>17307.099999999999</v>
      </c>
      <c r="E15" s="39">
        <v>1</v>
      </c>
      <c r="F15" s="39">
        <v>1</v>
      </c>
    </row>
    <row r="16" spans="1:10" x14ac:dyDescent="0.25">
      <c r="A16" s="27">
        <v>15</v>
      </c>
      <c r="B16" s="39">
        <v>126</v>
      </c>
      <c r="C16" s="39">
        <v>3</v>
      </c>
      <c r="D16" s="3">
        <v>11392.1899999999</v>
      </c>
      <c r="E16" s="39">
        <v>1</v>
      </c>
      <c r="F16" s="39">
        <v>1</v>
      </c>
    </row>
    <row r="17" spans="1:6" x14ac:dyDescent="0.25">
      <c r="A17" s="27">
        <v>16</v>
      </c>
      <c r="B17" s="39">
        <v>264</v>
      </c>
      <c r="C17" s="39">
        <v>3</v>
      </c>
      <c r="D17" s="3">
        <v>34502.699999999997</v>
      </c>
      <c r="E17" s="39">
        <v>1</v>
      </c>
      <c r="F17" s="39">
        <v>1</v>
      </c>
    </row>
    <row r="18" spans="1:6" x14ac:dyDescent="0.25">
      <c r="A18" s="27">
        <v>17</v>
      </c>
      <c r="B18" s="39">
        <v>256</v>
      </c>
      <c r="C18" s="39">
        <v>3</v>
      </c>
      <c r="D18" s="3">
        <v>5927.17</v>
      </c>
      <c r="E18" s="39">
        <v>1</v>
      </c>
      <c r="F18" s="39">
        <v>1</v>
      </c>
    </row>
    <row r="19" spans="1:6" x14ac:dyDescent="0.25">
      <c r="A19" s="27">
        <v>18</v>
      </c>
      <c r="B19" s="39">
        <v>259</v>
      </c>
      <c r="C19" s="39">
        <v>3</v>
      </c>
      <c r="D19" s="3">
        <v>17305.62</v>
      </c>
      <c r="E19" s="39">
        <v>1</v>
      </c>
      <c r="F19" s="39">
        <v>1</v>
      </c>
    </row>
    <row r="20" spans="1:6" x14ac:dyDescent="0.25">
      <c r="A20" s="27">
        <v>19</v>
      </c>
      <c r="B20" s="39">
        <v>259</v>
      </c>
      <c r="C20" s="39">
        <v>3</v>
      </c>
      <c r="D20" s="3">
        <v>18222.87</v>
      </c>
      <c r="E20" s="39">
        <v>1</v>
      </c>
      <c r="F20" s="39">
        <v>1</v>
      </c>
    </row>
    <row r="21" spans="1:6" x14ac:dyDescent="0.25">
      <c r="A21" s="27">
        <v>20</v>
      </c>
      <c r="B21" s="39">
        <v>261</v>
      </c>
      <c r="C21" s="39">
        <v>3</v>
      </c>
      <c r="D21" s="3">
        <v>12474.199999999901</v>
      </c>
      <c r="E21" s="39">
        <v>1</v>
      </c>
      <c r="F21" s="39">
        <v>1</v>
      </c>
    </row>
    <row r="22" spans="1:6" x14ac:dyDescent="0.25">
      <c r="A22" s="27">
        <v>21</v>
      </c>
      <c r="B22" s="39">
        <v>245</v>
      </c>
      <c r="C22" s="39">
        <v>3</v>
      </c>
      <c r="D22" s="3">
        <v>18298.23</v>
      </c>
      <c r="E22" s="39">
        <v>1</v>
      </c>
      <c r="F22" s="39">
        <v>1</v>
      </c>
    </row>
    <row r="23" spans="1:6" x14ac:dyDescent="0.25">
      <c r="A23" s="27">
        <v>22</v>
      </c>
      <c r="B23" s="39">
        <v>265</v>
      </c>
      <c r="C23" s="39">
        <v>2</v>
      </c>
      <c r="D23" s="3">
        <v>18099.34</v>
      </c>
      <c r="E23" s="39">
        <v>1</v>
      </c>
      <c r="F23" s="39">
        <v>1</v>
      </c>
    </row>
    <row r="24" spans="1:6" x14ac:dyDescent="0.25">
      <c r="A24" s="27">
        <v>23</v>
      </c>
      <c r="B24" s="39">
        <v>272</v>
      </c>
      <c r="C24" s="39">
        <v>2</v>
      </c>
      <c r="D24" s="3">
        <v>5139.71</v>
      </c>
      <c r="E24" s="39">
        <v>1</v>
      </c>
      <c r="F24" s="39">
        <v>1</v>
      </c>
    </row>
    <row r="25" spans="1:6" x14ac:dyDescent="0.25">
      <c r="A25" s="27">
        <v>24</v>
      </c>
      <c r="B25" s="39">
        <v>250</v>
      </c>
      <c r="C25" s="39">
        <v>3</v>
      </c>
      <c r="D25" s="3">
        <v>15454.83</v>
      </c>
      <c r="E25" s="39">
        <v>1</v>
      </c>
      <c r="F25" s="39">
        <v>1</v>
      </c>
    </row>
    <row r="26" spans="1:6" x14ac:dyDescent="0.25">
      <c r="A26" s="27">
        <v>25</v>
      </c>
      <c r="B26" s="39">
        <v>264</v>
      </c>
      <c r="C26" s="39">
        <v>2</v>
      </c>
      <c r="D26" s="3">
        <v>16419.13</v>
      </c>
      <c r="E26" s="39">
        <v>1</v>
      </c>
      <c r="F26" s="39">
        <v>1</v>
      </c>
    </row>
    <row r="27" spans="1:6" x14ac:dyDescent="0.25">
      <c r="A27" s="27">
        <v>26</v>
      </c>
      <c r="B27" s="39">
        <v>262</v>
      </c>
      <c r="C27" s="39">
        <v>2</v>
      </c>
      <c r="D27" s="3">
        <v>11035.05</v>
      </c>
      <c r="E27" s="39">
        <v>1</v>
      </c>
      <c r="F27" s="39">
        <v>1</v>
      </c>
    </row>
    <row r="28" spans="1:6" x14ac:dyDescent="0.25">
      <c r="A28" s="27">
        <v>27</v>
      </c>
      <c r="B28" s="39">
        <v>272</v>
      </c>
      <c r="C28" s="39">
        <v>2</v>
      </c>
      <c r="D28" s="3">
        <v>11509.4</v>
      </c>
      <c r="E28" s="39">
        <v>1</v>
      </c>
      <c r="F28" s="39">
        <v>1</v>
      </c>
    </row>
    <row r="29" spans="1:6" x14ac:dyDescent="0.25">
      <c r="A29" s="27">
        <v>28</v>
      </c>
      <c r="B29" s="39">
        <v>260</v>
      </c>
      <c r="C29" s="39">
        <v>2</v>
      </c>
      <c r="D29" s="3">
        <v>22230.76</v>
      </c>
      <c r="E29" s="39">
        <v>1</v>
      </c>
      <c r="F29" s="39">
        <v>1</v>
      </c>
    </row>
    <row r="30" spans="1:6" x14ac:dyDescent="0.25">
      <c r="A30" s="27">
        <v>29</v>
      </c>
      <c r="B30" s="39">
        <v>251</v>
      </c>
      <c r="C30" s="39">
        <v>2</v>
      </c>
      <c r="D30" s="3">
        <v>13599.52</v>
      </c>
      <c r="E30" s="39">
        <v>1</v>
      </c>
      <c r="F30" s="39">
        <v>1</v>
      </c>
    </row>
    <row r="31" spans="1:6" x14ac:dyDescent="0.25">
      <c r="A31" s="27">
        <v>30</v>
      </c>
      <c r="B31" s="39">
        <v>255</v>
      </c>
      <c r="C31" s="39">
        <v>3</v>
      </c>
      <c r="D31" s="3">
        <v>11676.92</v>
      </c>
      <c r="E31" s="39">
        <v>1</v>
      </c>
      <c r="F31" s="39">
        <v>1</v>
      </c>
    </row>
    <row r="32" spans="1:6" x14ac:dyDescent="0.25">
      <c r="A32" s="27">
        <v>31</v>
      </c>
      <c r="B32" s="39">
        <v>267</v>
      </c>
      <c r="C32" s="39">
        <v>3</v>
      </c>
      <c r="D32" s="3">
        <v>21928.059999999899</v>
      </c>
      <c r="E32" s="39">
        <v>1</v>
      </c>
      <c r="F32" s="39">
        <v>1</v>
      </c>
    </row>
    <row r="33" spans="1:6" x14ac:dyDescent="0.25">
      <c r="A33" s="27">
        <v>32</v>
      </c>
      <c r="B33" s="39">
        <v>263</v>
      </c>
      <c r="C33" s="39">
        <v>3</v>
      </c>
      <c r="D33" s="3">
        <v>19575.27</v>
      </c>
      <c r="E33" s="39">
        <v>1</v>
      </c>
      <c r="F33" s="39">
        <v>1</v>
      </c>
    </row>
    <row r="34" spans="1:6" x14ac:dyDescent="0.25">
      <c r="A34" s="27">
        <v>33</v>
      </c>
      <c r="B34" s="39">
        <v>171</v>
      </c>
      <c r="C34" s="39">
        <v>3</v>
      </c>
      <c r="D34" s="3">
        <v>20949</v>
      </c>
      <c r="E34" s="39">
        <v>1</v>
      </c>
      <c r="F34" s="39">
        <v>1</v>
      </c>
    </row>
    <row r="35" spans="1:6" x14ac:dyDescent="0.25">
      <c r="A35" s="27">
        <v>34</v>
      </c>
      <c r="B35" s="39">
        <v>259</v>
      </c>
      <c r="C35" s="39">
        <v>2</v>
      </c>
      <c r="D35" s="3">
        <v>12816.4</v>
      </c>
      <c r="E35" s="39">
        <v>1</v>
      </c>
      <c r="F35" s="39">
        <v>1</v>
      </c>
    </row>
    <row r="36" spans="1:6" x14ac:dyDescent="0.25">
      <c r="A36" s="27">
        <v>35</v>
      </c>
      <c r="B36" s="39">
        <v>271</v>
      </c>
      <c r="C36" s="39">
        <v>2</v>
      </c>
      <c r="D36" s="3">
        <v>24779.129999999899</v>
      </c>
      <c r="E36" s="39">
        <v>1</v>
      </c>
      <c r="F36" s="39">
        <v>1</v>
      </c>
    </row>
    <row r="37" spans="1:6" x14ac:dyDescent="0.25">
      <c r="A37" s="27">
        <v>36</v>
      </c>
      <c r="B37" s="39">
        <v>258</v>
      </c>
      <c r="C37" s="39">
        <v>2</v>
      </c>
      <c r="D37" s="3">
        <v>6399.79</v>
      </c>
      <c r="E37" s="39">
        <v>1</v>
      </c>
      <c r="F37" s="39">
        <v>1</v>
      </c>
    </row>
    <row r="38" spans="1:6" x14ac:dyDescent="0.25">
      <c r="A38" s="27">
        <v>37</v>
      </c>
      <c r="B38" s="39">
        <v>261</v>
      </c>
      <c r="C38" s="39">
        <v>2</v>
      </c>
      <c r="D38" s="3">
        <v>17155.759999999998</v>
      </c>
      <c r="E38" s="39">
        <v>1</v>
      </c>
      <c r="F38" s="39">
        <v>1</v>
      </c>
    </row>
    <row r="39" spans="1:6" x14ac:dyDescent="0.25">
      <c r="A39" s="27">
        <v>38</v>
      </c>
      <c r="B39" s="39">
        <v>261</v>
      </c>
      <c r="C39" s="39">
        <v>2</v>
      </c>
      <c r="D39" s="3">
        <v>23397.439999999999</v>
      </c>
      <c r="E39" s="39">
        <v>1</v>
      </c>
      <c r="F39" s="39">
        <v>1</v>
      </c>
    </row>
    <row r="40" spans="1:6" x14ac:dyDescent="0.25">
      <c r="A40" s="27">
        <v>39</v>
      </c>
      <c r="B40" s="39">
        <v>256</v>
      </c>
      <c r="C40" s="39">
        <v>2</v>
      </c>
      <c r="D40" s="3">
        <v>19143.439999999999</v>
      </c>
      <c r="E40" s="39">
        <v>1</v>
      </c>
      <c r="F40" s="39">
        <v>1</v>
      </c>
    </row>
    <row r="41" spans="1:6" x14ac:dyDescent="0.25">
      <c r="A41" s="27">
        <v>40</v>
      </c>
      <c r="B41" s="39">
        <v>246</v>
      </c>
      <c r="C41" s="39">
        <v>3</v>
      </c>
      <c r="D41" s="3">
        <v>18767.86</v>
      </c>
      <c r="E41" s="39">
        <v>1</v>
      </c>
      <c r="F41" s="39">
        <v>1</v>
      </c>
    </row>
    <row r="42" spans="1:6" x14ac:dyDescent="0.25">
      <c r="A42" s="27">
        <v>41</v>
      </c>
      <c r="B42" s="39">
        <v>269</v>
      </c>
      <c r="C42" s="39">
        <v>2</v>
      </c>
      <c r="D42" s="3">
        <v>4413.3500000000004</v>
      </c>
      <c r="E42" s="39">
        <v>1</v>
      </c>
      <c r="F42" s="39">
        <v>1</v>
      </c>
    </row>
    <row r="43" spans="1:6" x14ac:dyDescent="0.25">
      <c r="A43" s="27">
        <v>42</v>
      </c>
      <c r="B43" s="39">
        <v>253</v>
      </c>
      <c r="C43" s="39">
        <v>2</v>
      </c>
      <c r="D43" s="3">
        <v>10138.299999999999</v>
      </c>
      <c r="E43" s="39">
        <v>1</v>
      </c>
      <c r="F43" s="39">
        <v>1</v>
      </c>
    </row>
    <row r="44" spans="1:6" x14ac:dyDescent="0.25">
      <c r="A44" s="27">
        <v>43</v>
      </c>
      <c r="B44" s="39">
        <v>244</v>
      </c>
      <c r="C44" s="39">
        <v>3</v>
      </c>
      <c r="D44" s="3">
        <v>25381.62</v>
      </c>
      <c r="E44" s="39">
        <v>1</v>
      </c>
      <c r="F44" s="39">
        <v>1</v>
      </c>
    </row>
    <row r="45" spans="1:6" x14ac:dyDescent="0.25">
      <c r="A45" s="27">
        <v>44</v>
      </c>
      <c r="B45" s="39">
        <v>248</v>
      </c>
      <c r="C45" s="39">
        <v>2</v>
      </c>
      <c r="D45" s="3">
        <v>2569.31</v>
      </c>
      <c r="E45" s="39">
        <v>1</v>
      </c>
      <c r="F45" s="39">
        <v>1</v>
      </c>
    </row>
    <row r="46" spans="1:6" x14ac:dyDescent="0.25">
      <c r="A46" s="27">
        <v>45</v>
      </c>
      <c r="B46" s="39">
        <v>245</v>
      </c>
      <c r="C46" s="39">
        <v>2</v>
      </c>
      <c r="D46" s="3">
        <v>3912.44</v>
      </c>
      <c r="E46" s="39">
        <v>1</v>
      </c>
      <c r="F46" s="39">
        <v>1</v>
      </c>
    </row>
    <row r="47" spans="1:6" x14ac:dyDescent="0.25">
      <c r="A47" s="27">
        <v>46</v>
      </c>
      <c r="B47" s="39">
        <v>252</v>
      </c>
      <c r="C47" s="39">
        <v>3</v>
      </c>
      <c r="D47" s="3">
        <v>9589.41</v>
      </c>
      <c r="E47" s="39">
        <v>1</v>
      </c>
      <c r="F47" s="39">
        <v>1</v>
      </c>
    </row>
    <row r="48" spans="1:6" x14ac:dyDescent="0.25">
      <c r="A48" s="27">
        <v>47</v>
      </c>
      <c r="B48" s="39">
        <v>262</v>
      </c>
      <c r="C48" s="39">
        <v>3</v>
      </c>
      <c r="D48" s="3">
        <v>19538.599999999999</v>
      </c>
      <c r="E48" s="39">
        <v>1</v>
      </c>
      <c r="F48" s="39">
        <v>1</v>
      </c>
    </row>
    <row r="49" spans="1:6" x14ac:dyDescent="0.25">
      <c r="A49" s="27">
        <v>48</v>
      </c>
      <c r="B49" s="39">
        <v>250</v>
      </c>
      <c r="C49" s="39">
        <v>2</v>
      </c>
      <c r="D49" s="3">
        <v>13459.23</v>
      </c>
      <c r="E49" s="39">
        <v>1</v>
      </c>
      <c r="F49" s="39">
        <v>1</v>
      </c>
    </row>
    <row r="50" spans="1:6" x14ac:dyDescent="0.25">
      <c r="A50" s="27">
        <v>49</v>
      </c>
      <c r="B50" s="39">
        <v>244</v>
      </c>
      <c r="C50" s="39">
        <v>2</v>
      </c>
      <c r="D50" s="3">
        <v>1963.57</v>
      </c>
      <c r="E50" s="39">
        <v>1</v>
      </c>
      <c r="F50" s="39">
        <v>1</v>
      </c>
    </row>
    <row r="51" spans="1:6" x14ac:dyDescent="0.25">
      <c r="A51" s="27">
        <v>50</v>
      </c>
      <c r="B51" s="39">
        <v>261</v>
      </c>
      <c r="C51" s="39">
        <v>3</v>
      </c>
      <c r="D51" s="3">
        <v>17848.29</v>
      </c>
      <c r="E51" s="39">
        <v>1</v>
      </c>
      <c r="F51" s="39">
        <v>1</v>
      </c>
    </row>
    <row r="52" spans="1:6" x14ac:dyDescent="0.25">
      <c r="A52" s="27">
        <v>51</v>
      </c>
      <c r="B52" s="39">
        <v>271</v>
      </c>
      <c r="C52" s="39">
        <v>2</v>
      </c>
      <c r="D52" s="3">
        <v>8368.35</v>
      </c>
      <c r="E52" s="39">
        <v>1</v>
      </c>
      <c r="F52" s="39">
        <v>1</v>
      </c>
    </row>
    <row r="53" spans="1:6" x14ac:dyDescent="0.25">
      <c r="A53" s="27">
        <v>52</v>
      </c>
      <c r="B53" s="39">
        <v>267</v>
      </c>
      <c r="C53" s="39">
        <v>2</v>
      </c>
      <c r="D53" s="3">
        <v>6931.45</v>
      </c>
      <c r="E53" s="39">
        <v>1</v>
      </c>
      <c r="F53" s="39">
        <v>1</v>
      </c>
    </row>
    <row r="54" spans="1:6" x14ac:dyDescent="0.25">
      <c r="A54" s="27">
        <v>53</v>
      </c>
      <c r="B54" s="39">
        <v>170</v>
      </c>
      <c r="C54" s="39">
        <v>3</v>
      </c>
      <c r="D54" s="3">
        <v>16137.68</v>
      </c>
      <c r="E54" s="39">
        <v>1</v>
      </c>
      <c r="F54" s="39">
        <v>1</v>
      </c>
    </row>
    <row r="55" spans="1:6" x14ac:dyDescent="0.25">
      <c r="A55" s="27">
        <v>54</v>
      </c>
      <c r="B55" s="39">
        <v>251</v>
      </c>
      <c r="C55" s="39">
        <v>2</v>
      </c>
      <c r="D55" s="3">
        <v>18567.400000000001</v>
      </c>
      <c r="E55" s="39">
        <v>1</v>
      </c>
      <c r="F55" s="39">
        <v>1</v>
      </c>
    </row>
    <row r="56" spans="1:6" x14ac:dyDescent="0.25">
      <c r="A56" s="27">
        <v>55</v>
      </c>
      <c r="B56" s="39">
        <v>243</v>
      </c>
      <c r="C56" s="39">
        <v>2</v>
      </c>
      <c r="D56" s="3">
        <v>4673.34</v>
      </c>
      <c r="E56" s="39">
        <v>1</v>
      </c>
      <c r="F56" s="39">
        <v>1</v>
      </c>
    </row>
    <row r="57" spans="1:6" x14ac:dyDescent="0.25">
      <c r="A57" s="27">
        <v>56</v>
      </c>
      <c r="B57" s="39">
        <v>245</v>
      </c>
      <c r="C57" s="39">
        <v>3</v>
      </c>
      <c r="D57" s="3">
        <v>7179.6</v>
      </c>
      <c r="E57" s="39">
        <v>1</v>
      </c>
      <c r="F57" s="39">
        <v>1</v>
      </c>
    </row>
    <row r="58" spans="1:6" x14ac:dyDescent="0.25">
      <c r="A58" s="27">
        <v>57</v>
      </c>
      <c r="B58" s="39">
        <v>253</v>
      </c>
      <c r="C58" s="39">
        <v>2</v>
      </c>
      <c r="D58" s="3">
        <v>8238.99</v>
      </c>
      <c r="E58" s="39">
        <v>1</v>
      </c>
      <c r="F58" s="39">
        <v>1</v>
      </c>
    </row>
    <row r="59" spans="1:6" x14ac:dyDescent="0.25">
      <c r="A59" s="27">
        <v>58</v>
      </c>
      <c r="B59" s="39">
        <v>257</v>
      </c>
      <c r="C59" s="39">
        <v>2</v>
      </c>
      <c r="D59" s="3">
        <v>24685.439999999999</v>
      </c>
      <c r="E59" s="39">
        <v>1</v>
      </c>
      <c r="F59" s="39">
        <v>1</v>
      </c>
    </row>
    <row r="60" spans="1:6" x14ac:dyDescent="0.25">
      <c r="A60" s="27">
        <v>59</v>
      </c>
      <c r="B60" s="39">
        <v>261</v>
      </c>
      <c r="C60" s="39">
        <v>2</v>
      </c>
      <c r="D60" s="3">
        <v>15419.1</v>
      </c>
      <c r="E60" s="39">
        <v>1</v>
      </c>
      <c r="F60" s="39">
        <v>1</v>
      </c>
    </row>
    <row r="61" spans="1:6" x14ac:dyDescent="0.25">
      <c r="A61" s="27">
        <v>60</v>
      </c>
      <c r="B61" s="39">
        <v>252</v>
      </c>
      <c r="C61" s="39">
        <v>2</v>
      </c>
      <c r="D61" s="3">
        <v>11149.28</v>
      </c>
      <c r="E61" s="39">
        <v>1</v>
      </c>
      <c r="F61" s="39">
        <v>1</v>
      </c>
    </row>
    <row r="62" spans="1:6" x14ac:dyDescent="0.25">
      <c r="A62" s="27">
        <v>61</v>
      </c>
      <c r="B62" s="39">
        <v>263</v>
      </c>
      <c r="C62" s="39">
        <v>3</v>
      </c>
      <c r="D62" s="3">
        <v>29660.54</v>
      </c>
      <c r="E62" s="39">
        <v>1</v>
      </c>
      <c r="F62" s="39">
        <v>1</v>
      </c>
    </row>
    <row r="63" spans="1:6" x14ac:dyDescent="0.25">
      <c r="A63" s="27">
        <v>62</v>
      </c>
      <c r="B63" s="39">
        <v>272</v>
      </c>
      <c r="C63" s="39">
        <v>2</v>
      </c>
      <c r="D63" s="3">
        <v>4568.32</v>
      </c>
      <c r="E63" s="39">
        <v>1</v>
      </c>
      <c r="F63" s="39">
        <v>1</v>
      </c>
    </row>
    <row r="64" spans="1:6" x14ac:dyDescent="0.25">
      <c r="A64" s="27">
        <v>63</v>
      </c>
      <c r="B64" s="39">
        <v>254</v>
      </c>
      <c r="C64" s="39">
        <v>2</v>
      </c>
      <c r="D64" s="3">
        <v>21941.05</v>
      </c>
      <c r="E64" s="39">
        <v>1</v>
      </c>
      <c r="F64" s="39">
        <v>1</v>
      </c>
    </row>
    <row r="65" spans="1:6" x14ac:dyDescent="0.25">
      <c r="A65" s="27">
        <v>64</v>
      </c>
      <c r="B65" s="39">
        <v>269</v>
      </c>
      <c r="C65" s="39">
        <v>3</v>
      </c>
      <c r="D65" s="3">
        <v>9490.8799999999992</v>
      </c>
      <c r="E65" s="39">
        <v>1</v>
      </c>
      <c r="F65" s="39">
        <v>1</v>
      </c>
    </row>
    <row r="66" spans="1:6" x14ac:dyDescent="0.25">
      <c r="A66" s="27">
        <v>65</v>
      </c>
      <c r="B66" s="39">
        <v>253</v>
      </c>
      <c r="C66" s="39">
        <v>2</v>
      </c>
      <c r="D66" s="3">
        <v>11978.53</v>
      </c>
      <c r="E66" s="39">
        <v>1</v>
      </c>
      <c r="F66" s="39">
        <v>1</v>
      </c>
    </row>
    <row r="67" spans="1:6" x14ac:dyDescent="0.25">
      <c r="A67" s="27">
        <v>66</v>
      </c>
      <c r="B67" s="39">
        <v>262</v>
      </c>
      <c r="C67" s="39">
        <v>3</v>
      </c>
      <c r="D67" s="3">
        <v>25940.02</v>
      </c>
      <c r="E67" s="39">
        <v>1</v>
      </c>
      <c r="F67" s="39">
        <v>1</v>
      </c>
    </row>
    <row r="68" spans="1:6" x14ac:dyDescent="0.25">
      <c r="A68" s="27">
        <v>67</v>
      </c>
      <c r="B68" s="39">
        <v>256</v>
      </c>
      <c r="C68" s="39">
        <v>2</v>
      </c>
      <c r="D68" s="3">
        <v>1609.72</v>
      </c>
      <c r="E68" s="39">
        <v>1</v>
      </c>
      <c r="F68" s="39">
        <v>1</v>
      </c>
    </row>
    <row r="69" spans="1:6" x14ac:dyDescent="0.25">
      <c r="A69" s="27">
        <v>68</v>
      </c>
      <c r="B69" s="39">
        <v>264</v>
      </c>
      <c r="C69" s="39">
        <v>3</v>
      </c>
      <c r="D69" s="3">
        <v>11842.18</v>
      </c>
      <c r="E69" s="39">
        <v>1</v>
      </c>
      <c r="F69" s="39">
        <v>1</v>
      </c>
    </row>
    <row r="70" spans="1:6" x14ac:dyDescent="0.25">
      <c r="A70" s="27">
        <v>69</v>
      </c>
      <c r="B70" s="39">
        <v>268</v>
      </c>
      <c r="C70" s="39">
        <v>2</v>
      </c>
      <c r="D70" s="3">
        <v>9259.3699999999899</v>
      </c>
      <c r="E70" s="39">
        <v>1</v>
      </c>
      <c r="F70" s="39">
        <v>1</v>
      </c>
    </row>
    <row r="71" spans="1:6" x14ac:dyDescent="0.25">
      <c r="A71" s="27">
        <v>70</v>
      </c>
      <c r="B71" s="39">
        <v>256</v>
      </c>
      <c r="C71" s="39">
        <v>2</v>
      </c>
      <c r="D71" s="3">
        <v>18709.46</v>
      </c>
      <c r="E71" s="39">
        <v>1</v>
      </c>
      <c r="F71" s="39">
        <v>1</v>
      </c>
    </row>
    <row r="72" spans="1:6" x14ac:dyDescent="0.25">
      <c r="A72" s="27">
        <v>71</v>
      </c>
      <c r="B72" s="39">
        <v>245</v>
      </c>
      <c r="C72" s="39">
        <v>2</v>
      </c>
      <c r="D72" s="3">
        <v>2012.73</v>
      </c>
      <c r="E72" s="39">
        <v>1</v>
      </c>
      <c r="F72" s="39">
        <v>1</v>
      </c>
    </row>
    <row r="73" spans="1:6" x14ac:dyDescent="0.25">
      <c r="A73" s="27">
        <v>72</v>
      </c>
      <c r="B73" s="39">
        <v>252</v>
      </c>
      <c r="C73" s="39">
        <v>2</v>
      </c>
      <c r="D73" s="3">
        <v>14837.48</v>
      </c>
      <c r="E73" s="39">
        <v>1</v>
      </c>
      <c r="F73" s="39">
        <v>1</v>
      </c>
    </row>
    <row r="74" spans="1:6" x14ac:dyDescent="0.25">
      <c r="A74" s="27">
        <v>73</v>
      </c>
      <c r="B74" s="39">
        <v>256</v>
      </c>
      <c r="C74" s="39">
        <v>2</v>
      </c>
      <c r="D74" s="3">
        <v>34390.22</v>
      </c>
      <c r="E74" s="39">
        <v>1</v>
      </c>
      <c r="F74" s="39">
        <v>1</v>
      </c>
    </row>
    <row r="75" spans="1:6" x14ac:dyDescent="0.25">
      <c r="A75" s="27">
        <v>74</v>
      </c>
      <c r="B75" s="39">
        <v>243</v>
      </c>
      <c r="C75" s="39">
        <v>2</v>
      </c>
      <c r="D75" s="3">
        <v>4459.82</v>
      </c>
      <c r="E75" s="39">
        <v>1</v>
      </c>
      <c r="F75" s="39">
        <v>1</v>
      </c>
    </row>
    <row r="76" spans="1:6" x14ac:dyDescent="0.25">
      <c r="A76" s="27">
        <v>75</v>
      </c>
      <c r="B76" s="39">
        <v>265</v>
      </c>
      <c r="C76" s="39">
        <v>2</v>
      </c>
      <c r="D76" s="3">
        <v>37499.919999999998</v>
      </c>
      <c r="E76" s="39">
        <v>1</v>
      </c>
      <c r="F76" s="39">
        <v>1</v>
      </c>
    </row>
    <row r="77" spans="1:6" x14ac:dyDescent="0.25">
      <c r="A77" s="27">
        <v>76</v>
      </c>
      <c r="B77" s="39">
        <v>257</v>
      </c>
      <c r="C77" s="39">
        <v>2</v>
      </c>
      <c r="D77" s="3">
        <v>8208.77</v>
      </c>
      <c r="E77" s="39">
        <v>1</v>
      </c>
      <c r="F77" s="39">
        <v>1</v>
      </c>
    </row>
    <row r="78" spans="1:6" x14ac:dyDescent="0.25">
      <c r="A78" s="27">
        <v>77</v>
      </c>
      <c r="B78" s="39">
        <v>253</v>
      </c>
      <c r="C78" s="39">
        <v>3</v>
      </c>
      <c r="D78" s="3">
        <v>9139.48</v>
      </c>
      <c r="E78" s="39">
        <v>1</v>
      </c>
      <c r="F78" s="39">
        <v>1</v>
      </c>
    </row>
    <row r="79" spans="1:6" x14ac:dyDescent="0.25">
      <c r="A79" s="27">
        <v>78</v>
      </c>
      <c r="B79" s="39">
        <v>261</v>
      </c>
      <c r="C79" s="39">
        <v>2</v>
      </c>
      <c r="D79" s="3">
        <v>3709.65</v>
      </c>
      <c r="E79" s="39">
        <v>1</v>
      </c>
      <c r="F79" s="39">
        <v>1</v>
      </c>
    </row>
    <row r="80" spans="1:6" x14ac:dyDescent="0.25">
      <c r="A80" s="27">
        <v>79</v>
      </c>
      <c r="B80" s="39">
        <v>258</v>
      </c>
      <c r="C80" s="39">
        <v>2</v>
      </c>
      <c r="D80" s="3">
        <v>17641.080000000002</v>
      </c>
      <c r="E80" s="39">
        <v>1</v>
      </c>
      <c r="F80" s="39">
        <v>1</v>
      </c>
    </row>
    <row r="81" spans="1:6" x14ac:dyDescent="0.25">
      <c r="A81" s="27">
        <v>80</v>
      </c>
      <c r="B81" s="39">
        <v>251</v>
      </c>
      <c r="C81" s="39">
        <v>2</v>
      </c>
      <c r="D81" s="3">
        <v>10715.19</v>
      </c>
      <c r="E81" s="39">
        <v>1</v>
      </c>
      <c r="F81" s="39">
        <v>1</v>
      </c>
    </row>
    <row r="82" spans="1:6" x14ac:dyDescent="0.25">
      <c r="A82" s="27">
        <v>81</v>
      </c>
      <c r="B82" s="39">
        <v>267</v>
      </c>
      <c r="C82" s="39">
        <v>2</v>
      </c>
      <c r="D82" s="3">
        <v>6159.56</v>
      </c>
      <c r="E82" s="39">
        <v>1</v>
      </c>
      <c r="F82" s="39">
        <v>1</v>
      </c>
    </row>
    <row r="83" spans="1:6" x14ac:dyDescent="0.25">
      <c r="A83" s="27">
        <v>82</v>
      </c>
      <c r="B83" s="39">
        <v>269</v>
      </c>
      <c r="C83" s="39">
        <v>2</v>
      </c>
      <c r="D83" s="3">
        <v>21997.119999999999</v>
      </c>
      <c r="E83" s="39">
        <v>1</v>
      </c>
      <c r="F83" s="39">
        <v>1</v>
      </c>
    </row>
    <row r="84" spans="1:6" x14ac:dyDescent="0.25">
      <c r="A84" s="27">
        <v>83</v>
      </c>
      <c r="B84" s="39">
        <v>267</v>
      </c>
      <c r="C84" s="39">
        <v>2</v>
      </c>
      <c r="D84" s="3">
        <v>8487.1</v>
      </c>
      <c r="E84" s="39">
        <v>1</v>
      </c>
      <c r="F84" s="39">
        <v>1</v>
      </c>
    </row>
    <row r="85" spans="1:6" x14ac:dyDescent="0.25">
      <c r="A85" s="27">
        <v>84</v>
      </c>
      <c r="B85" s="39">
        <v>271</v>
      </c>
      <c r="C85" s="39">
        <v>2</v>
      </c>
      <c r="D85" s="3">
        <v>7748.44</v>
      </c>
      <c r="E85" s="39">
        <v>1</v>
      </c>
      <c r="F85" s="39">
        <v>1</v>
      </c>
    </row>
    <row r="86" spans="1:6" x14ac:dyDescent="0.25">
      <c r="A86" s="27">
        <v>85</v>
      </c>
      <c r="B86" s="39">
        <v>265</v>
      </c>
      <c r="C86" s="39">
        <v>2</v>
      </c>
      <c r="D86" s="3">
        <v>25771.72</v>
      </c>
      <c r="E86" s="39">
        <v>1</v>
      </c>
      <c r="F86" s="39">
        <v>1</v>
      </c>
    </row>
    <row r="87" spans="1:6" x14ac:dyDescent="0.25">
      <c r="A87" s="27">
        <v>86</v>
      </c>
      <c r="B87" s="39">
        <v>268</v>
      </c>
      <c r="C87" s="39">
        <v>2</v>
      </c>
      <c r="D87" s="3">
        <v>14937.93</v>
      </c>
      <c r="E87" s="39">
        <v>1</v>
      </c>
      <c r="F87" s="39">
        <v>1</v>
      </c>
    </row>
    <row r="88" spans="1:6" x14ac:dyDescent="0.25">
      <c r="A88" s="27">
        <v>87</v>
      </c>
      <c r="B88" s="39">
        <v>263</v>
      </c>
      <c r="C88" s="39">
        <v>2</v>
      </c>
      <c r="D88" s="3">
        <v>14460.32</v>
      </c>
      <c r="E88" s="39">
        <v>1</v>
      </c>
      <c r="F88" s="39">
        <v>1</v>
      </c>
    </row>
    <row r="89" spans="1:6" x14ac:dyDescent="0.25">
      <c r="A89" s="27">
        <v>88</v>
      </c>
      <c r="B89" s="39">
        <v>253</v>
      </c>
      <c r="C89" s="39">
        <v>2</v>
      </c>
      <c r="D89" s="3">
        <v>11000.369999999901</v>
      </c>
      <c r="E89" s="39">
        <v>1</v>
      </c>
      <c r="F89" s="39">
        <v>1</v>
      </c>
    </row>
    <row r="90" spans="1:6" x14ac:dyDescent="0.25">
      <c r="A90" s="27">
        <v>89</v>
      </c>
      <c r="B90" s="39">
        <v>252</v>
      </c>
      <c r="C90" s="39">
        <v>2</v>
      </c>
      <c r="D90" s="3">
        <v>11985.58</v>
      </c>
      <c r="E90" s="39">
        <v>1</v>
      </c>
      <c r="F90" s="39">
        <v>1</v>
      </c>
    </row>
    <row r="91" spans="1:6" x14ac:dyDescent="0.25">
      <c r="A91" s="27">
        <v>90</v>
      </c>
      <c r="B91" s="39">
        <v>244</v>
      </c>
      <c r="C91" s="39">
        <v>2</v>
      </c>
      <c r="D91" s="3">
        <v>9840.3700000000008</v>
      </c>
      <c r="E91" s="39">
        <v>1</v>
      </c>
      <c r="F91" s="39">
        <v>1</v>
      </c>
    </row>
    <row r="92" spans="1:6" x14ac:dyDescent="0.25">
      <c r="A92" s="27">
        <v>91</v>
      </c>
      <c r="B92" s="39">
        <v>256</v>
      </c>
      <c r="C92" s="39">
        <v>2</v>
      </c>
      <c r="D92" s="3">
        <v>20830.419999999998</v>
      </c>
      <c r="E92" s="39">
        <v>1</v>
      </c>
      <c r="F92" s="39">
        <v>1</v>
      </c>
    </row>
    <row r="93" spans="1:6" x14ac:dyDescent="0.25">
      <c r="A93" s="27">
        <v>92</v>
      </c>
      <c r="B93" s="39">
        <v>265</v>
      </c>
      <c r="C93" s="39">
        <v>2</v>
      </c>
      <c r="D93" s="3">
        <v>3278.48</v>
      </c>
      <c r="E93" s="39">
        <v>1</v>
      </c>
      <c r="F93" s="39">
        <v>1</v>
      </c>
    </row>
    <row r="94" spans="1:6" x14ac:dyDescent="0.25">
      <c r="A94" s="27">
        <v>93</v>
      </c>
      <c r="B94" s="39">
        <v>250</v>
      </c>
      <c r="C94" s="39">
        <v>2</v>
      </c>
      <c r="D94" s="3">
        <v>29214.1</v>
      </c>
      <c r="E94" s="39">
        <v>1</v>
      </c>
      <c r="F94" s="39">
        <v>1</v>
      </c>
    </row>
    <row r="95" spans="1:6" x14ac:dyDescent="0.25">
      <c r="A95" s="27">
        <v>94</v>
      </c>
      <c r="B95" s="39">
        <v>272</v>
      </c>
      <c r="C95" s="39">
        <v>2</v>
      </c>
      <c r="D95" s="3">
        <v>37138.18</v>
      </c>
      <c r="E95" s="39">
        <v>1</v>
      </c>
      <c r="F95" s="39">
        <v>1</v>
      </c>
    </row>
    <row r="96" spans="1:6" x14ac:dyDescent="0.25">
      <c r="A96" s="27">
        <v>95</v>
      </c>
      <c r="B96" s="39">
        <v>640</v>
      </c>
      <c r="C96" s="39">
        <v>1</v>
      </c>
      <c r="D96" s="3">
        <v>13169.63</v>
      </c>
      <c r="E96" s="39">
        <v>3</v>
      </c>
      <c r="F96" s="39">
        <v>3</v>
      </c>
    </row>
    <row r="97" spans="1:6" x14ac:dyDescent="0.25">
      <c r="A97" s="27">
        <v>96</v>
      </c>
      <c r="B97" s="39">
        <v>749</v>
      </c>
      <c r="C97" s="39">
        <v>1</v>
      </c>
      <c r="D97" s="3">
        <v>9097.7099999999991</v>
      </c>
      <c r="E97" s="39">
        <v>2</v>
      </c>
      <c r="F97" s="39">
        <v>2</v>
      </c>
    </row>
    <row r="98" spans="1:6" x14ac:dyDescent="0.25">
      <c r="A98" s="27">
        <v>97</v>
      </c>
      <c r="B98" s="39">
        <v>262</v>
      </c>
      <c r="C98" s="39">
        <v>2</v>
      </c>
      <c r="D98" s="3">
        <v>6899.78</v>
      </c>
      <c r="E98" s="39">
        <v>1</v>
      </c>
      <c r="F98" s="39">
        <v>1</v>
      </c>
    </row>
    <row r="99" spans="1:6" x14ac:dyDescent="0.25">
      <c r="A99" s="27">
        <v>98</v>
      </c>
      <c r="B99" s="39">
        <v>980</v>
      </c>
      <c r="C99" s="39">
        <v>1</v>
      </c>
      <c r="D99" s="3">
        <v>3079.51</v>
      </c>
      <c r="E99" s="39">
        <v>2</v>
      </c>
      <c r="F99" s="39">
        <v>2</v>
      </c>
    </row>
    <row r="100" spans="1:6" x14ac:dyDescent="0.25">
      <c r="A100" s="27">
        <v>99</v>
      </c>
      <c r="B100" s="39">
        <v>993</v>
      </c>
      <c r="C100" s="39">
        <v>1</v>
      </c>
      <c r="D100" s="3">
        <v>6290.34</v>
      </c>
      <c r="E100" s="39">
        <v>2</v>
      </c>
      <c r="F100" s="39">
        <v>2</v>
      </c>
    </row>
    <row r="101" spans="1:6" x14ac:dyDescent="0.25">
      <c r="A101" s="27">
        <v>100</v>
      </c>
      <c r="B101" s="39">
        <v>307</v>
      </c>
      <c r="C101" s="39">
        <v>1</v>
      </c>
      <c r="D101" s="3">
        <v>5999.88</v>
      </c>
      <c r="E101" s="39">
        <v>0</v>
      </c>
      <c r="F101" s="39">
        <v>0</v>
      </c>
    </row>
    <row r="102" spans="1:6" x14ac:dyDescent="0.25">
      <c r="A102" s="27">
        <v>101</v>
      </c>
      <c r="B102" s="39">
        <v>829</v>
      </c>
      <c r="C102" s="39">
        <v>1</v>
      </c>
      <c r="D102" s="3">
        <v>1479.86</v>
      </c>
      <c r="E102" s="39">
        <v>2</v>
      </c>
      <c r="F102" s="39">
        <v>2</v>
      </c>
    </row>
    <row r="103" spans="1:6" x14ac:dyDescent="0.25">
      <c r="A103" s="27">
        <v>102</v>
      </c>
      <c r="B103" s="39">
        <v>753</v>
      </c>
      <c r="C103" s="39">
        <v>1</v>
      </c>
      <c r="D103" s="3">
        <v>3397.72</v>
      </c>
      <c r="E103" s="39">
        <v>2</v>
      </c>
      <c r="F103" s="39">
        <v>2</v>
      </c>
    </row>
    <row r="104" spans="1:6" x14ac:dyDescent="0.25">
      <c r="A104" s="27">
        <v>103</v>
      </c>
      <c r="B104" s="39">
        <v>851</v>
      </c>
      <c r="C104" s="39">
        <v>1</v>
      </c>
      <c r="D104" s="3">
        <v>3397.59</v>
      </c>
      <c r="E104" s="39">
        <v>2</v>
      </c>
      <c r="F104" s="39">
        <v>2</v>
      </c>
    </row>
    <row r="105" spans="1:6" x14ac:dyDescent="0.25">
      <c r="A105" s="27">
        <v>104</v>
      </c>
      <c r="B105" s="39">
        <v>249</v>
      </c>
      <c r="C105" s="39">
        <v>2</v>
      </c>
      <c r="D105" s="3">
        <v>13443.26</v>
      </c>
      <c r="E105" s="39">
        <v>1</v>
      </c>
      <c r="F105" s="39">
        <v>1</v>
      </c>
    </row>
    <row r="106" spans="1:6" x14ac:dyDescent="0.25">
      <c r="A106" s="27">
        <v>105</v>
      </c>
      <c r="B106" s="39">
        <v>968</v>
      </c>
      <c r="C106" s="39">
        <v>1</v>
      </c>
      <c r="D106" s="3">
        <v>13782.51</v>
      </c>
      <c r="E106" s="39">
        <v>2</v>
      </c>
      <c r="F106" s="39">
        <v>2</v>
      </c>
    </row>
    <row r="107" spans="1:6" x14ac:dyDescent="0.25">
      <c r="A107" s="27">
        <v>106</v>
      </c>
      <c r="B107" s="39">
        <v>499</v>
      </c>
      <c r="C107" s="39">
        <v>1</v>
      </c>
      <c r="D107" s="3">
        <v>3019.71</v>
      </c>
      <c r="E107" s="39">
        <v>0</v>
      </c>
      <c r="F107" s="39">
        <v>0</v>
      </c>
    </row>
    <row r="108" spans="1:6" x14ac:dyDescent="0.25">
      <c r="A108" s="27">
        <v>107</v>
      </c>
      <c r="B108" s="39">
        <v>936</v>
      </c>
      <c r="C108" s="39">
        <v>1</v>
      </c>
      <c r="D108" s="3">
        <v>7397.73</v>
      </c>
      <c r="E108" s="39">
        <v>2</v>
      </c>
      <c r="F108" s="39">
        <v>2</v>
      </c>
    </row>
    <row r="109" spans="1:6" x14ac:dyDescent="0.25">
      <c r="A109" s="27">
        <v>108</v>
      </c>
      <c r="B109" s="39">
        <v>380</v>
      </c>
      <c r="C109" s="39">
        <v>1</v>
      </c>
      <c r="D109" s="3">
        <v>19263.78</v>
      </c>
      <c r="E109" s="39">
        <v>3</v>
      </c>
      <c r="F109" s="39">
        <v>3</v>
      </c>
    </row>
    <row r="110" spans="1:6" x14ac:dyDescent="0.25">
      <c r="A110" s="27">
        <v>109</v>
      </c>
      <c r="B110" s="39">
        <v>247</v>
      </c>
      <c r="C110" s="39">
        <v>2</v>
      </c>
      <c r="D110" s="3">
        <v>19739.02</v>
      </c>
      <c r="E110" s="39">
        <v>1</v>
      </c>
      <c r="F110" s="39">
        <v>1</v>
      </c>
    </row>
    <row r="111" spans="1:6" x14ac:dyDescent="0.25">
      <c r="A111" s="27">
        <v>110</v>
      </c>
      <c r="B111" s="39">
        <v>260</v>
      </c>
      <c r="C111" s="39">
        <v>2</v>
      </c>
      <c r="D111" s="3">
        <v>5802.28</v>
      </c>
      <c r="E111" s="39">
        <v>1</v>
      </c>
      <c r="F111" s="39">
        <v>1</v>
      </c>
    </row>
    <row r="112" spans="1:6" x14ac:dyDescent="0.25">
      <c r="A112" s="27">
        <v>111</v>
      </c>
      <c r="B112" s="39">
        <v>799</v>
      </c>
      <c r="C112" s="39">
        <v>1</v>
      </c>
      <c r="D112" s="3">
        <v>6641.82</v>
      </c>
      <c r="E112" s="39">
        <v>2</v>
      </c>
      <c r="F112" s="39">
        <v>2</v>
      </c>
    </row>
    <row r="113" spans="1:6" x14ac:dyDescent="0.25">
      <c r="A113" s="27">
        <v>112</v>
      </c>
      <c r="B113" s="39">
        <v>274</v>
      </c>
      <c r="C113" s="39">
        <v>1</v>
      </c>
      <c r="D113" s="3">
        <v>8597.57</v>
      </c>
      <c r="E113" s="39">
        <v>3</v>
      </c>
      <c r="F113" s="39">
        <v>3</v>
      </c>
    </row>
    <row r="114" spans="1:6" x14ac:dyDescent="0.25">
      <c r="A114" s="27">
        <v>113</v>
      </c>
      <c r="B114" s="39">
        <v>400</v>
      </c>
      <c r="C114" s="39">
        <v>1</v>
      </c>
      <c r="D114" s="3">
        <v>4815.55</v>
      </c>
      <c r="E114" s="39">
        <v>0</v>
      </c>
      <c r="F114" s="39">
        <v>0</v>
      </c>
    </row>
    <row r="115" spans="1:6" x14ac:dyDescent="0.25">
      <c r="A115" s="27">
        <v>114</v>
      </c>
      <c r="B115" s="39">
        <v>275</v>
      </c>
      <c r="C115" s="39">
        <v>1</v>
      </c>
      <c r="D115" s="3">
        <v>909.57999999999902</v>
      </c>
      <c r="E115" s="39">
        <v>0</v>
      </c>
      <c r="F115" s="39">
        <v>0</v>
      </c>
    </row>
    <row r="116" spans="1:6" x14ac:dyDescent="0.25">
      <c r="A116" s="27">
        <v>115</v>
      </c>
      <c r="B116" s="39">
        <v>335</v>
      </c>
      <c r="C116" s="39">
        <v>1</v>
      </c>
      <c r="D116" s="3">
        <v>9519.4699999999993</v>
      </c>
      <c r="E116" s="39">
        <v>3</v>
      </c>
      <c r="F116" s="39">
        <v>3</v>
      </c>
    </row>
    <row r="117" spans="1:6" x14ac:dyDescent="0.25">
      <c r="A117" s="27">
        <v>116</v>
      </c>
      <c r="B117" s="39">
        <v>258</v>
      </c>
      <c r="C117" s="39">
        <v>3</v>
      </c>
      <c r="D117" s="3">
        <v>14089.9</v>
      </c>
      <c r="E117" s="39">
        <v>1</v>
      </c>
      <c r="F117" s="39">
        <v>1</v>
      </c>
    </row>
    <row r="118" spans="1:6" x14ac:dyDescent="0.25">
      <c r="A118" s="27">
        <v>117</v>
      </c>
      <c r="B118" s="39">
        <v>992</v>
      </c>
      <c r="C118" s="39">
        <v>2</v>
      </c>
      <c r="D118" s="3">
        <v>2619.5500000000002</v>
      </c>
      <c r="E118" s="39">
        <v>2</v>
      </c>
      <c r="F118" s="39">
        <v>2</v>
      </c>
    </row>
    <row r="119" spans="1:6" x14ac:dyDescent="0.25">
      <c r="A119" s="27">
        <v>118</v>
      </c>
      <c r="B119" s="39">
        <v>738</v>
      </c>
      <c r="C119" s="39">
        <v>1</v>
      </c>
      <c r="D119" s="3">
        <v>4421.6899999999996</v>
      </c>
      <c r="E119" s="39">
        <v>2</v>
      </c>
      <c r="F119" s="39">
        <v>2</v>
      </c>
    </row>
    <row r="120" spans="1:6" x14ac:dyDescent="0.25">
      <c r="A120" s="27">
        <v>119</v>
      </c>
      <c r="B120" s="39">
        <v>172</v>
      </c>
      <c r="C120" s="39">
        <v>2</v>
      </c>
      <c r="D120" s="3">
        <v>17709.48</v>
      </c>
      <c r="E120" s="39">
        <v>1</v>
      </c>
      <c r="F120" s="39">
        <v>1</v>
      </c>
    </row>
    <row r="121" spans="1:6" x14ac:dyDescent="0.25">
      <c r="A121" s="27">
        <v>120</v>
      </c>
      <c r="B121" s="39">
        <v>267</v>
      </c>
      <c r="C121" s="39">
        <v>2</v>
      </c>
      <c r="D121" s="3">
        <v>10307.44</v>
      </c>
      <c r="E121" s="39">
        <v>1</v>
      </c>
      <c r="F121" s="39">
        <v>1</v>
      </c>
    </row>
    <row r="122" spans="1:6" x14ac:dyDescent="0.25">
      <c r="A122" s="27">
        <v>121</v>
      </c>
      <c r="B122" s="39">
        <v>254</v>
      </c>
      <c r="C122" s="39">
        <v>2</v>
      </c>
      <c r="D122" s="3">
        <v>3897.81</v>
      </c>
      <c r="E122" s="39">
        <v>1</v>
      </c>
      <c r="F122" s="39">
        <v>1</v>
      </c>
    </row>
    <row r="123" spans="1:6" x14ac:dyDescent="0.25">
      <c r="A123" s="27">
        <v>122</v>
      </c>
      <c r="B123" s="39">
        <v>338</v>
      </c>
      <c r="C123" s="39">
        <v>1</v>
      </c>
      <c r="D123" s="3">
        <v>27618.61</v>
      </c>
      <c r="E123" s="39">
        <v>3</v>
      </c>
      <c r="F123" s="39">
        <v>3</v>
      </c>
    </row>
    <row r="124" spans="1:6" x14ac:dyDescent="0.25">
      <c r="A124" s="27">
        <v>123</v>
      </c>
      <c r="B124" s="39">
        <v>181</v>
      </c>
      <c r="C124" s="39">
        <v>2</v>
      </c>
      <c r="D124" s="3">
        <v>16074.93</v>
      </c>
      <c r="E124" s="39">
        <v>1</v>
      </c>
      <c r="F124" s="39">
        <v>1</v>
      </c>
    </row>
    <row r="125" spans="1:6" x14ac:dyDescent="0.25">
      <c r="A125" s="27">
        <v>124</v>
      </c>
      <c r="B125" s="39">
        <v>250</v>
      </c>
      <c r="C125" s="39">
        <v>2</v>
      </c>
      <c r="D125" s="3">
        <v>6889.39</v>
      </c>
      <c r="E125" s="39">
        <v>1</v>
      </c>
      <c r="F125" s="39">
        <v>1</v>
      </c>
    </row>
    <row r="126" spans="1:6" x14ac:dyDescent="0.25">
      <c r="A126" s="27">
        <v>125</v>
      </c>
      <c r="B126" s="39">
        <v>524</v>
      </c>
      <c r="C126" s="39">
        <v>1</v>
      </c>
      <c r="D126" s="3">
        <v>7599.82</v>
      </c>
      <c r="E126" s="39">
        <v>0</v>
      </c>
      <c r="F126" s="39">
        <v>0</v>
      </c>
    </row>
    <row r="127" spans="1:6" x14ac:dyDescent="0.25">
      <c r="A127" s="27">
        <v>126</v>
      </c>
      <c r="B127" s="39">
        <v>297</v>
      </c>
      <c r="C127" s="39">
        <v>1</v>
      </c>
      <c r="D127" s="3">
        <v>10939.61</v>
      </c>
      <c r="E127" s="39">
        <v>3</v>
      </c>
      <c r="F127" s="39">
        <v>3</v>
      </c>
    </row>
    <row r="128" spans="1:6" x14ac:dyDescent="0.25">
      <c r="A128" s="27">
        <v>127</v>
      </c>
      <c r="B128" s="39">
        <v>973</v>
      </c>
      <c r="C128" s="39">
        <v>1</v>
      </c>
      <c r="D128" s="3">
        <v>7299.69</v>
      </c>
      <c r="E128" s="39">
        <v>2</v>
      </c>
      <c r="F128" s="39">
        <v>2</v>
      </c>
    </row>
    <row r="129" spans="1:6" x14ac:dyDescent="0.25">
      <c r="A129" s="27">
        <v>128</v>
      </c>
      <c r="B129" s="39">
        <v>390</v>
      </c>
      <c r="C129" s="39">
        <v>1</v>
      </c>
      <c r="D129" s="3">
        <v>7939.79</v>
      </c>
      <c r="E129" s="39">
        <v>0</v>
      </c>
      <c r="F129" s="39">
        <v>0</v>
      </c>
    </row>
    <row r="130" spans="1:6" x14ac:dyDescent="0.25">
      <c r="A130" s="27">
        <v>129</v>
      </c>
      <c r="B130" s="39">
        <v>566</v>
      </c>
      <c r="C130" s="39">
        <v>1</v>
      </c>
      <c r="D130" s="3">
        <v>3169.88</v>
      </c>
      <c r="E130" s="39">
        <v>0</v>
      </c>
      <c r="F130" s="39">
        <v>0</v>
      </c>
    </row>
    <row r="131" spans="1:6" x14ac:dyDescent="0.25">
      <c r="A131" s="27">
        <v>130</v>
      </c>
      <c r="B131" s="39">
        <v>734</v>
      </c>
      <c r="C131" s="39">
        <v>1</v>
      </c>
      <c r="D131" s="3">
        <v>529.79</v>
      </c>
      <c r="E131" s="39">
        <v>2</v>
      </c>
      <c r="F131" s="39">
        <v>2</v>
      </c>
    </row>
    <row r="132" spans="1:6" x14ac:dyDescent="0.25">
      <c r="A132" s="27">
        <v>131</v>
      </c>
      <c r="B132" s="39">
        <v>738</v>
      </c>
      <c r="C132" s="39">
        <v>1</v>
      </c>
      <c r="D132" s="3">
        <v>2538.8200000000002</v>
      </c>
      <c r="E132" s="39">
        <v>2</v>
      </c>
      <c r="F132" s="39">
        <v>2</v>
      </c>
    </row>
    <row r="133" spans="1:6" x14ac:dyDescent="0.25">
      <c r="A133" s="27">
        <v>132</v>
      </c>
      <c r="B133" s="39">
        <v>865</v>
      </c>
      <c r="C133" s="39">
        <v>1</v>
      </c>
      <c r="D133" s="3">
        <v>3541.71</v>
      </c>
      <c r="E133" s="39">
        <v>2</v>
      </c>
      <c r="F133" s="39">
        <v>2</v>
      </c>
    </row>
    <row r="134" spans="1:6" x14ac:dyDescent="0.25">
      <c r="A134" s="27">
        <v>133</v>
      </c>
      <c r="B134" s="39">
        <v>917</v>
      </c>
      <c r="C134" s="39">
        <v>1</v>
      </c>
      <c r="D134" s="3">
        <v>4219.62</v>
      </c>
      <c r="E134" s="39">
        <v>2</v>
      </c>
      <c r="F134" s="39">
        <v>2</v>
      </c>
    </row>
    <row r="135" spans="1:6" x14ac:dyDescent="0.25">
      <c r="A135" s="27">
        <v>134</v>
      </c>
      <c r="B135" s="39">
        <v>984</v>
      </c>
      <c r="C135" s="39">
        <v>1</v>
      </c>
      <c r="D135" s="3">
        <v>4490.57</v>
      </c>
      <c r="E135" s="39">
        <v>2</v>
      </c>
      <c r="F135" s="39">
        <v>2</v>
      </c>
    </row>
    <row r="136" spans="1:6" x14ac:dyDescent="0.25">
      <c r="A136" s="27">
        <v>135</v>
      </c>
      <c r="B136" s="39">
        <v>31</v>
      </c>
      <c r="C136" s="39">
        <v>2</v>
      </c>
      <c r="D136" s="3">
        <v>13323.07</v>
      </c>
      <c r="E136" s="39">
        <v>1</v>
      </c>
      <c r="F136" s="39">
        <v>1</v>
      </c>
    </row>
    <row r="137" spans="1:6" x14ac:dyDescent="0.25">
      <c r="A137" s="27">
        <v>136</v>
      </c>
      <c r="B137" s="39">
        <v>1</v>
      </c>
      <c r="C137" s="39">
        <v>2</v>
      </c>
      <c r="D137" s="3">
        <v>17326.98</v>
      </c>
      <c r="E137" s="39">
        <v>1</v>
      </c>
      <c r="F137" s="39">
        <v>1</v>
      </c>
    </row>
    <row r="138" spans="1:6" x14ac:dyDescent="0.25">
      <c r="A138" s="27">
        <v>137</v>
      </c>
      <c r="B138" s="39">
        <v>668</v>
      </c>
      <c r="C138" s="39">
        <v>1</v>
      </c>
      <c r="D138" s="3">
        <v>761.94</v>
      </c>
      <c r="E138" s="39">
        <v>0</v>
      </c>
      <c r="F138" s="39">
        <v>0</v>
      </c>
    </row>
    <row r="139" spans="1:6" x14ac:dyDescent="0.25">
      <c r="A139" s="27">
        <v>138</v>
      </c>
      <c r="B139" s="39">
        <v>246</v>
      </c>
      <c r="C139" s="39">
        <v>2</v>
      </c>
      <c r="D139" s="3">
        <v>13312.88</v>
      </c>
      <c r="E139" s="39">
        <v>1</v>
      </c>
      <c r="F139" s="39">
        <v>1</v>
      </c>
    </row>
    <row r="140" spans="1:6" x14ac:dyDescent="0.25">
      <c r="A140" s="27">
        <v>139</v>
      </c>
      <c r="B140" s="39">
        <v>282</v>
      </c>
      <c r="C140" s="39">
        <v>1</v>
      </c>
      <c r="D140" s="3">
        <v>2899.5699999999902</v>
      </c>
      <c r="E140" s="39">
        <v>0</v>
      </c>
      <c r="F140" s="39">
        <v>0</v>
      </c>
    </row>
    <row r="141" spans="1:6" x14ac:dyDescent="0.25">
      <c r="A141" s="27">
        <v>140</v>
      </c>
      <c r="B141" s="39">
        <v>504</v>
      </c>
      <c r="C141" s="39">
        <v>1</v>
      </c>
      <c r="D141" s="3">
        <v>14239.24</v>
      </c>
      <c r="E141" s="39">
        <v>3</v>
      </c>
      <c r="F141" s="39">
        <v>3</v>
      </c>
    </row>
    <row r="142" spans="1:6" x14ac:dyDescent="0.25">
      <c r="A142" s="27">
        <v>141</v>
      </c>
      <c r="B142" s="39">
        <v>660</v>
      </c>
      <c r="C142" s="39">
        <v>1</v>
      </c>
      <c r="D142" s="3">
        <v>470.79</v>
      </c>
      <c r="E142" s="39">
        <v>0</v>
      </c>
      <c r="F142" s="39">
        <v>0</v>
      </c>
    </row>
    <row r="143" spans="1:6" x14ac:dyDescent="0.25">
      <c r="A143" s="27">
        <v>142</v>
      </c>
      <c r="B143" s="39">
        <v>561</v>
      </c>
      <c r="C143" s="39">
        <v>1</v>
      </c>
      <c r="D143" s="3">
        <v>5499.94</v>
      </c>
      <c r="E143" s="39">
        <v>0</v>
      </c>
      <c r="F143" s="39">
        <v>0</v>
      </c>
    </row>
    <row r="144" spans="1:6" x14ac:dyDescent="0.25">
      <c r="A144" s="27">
        <v>143</v>
      </c>
      <c r="B144" s="39">
        <v>474</v>
      </c>
      <c r="C144" s="39">
        <v>1</v>
      </c>
      <c r="D144" s="3">
        <v>4303.8100000000004</v>
      </c>
      <c r="E144" s="39">
        <v>0</v>
      </c>
      <c r="F144" s="39">
        <v>0</v>
      </c>
    </row>
    <row r="145" spans="1:6" x14ac:dyDescent="0.25">
      <c r="A145" s="27">
        <v>144</v>
      </c>
      <c r="B145" s="39">
        <v>855</v>
      </c>
      <c r="C145" s="39">
        <v>1</v>
      </c>
      <c r="D145" s="3">
        <v>269.94</v>
      </c>
      <c r="E145" s="39">
        <v>2</v>
      </c>
      <c r="F145" s="39">
        <v>2</v>
      </c>
    </row>
    <row r="146" spans="1:6" x14ac:dyDescent="0.25">
      <c r="A146" s="27">
        <v>145</v>
      </c>
      <c r="B146" s="39">
        <v>941</v>
      </c>
      <c r="C146" s="39">
        <v>1</v>
      </c>
      <c r="D146" s="3">
        <v>9167.77</v>
      </c>
      <c r="E146" s="39">
        <v>2</v>
      </c>
      <c r="F146" s="39">
        <v>2</v>
      </c>
    </row>
    <row r="147" spans="1:6" x14ac:dyDescent="0.25">
      <c r="A147" s="27">
        <v>146</v>
      </c>
      <c r="B147" s="39">
        <v>316</v>
      </c>
      <c r="C147" s="39">
        <v>1</v>
      </c>
      <c r="D147" s="3">
        <v>7017.59</v>
      </c>
      <c r="E147" s="39">
        <v>0</v>
      </c>
      <c r="F147" s="39">
        <v>0</v>
      </c>
    </row>
    <row r="148" spans="1:6" x14ac:dyDescent="0.25">
      <c r="A148" s="27">
        <v>147</v>
      </c>
      <c r="B148" s="39">
        <v>671</v>
      </c>
      <c r="C148" s="39">
        <v>1</v>
      </c>
      <c r="D148" s="3">
        <v>11099.83</v>
      </c>
      <c r="E148" s="39">
        <v>3</v>
      </c>
      <c r="F148" s="39">
        <v>3</v>
      </c>
    </row>
    <row r="149" spans="1:6" x14ac:dyDescent="0.25">
      <c r="A149" s="27">
        <v>148</v>
      </c>
      <c r="B149" s="39">
        <v>809</v>
      </c>
      <c r="C149" s="39">
        <v>1</v>
      </c>
      <c r="D149" s="3">
        <v>1369.72</v>
      </c>
      <c r="E149" s="39">
        <v>2</v>
      </c>
      <c r="F149" s="39">
        <v>2</v>
      </c>
    </row>
    <row r="150" spans="1:6" x14ac:dyDescent="0.25">
      <c r="A150" s="27">
        <v>149</v>
      </c>
      <c r="B150" s="39">
        <v>833</v>
      </c>
      <c r="C150" s="39">
        <v>1</v>
      </c>
      <c r="D150" s="3">
        <v>8939.84</v>
      </c>
      <c r="E150" s="39">
        <v>2</v>
      </c>
      <c r="F150" s="39">
        <v>2</v>
      </c>
    </row>
    <row r="151" spans="1:6" x14ac:dyDescent="0.25">
      <c r="A151" s="27">
        <v>150</v>
      </c>
      <c r="B151" s="39">
        <v>941</v>
      </c>
      <c r="C151" s="39">
        <v>1</v>
      </c>
      <c r="D151" s="3">
        <v>4219.83</v>
      </c>
      <c r="E151" s="39">
        <v>2</v>
      </c>
      <c r="F151" s="39">
        <v>2</v>
      </c>
    </row>
    <row r="152" spans="1:6" x14ac:dyDescent="0.25">
      <c r="A152" s="27">
        <v>151</v>
      </c>
      <c r="B152" s="39">
        <v>267</v>
      </c>
      <c r="C152" s="39">
        <v>2</v>
      </c>
      <c r="D152" s="3">
        <v>7499.36</v>
      </c>
      <c r="E152" s="39">
        <v>1</v>
      </c>
      <c r="F152" s="39">
        <v>1</v>
      </c>
    </row>
    <row r="153" spans="1:6" x14ac:dyDescent="0.25">
      <c r="A153" s="27">
        <v>152</v>
      </c>
      <c r="B153" s="39">
        <v>278</v>
      </c>
      <c r="C153" s="39">
        <v>1</v>
      </c>
      <c r="D153" s="3">
        <v>4388.5999999999904</v>
      </c>
      <c r="E153" s="39">
        <v>0</v>
      </c>
      <c r="F153" s="39">
        <v>0</v>
      </c>
    </row>
    <row r="154" spans="1:6" x14ac:dyDescent="0.25">
      <c r="A154" s="27">
        <v>153</v>
      </c>
      <c r="B154" s="39">
        <v>637</v>
      </c>
      <c r="C154" s="39">
        <v>2</v>
      </c>
      <c r="D154" s="3">
        <v>18705.86</v>
      </c>
      <c r="E154" s="39">
        <v>1</v>
      </c>
      <c r="F154" s="39">
        <v>1</v>
      </c>
    </row>
    <row r="155" spans="1:6" x14ac:dyDescent="0.25">
      <c r="A155" s="27">
        <v>154</v>
      </c>
      <c r="B155" s="39">
        <v>646</v>
      </c>
      <c r="C155" s="39">
        <v>1</v>
      </c>
      <c r="D155" s="3">
        <v>939.78</v>
      </c>
      <c r="E155" s="39">
        <v>0</v>
      </c>
      <c r="F155" s="39">
        <v>0</v>
      </c>
    </row>
    <row r="156" spans="1:6" x14ac:dyDescent="0.25">
      <c r="A156" s="27">
        <v>155</v>
      </c>
      <c r="B156" s="39">
        <v>801</v>
      </c>
      <c r="C156" s="39">
        <v>1</v>
      </c>
      <c r="D156" s="3">
        <v>4569.63</v>
      </c>
      <c r="E156" s="39">
        <v>2</v>
      </c>
      <c r="F156" s="39">
        <v>2</v>
      </c>
    </row>
    <row r="157" spans="1:6" x14ac:dyDescent="0.25">
      <c r="A157" s="27">
        <v>156</v>
      </c>
      <c r="B157" s="39">
        <v>901</v>
      </c>
      <c r="C157" s="39">
        <v>1</v>
      </c>
      <c r="D157" s="3">
        <v>5167.4799999999996</v>
      </c>
      <c r="E157" s="39">
        <v>2</v>
      </c>
      <c r="F157" s="39">
        <v>2</v>
      </c>
    </row>
    <row r="158" spans="1:6" x14ac:dyDescent="0.25">
      <c r="A158" s="27">
        <v>157</v>
      </c>
      <c r="B158" s="39">
        <v>247</v>
      </c>
      <c r="C158" s="39">
        <v>2</v>
      </c>
      <c r="D158" s="3">
        <v>19879</v>
      </c>
      <c r="E158" s="39">
        <v>1</v>
      </c>
      <c r="F158" s="39">
        <v>1</v>
      </c>
    </row>
    <row r="159" spans="1:6" x14ac:dyDescent="0.25">
      <c r="A159" s="27">
        <v>158</v>
      </c>
      <c r="B159" s="39">
        <v>913</v>
      </c>
      <c r="C159" s="39">
        <v>1</v>
      </c>
      <c r="D159" s="3">
        <v>1479.84</v>
      </c>
      <c r="E159" s="39">
        <v>2</v>
      </c>
      <c r="F159" s="39">
        <v>2</v>
      </c>
    </row>
    <row r="160" spans="1:6" x14ac:dyDescent="0.25">
      <c r="A160" s="27">
        <v>159</v>
      </c>
      <c r="B160" s="39">
        <v>920</v>
      </c>
      <c r="C160" s="39">
        <v>1</v>
      </c>
      <c r="D160" s="3">
        <v>11799.67</v>
      </c>
      <c r="E160" s="39">
        <v>2</v>
      </c>
      <c r="F160" s="39">
        <v>2</v>
      </c>
    </row>
    <row r="161" spans="1:6" x14ac:dyDescent="0.25">
      <c r="A161" s="27">
        <v>160</v>
      </c>
      <c r="B161" s="39">
        <v>762</v>
      </c>
      <c r="C161" s="39">
        <v>1</v>
      </c>
      <c r="D161" s="3">
        <v>8469.7199999999993</v>
      </c>
      <c r="E161" s="39">
        <v>2</v>
      </c>
      <c r="F161" s="39">
        <v>2</v>
      </c>
    </row>
    <row r="162" spans="1:6" x14ac:dyDescent="0.25">
      <c r="A162" s="27">
        <v>161</v>
      </c>
      <c r="B162" s="39">
        <v>518</v>
      </c>
      <c r="C162" s="39">
        <v>1</v>
      </c>
      <c r="D162" s="3">
        <v>4717.7299999999996</v>
      </c>
      <c r="E162" s="39">
        <v>0</v>
      </c>
      <c r="F162" s="39">
        <v>0</v>
      </c>
    </row>
    <row r="163" spans="1:6" x14ac:dyDescent="0.25">
      <c r="A163" s="27">
        <v>162</v>
      </c>
      <c r="B163" s="39">
        <v>613</v>
      </c>
      <c r="C163" s="39">
        <v>1</v>
      </c>
      <c r="D163" s="3">
        <v>4830.3999999999996</v>
      </c>
      <c r="E163" s="39">
        <v>0</v>
      </c>
      <c r="F163" s="39">
        <v>0</v>
      </c>
    </row>
    <row r="164" spans="1:6" x14ac:dyDescent="0.25">
      <c r="A164" s="27">
        <v>163</v>
      </c>
      <c r="B164" s="39">
        <v>732</v>
      </c>
      <c r="C164" s="39">
        <v>1</v>
      </c>
      <c r="D164" s="3">
        <v>5401.41</v>
      </c>
      <c r="E164" s="39">
        <v>2</v>
      </c>
      <c r="F164" s="39">
        <v>2</v>
      </c>
    </row>
    <row r="165" spans="1:6" x14ac:dyDescent="0.25">
      <c r="A165" s="27">
        <v>164</v>
      </c>
      <c r="B165" s="39">
        <v>1069</v>
      </c>
      <c r="C165" s="39">
        <v>1</v>
      </c>
      <c r="D165" s="3">
        <v>1199.93</v>
      </c>
      <c r="E165" s="39">
        <v>2</v>
      </c>
      <c r="F165" s="39">
        <v>2</v>
      </c>
    </row>
    <row r="166" spans="1:6" x14ac:dyDescent="0.25">
      <c r="A166" s="27">
        <v>165</v>
      </c>
      <c r="B166" s="39">
        <v>246</v>
      </c>
      <c r="C166" s="39">
        <v>2</v>
      </c>
      <c r="D166" s="3">
        <v>12989</v>
      </c>
      <c r="E166" s="39">
        <v>1</v>
      </c>
      <c r="F166" s="39">
        <v>1</v>
      </c>
    </row>
    <row r="167" spans="1:6" x14ac:dyDescent="0.25">
      <c r="A167" s="27">
        <v>166</v>
      </c>
      <c r="B167" s="39">
        <v>668</v>
      </c>
      <c r="C167" s="39">
        <v>1</v>
      </c>
      <c r="D167" s="3">
        <v>939.78</v>
      </c>
      <c r="E167" s="39">
        <v>0</v>
      </c>
      <c r="F167" s="39">
        <v>0</v>
      </c>
    </row>
    <row r="168" spans="1:6" x14ac:dyDescent="0.25">
      <c r="A168" s="27">
        <v>167</v>
      </c>
      <c r="B168" s="39">
        <v>563</v>
      </c>
      <c r="C168" s="39">
        <v>1</v>
      </c>
      <c r="D168" s="3">
        <v>15053.46</v>
      </c>
      <c r="E168" s="39">
        <v>3</v>
      </c>
      <c r="F168" s="39">
        <v>3</v>
      </c>
    </row>
    <row r="169" spans="1:6" x14ac:dyDescent="0.25">
      <c r="A169" s="27">
        <v>168</v>
      </c>
      <c r="B169" s="39">
        <v>527</v>
      </c>
      <c r="C169" s="39">
        <v>1</v>
      </c>
      <c r="D169" s="3">
        <v>4517.17</v>
      </c>
      <c r="E169" s="39">
        <v>0</v>
      </c>
      <c r="F169" s="39">
        <v>0</v>
      </c>
    </row>
    <row r="170" spans="1:6" x14ac:dyDescent="0.25">
      <c r="A170" s="27">
        <v>169</v>
      </c>
      <c r="B170" s="39">
        <v>256</v>
      </c>
      <c r="C170" s="39">
        <v>2</v>
      </c>
      <c r="D170" s="3">
        <v>15597.3</v>
      </c>
      <c r="E170" s="39">
        <v>1</v>
      </c>
      <c r="F170" s="39">
        <v>1</v>
      </c>
    </row>
    <row r="171" spans="1:6" x14ac:dyDescent="0.25">
      <c r="A171" s="27">
        <v>170</v>
      </c>
      <c r="B171" s="39">
        <v>256</v>
      </c>
      <c r="C171" s="39">
        <v>2</v>
      </c>
      <c r="D171" s="3">
        <v>15980.28</v>
      </c>
      <c r="E171" s="39">
        <v>1</v>
      </c>
      <c r="F171" s="39">
        <v>1</v>
      </c>
    </row>
    <row r="172" spans="1:6" x14ac:dyDescent="0.25">
      <c r="A172" s="27">
        <v>171</v>
      </c>
      <c r="B172" s="39">
        <v>593</v>
      </c>
      <c r="C172" s="39">
        <v>1</v>
      </c>
      <c r="D172" s="3">
        <v>4088.47</v>
      </c>
      <c r="E172" s="39">
        <v>0</v>
      </c>
      <c r="F172" s="39">
        <v>0</v>
      </c>
    </row>
    <row r="173" spans="1:6" x14ac:dyDescent="0.25">
      <c r="A173" s="27">
        <v>172</v>
      </c>
      <c r="B173" s="39">
        <v>255</v>
      </c>
      <c r="C173" s="39">
        <v>2</v>
      </c>
      <c r="D173" s="3">
        <v>17911.309999999899</v>
      </c>
      <c r="E173" s="39">
        <v>1</v>
      </c>
      <c r="F173" s="39">
        <v>1</v>
      </c>
    </row>
    <row r="174" spans="1:6" x14ac:dyDescent="0.25">
      <c r="A174" s="27">
        <v>173</v>
      </c>
      <c r="B174" s="39">
        <v>684</v>
      </c>
      <c r="C174" s="39">
        <v>1</v>
      </c>
      <c r="D174" s="3">
        <v>8892.17</v>
      </c>
      <c r="E174" s="39">
        <v>3</v>
      </c>
      <c r="F174" s="39">
        <v>3</v>
      </c>
    </row>
    <row r="175" spans="1:6" x14ac:dyDescent="0.25">
      <c r="A175" s="27">
        <v>174</v>
      </c>
      <c r="B175" s="39">
        <v>528</v>
      </c>
      <c r="C175" s="39">
        <v>1</v>
      </c>
      <c r="D175" s="3">
        <v>3119.93</v>
      </c>
      <c r="E175" s="39">
        <v>0</v>
      </c>
      <c r="F175" s="39">
        <v>0</v>
      </c>
    </row>
    <row r="176" spans="1:6" x14ac:dyDescent="0.25">
      <c r="A176" s="27">
        <v>175</v>
      </c>
      <c r="B176" s="39">
        <v>262</v>
      </c>
      <c r="C176" s="39">
        <v>2</v>
      </c>
      <c r="D176" s="3">
        <v>13859.62</v>
      </c>
      <c r="E176" s="39">
        <v>1</v>
      </c>
      <c r="F176" s="39">
        <v>1</v>
      </c>
    </row>
    <row r="177" spans="1:6" x14ac:dyDescent="0.25">
      <c r="A177" s="27">
        <v>176</v>
      </c>
      <c r="B177" s="39">
        <v>247</v>
      </c>
      <c r="C177" s="39">
        <v>2</v>
      </c>
      <c r="D177" s="3">
        <v>7802.23</v>
      </c>
      <c r="E177" s="39">
        <v>1</v>
      </c>
      <c r="F177" s="39">
        <v>1</v>
      </c>
    </row>
    <row r="178" spans="1:6" x14ac:dyDescent="0.25">
      <c r="A178" s="27">
        <v>177</v>
      </c>
      <c r="B178" s="39">
        <v>616</v>
      </c>
      <c r="C178" s="39">
        <v>1</v>
      </c>
      <c r="D178" s="3">
        <v>189.89</v>
      </c>
      <c r="E178" s="39">
        <v>0</v>
      </c>
      <c r="F178" s="39">
        <v>0</v>
      </c>
    </row>
    <row r="179" spans="1:6" x14ac:dyDescent="0.25">
      <c r="A179" s="27">
        <v>178</v>
      </c>
      <c r="B179" s="39">
        <v>765</v>
      </c>
      <c r="C179" s="39">
        <v>1</v>
      </c>
      <c r="D179" s="3">
        <v>4901.6000000000004</v>
      </c>
      <c r="E179" s="39">
        <v>2</v>
      </c>
      <c r="F179" s="39">
        <v>2</v>
      </c>
    </row>
    <row r="180" spans="1:6" x14ac:dyDescent="0.25">
      <c r="A180" s="27">
        <v>179</v>
      </c>
      <c r="B180" s="39">
        <v>586</v>
      </c>
      <c r="C180" s="39">
        <v>1</v>
      </c>
      <c r="D180" s="3">
        <v>6265.84</v>
      </c>
      <c r="E180" s="39">
        <v>0</v>
      </c>
      <c r="F180" s="39">
        <v>0</v>
      </c>
    </row>
    <row r="181" spans="1:6" x14ac:dyDescent="0.25">
      <c r="A181" s="27">
        <v>180</v>
      </c>
      <c r="B181" s="39">
        <v>273</v>
      </c>
      <c r="C181" s="39">
        <v>1</v>
      </c>
      <c r="D181" s="3">
        <v>3097.8</v>
      </c>
      <c r="E181" s="39">
        <v>0</v>
      </c>
      <c r="F181" s="39">
        <v>0</v>
      </c>
    </row>
    <row r="182" spans="1:6" x14ac:dyDescent="0.25">
      <c r="A182" s="27">
        <v>181</v>
      </c>
      <c r="B182" s="39">
        <v>270</v>
      </c>
      <c r="C182" s="39">
        <v>2</v>
      </c>
      <c r="D182" s="3">
        <v>8999.56</v>
      </c>
      <c r="E182" s="39">
        <v>1</v>
      </c>
      <c r="F182" s="39">
        <v>1</v>
      </c>
    </row>
    <row r="183" spans="1:6" x14ac:dyDescent="0.25">
      <c r="A183" s="27">
        <v>182</v>
      </c>
      <c r="B183" s="39">
        <v>501</v>
      </c>
      <c r="C183" s="39">
        <v>1</v>
      </c>
      <c r="D183" s="3">
        <v>19361.64</v>
      </c>
      <c r="E183" s="39">
        <v>3</v>
      </c>
      <c r="F183" s="39">
        <v>3</v>
      </c>
    </row>
    <row r="184" spans="1:6" x14ac:dyDescent="0.25">
      <c r="A184" s="27">
        <v>183</v>
      </c>
      <c r="B184" s="39">
        <v>981</v>
      </c>
      <c r="C184" s="39">
        <v>1</v>
      </c>
      <c r="D184" s="3">
        <v>1320.94</v>
      </c>
      <c r="E184" s="39">
        <v>2</v>
      </c>
      <c r="F184" s="39">
        <v>2</v>
      </c>
    </row>
    <row r="185" spans="1:6" x14ac:dyDescent="0.25">
      <c r="A185" s="27">
        <v>184</v>
      </c>
      <c r="B185" s="39">
        <v>670</v>
      </c>
      <c r="C185" s="39">
        <v>1</v>
      </c>
      <c r="D185" s="3">
        <v>18428.61</v>
      </c>
      <c r="E185" s="39">
        <v>3</v>
      </c>
      <c r="F185" s="39">
        <v>3</v>
      </c>
    </row>
    <row r="186" spans="1:6" x14ac:dyDescent="0.25">
      <c r="A186" s="27">
        <v>185</v>
      </c>
      <c r="B186" s="39">
        <v>509</v>
      </c>
      <c r="C186" s="39">
        <v>1</v>
      </c>
      <c r="D186" s="3">
        <v>3463.87</v>
      </c>
      <c r="E186" s="39">
        <v>0</v>
      </c>
      <c r="F186" s="39">
        <v>0</v>
      </c>
    </row>
    <row r="187" spans="1:6" x14ac:dyDescent="0.25">
      <c r="A187" s="27">
        <v>186</v>
      </c>
      <c r="B187" s="39">
        <v>438</v>
      </c>
      <c r="C187" s="39">
        <v>1</v>
      </c>
      <c r="D187" s="3">
        <v>10909.6799999999</v>
      </c>
      <c r="E187" s="39">
        <v>3</v>
      </c>
      <c r="F187" s="39">
        <v>3</v>
      </c>
    </row>
    <row r="188" spans="1:6" x14ac:dyDescent="0.25">
      <c r="A188" s="27">
        <v>187</v>
      </c>
      <c r="B188" s="39">
        <v>257</v>
      </c>
      <c r="C188" s="39">
        <v>2</v>
      </c>
      <c r="D188" s="3">
        <v>14461.43</v>
      </c>
      <c r="E188" s="39">
        <v>1</v>
      </c>
      <c r="F188" s="39">
        <v>1</v>
      </c>
    </row>
    <row r="189" spans="1:6" x14ac:dyDescent="0.25">
      <c r="A189" s="27">
        <v>188</v>
      </c>
      <c r="B189" s="39">
        <v>248</v>
      </c>
      <c r="C189" s="39">
        <v>2</v>
      </c>
      <c r="D189" s="3">
        <v>2100.4699999999998</v>
      </c>
      <c r="E189" s="39">
        <v>1</v>
      </c>
      <c r="F189" s="39">
        <v>1</v>
      </c>
    </row>
    <row r="190" spans="1:6" x14ac:dyDescent="0.25">
      <c r="A190" s="27">
        <v>189</v>
      </c>
      <c r="B190" s="39">
        <v>505</v>
      </c>
      <c r="C190" s="39">
        <v>1</v>
      </c>
      <c r="D190" s="3">
        <v>2265.8200000000002</v>
      </c>
      <c r="E190" s="39">
        <v>0</v>
      </c>
      <c r="F190" s="39">
        <v>0</v>
      </c>
    </row>
    <row r="191" spans="1:6" x14ac:dyDescent="0.25">
      <c r="A191" s="27">
        <v>190</v>
      </c>
      <c r="B191" s="39">
        <v>717</v>
      </c>
      <c r="C191" s="39">
        <v>1</v>
      </c>
      <c r="D191" s="3">
        <v>2212.69</v>
      </c>
      <c r="E191" s="39">
        <v>2</v>
      </c>
      <c r="F191" s="39">
        <v>2</v>
      </c>
    </row>
    <row r="192" spans="1:6" x14ac:dyDescent="0.25">
      <c r="A192" s="27">
        <v>191</v>
      </c>
      <c r="B192" s="39">
        <v>249</v>
      </c>
      <c r="C192" s="39">
        <v>2</v>
      </c>
      <c r="D192" s="3">
        <v>2849.4</v>
      </c>
      <c r="E192" s="39">
        <v>1</v>
      </c>
      <c r="F192" s="39">
        <v>1</v>
      </c>
    </row>
    <row r="193" spans="1:6" x14ac:dyDescent="0.25">
      <c r="A193" s="27">
        <v>192</v>
      </c>
      <c r="B193" s="39">
        <v>252</v>
      </c>
      <c r="C193" s="39">
        <v>2</v>
      </c>
      <c r="D193" s="3">
        <v>16028.2699999999</v>
      </c>
      <c r="E193" s="39">
        <v>1</v>
      </c>
      <c r="F193" s="39">
        <v>1</v>
      </c>
    </row>
    <row r="194" spans="1:6" x14ac:dyDescent="0.25">
      <c r="A194" s="27">
        <v>193</v>
      </c>
      <c r="B194" s="39">
        <v>810</v>
      </c>
      <c r="C194" s="39">
        <v>1</v>
      </c>
      <c r="D194" s="3">
        <v>1109.46</v>
      </c>
      <c r="E194" s="39">
        <v>2</v>
      </c>
      <c r="F194" s="39">
        <v>2</v>
      </c>
    </row>
    <row r="195" spans="1:6" x14ac:dyDescent="0.25">
      <c r="A195" s="27">
        <v>194</v>
      </c>
      <c r="B195" s="39">
        <v>270</v>
      </c>
      <c r="C195" s="39">
        <v>2</v>
      </c>
      <c r="D195" s="3">
        <v>13799.039999999901</v>
      </c>
      <c r="E195" s="39">
        <v>1</v>
      </c>
      <c r="F195" s="39">
        <v>1</v>
      </c>
    </row>
    <row r="196" spans="1:6" x14ac:dyDescent="0.25">
      <c r="A196" s="27">
        <v>195</v>
      </c>
      <c r="B196" s="39">
        <v>296</v>
      </c>
      <c r="C196" s="39">
        <v>1</v>
      </c>
      <c r="D196" s="3">
        <v>17369.28</v>
      </c>
      <c r="E196" s="39">
        <v>3</v>
      </c>
      <c r="F196" s="39">
        <v>3</v>
      </c>
    </row>
    <row r="197" spans="1:6" x14ac:dyDescent="0.25">
      <c r="A197" s="27">
        <v>196</v>
      </c>
      <c r="B197" s="39">
        <v>599</v>
      </c>
      <c r="C197" s="39">
        <v>1</v>
      </c>
      <c r="D197" s="3">
        <v>11899.5999999999</v>
      </c>
      <c r="E197" s="39">
        <v>3</v>
      </c>
      <c r="F197" s="39">
        <v>3</v>
      </c>
    </row>
    <row r="198" spans="1:6" x14ac:dyDescent="0.25">
      <c r="A198" s="27">
        <v>197</v>
      </c>
      <c r="B198" s="39">
        <v>825</v>
      </c>
      <c r="C198" s="39">
        <v>1</v>
      </c>
      <c r="D198" s="3">
        <v>5520.16</v>
      </c>
      <c r="E198" s="39">
        <v>2</v>
      </c>
      <c r="F198" s="39">
        <v>2</v>
      </c>
    </row>
    <row r="199" spans="1:6" x14ac:dyDescent="0.25">
      <c r="A199" s="27">
        <v>198</v>
      </c>
      <c r="B199" s="39">
        <v>500</v>
      </c>
      <c r="C199" s="39">
        <v>1</v>
      </c>
      <c r="D199" s="3">
        <v>3159.5699999999902</v>
      </c>
      <c r="E199" s="39">
        <v>0</v>
      </c>
      <c r="F199" s="39">
        <v>0</v>
      </c>
    </row>
    <row r="200" spans="1:6" x14ac:dyDescent="0.25">
      <c r="A200" s="27">
        <v>199</v>
      </c>
      <c r="B200" s="39">
        <v>861</v>
      </c>
      <c r="C200" s="39">
        <v>1</v>
      </c>
      <c r="D200" s="3">
        <v>5069.7</v>
      </c>
      <c r="E200" s="39">
        <v>2</v>
      </c>
      <c r="F200" s="39">
        <v>2</v>
      </c>
    </row>
    <row r="201" spans="1:6" x14ac:dyDescent="0.25">
      <c r="A201" s="27">
        <v>200</v>
      </c>
      <c r="B201" s="39">
        <v>681</v>
      </c>
      <c r="C201" s="39">
        <v>1</v>
      </c>
      <c r="D201" s="3">
        <v>489.79</v>
      </c>
      <c r="E201" s="39">
        <v>0</v>
      </c>
      <c r="F201" s="39">
        <v>0</v>
      </c>
    </row>
    <row r="202" spans="1:6" x14ac:dyDescent="0.25">
      <c r="A202" s="27">
        <v>201</v>
      </c>
      <c r="B202" s="39">
        <v>432</v>
      </c>
      <c r="C202" s="39">
        <v>1</v>
      </c>
      <c r="D202" s="3">
        <v>2925.4</v>
      </c>
      <c r="E202" s="39">
        <v>0</v>
      </c>
      <c r="F202" s="39">
        <v>0</v>
      </c>
    </row>
    <row r="203" spans="1:6" x14ac:dyDescent="0.25">
      <c r="A203" s="27">
        <v>202</v>
      </c>
      <c r="B203" s="39">
        <v>914</v>
      </c>
      <c r="C203" s="39">
        <v>1</v>
      </c>
      <c r="D203" s="3">
        <v>4411.71</v>
      </c>
      <c r="E203" s="39">
        <v>2</v>
      </c>
      <c r="F203" s="39">
        <v>2</v>
      </c>
    </row>
    <row r="204" spans="1:6" x14ac:dyDescent="0.25">
      <c r="A204" s="27">
        <v>203</v>
      </c>
      <c r="B204" s="39">
        <v>357</v>
      </c>
      <c r="C204" s="39">
        <v>1</v>
      </c>
      <c r="D204" s="3">
        <v>13157.52</v>
      </c>
      <c r="E204" s="39">
        <v>3</v>
      </c>
      <c r="F204" s="39">
        <v>3</v>
      </c>
    </row>
    <row r="205" spans="1:6" x14ac:dyDescent="0.25">
      <c r="A205" s="27">
        <v>204</v>
      </c>
      <c r="B205" s="39">
        <v>1035</v>
      </c>
      <c r="C205" s="39">
        <v>1</v>
      </c>
      <c r="D205" s="3">
        <v>3338.38</v>
      </c>
      <c r="E205" s="39">
        <v>2</v>
      </c>
      <c r="F205" s="39">
        <v>2</v>
      </c>
    </row>
    <row r="206" spans="1:6" x14ac:dyDescent="0.25">
      <c r="A206" s="27">
        <v>205</v>
      </c>
      <c r="B206" s="39">
        <v>999</v>
      </c>
      <c r="C206" s="39">
        <v>1</v>
      </c>
      <c r="D206" s="3">
        <v>3908.67</v>
      </c>
      <c r="E206" s="39">
        <v>2</v>
      </c>
      <c r="F206" s="39">
        <v>2</v>
      </c>
    </row>
    <row r="207" spans="1:6" x14ac:dyDescent="0.25">
      <c r="A207" s="27">
        <v>206</v>
      </c>
      <c r="B207" s="39">
        <v>948</v>
      </c>
      <c r="C207" s="39">
        <v>1</v>
      </c>
      <c r="D207" s="3">
        <v>9299.67</v>
      </c>
      <c r="E207" s="39">
        <v>2</v>
      </c>
      <c r="F207" s="39">
        <v>2</v>
      </c>
    </row>
    <row r="208" spans="1:6" x14ac:dyDescent="0.25">
      <c r="A208" s="27">
        <v>207</v>
      </c>
      <c r="B208" s="39">
        <v>684</v>
      </c>
      <c r="C208" s="39">
        <v>1</v>
      </c>
      <c r="D208" s="3">
        <v>2769.49</v>
      </c>
      <c r="E208" s="39">
        <v>0</v>
      </c>
      <c r="F208" s="39">
        <v>0</v>
      </c>
    </row>
    <row r="209" spans="1:6" x14ac:dyDescent="0.25">
      <c r="A209" s="27">
        <v>208</v>
      </c>
      <c r="B209" s="39">
        <v>266</v>
      </c>
      <c r="C209" s="39">
        <v>2</v>
      </c>
      <c r="D209" s="3">
        <v>6219.5</v>
      </c>
      <c r="E209" s="39">
        <v>1</v>
      </c>
      <c r="F209" s="39">
        <v>1</v>
      </c>
    </row>
    <row r="210" spans="1:6" x14ac:dyDescent="0.25">
      <c r="A210" s="27">
        <v>209</v>
      </c>
      <c r="B210" s="39">
        <v>506</v>
      </c>
      <c r="C210" s="39">
        <v>1</v>
      </c>
      <c r="D210" s="3">
        <v>1409.79</v>
      </c>
      <c r="E210" s="39">
        <v>0</v>
      </c>
      <c r="F210" s="39">
        <v>0</v>
      </c>
    </row>
    <row r="211" spans="1:6" x14ac:dyDescent="0.25">
      <c r="A211" s="27">
        <v>210</v>
      </c>
      <c r="B211" s="39">
        <v>417</v>
      </c>
      <c r="C211" s="39">
        <v>1</v>
      </c>
      <c r="D211" s="3">
        <v>3999.89</v>
      </c>
      <c r="E211" s="39">
        <v>0</v>
      </c>
      <c r="F211" s="39">
        <v>0</v>
      </c>
    </row>
    <row r="212" spans="1:6" x14ac:dyDescent="0.25">
      <c r="A212" s="27">
        <v>211</v>
      </c>
      <c r="B212" s="39">
        <v>901</v>
      </c>
      <c r="C212" s="39">
        <v>1</v>
      </c>
      <c r="D212" s="3">
        <v>1549.88</v>
      </c>
      <c r="E212" s="39">
        <v>2</v>
      </c>
      <c r="F212" s="39">
        <v>2</v>
      </c>
    </row>
    <row r="213" spans="1:6" x14ac:dyDescent="0.25">
      <c r="A213" s="27">
        <v>212</v>
      </c>
      <c r="B213" s="39">
        <v>776</v>
      </c>
      <c r="C213" s="39">
        <v>1</v>
      </c>
      <c r="D213" s="3">
        <v>6999.59</v>
      </c>
      <c r="E213" s="39">
        <v>2</v>
      </c>
      <c r="F213" s="39">
        <v>2</v>
      </c>
    </row>
    <row r="214" spans="1:6" x14ac:dyDescent="0.25">
      <c r="A214" s="27">
        <v>213</v>
      </c>
      <c r="B214" s="39">
        <v>428</v>
      </c>
      <c r="C214" s="39">
        <v>1</v>
      </c>
      <c r="D214" s="3">
        <v>5099.6400000000003</v>
      </c>
      <c r="E214" s="39">
        <v>0</v>
      </c>
      <c r="F214" s="39">
        <v>0</v>
      </c>
    </row>
    <row r="215" spans="1:6" x14ac:dyDescent="0.25">
      <c r="A215" s="27">
        <v>214</v>
      </c>
      <c r="B215" s="39">
        <v>600</v>
      </c>
      <c r="C215" s="39">
        <v>1</v>
      </c>
      <c r="D215" s="3">
        <v>3439.39</v>
      </c>
      <c r="E215" s="39">
        <v>0</v>
      </c>
      <c r="F215" s="39">
        <v>0</v>
      </c>
    </row>
    <row r="216" spans="1:6" x14ac:dyDescent="0.25">
      <c r="A216" s="27">
        <v>215</v>
      </c>
      <c r="B216" s="39">
        <v>580</v>
      </c>
      <c r="C216" s="39">
        <v>1</v>
      </c>
      <c r="D216" s="3">
        <v>5039.57</v>
      </c>
      <c r="E216" s="39">
        <v>0</v>
      </c>
      <c r="F216" s="39">
        <v>0</v>
      </c>
    </row>
    <row r="217" spans="1:6" x14ac:dyDescent="0.25">
      <c r="A217" s="27">
        <v>216</v>
      </c>
      <c r="B217" s="39">
        <v>441</v>
      </c>
      <c r="C217" s="39">
        <v>1</v>
      </c>
      <c r="D217" s="3">
        <v>5963.5</v>
      </c>
      <c r="E217" s="39">
        <v>0</v>
      </c>
      <c r="F217" s="39">
        <v>0</v>
      </c>
    </row>
    <row r="218" spans="1:6" x14ac:dyDescent="0.25">
      <c r="A218" s="27">
        <v>217</v>
      </c>
      <c r="B218" s="39">
        <v>270</v>
      </c>
      <c r="C218" s="39">
        <v>2</v>
      </c>
      <c r="D218" s="3">
        <v>5618.38</v>
      </c>
      <c r="E218" s="39">
        <v>1</v>
      </c>
      <c r="F218" s="39">
        <v>1</v>
      </c>
    </row>
    <row r="219" spans="1:6" x14ac:dyDescent="0.25">
      <c r="A219" s="27">
        <v>218</v>
      </c>
      <c r="B219" s="39">
        <v>1036</v>
      </c>
      <c r="C219" s="39">
        <v>1</v>
      </c>
      <c r="D219" s="3">
        <v>8346.41</v>
      </c>
      <c r="E219" s="39">
        <v>2</v>
      </c>
      <c r="F219" s="39">
        <v>2</v>
      </c>
    </row>
    <row r="220" spans="1:6" x14ac:dyDescent="0.25">
      <c r="A220" s="27">
        <v>219</v>
      </c>
      <c r="B220" s="39">
        <v>535</v>
      </c>
      <c r="C220" s="39">
        <v>1</v>
      </c>
      <c r="D220" s="3">
        <v>1733.72</v>
      </c>
      <c r="E220" s="39">
        <v>0</v>
      </c>
      <c r="F220" s="39">
        <v>0</v>
      </c>
    </row>
    <row r="221" spans="1:6" x14ac:dyDescent="0.25">
      <c r="A221" s="27">
        <v>220</v>
      </c>
      <c r="B221" s="39">
        <v>495</v>
      </c>
      <c r="C221" s="39">
        <v>1</v>
      </c>
      <c r="D221" s="3">
        <v>7319.45999999999</v>
      </c>
      <c r="E221" s="39">
        <v>0</v>
      </c>
      <c r="F221" s="39">
        <v>0</v>
      </c>
    </row>
    <row r="222" spans="1:6" x14ac:dyDescent="0.25">
      <c r="A222" s="27">
        <v>221</v>
      </c>
      <c r="B222" s="39">
        <v>634</v>
      </c>
      <c r="C222" s="39">
        <v>1</v>
      </c>
      <c r="D222" s="3">
        <v>249.79</v>
      </c>
      <c r="E222" s="39">
        <v>0</v>
      </c>
      <c r="F222" s="39">
        <v>0</v>
      </c>
    </row>
    <row r="223" spans="1:6" x14ac:dyDescent="0.25">
      <c r="A223" s="27">
        <v>222</v>
      </c>
      <c r="B223" s="39">
        <v>429</v>
      </c>
      <c r="C223" s="39">
        <v>1</v>
      </c>
      <c r="D223" s="3">
        <v>1749.71</v>
      </c>
      <c r="E223" s="39">
        <v>0</v>
      </c>
      <c r="F223" s="39">
        <v>0</v>
      </c>
    </row>
    <row r="224" spans="1:6" x14ac:dyDescent="0.25">
      <c r="A224" s="27">
        <v>223</v>
      </c>
      <c r="B224" s="39">
        <v>944</v>
      </c>
      <c r="C224" s="39">
        <v>1</v>
      </c>
      <c r="D224" s="3">
        <v>4897.84</v>
      </c>
      <c r="E224" s="39">
        <v>2</v>
      </c>
      <c r="F224" s="39">
        <v>2</v>
      </c>
    </row>
    <row r="225" spans="1:6" x14ac:dyDescent="0.25">
      <c r="A225" s="27">
        <v>224</v>
      </c>
      <c r="B225" s="39">
        <v>250</v>
      </c>
      <c r="C225" s="39">
        <v>2</v>
      </c>
      <c r="D225" s="3">
        <v>12828.84</v>
      </c>
      <c r="E225" s="39">
        <v>1</v>
      </c>
      <c r="F225" s="39">
        <v>1</v>
      </c>
    </row>
    <row r="226" spans="1:6" x14ac:dyDescent="0.25">
      <c r="A226" s="27">
        <v>225</v>
      </c>
      <c r="B226" s="39">
        <v>499</v>
      </c>
      <c r="C226" s="39">
        <v>1</v>
      </c>
      <c r="D226" s="3">
        <v>9059.35</v>
      </c>
      <c r="E226" s="39">
        <v>3</v>
      </c>
      <c r="F226" s="39">
        <v>3</v>
      </c>
    </row>
    <row r="227" spans="1:6" x14ac:dyDescent="0.25">
      <c r="A227" s="27">
        <v>226</v>
      </c>
      <c r="B227" s="39">
        <v>420</v>
      </c>
      <c r="C227" s="39">
        <v>1</v>
      </c>
      <c r="D227" s="3">
        <v>14101.44</v>
      </c>
      <c r="E227" s="39">
        <v>3</v>
      </c>
      <c r="F227" s="39">
        <v>3</v>
      </c>
    </row>
    <row r="228" spans="1:6" x14ac:dyDescent="0.25">
      <c r="A228" s="27">
        <v>227</v>
      </c>
      <c r="B228" s="39">
        <v>393</v>
      </c>
      <c r="C228" s="39">
        <v>1</v>
      </c>
      <c r="D228" s="3">
        <v>22000.27</v>
      </c>
      <c r="E228" s="39">
        <v>3</v>
      </c>
      <c r="F228" s="39">
        <v>3</v>
      </c>
    </row>
    <row r="229" spans="1:6" x14ac:dyDescent="0.25">
      <c r="A229" s="27">
        <v>228</v>
      </c>
      <c r="B229" s="39">
        <v>286</v>
      </c>
      <c r="C229" s="39">
        <v>1</v>
      </c>
      <c r="D229" s="3">
        <v>749.89</v>
      </c>
      <c r="E229" s="39">
        <v>0</v>
      </c>
      <c r="F229" s="39">
        <v>0</v>
      </c>
    </row>
    <row r="230" spans="1:6" x14ac:dyDescent="0.25">
      <c r="A230" s="27">
        <v>229</v>
      </c>
      <c r="B230" s="39">
        <v>436</v>
      </c>
      <c r="C230" s="39">
        <v>1</v>
      </c>
      <c r="D230" s="3">
        <v>875.92</v>
      </c>
      <c r="E230" s="39">
        <v>0</v>
      </c>
      <c r="F230" s="39">
        <v>0</v>
      </c>
    </row>
    <row r="231" spans="1:6" x14ac:dyDescent="0.25">
      <c r="A231" s="27">
        <v>230</v>
      </c>
      <c r="B231" s="39">
        <v>905</v>
      </c>
      <c r="C231" s="39">
        <v>1</v>
      </c>
      <c r="D231" s="3">
        <v>10148.719999999999</v>
      </c>
      <c r="E231" s="39">
        <v>2</v>
      </c>
      <c r="F231" s="39">
        <v>2</v>
      </c>
    </row>
    <row r="232" spans="1:6" x14ac:dyDescent="0.25">
      <c r="A232" s="27">
        <v>231</v>
      </c>
      <c r="B232" s="39">
        <v>247</v>
      </c>
      <c r="C232" s="39">
        <v>2</v>
      </c>
      <c r="D232" s="3">
        <v>13687.3</v>
      </c>
      <c r="E232" s="39">
        <v>1</v>
      </c>
      <c r="F232" s="39">
        <v>1</v>
      </c>
    </row>
    <row r="233" spans="1:6" x14ac:dyDescent="0.25">
      <c r="A233" s="27">
        <v>232</v>
      </c>
      <c r="B233" s="39">
        <v>665</v>
      </c>
      <c r="C233" s="39">
        <v>1</v>
      </c>
      <c r="D233" s="3">
        <v>1915.82</v>
      </c>
      <c r="E233" s="39">
        <v>0</v>
      </c>
      <c r="F233" s="39">
        <v>0</v>
      </c>
    </row>
    <row r="234" spans="1:6" x14ac:dyDescent="0.25">
      <c r="A234" s="27">
        <v>233</v>
      </c>
      <c r="B234" s="39">
        <v>260</v>
      </c>
      <c r="C234" s="39">
        <v>2</v>
      </c>
      <c r="D234" s="3">
        <v>2658.68</v>
      </c>
      <c r="E234" s="39">
        <v>1</v>
      </c>
      <c r="F234" s="39">
        <v>1</v>
      </c>
    </row>
    <row r="235" spans="1:6" x14ac:dyDescent="0.25">
      <c r="A235" s="27">
        <v>234</v>
      </c>
      <c r="B235" s="39">
        <v>639</v>
      </c>
      <c r="C235" s="39">
        <v>1</v>
      </c>
      <c r="D235" s="3">
        <v>4389.24</v>
      </c>
      <c r="E235" s="39">
        <v>0</v>
      </c>
      <c r="F235" s="39">
        <v>0</v>
      </c>
    </row>
    <row r="236" spans="1:6" x14ac:dyDescent="0.25">
      <c r="A236" s="27">
        <v>235</v>
      </c>
      <c r="B236" s="39">
        <v>804</v>
      </c>
      <c r="C236" s="39">
        <v>1</v>
      </c>
      <c r="D236" s="3">
        <v>6399.71</v>
      </c>
      <c r="E236" s="39">
        <v>2</v>
      </c>
      <c r="F236" s="39">
        <v>2</v>
      </c>
    </row>
    <row r="237" spans="1:6" x14ac:dyDescent="0.25">
      <c r="A237" s="27">
        <v>236</v>
      </c>
      <c r="B237" s="39">
        <v>1073</v>
      </c>
      <c r="C237" s="39">
        <v>1</v>
      </c>
      <c r="D237" s="3">
        <v>4599.8</v>
      </c>
      <c r="E237" s="39">
        <v>2</v>
      </c>
      <c r="F237" s="39">
        <v>2</v>
      </c>
    </row>
    <row r="238" spans="1:6" x14ac:dyDescent="0.25">
      <c r="A238" s="27">
        <v>237</v>
      </c>
      <c r="B238" s="39">
        <v>265</v>
      </c>
      <c r="C238" s="39">
        <v>2</v>
      </c>
      <c r="D238" s="3">
        <v>2119.86</v>
      </c>
      <c r="E238" s="39">
        <v>1</v>
      </c>
      <c r="F238" s="39">
        <v>1</v>
      </c>
    </row>
    <row r="239" spans="1:6" x14ac:dyDescent="0.25">
      <c r="A239" s="27">
        <v>238</v>
      </c>
      <c r="B239" s="39">
        <v>553</v>
      </c>
      <c r="C239" s="39">
        <v>1</v>
      </c>
      <c r="D239" s="3">
        <v>21816.61</v>
      </c>
      <c r="E239" s="39">
        <v>3</v>
      </c>
      <c r="F239" s="39">
        <v>3</v>
      </c>
    </row>
    <row r="240" spans="1:6" x14ac:dyDescent="0.25">
      <c r="A240" s="27">
        <v>239</v>
      </c>
      <c r="B240" s="39">
        <v>244</v>
      </c>
      <c r="C240" s="39">
        <v>2</v>
      </c>
      <c r="D240" s="3">
        <v>11368.84</v>
      </c>
      <c r="E240" s="39">
        <v>1</v>
      </c>
      <c r="F240" s="39">
        <v>1</v>
      </c>
    </row>
    <row r="241" spans="1:6" x14ac:dyDescent="0.25">
      <c r="A241" s="27">
        <v>240</v>
      </c>
      <c r="B241" s="39">
        <v>248</v>
      </c>
      <c r="C241" s="39">
        <v>2</v>
      </c>
      <c r="D241" s="3">
        <v>11239</v>
      </c>
      <c r="E241" s="39">
        <v>1</v>
      </c>
      <c r="F241" s="39">
        <v>1</v>
      </c>
    </row>
    <row r="242" spans="1:6" x14ac:dyDescent="0.25">
      <c r="A242" s="27">
        <v>241</v>
      </c>
      <c r="B242" s="39">
        <v>819</v>
      </c>
      <c r="C242" s="39">
        <v>1</v>
      </c>
      <c r="D242" s="3">
        <v>2557.5</v>
      </c>
      <c r="E242" s="39">
        <v>2</v>
      </c>
      <c r="F242" s="39">
        <v>2</v>
      </c>
    </row>
    <row r="243" spans="1:6" x14ac:dyDescent="0.25">
      <c r="A243" s="27">
        <v>242</v>
      </c>
      <c r="B243" s="39">
        <v>578</v>
      </c>
      <c r="C243" s="39">
        <v>1</v>
      </c>
      <c r="D243" s="3">
        <v>7782.59</v>
      </c>
      <c r="E243" s="39">
        <v>0</v>
      </c>
      <c r="F243" s="39">
        <v>0</v>
      </c>
    </row>
    <row r="244" spans="1:6" x14ac:dyDescent="0.25">
      <c r="A244" s="27">
        <v>243</v>
      </c>
      <c r="B244" s="39">
        <v>416</v>
      </c>
      <c r="C244" s="39">
        <v>1</v>
      </c>
      <c r="D244" s="3">
        <v>2849.74</v>
      </c>
      <c r="E244" s="39">
        <v>0</v>
      </c>
      <c r="F244" s="39">
        <v>0</v>
      </c>
    </row>
    <row r="245" spans="1:6" x14ac:dyDescent="0.25">
      <c r="A245" s="27">
        <v>244</v>
      </c>
      <c r="B245" s="39">
        <v>366</v>
      </c>
      <c r="C245" s="39">
        <v>1</v>
      </c>
      <c r="D245" s="3">
        <v>1291.6099999999999</v>
      </c>
      <c r="E245" s="39">
        <v>0</v>
      </c>
      <c r="F245" s="39">
        <v>0</v>
      </c>
    </row>
    <row r="246" spans="1:6" x14ac:dyDescent="0.25">
      <c r="A246" s="27">
        <v>245</v>
      </c>
      <c r="B246" s="39">
        <v>699</v>
      </c>
      <c r="C246" s="39">
        <v>1</v>
      </c>
      <c r="D246" s="3">
        <v>12199.64</v>
      </c>
      <c r="E246" s="39">
        <v>3</v>
      </c>
      <c r="F246" s="39">
        <v>3</v>
      </c>
    </row>
    <row r="247" spans="1:6" x14ac:dyDescent="0.25">
      <c r="A247" s="27">
        <v>246</v>
      </c>
      <c r="B247" s="39">
        <v>629</v>
      </c>
      <c r="C247" s="39">
        <v>1</v>
      </c>
      <c r="D247" s="3">
        <v>6949.48</v>
      </c>
      <c r="E247" s="39">
        <v>0</v>
      </c>
      <c r="F247" s="39">
        <v>0</v>
      </c>
    </row>
    <row r="248" spans="1:6" x14ac:dyDescent="0.25">
      <c r="A248" s="27">
        <v>247</v>
      </c>
      <c r="B248" s="39">
        <v>348</v>
      </c>
      <c r="C248" s="39">
        <v>1</v>
      </c>
      <c r="D248" s="3">
        <v>11349.85</v>
      </c>
      <c r="E248" s="39">
        <v>3</v>
      </c>
      <c r="F248" s="39">
        <v>3</v>
      </c>
    </row>
    <row r="249" spans="1:6" x14ac:dyDescent="0.25">
      <c r="A249" s="27">
        <v>248</v>
      </c>
      <c r="B249" s="39">
        <v>556</v>
      </c>
      <c r="C249" s="39">
        <v>1</v>
      </c>
      <c r="D249" s="3">
        <v>1272.68</v>
      </c>
      <c r="E249" s="39">
        <v>0</v>
      </c>
      <c r="F249" s="39">
        <v>0</v>
      </c>
    </row>
    <row r="250" spans="1:6" x14ac:dyDescent="0.25">
      <c r="A250" s="27">
        <v>249</v>
      </c>
      <c r="B250" s="39">
        <v>651</v>
      </c>
      <c r="C250" s="39">
        <v>1</v>
      </c>
      <c r="D250" s="3">
        <v>761.94</v>
      </c>
      <c r="E250" s="39">
        <v>0</v>
      </c>
      <c r="F250" s="39">
        <v>0</v>
      </c>
    </row>
    <row r="251" spans="1:6" x14ac:dyDescent="0.25">
      <c r="A251" s="27">
        <v>250</v>
      </c>
      <c r="B251" s="39">
        <v>700</v>
      </c>
      <c r="C251" s="39">
        <v>1</v>
      </c>
      <c r="D251" s="3">
        <v>2511.84</v>
      </c>
      <c r="E251" s="39">
        <v>2</v>
      </c>
      <c r="F251" s="39">
        <v>2</v>
      </c>
    </row>
    <row r="252" spans="1:6" x14ac:dyDescent="0.25">
      <c r="A252" s="27">
        <v>251</v>
      </c>
      <c r="B252" s="39">
        <v>999</v>
      </c>
      <c r="C252" s="39">
        <v>1</v>
      </c>
      <c r="D252" s="3">
        <v>9369.7800000000007</v>
      </c>
      <c r="E252" s="39">
        <v>2</v>
      </c>
      <c r="F252" s="39">
        <v>2</v>
      </c>
    </row>
    <row r="253" spans="1:6" x14ac:dyDescent="0.25">
      <c r="A253" s="27">
        <v>252</v>
      </c>
      <c r="B253" s="39">
        <v>1075</v>
      </c>
      <c r="C253" s="39">
        <v>1</v>
      </c>
      <c r="D253" s="3">
        <v>10330.540000000001</v>
      </c>
      <c r="E253" s="39">
        <v>2</v>
      </c>
      <c r="F253" s="39">
        <v>2</v>
      </c>
    </row>
    <row r="254" spans="1:6" x14ac:dyDescent="0.25">
      <c r="A254" s="27">
        <v>253</v>
      </c>
      <c r="B254" s="39">
        <v>342</v>
      </c>
      <c r="C254" s="39">
        <v>1</v>
      </c>
      <c r="D254" s="3">
        <v>1799.78</v>
      </c>
      <c r="E254" s="39">
        <v>0</v>
      </c>
      <c r="F254" s="39">
        <v>0</v>
      </c>
    </row>
    <row r="255" spans="1:6" x14ac:dyDescent="0.25">
      <c r="A255" s="27">
        <v>254</v>
      </c>
      <c r="B255" s="39">
        <v>464</v>
      </c>
      <c r="C255" s="39">
        <v>1</v>
      </c>
      <c r="D255" s="3">
        <v>1817.75</v>
      </c>
      <c r="E255" s="39">
        <v>0</v>
      </c>
      <c r="F255" s="39">
        <v>0</v>
      </c>
    </row>
    <row r="256" spans="1:6" x14ac:dyDescent="0.25">
      <c r="A256" s="27">
        <v>255</v>
      </c>
      <c r="B256" s="39">
        <v>665</v>
      </c>
      <c r="C256" s="39">
        <v>1</v>
      </c>
      <c r="D256" s="3">
        <v>11452.38</v>
      </c>
      <c r="E256" s="39">
        <v>3</v>
      </c>
      <c r="F256" s="39">
        <v>3</v>
      </c>
    </row>
    <row r="257" spans="1:6" x14ac:dyDescent="0.25">
      <c r="A257" s="27">
        <v>256</v>
      </c>
      <c r="B257" s="39">
        <v>357</v>
      </c>
      <c r="C257" s="39">
        <v>1</v>
      </c>
      <c r="D257" s="3">
        <v>2909.52</v>
      </c>
      <c r="E257" s="39">
        <v>0</v>
      </c>
      <c r="F257" s="39">
        <v>0</v>
      </c>
    </row>
    <row r="258" spans="1:6" x14ac:dyDescent="0.25">
      <c r="A258" s="27">
        <v>257</v>
      </c>
      <c r="B258" s="39">
        <v>377</v>
      </c>
      <c r="C258" s="39">
        <v>1</v>
      </c>
      <c r="D258" s="3">
        <v>5710.58</v>
      </c>
      <c r="E258" s="39">
        <v>0</v>
      </c>
      <c r="F258" s="39">
        <v>0</v>
      </c>
    </row>
    <row r="259" spans="1:6" x14ac:dyDescent="0.25">
      <c r="A259" s="27">
        <v>258</v>
      </c>
      <c r="B259" s="39">
        <v>1085</v>
      </c>
      <c r="C259" s="39">
        <v>1</v>
      </c>
      <c r="D259" s="3">
        <v>469.92</v>
      </c>
      <c r="E259" s="39">
        <v>2</v>
      </c>
      <c r="F259" s="39">
        <v>2</v>
      </c>
    </row>
    <row r="260" spans="1:6" x14ac:dyDescent="0.25">
      <c r="A260" s="27">
        <v>259</v>
      </c>
      <c r="B260" s="39">
        <v>1093</v>
      </c>
      <c r="C260" s="39">
        <v>1</v>
      </c>
      <c r="D260" s="3">
        <v>11397.369999999901</v>
      </c>
      <c r="E260" s="39">
        <v>2</v>
      </c>
      <c r="F260" s="39">
        <v>2</v>
      </c>
    </row>
    <row r="261" spans="1:6" x14ac:dyDescent="0.25">
      <c r="A261" s="27">
        <v>260</v>
      </c>
      <c r="B261" s="39">
        <v>809</v>
      </c>
      <c r="C261" s="39">
        <v>1</v>
      </c>
      <c r="D261" s="3">
        <v>3950.37</v>
      </c>
      <c r="E261" s="39">
        <v>2</v>
      </c>
      <c r="F261" s="39">
        <v>2</v>
      </c>
    </row>
    <row r="262" spans="1:6" x14ac:dyDescent="0.25">
      <c r="A262" s="27">
        <v>261</v>
      </c>
      <c r="B262" s="39">
        <v>848</v>
      </c>
      <c r="C262" s="39">
        <v>1</v>
      </c>
      <c r="D262" s="3">
        <v>1949.85</v>
      </c>
      <c r="E262" s="39">
        <v>2</v>
      </c>
      <c r="F262" s="39">
        <v>2</v>
      </c>
    </row>
    <row r="263" spans="1:6" x14ac:dyDescent="0.25">
      <c r="A263" s="27">
        <v>262</v>
      </c>
      <c r="B263" s="39">
        <v>390</v>
      </c>
      <c r="C263" s="39">
        <v>1</v>
      </c>
      <c r="D263" s="3">
        <v>2809.47</v>
      </c>
      <c r="E263" s="39">
        <v>0</v>
      </c>
      <c r="F263" s="39">
        <v>0</v>
      </c>
    </row>
    <row r="264" spans="1:6" x14ac:dyDescent="0.25">
      <c r="A264" s="27">
        <v>263</v>
      </c>
      <c r="B264" s="39">
        <v>289</v>
      </c>
      <c r="C264" s="39">
        <v>1</v>
      </c>
      <c r="D264" s="3">
        <v>16358.32</v>
      </c>
      <c r="E264" s="39">
        <v>3</v>
      </c>
      <c r="F264" s="39">
        <v>3</v>
      </c>
    </row>
    <row r="265" spans="1:6" x14ac:dyDescent="0.25">
      <c r="A265" s="27">
        <v>264</v>
      </c>
      <c r="B265" s="39">
        <v>1050</v>
      </c>
      <c r="C265" s="39">
        <v>1</v>
      </c>
      <c r="D265" s="3">
        <v>1669.85</v>
      </c>
      <c r="E265" s="39">
        <v>2</v>
      </c>
      <c r="F265" s="39">
        <v>2</v>
      </c>
    </row>
    <row r="266" spans="1:6" x14ac:dyDescent="0.25">
      <c r="A266" s="27">
        <v>265</v>
      </c>
      <c r="B266" s="39">
        <v>567</v>
      </c>
      <c r="C266" s="39">
        <v>1</v>
      </c>
      <c r="D266" s="3">
        <v>1199.81</v>
      </c>
      <c r="E266" s="39">
        <v>0</v>
      </c>
      <c r="F266" s="39">
        <v>0</v>
      </c>
    </row>
    <row r="267" spans="1:6" x14ac:dyDescent="0.25">
      <c r="A267" s="27">
        <v>266</v>
      </c>
      <c r="B267" s="39">
        <v>532</v>
      </c>
      <c r="C267" s="39">
        <v>1</v>
      </c>
      <c r="D267" s="3">
        <v>3039.5499999999902</v>
      </c>
      <c r="E267" s="39">
        <v>0</v>
      </c>
      <c r="F267" s="39">
        <v>0</v>
      </c>
    </row>
    <row r="268" spans="1:6" x14ac:dyDescent="0.25">
      <c r="A268" s="27">
        <v>267</v>
      </c>
      <c r="B268" s="39">
        <v>962</v>
      </c>
      <c r="C268" s="39">
        <v>1</v>
      </c>
      <c r="D268" s="3">
        <v>1739.81</v>
      </c>
      <c r="E268" s="39">
        <v>2</v>
      </c>
      <c r="F268" s="39">
        <v>2</v>
      </c>
    </row>
    <row r="269" spans="1:6" x14ac:dyDescent="0.25">
      <c r="A269" s="27">
        <v>268</v>
      </c>
      <c r="B269" s="39">
        <v>484</v>
      </c>
      <c r="C269" s="39">
        <v>1</v>
      </c>
      <c r="D269" s="3">
        <v>7810.62</v>
      </c>
      <c r="E269" s="39">
        <v>0</v>
      </c>
      <c r="F269" s="39">
        <v>0</v>
      </c>
    </row>
    <row r="270" spans="1:6" x14ac:dyDescent="0.25">
      <c r="A270" s="27">
        <v>269</v>
      </c>
      <c r="B270" s="39">
        <v>434</v>
      </c>
      <c r="C270" s="39">
        <v>1</v>
      </c>
      <c r="D270" s="3">
        <v>8069.56</v>
      </c>
      <c r="E270" s="39">
        <v>0</v>
      </c>
      <c r="F270" s="39">
        <v>0</v>
      </c>
    </row>
    <row r="271" spans="1:6" x14ac:dyDescent="0.25">
      <c r="A271" s="27">
        <v>270</v>
      </c>
      <c r="B271" s="39">
        <v>554</v>
      </c>
      <c r="C271" s="39">
        <v>1</v>
      </c>
      <c r="D271" s="3">
        <v>3989.71</v>
      </c>
      <c r="E271" s="39">
        <v>0</v>
      </c>
      <c r="F271" s="39">
        <v>0</v>
      </c>
    </row>
    <row r="272" spans="1:6" x14ac:dyDescent="0.25">
      <c r="A272" s="27">
        <v>271</v>
      </c>
      <c r="B272" s="39">
        <v>1033</v>
      </c>
      <c r="C272" s="39">
        <v>1</v>
      </c>
      <c r="D272" s="3">
        <v>1099.78</v>
      </c>
      <c r="E272" s="39">
        <v>2</v>
      </c>
      <c r="F272" s="39">
        <v>2</v>
      </c>
    </row>
    <row r="273" spans="1:6" x14ac:dyDescent="0.25">
      <c r="A273" s="27">
        <v>272</v>
      </c>
      <c r="B273" s="39">
        <v>839</v>
      </c>
      <c r="C273" s="39">
        <v>1</v>
      </c>
      <c r="D273" s="3">
        <v>10360.15</v>
      </c>
      <c r="E273" s="39">
        <v>2</v>
      </c>
      <c r="F273" s="39">
        <v>2</v>
      </c>
    </row>
    <row r="274" spans="1:6" x14ac:dyDescent="0.25">
      <c r="A274" s="27">
        <v>273</v>
      </c>
      <c r="B274" s="39">
        <v>363</v>
      </c>
      <c r="C274" s="39">
        <v>1</v>
      </c>
      <c r="D274" s="3">
        <v>3259.79</v>
      </c>
      <c r="E274" s="39">
        <v>0</v>
      </c>
      <c r="F274" s="39">
        <v>0</v>
      </c>
    </row>
    <row r="275" spans="1:6" x14ac:dyDescent="0.25">
      <c r="A275" s="27">
        <v>274</v>
      </c>
      <c r="B275" s="39">
        <v>888</v>
      </c>
      <c r="C275" s="39">
        <v>1</v>
      </c>
      <c r="D275" s="3">
        <v>6068.49</v>
      </c>
      <c r="E275" s="39">
        <v>2</v>
      </c>
      <c r="F275" s="39">
        <v>2</v>
      </c>
    </row>
    <row r="276" spans="1:6" x14ac:dyDescent="0.25">
      <c r="A276" s="27">
        <v>275</v>
      </c>
      <c r="B276" s="39">
        <v>472</v>
      </c>
      <c r="C276" s="39">
        <v>1</v>
      </c>
      <c r="D276" s="3">
        <v>12543.54</v>
      </c>
      <c r="E276" s="39">
        <v>3</v>
      </c>
      <c r="F276" s="39">
        <v>3</v>
      </c>
    </row>
    <row r="277" spans="1:6" x14ac:dyDescent="0.25">
      <c r="A277" s="27">
        <v>276</v>
      </c>
      <c r="B277" s="39">
        <v>1042</v>
      </c>
      <c r="C277" s="39">
        <v>1</v>
      </c>
      <c r="D277" s="3">
        <v>7669.46</v>
      </c>
      <c r="E277" s="39">
        <v>2</v>
      </c>
      <c r="F277" s="39">
        <v>2</v>
      </c>
    </row>
    <row r="278" spans="1:6" x14ac:dyDescent="0.25">
      <c r="A278" s="27">
        <v>277</v>
      </c>
      <c r="B278" s="39">
        <v>1057</v>
      </c>
      <c r="C278" s="39">
        <v>1</v>
      </c>
      <c r="D278" s="3">
        <v>4201.6000000000004</v>
      </c>
      <c r="E278" s="39">
        <v>2</v>
      </c>
      <c r="F278" s="39">
        <v>2</v>
      </c>
    </row>
    <row r="279" spans="1:6" x14ac:dyDescent="0.25">
      <c r="A279" s="27">
        <v>278</v>
      </c>
      <c r="B279" s="39">
        <v>562</v>
      </c>
      <c r="C279" s="39">
        <v>1</v>
      </c>
      <c r="D279" s="3">
        <v>5609.7699999999904</v>
      </c>
      <c r="E279" s="39">
        <v>0</v>
      </c>
      <c r="F279" s="39">
        <v>0</v>
      </c>
    </row>
    <row r="280" spans="1:6" x14ac:dyDescent="0.25">
      <c r="A280" s="27">
        <v>279</v>
      </c>
      <c r="B280" s="39">
        <v>387</v>
      </c>
      <c r="C280" s="39">
        <v>1</v>
      </c>
      <c r="D280" s="3">
        <v>10531.48</v>
      </c>
      <c r="E280" s="39">
        <v>3</v>
      </c>
      <c r="F280" s="39">
        <v>3</v>
      </c>
    </row>
    <row r="281" spans="1:6" x14ac:dyDescent="0.25">
      <c r="A281" s="27">
        <v>280</v>
      </c>
      <c r="B281" s="39">
        <v>972</v>
      </c>
      <c r="C281" s="39">
        <v>1</v>
      </c>
      <c r="D281" s="3">
        <v>5518.56</v>
      </c>
      <c r="E281" s="39">
        <v>2</v>
      </c>
      <c r="F281" s="39">
        <v>2</v>
      </c>
    </row>
    <row r="282" spans="1:6" x14ac:dyDescent="0.25">
      <c r="A282" s="27">
        <v>281</v>
      </c>
      <c r="B282" s="39">
        <v>907</v>
      </c>
      <c r="C282" s="39">
        <v>1</v>
      </c>
      <c r="D282" s="3">
        <v>6459.73</v>
      </c>
      <c r="E282" s="39">
        <v>2</v>
      </c>
      <c r="F282" s="39">
        <v>2</v>
      </c>
    </row>
    <row r="283" spans="1:6" x14ac:dyDescent="0.25">
      <c r="A283" s="27">
        <v>282</v>
      </c>
      <c r="B283" s="39">
        <v>931</v>
      </c>
      <c r="C283" s="39">
        <v>1</v>
      </c>
      <c r="D283" s="3">
        <v>9959.4</v>
      </c>
      <c r="E283" s="39">
        <v>2</v>
      </c>
      <c r="F283" s="39">
        <v>2</v>
      </c>
    </row>
    <row r="284" spans="1:6" x14ac:dyDescent="0.25">
      <c r="A284" s="27">
        <v>283</v>
      </c>
      <c r="B284" s="39">
        <v>719</v>
      </c>
      <c r="C284" s="39">
        <v>1</v>
      </c>
      <c r="D284" s="3">
        <v>1269.8</v>
      </c>
      <c r="E284" s="39">
        <v>2</v>
      </c>
      <c r="F284" s="39">
        <v>2</v>
      </c>
    </row>
    <row r="285" spans="1:6" x14ac:dyDescent="0.25">
      <c r="A285" s="27">
        <v>284</v>
      </c>
      <c r="B285" s="39">
        <v>662</v>
      </c>
      <c r="C285" s="39">
        <v>1</v>
      </c>
      <c r="D285" s="3">
        <v>1067.8499999999999</v>
      </c>
      <c r="E285" s="39">
        <v>0</v>
      </c>
      <c r="F285" s="39">
        <v>0</v>
      </c>
    </row>
    <row r="286" spans="1:6" x14ac:dyDescent="0.25">
      <c r="A286" s="27">
        <v>285</v>
      </c>
      <c r="B286" s="39">
        <v>384</v>
      </c>
      <c r="C286" s="39">
        <v>1</v>
      </c>
      <c r="D286" s="3">
        <v>659.92</v>
      </c>
      <c r="E286" s="39">
        <v>0</v>
      </c>
      <c r="F286" s="39">
        <v>0</v>
      </c>
    </row>
    <row r="287" spans="1:6" x14ac:dyDescent="0.25">
      <c r="A287" s="27">
        <v>286</v>
      </c>
      <c r="B287" s="39">
        <v>452</v>
      </c>
      <c r="C287" s="39">
        <v>1</v>
      </c>
      <c r="D287" s="3">
        <v>1103.9100000000001</v>
      </c>
      <c r="E287" s="39">
        <v>0</v>
      </c>
      <c r="F287" s="39">
        <v>0</v>
      </c>
    </row>
    <row r="288" spans="1:6" x14ac:dyDescent="0.25">
      <c r="A288" s="27">
        <v>287</v>
      </c>
      <c r="B288" s="39">
        <v>284</v>
      </c>
      <c r="C288" s="39">
        <v>1</v>
      </c>
      <c r="D288" s="3">
        <v>2633.51</v>
      </c>
      <c r="E288" s="39">
        <v>0</v>
      </c>
      <c r="F288" s="39">
        <v>0</v>
      </c>
    </row>
    <row r="289" spans="1:6" x14ac:dyDescent="0.25">
      <c r="A289" s="27">
        <v>288</v>
      </c>
      <c r="B289" s="39">
        <v>1006</v>
      </c>
      <c r="C289" s="39">
        <v>1</v>
      </c>
      <c r="D289" s="3">
        <v>5439.4</v>
      </c>
      <c r="E289" s="39">
        <v>2</v>
      </c>
      <c r="F289" s="39">
        <v>2</v>
      </c>
    </row>
    <row r="290" spans="1:6" x14ac:dyDescent="0.25">
      <c r="A290" s="27">
        <v>289</v>
      </c>
      <c r="B290" s="39">
        <v>407</v>
      </c>
      <c r="C290" s="39">
        <v>1</v>
      </c>
      <c r="D290" s="3">
        <v>19499.72</v>
      </c>
      <c r="E290" s="39">
        <v>3</v>
      </c>
      <c r="F290" s="39">
        <v>3</v>
      </c>
    </row>
    <row r="291" spans="1:6" x14ac:dyDescent="0.25">
      <c r="A291" s="27">
        <v>290</v>
      </c>
      <c r="B291" s="39">
        <v>525</v>
      </c>
      <c r="C291" s="39">
        <v>1</v>
      </c>
      <c r="D291" s="3">
        <v>1649.58</v>
      </c>
      <c r="E291" s="39">
        <v>0</v>
      </c>
      <c r="F291" s="39">
        <v>0</v>
      </c>
    </row>
    <row r="292" spans="1:6" x14ac:dyDescent="0.25">
      <c r="A292" s="27">
        <v>291</v>
      </c>
      <c r="B292" s="39">
        <v>700</v>
      </c>
      <c r="C292" s="39">
        <v>1</v>
      </c>
      <c r="D292" s="3">
        <v>1767.6</v>
      </c>
      <c r="E292" s="39">
        <v>2</v>
      </c>
      <c r="F292" s="39">
        <v>2</v>
      </c>
    </row>
    <row r="293" spans="1:6" x14ac:dyDescent="0.25">
      <c r="A293" s="27">
        <v>292</v>
      </c>
      <c r="B293" s="39">
        <v>446</v>
      </c>
      <c r="C293" s="39">
        <v>1</v>
      </c>
      <c r="D293" s="3">
        <v>14946.52</v>
      </c>
      <c r="E293" s="39">
        <v>3</v>
      </c>
      <c r="F293" s="39">
        <v>3</v>
      </c>
    </row>
    <row r="294" spans="1:6" x14ac:dyDescent="0.25">
      <c r="A294" s="27">
        <v>293</v>
      </c>
      <c r="B294" s="39">
        <v>301</v>
      </c>
      <c r="C294" s="39">
        <v>1</v>
      </c>
      <c r="D294" s="3">
        <v>6739.81</v>
      </c>
      <c r="E294" s="39">
        <v>0</v>
      </c>
      <c r="F294" s="39">
        <v>0</v>
      </c>
    </row>
    <row r="295" spans="1:6" x14ac:dyDescent="0.25">
      <c r="A295" s="27">
        <v>294</v>
      </c>
      <c r="B295" s="39">
        <v>632</v>
      </c>
      <c r="C295" s="39">
        <v>1</v>
      </c>
      <c r="D295" s="3">
        <v>1369.73</v>
      </c>
      <c r="E295" s="39">
        <v>0</v>
      </c>
      <c r="F295" s="39">
        <v>0</v>
      </c>
    </row>
    <row r="296" spans="1:6" x14ac:dyDescent="0.25">
      <c r="A296" s="27">
        <v>295</v>
      </c>
      <c r="B296" s="39">
        <v>684</v>
      </c>
      <c r="C296" s="39">
        <v>1</v>
      </c>
      <c r="D296" s="3">
        <v>12919.23</v>
      </c>
      <c r="E296" s="39">
        <v>3</v>
      </c>
      <c r="F296" s="39">
        <v>3</v>
      </c>
    </row>
    <row r="297" spans="1:6" x14ac:dyDescent="0.25">
      <c r="A297" s="27">
        <v>296</v>
      </c>
      <c r="B297" s="39">
        <v>285</v>
      </c>
      <c r="C297" s="39">
        <v>1</v>
      </c>
      <c r="D297" s="3">
        <v>15249.4</v>
      </c>
      <c r="E297" s="39">
        <v>3</v>
      </c>
      <c r="F297" s="39">
        <v>3</v>
      </c>
    </row>
    <row r="298" spans="1:6" x14ac:dyDescent="0.25">
      <c r="A298" s="27">
        <v>297</v>
      </c>
      <c r="B298" s="39">
        <v>706</v>
      </c>
      <c r="C298" s="39">
        <v>1</v>
      </c>
      <c r="D298" s="3">
        <v>3897.83</v>
      </c>
      <c r="E298" s="39">
        <v>2</v>
      </c>
      <c r="F298" s="39">
        <v>2</v>
      </c>
    </row>
    <row r="299" spans="1:6" x14ac:dyDescent="0.25">
      <c r="A299" s="27">
        <v>298</v>
      </c>
      <c r="B299" s="39">
        <v>767</v>
      </c>
      <c r="C299" s="39">
        <v>1</v>
      </c>
      <c r="D299" s="3">
        <v>11439.36</v>
      </c>
      <c r="E299" s="39">
        <v>2</v>
      </c>
      <c r="F299" s="39">
        <v>2</v>
      </c>
    </row>
    <row r="300" spans="1:6" x14ac:dyDescent="0.25">
      <c r="A300" s="27">
        <v>299</v>
      </c>
      <c r="B300" s="39">
        <v>899</v>
      </c>
      <c r="C300" s="39">
        <v>1</v>
      </c>
      <c r="D300" s="3">
        <v>2839.77</v>
      </c>
      <c r="E300" s="39">
        <v>2</v>
      </c>
      <c r="F300" s="39">
        <v>2</v>
      </c>
    </row>
    <row r="301" spans="1:6" x14ac:dyDescent="0.25">
      <c r="A301" s="27">
        <v>300</v>
      </c>
      <c r="B301" s="39">
        <v>300</v>
      </c>
      <c r="C301" s="39">
        <v>1</v>
      </c>
      <c r="D301" s="3">
        <v>1279.78</v>
      </c>
      <c r="E301" s="39">
        <v>0</v>
      </c>
      <c r="F301" s="39">
        <v>0</v>
      </c>
    </row>
    <row r="302" spans="1:6" x14ac:dyDescent="0.25">
      <c r="A302" s="27">
        <v>301</v>
      </c>
      <c r="B302" s="39">
        <v>634</v>
      </c>
      <c r="C302" s="39">
        <v>1</v>
      </c>
      <c r="D302" s="3">
        <v>4397.78</v>
      </c>
      <c r="E302" s="39">
        <v>0</v>
      </c>
      <c r="F302" s="39">
        <v>0</v>
      </c>
    </row>
    <row r="303" spans="1:6" x14ac:dyDescent="0.25">
      <c r="A303" s="27">
        <v>302</v>
      </c>
      <c r="B303" s="39">
        <v>274</v>
      </c>
      <c r="C303" s="39">
        <v>1</v>
      </c>
      <c r="D303" s="3">
        <v>709.7</v>
      </c>
      <c r="E303" s="39">
        <v>0</v>
      </c>
      <c r="F303" s="39">
        <v>0</v>
      </c>
    </row>
    <row r="304" spans="1:6" x14ac:dyDescent="0.25">
      <c r="A304" s="27">
        <v>303</v>
      </c>
      <c r="B304" s="39">
        <v>413</v>
      </c>
      <c r="C304" s="39">
        <v>1</v>
      </c>
      <c r="D304" s="3">
        <v>3458.58</v>
      </c>
      <c r="E304" s="39">
        <v>0</v>
      </c>
      <c r="F304" s="39">
        <v>0</v>
      </c>
    </row>
    <row r="305" spans="1:6" x14ac:dyDescent="0.25">
      <c r="A305" s="27">
        <v>304</v>
      </c>
      <c r="B305" s="39">
        <v>818</v>
      </c>
      <c r="C305" s="39">
        <v>1</v>
      </c>
      <c r="D305" s="3">
        <v>539.91</v>
      </c>
      <c r="E305" s="39">
        <v>2</v>
      </c>
      <c r="F305" s="39">
        <v>2</v>
      </c>
    </row>
    <row r="306" spans="1:6" x14ac:dyDescent="0.25">
      <c r="A306" s="27">
        <v>305</v>
      </c>
      <c r="B306" s="39">
        <v>495</v>
      </c>
      <c r="C306" s="39">
        <v>1</v>
      </c>
      <c r="D306" s="3">
        <v>1431.56</v>
      </c>
      <c r="E306" s="39">
        <v>0</v>
      </c>
      <c r="F306" s="39">
        <v>0</v>
      </c>
    </row>
    <row r="307" spans="1:6" x14ac:dyDescent="0.25">
      <c r="A307" s="27">
        <v>306</v>
      </c>
      <c r="B307" s="39">
        <v>1031</v>
      </c>
      <c r="C307" s="39">
        <v>1</v>
      </c>
      <c r="D307" s="3">
        <v>7361.66</v>
      </c>
      <c r="E307" s="39">
        <v>2</v>
      </c>
      <c r="F307" s="39">
        <v>2</v>
      </c>
    </row>
    <row r="308" spans="1:6" x14ac:dyDescent="0.25">
      <c r="A308" s="27">
        <v>307</v>
      </c>
      <c r="B308" s="39">
        <v>956</v>
      </c>
      <c r="C308" s="39">
        <v>1</v>
      </c>
      <c r="D308" s="3">
        <v>3269.7799999999902</v>
      </c>
      <c r="E308" s="39">
        <v>2</v>
      </c>
      <c r="F308" s="39">
        <v>2</v>
      </c>
    </row>
    <row r="309" spans="1:6" x14ac:dyDescent="0.25">
      <c r="A309" s="27">
        <v>308</v>
      </c>
      <c r="B309" s="39">
        <v>293</v>
      </c>
      <c r="C309" s="39">
        <v>1</v>
      </c>
      <c r="D309" s="3">
        <v>8499.52</v>
      </c>
      <c r="E309" s="39">
        <v>3</v>
      </c>
      <c r="F309" s="39">
        <v>3</v>
      </c>
    </row>
    <row r="310" spans="1:6" x14ac:dyDescent="0.25">
      <c r="A310" s="27">
        <v>309</v>
      </c>
      <c r="B310" s="39">
        <v>748</v>
      </c>
      <c r="C310" s="39">
        <v>1</v>
      </c>
      <c r="D310" s="3">
        <v>4831.4799999999996</v>
      </c>
      <c r="E310" s="39">
        <v>2</v>
      </c>
      <c r="F310" s="39">
        <v>2</v>
      </c>
    </row>
    <row r="311" spans="1:6" x14ac:dyDescent="0.25">
      <c r="A311" s="27">
        <v>310</v>
      </c>
      <c r="B311" s="39">
        <v>340</v>
      </c>
      <c r="C311" s="39">
        <v>1</v>
      </c>
      <c r="D311" s="3">
        <v>14999.47</v>
      </c>
      <c r="E311" s="39">
        <v>3</v>
      </c>
      <c r="F311" s="39">
        <v>3</v>
      </c>
    </row>
    <row r="312" spans="1:6" x14ac:dyDescent="0.25">
      <c r="A312" s="27">
        <v>311</v>
      </c>
      <c r="B312" s="39">
        <v>369</v>
      </c>
      <c r="C312" s="39">
        <v>1</v>
      </c>
      <c r="D312" s="3">
        <v>1371.6399999999901</v>
      </c>
      <c r="E312" s="39">
        <v>0</v>
      </c>
      <c r="F312" s="39">
        <v>0</v>
      </c>
    </row>
    <row r="313" spans="1:6" x14ac:dyDescent="0.25">
      <c r="A313" s="27">
        <v>312</v>
      </c>
      <c r="B313" s="39">
        <v>333</v>
      </c>
      <c r="C313" s="39">
        <v>1</v>
      </c>
      <c r="D313" s="3">
        <v>6099.7199999999903</v>
      </c>
      <c r="E313" s="39">
        <v>0</v>
      </c>
      <c r="F313" s="39">
        <v>0</v>
      </c>
    </row>
    <row r="314" spans="1:6" x14ac:dyDescent="0.25">
      <c r="A314" s="27">
        <v>313</v>
      </c>
      <c r="B314" s="39">
        <v>785</v>
      </c>
      <c r="C314" s="39">
        <v>1</v>
      </c>
      <c r="D314" s="3">
        <v>5697.36</v>
      </c>
      <c r="E314" s="39">
        <v>2</v>
      </c>
      <c r="F314" s="39">
        <v>2</v>
      </c>
    </row>
    <row r="315" spans="1:6" x14ac:dyDescent="0.25">
      <c r="A315" s="27">
        <v>314</v>
      </c>
      <c r="B315" s="39">
        <v>834</v>
      </c>
      <c r="C315" s="39">
        <v>1</v>
      </c>
      <c r="D315" s="3">
        <v>7309.67</v>
      </c>
      <c r="E315" s="39">
        <v>2</v>
      </c>
      <c r="F315" s="39">
        <v>2</v>
      </c>
    </row>
    <row r="316" spans="1:6" x14ac:dyDescent="0.25">
      <c r="A316" s="27">
        <v>315</v>
      </c>
      <c r="B316" s="39">
        <v>638</v>
      </c>
      <c r="C316" s="39">
        <v>1</v>
      </c>
      <c r="D316" s="3">
        <v>2376.77</v>
      </c>
      <c r="E316" s="39">
        <v>0</v>
      </c>
      <c r="F316" s="39">
        <v>0</v>
      </c>
    </row>
    <row r="317" spans="1:6" x14ac:dyDescent="0.25">
      <c r="A317" s="27">
        <v>316</v>
      </c>
      <c r="B317" s="39">
        <v>1015</v>
      </c>
      <c r="C317" s="39">
        <v>1</v>
      </c>
      <c r="D317" s="3">
        <v>7439.57</v>
      </c>
      <c r="E317" s="39">
        <v>2</v>
      </c>
      <c r="F317" s="39">
        <v>2</v>
      </c>
    </row>
    <row r="318" spans="1:6" x14ac:dyDescent="0.25">
      <c r="A318" s="27">
        <v>317</v>
      </c>
      <c r="B318" s="39">
        <v>1043</v>
      </c>
      <c r="C318" s="39">
        <v>1</v>
      </c>
      <c r="D318" s="3">
        <v>1659.82</v>
      </c>
      <c r="E318" s="39">
        <v>2</v>
      </c>
      <c r="F318" s="39">
        <v>2</v>
      </c>
    </row>
    <row r="319" spans="1:6" x14ac:dyDescent="0.25">
      <c r="A319" s="27">
        <v>318</v>
      </c>
      <c r="B319" s="39">
        <v>432</v>
      </c>
      <c r="C319" s="39">
        <v>1</v>
      </c>
      <c r="D319" s="3">
        <v>1803.73</v>
      </c>
      <c r="E319" s="39">
        <v>0</v>
      </c>
      <c r="F319" s="39">
        <v>0</v>
      </c>
    </row>
    <row r="320" spans="1:6" x14ac:dyDescent="0.25">
      <c r="A320" s="27">
        <v>319</v>
      </c>
      <c r="B320" s="39">
        <v>917</v>
      </c>
      <c r="C320" s="39">
        <v>1</v>
      </c>
      <c r="D320" s="3">
        <v>2499.7600000000002</v>
      </c>
      <c r="E320" s="39">
        <v>2</v>
      </c>
      <c r="F320" s="39">
        <v>2</v>
      </c>
    </row>
    <row r="321" spans="1:6" x14ac:dyDescent="0.25">
      <c r="A321" s="27">
        <v>320</v>
      </c>
      <c r="B321" s="39">
        <v>391</v>
      </c>
      <c r="C321" s="39">
        <v>1</v>
      </c>
      <c r="D321" s="3">
        <v>12470.72</v>
      </c>
      <c r="E321" s="39">
        <v>3</v>
      </c>
      <c r="F321" s="39">
        <v>3</v>
      </c>
    </row>
    <row r="322" spans="1:6" x14ac:dyDescent="0.25">
      <c r="A322" s="27">
        <v>321</v>
      </c>
      <c r="B322" s="39">
        <v>783</v>
      </c>
      <c r="C322" s="39">
        <v>1</v>
      </c>
      <c r="D322" s="3">
        <v>1248.78</v>
      </c>
      <c r="E322" s="39">
        <v>2</v>
      </c>
      <c r="F322" s="39">
        <v>2</v>
      </c>
    </row>
    <row r="323" spans="1:6" x14ac:dyDescent="0.25">
      <c r="A323" s="27">
        <v>322</v>
      </c>
      <c r="B323" s="39">
        <v>378</v>
      </c>
      <c r="C323" s="39">
        <v>1</v>
      </c>
      <c r="D323" s="3">
        <v>12749.73</v>
      </c>
      <c r="E323" s="39">
        <v>3</v>
      </c>
      <c r="F323" s="39">
        <v>3</v>
      </c>
    </row>
    <row r="324" spans="1:6" x14ac:dyDescent="0.25">
      <c r="A324" s="27">
        <v>323</v>
      </c>
      <c r="B324" s="39">
        <v>323</v>
      </c>
      <c r="C324" s="39">
        <v>1</v>
      </c>
      <c r="D324" s="3">
        <v>2999.89</v>
      </c>
      <c r="E324" s="39">
        <v>0</v>
      </c>
      <c r="F324" s="39">
        <v>0</v>
      </c>
    </row>
    <row r="325" spans="1:6" x14ac:dyDescent="0.25">
      <c r="A325" s="27">
        <v>324</v>
      </c>
      <c r="B325" s="39">
        <v>1090</v>
      </c>
      <c r="C325" s="39">
        <v>1</v>
      </c>
      <c r="D325" s="3">
        <v>2387.71</v>
      </c>
      <c r="E325" s="39">
        <v>2</v>
      </c>
      <c r="F325" s="39">
        <v>2</v>
      </c>
    </row>
    <row r="326" spans="1:6" x14ac:dyDescent="0.25">
      <c r="A326" s="27">
        <v>325</v>
      </c>
      <c r="B326" s="39">
        <v>504</v>
      </c>
      <c r="C326" s="39">
        <v>1</v>
      </c>
      <c r="D326" s="3">
        <v>999.94</v>
      </c>
      <c r="E326" s="39">
        <v>0</v>
      </c>
      <c r="F326" s="39">
        <v>0</v>
      </c>
    </row>
    <row r="327" spans="1:6" x14ac:dyDescent="0.25">
      <c r="A327" s="27">
        <v>326</v>
      </c>
      <c r="B327" s="39">
        <v>491</v>
      </c>
      <c r="C327" s="39">
        <v>1</v>
      </c>
      <c r="D327" s="3">
        <v>3017.69</v>
      </c>
      <c r="E327" s="39">
        <v>0</v>
      </c>
      <c r="F327" s="39">
        <v>0</v>
      </c>
    </row>
    <row r="328" spans="1:6" x14ac:dyDescent="0.25">
      <c r="A328" s="27">
        <v>327</v>
      </c>
      <c r="B328" s="39">
        <v>1020</v>
      </c>
      <c r="C328" s="39">
        <v>1</v>
      </c>
      <c r="D328" s="3">
        <v>6206.53999999999</v>
      </c>
      <c r="E328" s="39">
        <v>2</v>
      </c>
      <c r="F328" s="39">
        <v>2</v>
      </c>
    </row>
    <row r="329" spans="1:6" x14ac:dyDescent="0.25">
      <c r="A329" s="27">
        <v>328</v>
      </c>
      <c r="B329" s="39">
        <v>551</v>
      </c>
      <c r="C329" s="39">
        <v>1</v>
      </c>
      <c r="D329" s="3">
        <v>10489.56</v>
      </c>
      <c r="E329" s="39">
        <v>3</v>
      </c>
      <c r="F329" s="39">
        <v>3</v>
      </c>
    </row>
    <row r="330" spans="1:6" x14ac:dyDescent="0.25">
      <c r="A330" s="27">
        <v>329</v>
      </c>
      <c r="B330" s="39">
        <v>620</v>
      </c>
      <c r="C330" s="39">
        <v>1</v>
      </c>
      <c r="D330" s="3">
        <v>9999.93</v>
      </c>
      <c r="E330" s="39">
        <v>3</v>
      </c>
      <c r="F330" s="39">
        <v>3</v>
      </c>
    </row>
    <row r="331" spans="1:6" x14ac:dyDescent="0.25">
      <c r="A331" s="27">
        <v>330</v>
      </c>
      <c r="B331" s="39">
        <v>286</v>
      </c>
      <c r="C331" s="39">
        <v>1</v>
      </c>
      <c r="D331" s="3">
        <v>13139.43</v>
      </c>
      <c r="E331" s="39">
        <v>3</v>
      </c>
      <c r="F331" s="39">
        <v>3</v>
      </c>
    </row>
    <row r="332" spans="1:6" x14ac:dyDescent="0.25">
      <c r="A332" s="27">
        <v>331</v>
      </c>
      <c r="B332" s="39">
        <v>861</v>
      </c>
      <c r="C332" s="39">
        <v>1</v>
      </c>
      <c r="D332" s="3">
        <v>2068.5699999999902</v>
      </c>
      <c r="E332" s="39">
        <v>2</v>
      </c>
      <c r="F332" s="39">
        <v>2</v>
      </c>
    </row>
    <row r="333" spans="1:6" x14ac:dyDescent="0.25">
      <c r="A333" s="27">
        <v>332</v>
      </c>
      <c r="B333" s="39">
        <v>1005</v>
      </c>
      <c r="C333" s="39">
        <v>1</v>
      </c>
      <c r="D333" s="3">
        <v>6428.5199999999904</v>
      </c>
      <c r="E333" s="39">
        <v>2</v>
      </c>
      <c r="F333" s="39">
        <v>2</v>
      </c>
    </row>
    <row r="334" spans="1:6" x14ac:dyDescent="0.25">
      <c r="A334" s="27">
        <v>333</v>
      </c>
      <c r="B334" s="39">
        <v>412</v>
      </c>
      <c r="C334" s="39">
        <v>1</v>
      </c>
      <c r="D334" s="3">
        <v>3199.5</v>
      </c>
      <c r="E334" s="39">
        <v>0</v>
      </c>
      <c r="F334" s="39">
        <v>0</v>
      </c>
    </row>
    <row r="335" spans="1:6" x14ac:dyDescent="0.25">
      <c r="A335" s="27">
        <v>334</v>
      </c>
      <c r="B335" s="39">
        <v>477</v>
      </c>
      <c r="C335" s="39">
        <v>1</v>
      </c>
      <c r="D335" s="3">
        <v>14109.55</v>
      </c>
      <c r="E335" s="39">
        <v>3</v>
      </c>
      <c r="F335" s="39">
        <v>3</v>
      </c>
    </row>
    <row r="336" spans="1:6" x14ac:dyDescent="0.25">
      <c r="A336" s="27">
        <v>335</v>
      </c>
      <c r="B336" s="39">
        <v>664</v>
      </c>
      <c r="C336" s="39">
        <v>1</v>
      </c>
      <c r="D336" s="3">
        <v>4365.8599999999997</v>
      </c>
      <c r="E336" s="39">
        <v>0</v>
      </c>
      <c r="F336" s="39">
        <v>0</v>
      </c>
    </row>
    <row r="337" spans="1:6" x14ac:dyDescent="0.25">
      <c r="A337" s="27">
        <v>336</v>
      </c>
      <c r="B337" s="39">
        <v>1032</v>
      </c>
      <c r="C337" s="39">
        <v>1</v>
      </c>
      <c r="D337" s="3">
        <v>799.86</v>
      </c>
      <c r="E337" s="39">
        <v>2</v>
      </c>
      <c r="F337" s="39">
        <v>2</v>
      </c>
    </row>
    <row r="338" spans="1:6" x14ac:dyDescent="0.25">
      <c r="A338" s="27">
        <v>337</v>
      </c>
      <c r="B338" s="39">
        <v>865</v>
      </c>
      <c r="C338" s="39">
        <v>1</v>
      </c>
      <c r="D338" s="3">
        <v>5587.4</v>
      </c>
      <c r="E338" s="39">
        <v>2</v>
      </c>
      <c r="F338" s="39">
        <v>2</v>
      </c>
    </row>
    <row r="339" spans="1:6" x14ac:dyDescent="0.25">
      <c r="A339" s="27">
        <v>338</v>
      </c>
      <c r="B339" s="39">
        <v>995</v>
      </c>
      <c r="C339" s="39">
        <v>1</v>
      </c>
      <c r="D339" s="3">
        <v>4778.6899999999996</v>
      </c>
      <c r="E339" s="39">
        <v>2</v>
      </c>
      <c r="F339" s="39">
        <v>2</v>
      </c>
    </row>
    <row r="340" spans="1:6" x14ac:dyDescent="0.25">
      <c r="A340" s="27">
        <v>339</v>
      </c>
      <c r="B340" s="39">
        <v>561</v>
      </c>
      <c r="C340" s="39">
        <v>1</v>
      </c>
      <c r="D340" s="3">
        <v>20199.55</v>
      </c>
      <c r="E340" s="39">
        <v>3</v>
      </c>
      <c r="F340" s="39">
        <v>3</v>
      </c>
    </row>
    <row r="341" spans="1:6" x14ac:dyDescent="0.25">
      <c r="A341" s="27">
        <v>340</v>
      </c>
      <c r="B341" s="39">
        <v>641</v>
      </c>
      <c r="C341" s="39">
        <v>1</v>
      </c>
      <c r="D341" s="3">
        <v>10165.549999999999</v>
      </c>
      <c r="E341" s="39">
        <v>3</v>
      </c>
      <c r="F341" s="39">
        <v>3</v>
      </c>
    </row>
    <row r="342" spans="1:6" x14ac:dyDescent="0.25">
      <c r="A342" s="27">
        <v>341</v>
      </c>
      <c r="B342" s="39">
        <v>787</v>
      </c>
      <c r="C342" s="39">
        <v>1</v>
      </c>
      <c r="D342" s="3">
        <v>1499.78</v>
      </c>
      <c r="E342" s="39">
        <v>2</v>
      </c>
      <c r="F342" s="39">
        <v>2</v>
      </c>
    </row>
    <row r="343" spans="1:6" x14ac:dyDescent="0.25">
      <c r="A343" s="27">
        <v>342</v>
      </c>
      <c r="B343" s="39">
        <v>582</v>
      </c>
      <c r="C343" s="39">
        <v>1</v>
      </c>
      <c r="D343" s="3">
        <v>299.89</v>
      </c>
      <c r="E343" s="39">
        <v>0</v>
      </c>
      <c r="F343" s="39">
        <v>0</v>
      </c>
    </row>
    <row r="344" spans="1:6" x14ac:dyDescent="0.25">
      <c r="A344" s="27">
        <v>343</v>
      </c>
      <c r="B344" s="39">
        <v>695</v>
      </c>
      <c r="C344" s="39">
        <v>1</v>
      </c>
      <c r="D344" s="3">
        <v>1989.83</v>
      </c>
      <c r="E344" s="39">
        <v>0</v>
      </c>
      <c r="F344" s="39">
        <v>0</v>
      </c>
    </row>
    <row r="345" spans="1:6" x14ac:dyDescent="0.25">
      <c r="A345" s="27">
        <v>344</v>
      </c>
      <c r="B345" s="39">
        <v>708</v>
      </c>
      <c r="C345" s="39">
        <v>1</v>
      </c>
      <c r="D345" s="3">
        <v>4914.38</v>
      </c>
      <c r="E345" s="39">
        <v>2</v>
      </c>
      <c r="F345" s="39">
        <v>2</v>
      </c>
    </row>
    <row r="346" spans="1:6" x14ac:dyDescent="0.25">
      <c r="A346" s="27">
        <v>345</v>
      </c>
      <c r="B346" s="39">
        <v>587</v>
      </c>
      <c r="C346" s="39">
        <v>1</v>
      </c>
      <c r="D346" s="3">
        <v>11299.71</v>
      </c>
      <c r="E346" s="39">
        <v>3</v>
      </c>
      <c r="F346" s="39">
        <v>3</v>
      </c>
    </row>
    <row r="347" spans="1:6" x14ac:dyDescent="0.25">
      <c r="A347" s="27">
        <v>346</v>
      </c>
      <c r="B347" s="39">
        <v>413</v>
      </c>
      <c r="C347" s="39">
        <v>1</v>
      </c>
      <c r="D347" s="3">
        <v>539.91999999999996</v>
      </c>
      <c r="E347" s="39">
        <v>0</v>
      </c>
      <c r="F347" s="39">
        <v>0</v>
      </c>
    </row>
    <row r="348" spans="1:6" x14ac:dyDescent="0.25">
      <c r="A348" s="27">
        <v>347</v>
      </c>
      <c r="B348" s="39">
        <v>712</v>
      </c>
      <c r="C348" s="39">
        <v>1</v>
      </c>
      <c r="D348" s="3">
        <v>250.89</v>
      </c>
      <c r="E348" s="39">
        <v>2</v>
      </c>
      <c r="F348" s="39">
        <v>2</v>
      </c>
    </row>
    <row r="349" spans="1:6" x14ac:dyDescent="0.25">
      <c r="A349" s="27">
        <v>348</v>
      </c>
      <c r="B349" s="39">
        <v>1067</v>
      </c>
      <c r="C349" s="39">
        <v>1</v>
      </c>
      <c r="D349" s="3">
        <v>4028.58</v>
      </c>
      <c r="E349" s="39">
        <v>2</v>
      </c>
      <c r="F349" s="39">
        <v>2</v>
      </c>
    </row>
    <row r="350" spans="1:6" x14ac:dyDescent="0.25">
      <c r="A350" s="27">
        <v>349</v>
      </c>
      <c r="B350" s="39">
        <v>711</v>
      </c>
      <c r="C350" s="39">
        <v>1</v>
      </c>
      <c r="D350" s="3">
        <v>7275.87</v>
      </c>
      <c r="E350" s="39">
        <v>2</v>
      </c>
      <c r="F350" s="39">
        <v>2</v>
      </c>
    </row>
    <row r="351" spans="1:6" x14ac:dyDescent="0.25">
      <c r="A351" s="27">
        <v>350</v>
      </c>
      <c r="B351" s="39">
        <v>929</v>
      </c>
      <c r="C351" s="39">
        <v>1</v>
      </c>
      <c r="D351" s="3">
        <v>12571.61</v>
      </c>
      <c r="E351" s="39">
        <v>2</v>
      </c>
      <c r="F351" s="39">
        <v>2</v>
      </c>
    </row>
    <row r="352" spans="1:6" x14ac:dyDescent="0.25">
      <c r="A352" s="27">
        <v>351</v>
      </c>
      <c r="B352" s="39">
        <v>466</v>
      </c>
      <c r="C352" s="39">
        <v>1</v>
      </c>
      <c r="D352" s="3">
        <v>9114.66</v>
      </c>
      <c r="E352" s="39">
        <v>3</v>
      </c>
      <c r="F352" s="39">
        <v>3</v>
      </c>
    </row>
    <row r="353" spans="1:6" x14ac:dyDescent="0.25">
      <c r="A353" s="27">
        <v>352</v>
      </c>
      <c r="B353" s="39">
        <v>588</v>
      </c>
      <c r="C353" s="39">
        <v>1</v>
      </c>
      <c r="D353" s="3">
        <v>7173.39</v>
      </c>
      <c r="E353" s="39">
        <v>0</v>
      </c>
      <c r="F353" s="39">
        <v>0</v>
      </c>
    </row>
    <row r="354" spans="1:6" x14ac:dyDescent="0.25">
      <c r="A354" s="27">
        <v>353</v>
      </c>
      <c r="B354" s="39">
        <v>524</v>
      </c>
      <c r="C354" s="39">
        <v>1</v>
      </c>
      <c r="D354" s="3">
        <v>3547.52</v>
      </c>
      <c r="E354" s="39">
        <v>0</v>
      </c>
      <c r="F354" s="39">
        <v>0</v>
      </c>
    </row>
    <row r="355" spans="1:6" x14ac:dyDescent="0.25">
      <c r="A355" s="27">
        <v>354</v>
      </c>
      <c r="B355" s="39">
        <v>534</v>
      </c>
      <c r="C355" s="39">
        <v>1</v>
      </c>
      <c r="D355" s="3">
        <v>7830.68</v>
      </c>
      <c r="E355" s="39">
        <v>0</v>
      </c>
      <c r="F355" s="39">
        <v>0</v>
      </c>
    </row>
    <row r="356" spans="1:6" x14ac:dyDescent="0.25">
      <c r="A356" s="27">
        <v>355</v>
      </c>
      <c r="B356" s="39">
        <v>561</v>
      </c>
      <c r="C356" s="39">
        <v>1</v>
      </c>
      <c r="D356" s="3">
        <v>3199.85</v>
      </c>
      <c r="E356" s="39">
        <v>0</v>
      </c>
      <c r="F356" s="39">
        <v>0</v>
      </c>
    </row>
    <row r="357" spans="1:6" x14ac:dyDescent="0.25">
      <c r="A357" s="27">
        <v>356</v>
      </c>
      <c r="B357" s="39">
        <v>524</v>
      </c>
      <c r="C357" s="39">
        <v>1</v>
      </c>
      <c r="D357" s="3">
        <v>10949.8</v>
      </c>
      <c r="E357" s="39">
        <v>3</v>
      </c>
      <c r="F357" s="39">
        <v>3</v>
      </c>
    </row>
    <row r="358" spans="1:6" x14ac:dyDescent="0.25">
      <c r="A358" s="27">
        <v>357</v>
      </c>
      <c r="B358" s="39">
        <v>1000</v>
      </c>
      <c r="C358" s="39">
        <v>1</v>
      </c>
      <c r="D358" s="3">
        <v>2225.67</v>
      </c>
      <c r="E358" s="39">
        <v>2</v>
      </c>
      <c r="F358" s="39">
        <v>2</v>
      </c>
    </row>
    <row r="359" spans="1:6" x14ac:dyDescent="0.25">
      <c r="A359" s="27">
        <v>358</v>
      </c>
      <c r="B359" s="39">
        <v>606</v>
      </c>
      <c r="C359" s="39">
        <v>1</v>
      </c>
      <c r="D359" s="3">
        <v>3833.39</v>
      </c>
      <c r="E359" s="39">
        <v>0</v>
      </c>
      <c r="F359" s="39">
        <v>0</v>
      </c>
    </row>
    <row r="360" spans="1:6" x14ac:dyDescent="0.25">
      <c r="A360" s="27">
        <v>359</v>
      </c>
      <c r="B360" s="39">
        <v>846</v>
      </c>
      <c r="C360" s="39">
        <v>1</v>
      </c>
      <c r="D360" s="3">
        <v>2139.8200000000002</v>
      </c>
      <c r="E360" s="39">
        <v>2</v>
      </c>
      <c r="F360" s="39">
        <v>2</v>
      </c>
    </row>
    <row r="361" spans="1:6" x14ac:dyDescent="0.25">
      <c r="A361" s="27">
        <v>360</v>
      </c>
      <c r="B361" s="39">
        <v>913</v>
      </c>
      <c r="C361" s="39">
        <v>1</v>
      </c>
      <c r="D361" s="3">
        <v>6895.77</v>
      </c>
      <c r="E361" s="39">
        <v>2</v>
      </c>
      <c r="F361" s="39">
        <v>2</v>
      </c>
    </row>
    <row r="362" spans="1:6" x14ac:dyDescent="0.25">
      <c r="A362" s="27">
        <v>361</v>
      </c>
      <c r="B362" s="39">
        <v>704</v>
      </c>
      <c r="C362" s="39">
        <v>1</v>
      </c>
      <c r="D362" s="3">
        <v>5653.52</v>
      </c>
      <c r="E362" s="39">
        <v>2</v>
      </c>
      <c r="F362" s="39">
        <v>2</v>
      </c>
    </row>
    <row r="363" spans="1:6" x14ac:dyDescent="0.25">
      <c r="A363" s="27">
        <v>362</v>
      </c>
      <c r="B363" s="39">
        <v>831</v>
      </c>
      <c r="C363" s="39">
        <v>1</v>
      </c>
      <c r="D363" s="3">
        <v>4899.5</v>
      </c>
      <c r="E363" s="39">
        <v>2</v>
      </c>
      <c r="F363" s="39">
        <v>2</v>
      </c>
    </row>
    <row r="364" spans="1:6" x14ac:dyDescent="0.25">
      <c r="A364" s="27">
        <v>363</v>
      </c>
      <c r="B364" s="39">
        <v>963</v>
      </c>
      <c r="C364" s="39">
        <v>1</v>
      </c>
      <c r="D364" s="3">
        <v>269.89</v>
      </c>
      <c r="E364" s="39">
        <v>2</v>
      </c>
      <c r="F364" s="39">
        <v>2</v>
      </c>
    </row>
    <row r="365" spans="1:6" x14ac:dyDescent="0.25">
      <c r="A365" s="27">
        <v>364</v>
      </c>
      <c r="B365" s="39">
        <v>300</v>
      </c>
      <c r="C365" s="39">
        <v>1</v>
      </c>
      <c r="D365" s="3">
        <v>6359.71</v>
      </c>
      <c r="E365" s="39">
        <v>0</v>
      </c>
      <c r="F365" s="39">
        <v>0</v>
      </c>
    </row>
    <row r="366" spans="1:6" x14ac:dyDescent="0.25">
      <c r="A366" s="27">
        <v>365</v>
      </c>
      <c r="B366" s="39">
        <v>769</v>
      </c>
      <c r="C366" s="39">
        <v>1</v>
      </c>
      <c r="D366" s="3">
        <v>1928.71</v>
      </c>
      <c r="E366" s="39">
        <v>2</v>
      </c>
      <c r="F366" s="39">
        <v>2</v>
      </c>
    </row>
    <row r="367" spans="1:6" x14ac:dyDescent="0.25">
      <c r="A367" s="27">
        <v>366</v>
      </c>
      <c r="B367" s="39">
        <v>1007</v>
      </c>
      <c r="C367" s="39">
        <v>1</v>
      </c>
      <c r="D367" s="3">
        <v>7680.67</v>
      </c>
      <c r="E367" s="39">
        <v>2</v>
      </c>
      <c r="F367" s="39">
        <v>2</v>
      </c>
    </row>
    <row r="368" spans="1:6" x14ac:dyDescent="0.25">
      <c r="A368" s="27">
        <v>367</v>
      </c>
      <c r="B368" s="39">
        <v>654</v>
      </c>
      <c r="C368" s="39">
        <v>1</v>
      </c>
      <c r="D368" s="3">
        <v>8189.09</v>
      </c>
      <c r="E368" s="39">
        <v>0</v>
      </c>
      <c r="F368" s="39">
        <v>0</v>
      </c>
    </row>
    <row r="369" spans="1:6" x14ac:dyDescent="0.25">
      <c r="A369" s="27">
        <v>368</v>
      </c>
      <c r="B369" s="39">
        <v>856</v>
      </c>
      <c r="C369" s="39">
        <v>1</v>
      </c>
      <c r="D369" s="3">
        <v>939.78</v>
      </c>
      <c r="E369" s="39">
        <v>2</v>
      </c>
      <c r="F369" s="39">
        <v>2</v>
      </c>
    </row>
    <row r="370" spans="1:6" x14ac:dyDescent="0.25">
      <c r="A370" s="27">
        <v>369</v>
      </c>
      <c r="B370" s="39">
        <v>441</v>
      </c>
      <c r="C370" s="39">
        <v>1</v>
      </c>
      <c r="D370" s="3">
        <v>1616.87</v>
      </c>
      <c r="E370" s="39">
        <v>0</v>
      </c>
      <c r="F370" s="39">
        <v>0</v>
      </c>
    </row>
    <row r="371" spans="1:6" x14ac:dyDescent="0.25">
      <c r="A371" s="27">
        <v>370</v>
      </c>
      <c r="B371" s="39">
        <v>1011</v>
      </c>
      <c r="C371" s="39">
        <v>1</v>
      </c>
      <c r="D371" s="3">
        <v>569.80999999999995</v>
      </c>
      <c r="E371" s="39">
        <v>2</v>
      </c>
      <c r="F371" s="39">
        <v>2</v>
      </c>
    </row>
    <row r="372" spans="1:6" x14ac:dyDescent="0.25">
      <c r="A372" s="27">
        <v>371</v>
      </c>
      <c r="B372" s="39">
        <v>1001</v>
      </c>
      <c r="C372" s="39">
        <v>1</v>
      </c>
      <c r="D372" s="3">
        <v>1799.89</v>
      </c>
      <c r="E372" s="39">
        <v>2</v>
      </c>
      <c r="F372" s="39">
        <v>2</v>
      </c>
    </row>
    <row r="373" spans="1:6" x14ac:dyDescent="0.25">
      <c r="A373" s="27">
        <v>372</v>
      </c>
      <c r="B373" s="39">
        <v>623</v>
      </c>
      <c r="C373" s="39">
        <v>1</v>
      </c>
      <c r="D373" s="3">
        <v>7199.62</v>
      </c>
      <c r="E373" s="39">
        <v>0</v>
      </c>
      <c r="F373" s="39">
        <v>0</v>
      </c>
    </row>
    <row r="374" spans="1:6" x14ac:dyDescent="0.25">
      <c r="A374" s="27">
        <v>373</v>
      </c>
      <c r="B374" s="39">
        <v>869</v>
      </c>
      <c r="C374" s="39">
        <v>1</v>
      </c>
      <c r="D374" s="3">
        <v>999.93</v>
      </c>
      <c r="E374" s="39">
        <v>2</v>
      </c>
      <c r="F374" s="39">
        <v>2</v>
      </c>
    </row>
    <row r="375" spans="1:6" x14ac:dyDescent="0.25">
      <c r="A375" s="27">
        <v>374</v>
      </c>
      <c r="B375" s="39">
        <v>645</v>
      </c>
      <c r="C375" s="39">
        <v>1</v>
      </c>
      <c r="D375" s="3">
        <v>15937.56</v>
      </c>
      <c r="E375" s="39">
        <v>3</v>
      </c>
      <c r="F375" s="39">
        <v>3</v>
      </c>
    </row>
    <row r="376" spans="1:6" x14ac:dyDescent="0.25">
      <c r="A376" s="27">
        <v>375</v>
      </c>
      <c r="B376" s="39">
        <v>405</v>
      </c>
      <c r="C376" s="39">
        <v>1</v>
      </c>
      <c r="D376" s="3">
        <v>13749.37</v>
      </c>
      <c r="E376" s="39">
        <v>3</v>
      </c>
      <c r="F376" s="39">
        <v>3</v>
      </c>
    </row>
    <row r="377" spans="1:6" x14ac:dyDescent="0.25">
      <c r="A377" s="27">
        <v>376</v>
      </c>
      <c r="B377" s="39">
        <v>589</v>
      </c>
      <c r="C377" s="39">
        <v>1</v>
      </c>
      <c r="D377" s="3">
        <v>2248.88</v>
      </c>
      <c r="E377" s="39">
        <v>0</v>
      </c>
      <c r="F377" s="39">
        <v>0</v>
      </c>
    </row>
    <row r="378" spans="1:6" x14ac:dyDescent="0.25">
      <c r="A378" s="27">
        <v>377</v>
      </c>
      <c r="B378" s="39">
        <v>802</v>
      </c>
      <c r="C378" s="39">
        <v>1</v>
      </c>
      <c r="D378" s="3">
        <v>809.81999999999903</v>
      </c>
      <c r="E378" s="39">
        <v>2</v>
      </c>
      <c r="F378" s="39">
        <v>2</v>
      </c>
    </row>
    <row r="379" spans="1:6" x14ac:dyDescent="0.25">
      <c r="A379" s="27">
        <v>378</v>
      </c>
      <c r="B379" s="39">
        <v>921</v>
      </c>
      <c r="C379" s="39">
        <v>1</v>
      </c>
      <c r="D379" s="3">
        <v>499.92</v>
      </c>
      <c r="E379" s="39">
        <v>2</v>
      </c>
      <c r="F379" s="39">
        <v>2</v>
      </c>
    </row>
    <row r="380" spans="1:6" x14ac:dyDescent="0.25">
      <c r="A380" s="27">
        <v>379</v>
      </c>
      <c r="B380" s="39">
        <v>487</v>
      </c>
      <c r="C380" s="39">
        <v>1</v>
      </c>
      <c r="D380" s="3">
        <v>7033.86</v>
      </c>
      <c r="E380" s="39">
        <v>0</v>
      </c>
      <c r="F380" s="39">
        <v>0</v>
      </c>
    </row>
    <row r="381" spans="1:6" x14ac:dyDescent="0.25">
      <c r="A381" s="27">
        <v>380</v>
      </c>
      <c r="B381" s="39">
        <v>696</v>
      </c>
      <c r="C381" s="39">
        <v>1</v>
      </c>
      <c r="D381" s="3">
        <v>3359.0499999999902</v>
      </c>
      <c r="E381" s="39">
        <v>2</v>
      </c>
      <c r="F381" s="39">
        <v>2</v>
      </c>
    </row>
    <row r="382" spans="1:6" x14ac:dyDescent="0.25">
      <c r="A382" s="27">
        <v>381</v>
      </c>
      <c r="B382" s="39">
        <v>1053</v>
      </c>
      <c r="C382" s="39">
        <v>1</v>
      </c>
      <c r="D382" s="3">
        <v>968.81</v>
      </c>
      <c r="E382" s="39">
        <v>2</v>
      </c>
      <c r="F382" s="39">
        <v>2</v>
      </c>
    </row>
    <row r="383" spans="1:6" x14ac:dyDescent="0.25">
      <c r="A383" s="27">
        <v>382</v>
      </c>
      <c r="B383" s="39">
        <v>681</v>
      </c>
      <c r="C383" s="39">
        <v>1</v>
      </c>
      <c r="D383" s="3">
        <v>940.81</v>
      </c>
      <c r="E383" s="39">
        <v>0</v>
      </c>
      <c r="F383" s="39">
        <v>0</v>
      </c>
    </row>
    <row r="384" spans="1:6" x14ac:dyDescent="0.25">
      <c r="A384" s="27">
        <v>383</v>
      </c>
      <c r="B384" s="39">
        <v>710</v>
      </c>
      <c r="C384" s="39">
        <v>1</v>
      </c>
      <c r="D384" s="3">
        <v>18799.41</v>
      </c>
      <c r="E384" s="39">
        <v>3</v>
      </c>
      <c r="F384" s="39">
        <v>3</v>
      </c>
    </row>
    <row r="385" spans="1:6" x14ac:dyDescent="0.25">
      <c r="A385" s="27">
        <v>384</v>
      </c>
      <c r="B385" s="39">
        <v>593</v>
      </c>
      <c r="C385" s="39">
        <v>1</v>
      </c>
      <c r="D385" s="3">
        <v>8969.59</v>
      </c>
      <c r="E385" s="39">
        <v>3</v>
      </c>
      <c r="F385" s="39">
        <v>3</v>
      </c>
    </row>
    <row r="386" spans="1:6" x14ac:dyDescent="0.25">
      <c r="A386" s="27">
        <v>385</v>
      </c>
      <c r="B386" s="39">
        <v>1047</v>
      </c>
      <c r="C386" s="39">
        <v>1</v>
      </c>
      <c r="D386" s="3">
        <v>2799.38</v>
      </c>
      <c r="E386" s="39">
        <v>2</v>
      </c>
      <c r="F386" s="39">
        <v>2</v>
      </c>
    </row>
    <row r="387" spans="1:6" x14ac:dyDescent="0.25">
      <c r="A387" s="27">
        <v>386</v>
      </c>
      <c r="B387" s="39">
        <v>603</v>
      </c>
      <c r="C387" s="39">
        <v>1</v>
      </c>
      <c r="D387" s="3">
        <v>4442.5200000000004</v>
      </c>
      <c r="E387" s="39">
        <v>0</v>
      </c>
      <c r="F387" s="39">
        <v>0</v>
      </c>
    </row>
    <row r="388" spans="1:6" x14ac:dyDescent="0.25">
      <c r="A388" s="27">
        <v>387</v>
      </c>
      <c r="B388" s="39">
        <v>399</v>
      </c>
      <c r="C388" s="39">
        <v>1</v>
      </c>
      <c r="D388" s="3">
        <v>1709.58</v>
      </c>
      <c r="E388" s="39">
        <v>0</v>
      </c>
      <c r="F388" s="39">
        <v>0</v>
      </c>
    </row>
    <row r="389" spans="1:6" x14ac:dyDescent="0.25">
      <c r="A389" s="27">
        <v>388</v>
      </c>
      <c r="B389" s="39">
        <v>479</v>
      </c>
      <c r="C389" s="39">
        <v>1</v>
      </c>
      <c r="D389" s="3">
        <v>449.92</v>
      </c>
      <c r="E389" s="39">
        <v>0</v>
      </c>
      <c r="F389" s="39">
        <v>0</v>
      </c>
    </row>
    <row r="390" spans="1:6" x14ac:dyDescent="0.25">
      <c r="A390" s="27">
        <v>389</v>
      </c>
      <c r="B390" s="39">
        <v>557</v>
      </c>
      <c r="C390" s="39">
        <v>1</v>
      </c>
      <c r="D390" s="3">
        <v>939.85999999999899</v>
      </c>
      <c r="E390" s="39">
        <v>0</v>
      </c>
      <c r="F390" s="39">
        <v>0</v>
      </c>
    </row>
    <row r="391" spans="1:6" x14ac:dyDescent="0.25">
      <c r="A391" s="27">
        <v>390</v>
      </c>
      <c r="B391" s="39">
        <v>981</v>
      </c>
      <c r="C391" s="39">
        <v>1</v>
      </c>
      <c r="D391" s="3">
        <v>7999.91</v>
      </c>
      <c r="E391" s="39">
        <v>2</v>
      </c>
      <c r="F391" s="39">
        <v>2</v>
      </c>
    </row>
    <row r="392" spans="1:6" x14ac:dyDescent="0.25">
      <c r="A392" s="27">
        <v>391</v>
      </c>
      <c r="B392" s="39">
        <v>667</v>
      </c>
      <c r="C392" s="39">
        <v>1</v>
      </c>
      <c r="D392" s="3">
        <v>299.89</v>
      </c>
      <c r="E392" s="39">
        <v>0</v>
      </c>
      <c r="F392" s="39">
        <v>0</v>
      </c>
    </row>
    <row r="393" spans="1:6" x14ac:dyDescent="0.25">
      <c r="A393" s="27">
        <v>392</v>
      </c>
      <c r="B393" s="39">
        <v>273</v>
      </c>
      <c r="C393" s="39">
        <v>1</v>
      </c>
      <c r="D393" s="3">
        <v>1979.67</v>
      </c>
      <c r="E393" s="39">
        <v>0</v>
      </c>
      <c r="F393" s="39">
        <v>0</v>
      </c>
    </row>
    <row r="394" spans="1:6" x14ac:dyDescent="0.25">
      <c r="A394" s="27">
        <v>393</v>
      </c>
      <c r="B394" s="39">
        <v>1044</v>
      </c>
      <c r="C394" s="39">
        <v>1</v>
      </c>
      <c r="D394" s="3">
        <v>2599.7199999999998</v>
      </c>
      <c r="E394" s="39">
        <v>2</v>
      </c>
      <c r="F394" s="39">
        <v>2</v>
      </c>
    </row>
    <row r="395" spans="1:6" x14ac:dyDescent="0.25">
      <c r="A395" s="27">
        <v>394</v>
      </c>
      <c r="B395" s="39">
        <v>605</v>
      </c>
      <c r="C395" s="39">
        <v>1</v>
      </c>
      <c r="D395" s="3">
        <v>7749.8</v>
      </c>
      <c r="E395" s="39">
        <v>0</v>
      </c>
      <c r="F395" s="39">
        <v>0</v>
      </c>
    </row>
    <row r="396" spans="1:6" x14ac:dyDescent="0.25">
      <c r="A396" s="27">
        <v>395</v>
      </c>
      <c r="B396" s="39">
        <v>284</v>
      </c>
      <c r="C396" s="39">
        <v>1</v>
      </c>
      <c r="D396" s="3">
        <v>4584.53</v>
      </c>
      <c r="E396" s="39">
        <v>0</v>
      </c>
      <c r="F396" s="39">
        <v>0</v>
      </c>
    </row>
    <row r="397" spans="1:6" x14ac:dyDescent="0.25">
      <c r="A397" s="27">
        <v>396</v>
      </c>
      <c r="B397" s="39">
        <v>850</v>
      </c>
      <c r="C397" s="39">
        <v>1</v>
      </c>
      <c r="D397" s="3">
        <v>5199.63</v>
      </c>
      <c r="E397" s="39">
        <v>2</v>
      </c>
      <c r="F397" s="39">
        <v>2</v>
      </c>
    </row>
    <row r="398" spans="1:6" x14ac:dyDescent="0.25">
      <c r="A398" s="27">
        <v>397</v>
      </c>
      <c r="B398" s="39">
        <v>1046</v>
      </c>
      <c r="C398" s="39">
        <v>1</v>
      </c>
      <c r="D398" s="3">
        <v>1578.58</v>
      </c>
      <c r="E398" s="39">
        <v>2</v>
      </c>
      <c r="F398" s="39">
        <v>2</v>
      </c>
    </row>
    <row r="399" spans="1:6" x14ac:dyDescent="0.25">
      <c r="A399" s="27">
        <v>398</v>
      </c>
      <c r="B399" s="39">
        <v>844</v>
      </c>
      <c r="C399" s="39">
        <v>1</v>
      </c>
      <c r="D399" s="3">
        <v>1199.93</v>
      </c>
      <c r="E399" s="39">
        <v>2</v>
      </c>
      <c r="F399" s="39">
        <v>2</v>
      </c>
    </row>
    <row r="400" spans="1:6" x14ac:dyDescent="0.25">
      <c r="A400" s="27">
        <v>399</v>
      </c>
      <c r="B400" s="39">
        <v>831</v>
      </c>
      <c r="C400" s="39">
        <v>1</v>
      </c>
      <c r="D400" s="3">
        <v>1469.7</v>
      </c>
      <c r="E400" s="39">
        <v>2</v>
      </c>
      <c r="F400" s="39">
        <v>2</v>
      </c>
    </row>
    <row r="401" spans="1:6" x14ac:dyDescent="0.25">
      <c r="A401" s="27">
        <v>400</v>
      </c>
      <c r="B401" s="39">
        <v>551</v>
      </c>
      <c r="C401" s="39">
        <v>1</v>
      </c>
      <c r="D401" s="3">
        <v>5109.68</v>
      </c>
      <c r="E401" s="39">
        <v>0</v>
      </c>
      <c r="F401" s="39">
        <v>0</v>
      </c>
    </row>
    <row r="402" spans="1:6" x14ac:dyDescent="0.25">
      <c r="A402" s="27">
        <v>401</v>
      </c>
      <c r="B402" s="39">
        <v>808</v>
      </c>
      <c r="C402" s="39">
        <v>1</v>
      </c>
      <c r="D402" s="3">
        <v>269.94</v>
      </c>
      <c r="E402" s="39">
        <v>2</v>
      </c>
      <c r="F402" s="39">
        <v>2</v>
      </c>
    </row>
    <row r="403" spans="1:6" x14ac:dyDescent="0.25">
      <c r="A403" s="27">
        <v>402</v>
      </c>
      <c r="B403" s="39">
        <v>583</v>
      </c>
      <c r="C403" s="39">
        <v>1</v>
      </c>
      <c r="D403" s="3">
        <v>2699.56</v>
      </c>
      <c r="E403" s="39">
        <v>0</v>
      </c>
      <c r="F403" s="39">
        <v>0</v>
      </c>
    </row>
    <row r="404" spans="1:6" x14ac:dyDescent="0.25">
      <c r="A404" s="27">
        <v>403</v>
      </c>
      <c r="B404" s="39">
        <v>1018</v>
      </c>
      <c r="C404" s="39">
        <v>1</v>
      </c>
      <c r="D404" s="3">
        <v>11499.79</v>
      </c>
      <c r="E404" s="39">
        <v>2</v>
      </c>
      <c r="F404" s="39">
        <v>2</v>
      </c>
    </row>
    <row r="405" spans="1:6" x14ac:dyDescent="0.25">
      <c r="A405" s="27">
        <v>404</v>
      </c>
      <c r="B405" s="39">
        <v>557</v>
      </c>
      <c r="C405" s="39">
        <v>1</v>
      </c>
      <c r="D405" s="3">
        <v>649.58000000000004</v>
      </c>
      <c r="E405" s="39">
        <v>0</v>
      </c>
      <c r="F405" s="39">
        <v>0</v>
      </c>
    </row>
    <row r="406" spans="1:6" x14ac:dyDescent="0.25">
      <c r="A406" s="27">
        <v>405</v>
      </c>
      <c r="B406" s="39">
        <v>284</v>
      </c>
      <c r="C406" s="39">
        <v>1</v>
      </c>
      <c r="D406" s="3">
        <v>1429.71999999999</v>
      </c>
      <c r="E406" s="39">
        <v>0</v>
      </c>
      <c r="F406" s="39">
        <v>0</v>
      </c>
    </row>
    <row r="407" spans="1:6" x14ac:dyDescent="0.25">
      <c r="A407" s="27">
        <v>406</v>
      </c>
      <c r="B407" s="39">
        <v>626</v>
      </c>
      <c r="C407" s="39">
        <v>1</v>
      </c>
      <c r="D407" s="3">
        <v>1199.93</v>
      </c>
      <c r="E407" s="39">
        <v>0</v>
      </c>
      <c r="F407" s="39">
        <v>0</v>
      </c>
    </row>
    <row r="408" spans="1:6" x14ac:dyDescent="0.25">
      <c r="A408" s="27">
        <v>407</v>
      </c>
      <c r="B408" s="39">
        <v>518</v>
      </c>
      <c r="C408" s="39">
        <v>1</v>
      </c>
      <c r="D408" s="3">
        <v>9199.35</v>
      </c>
      <c r="E408" s="39">
        <v>3</v>
      </c>
      <c r="F408" s="39">
        <v>3</v>
      </c>
    </row>
    <row r="409" spans="1:6" x14ac:dyDescent="0.25">
      <c r="A409" s="27">
        <v>408</v>
      </c>
      <c r="B409" s="39">
        <v>525</v>
      </c>
      <c r="C409" s="39">
        <v>1</v>
      </c>
      <c r="D409" s="3">
        <v>2675.4</v>
      </c>
      <c r="E409" s="39">
        <v>0</v>
      </c>
      <c r="F409" s="39">
        <v>0</v>
      </c>
    </row>
    <row r="410" spans="1:6" x14ac:dyDescent="0.25">
      <c r="A410" s="27">
        <v>409</v>
      </c>
      <c r="B410" s="39">
        <v>1014</v>
      </c>
      <c r="C410" s="39">
        <v>1</v>
      </c>
      <c r="D410" s="3">
        <v>809.72</v>
      </c>
      <c r="E410" s="39">
        <v>2</v>
      </c>
      <c r="F410" s="39">
        <v>2</v>
      </c>
    </row>
    <row r="411" spans="1:6" x14ac:dyDescent="0.25">
      <c r="A411" s="27">
        <v>410</v>
      </c>
      <c r="B411" s="39">
        <v>861</v>
      </c>
      <c r="C411" s="39">
        <v>1</v>
      </c>
      <c r="D411" s="3">
        <v>6369.29</v>
      </c>
      <c r="E411" s="39">
        <v>2</v>
      </c>
      <c r="F411" s="39">
        <v>2</v>
      </c>
    </row>
    <row r="412" spans="1:6" x14ac:dyDescent="0.25">
      <c r="A412" s="27">
        <v>411</v>
      </c>
      <c r="B412" s="39">
        <v>925</v>
      </c>
      <c r="C412" s="39">
        <v>1</v>
      </c>
      <c r="D412" s="3">
        <v>10361.719999999999</v>
      </c>
      <c r="E412" s="39">
        <v>2</v>
      </c>
      <c r="F412" s="39">
        <v>2</v>
      </c>
    </row>
    <row r="413" spans="1:6" x14ac:dyDescent="0.25">
      <c r="A413" s="27">
        <v>412</v>
      </c>
      <c r="B413" s="39">
        <v>497</v>
      </c>
      <c r="C413" s="39">
        <v>1</v>
      </c>
      <c r="D413" s="3">
        <v>3119.93</v>
      </c>
      <c r="E413" s="39">
        <v>0</v>
      </c>
      <c r="F413" s="39">
        <v>0</v>
      </c>
    </row>
    <row r="414" spans="1:6" x14ac:dyDescent="0.25">
      <c r="A414" s="27">
        <v>413</v>
      </c>
      <c r="B414" s="39">
        <v>936</v>
      </c>
      <c r="C414" s="39">
        <v>1</v>
      </c>
      <c r="D414" s="3">
        <v>5939.49</v>
      </c>
      <c r="E414" s="39">
        <v>2</v>
      </c>
      <c r="F414" s="39">
        <v>2</v>
      </c>
    </row>
    <row r="415" spans="1:6" x14ac:dyDescent="0.25">
      <c r="A415" s="27">
        <v>414</v>
      </c>
      <c r="B415" s="39">
        <v>1040</v>
      </c>
      <c r="C415" s="39">
        <v>1</v>
      </c>
      <c r="D415" s="3">
        <v>1469.81</v>
      </c>
      <c r="E415" s="39">
        <v>2</v>
      </c>
      <c r="F415" s="39">
        <v>2</v>
      </c>
    </row>
    <row r="416" spans="1:6" x14ac:dyDescent="0.25">
      <c r="A416" s="27">
        <v>415</v>
      </c>
      <c r="B416" s="39">
        <v>632</v>
      </c>
      <c r="C416" s="39">
        <v>1</v>
      </c>
      <c r="D416" s="3">
        <v>12399.48</v>
      </c>
      <c r="E416" s="39">
        <v>3</v>
      </c>
      <c r="F416" s="39">
        <v>3</v>
      </c>
    </row>
    <row r="417" spans="1:6" x14ac:dyDescent="0.25">
      <c r="A417" s="27">
        <v>416</v>
      </c>
      <c r="B417" s="39">
        <v>849</v>
      </c>
      <c r="C417" s="39">
        <v>1</v>
      </c>
      <c r="D417" s="3">
        <v>1999.64</v>
      </c>
      <c r="E417" s="39">
        <v>2</v>
      </c>
      <c r="F417" s="39">
        <v>2</v>
      </c>
    </row>
    <row r="418" spans="1:6" x14ac:dyDescent="0.25">
      <c r="A418" s="27">
        <v>417</v>
      </c>
      <c r="B418" s="39">
        <v>689</v>
      </c>
      <c r="C418" s="39">
        <v>1</v>
      </c>
      <c r="D418" s="3">
        <v>8661.2799999999897</v>
      </c>
      <c r="E418" s="39">
        <v>3</v>
      </c>
      <c r="F418" s="39">
        <v>3</v>
      </c>
    </row>
    <row r="419" spans="1:6" x14ac:dyDescent="0.25">
      <c r="A419" s="27">
        <v>418</v>
      </c>
      <c r="B419" s="39">
        <v>367</v>
      </c>
      <c r="C419" s="39">
        <v>1</v>
      </c>
      <c r="D419" s="3">
        <v>659.89</v>
      </c>
      <c r="E419" s="39">
        <v>0</v>
      </c>
      <c r="F419" s="39">
        <v>0</v>
      </c>
    </row>
    <row r="420" spans="1:6" x14ac:dyDescent="0.25">
      <c r="A420" s="27">
        <v>419</v>
      </c>
      <c r="B420" s="39">
        <v>538</v>
      </c>
      <c r="C420" s="39">
        <v>1</v>
      </c>
      <c r="D420" s="3">
        <v>1880.59</v>
      </c>
      <c r="E420" s="39">
        <v>0</v>
      </c>
      <c r="F420" s="39">
        <v>0</v>
      </c>
    </row>
    <row r="421" spans="1:6" x14ac:dyDescent="0.25">
      <c r="A421" s="27">
        <v>420</v>
      </c>
      <c r="B421" s="39">
        <v>640</v>
      </c>
      <c r="C421" s="39">
        <v>1</v>
      </c>
      <c r="D421" s="3">
        <v>9899.35</v>
      </c>
      <c r="E421" s="39">
        <v>3</v>
      </c>
      <c r="F421" s="39">
        <v>3</v>
      </c>
    </row>
    <row r="422" spans="1:6" x14ac:dyDescent="0.25">
      <c r="A422" s="27">
        <v>421</v>
      </c>
      <c r="B422" s="39">
        <v>814</v>
      </c>
      <c r="C422" s="39">
        <v>1</v>
      </c>
      <c r="D422" s="3">
        <v>10619.54</v>
      </c>
      <c r="E422" s="39">
        <v>2</v>
      </c>
      <c r="F422" s="39">
        <v>2</v>
      </c>
    </row>
    <row r="423" spans="1:6" x14ac:dyDescent="0.25">
      <c r="A423" s="27">
        <v>422</v>
      </c>
      <c r="B423" s="39">
        <v>1030</v>
      </c>
      <c r="C423" s="39">
        <v>1</v>
      </c>
      <c r="D423" s="3">
        <v>968.78</v>
      </c>
      <c r="E423" s="39">
        <v>2</v>
      </c>
      <c r="F423" s="39">
        <v>2</v>
      </c>
    </row>
    <row r="424" spans="1:6" x14ac:dyDescent="0.25">
      <c r="A424" s="27">
        <v>423</v>
      </c>
      <c r="B424" s="39">
        <v>765</v>
      </c>
      <c r="C424" s="39">
        <v>1</v>
      </c>
      <c r="D424" s="3">
        <v>749.79</v>
      </c>
      <c r="E424" s="39">
        <v>2</v>
      </c>
      <c r="F424" s="39">
        <v>2</v>
      </c>
    </row>
    <row r="425" spans="1:6" x14ac:dyDescent="0.25">
      <c r="A425" s="27">
        <v>424</v>
      </c>
      <c r="B425" s="39">
        <v>903</v>
      </c>
      <c r="C425" s="39">
        <v>1</v>
      </c>
      <c r="D425" s="3">
        <v>1818.72</v>
      </c>
      <c r="E425" s="39">
        <v>2</v>
      </c>
      <c r="F425" s="39">
        <v>2</v>
      </c>
    </row>
    <row r="426" spans="1:6" x14ac:dyDescent="0.25">
      <c r="A426" s="27">
        <v>425</v>
      </c>
      <c r="B426" s="39">
        <v>356</v>
      </c>
      <c r="C426" s="39">
        <v>1</v>
      </c>
      <c r="D426" s="3">
        <v>21789.599999999999</v>
      </c>
      <c r="E426" s="39">
        <v>3</v>
      </c>
      <c r="F426" s="39">
        <v>3</v>
      </c>
    </row>
    <row r="427" spans="1:6" x14ac:dyDescent="0.25">
      <c r="A427" s="27">
        <v>426</v>
      </c>
      <c r="B427" s="39">
        <v>408</v>
      </c>
      <c r="C427" s="39">
        <v>1</v>
      </c>
      <c r="D427" s="3">
        <v>6659.7</v>
      </c>
      <c r="E427" s="39">
        <v>0</v>
      </c>
      <c r="F427" s="39">
        <v>0</v>
      </c>
    </row>
    <row r="428" spans="1:6" x14ac:dyDescent="0.25">
      <c r="A428" s="27">
        <v>427</v>
      </c>
      <c r="B428" s="39">
        <v>334</v>
      </c>
      <c r="C428" s="39">
        <v>1</v>
      </c>
      <c r="D428" s="3">
        <v>3499.89</v>
      </c>
      <c r="E428" s="39">
        <v>0</v>
      </c>
      <c r="F428" s="39">
        <v>0</v>
      </c>
    </row>
    <row r="429" spans="1:6" x14ac:dyDescent="0.25">
      <c r="A429" s="27">
        <v>428</v>
      </c>
      <c r="B429" s="39">
        <v>623</v>
      </c>
      <c r="C429" s="39">
        <v>1</v>
      </c>
      <c r="D429" s="3">
        <v>6130.26</v>
      </c>
      <c r="E429" s="39">
        <v>0</v>
      </c>
      <c r="F429" s="39">
        <v>0</v>
      </c>
    </row>
    <row r="430" spans="1:6" x14ac:dyDescent="0.25">
      <c r="A430" s="27">
        <v>429</v>
      </c>
      <c r="B430" s="39">
        <v>517</v>
      </c>
      <c r="C430" s="39">
        <v>1</v>
      </c>
      <c r="D430" s="3">
        <v>3548.78</v>
      </c>
      <c r="E430" s="39">
        <v>0</v>
      </c>
      <c r="F430" s="39">
        <v>0</v>
      </c>
    </row>
    <row r="431" spans="1:6" x14ac:dyDescent="0.25">
      <c r="A431" s="27">
        <v>430</v>
      </c>
      <c r="B431" s="39">
        <v>653</v>
      </c>
      <c r="C431" s="39">
        <v>1</v>
      </c>
      <c r="D431" s="3">
        <v>2109.59</v>
      </c>
      <c r="E431" s="39">
        <v>0</v>
      </c>
      <c r="F431" s="39">
        <v>0</v>
      </c>
    </row>
    <row r="432" spans="1:6" x14ac:dyDescent="0.25">
      <c r="A432" s="27">
        <v>431</v>
      </c>
      <c r="B432" s="39">
        <v>627</v>
      </c>
      <c r="C432" s="39">
        <v>1</v>
      </c>
      <c r="D432" s="3">
        <v>2339.4699999999998</v>
      </c>
      <c r="E432" s="39">
        <v>0</v>
      </c>
      <c r="F432" s="39">
        <v>0</v>
      </c>
    </row>
    <row r="433" spans="1:6" x14ac:dyDescent="0.25">
      <c r="A433" s="27">
        <v>432</v>
      </c>
      <c r="B433" s="39">
        <v>649</v>
      </c>
      <c r="C433" s="39">
        <v>1</v>
      </c>
      <c r="D433" s="3">
        <v>4199.7</v>
      </c>
      <c r="E433" s="39">
        <v>0</v>
      </c>
      <c r="F433" s="39">
        <v>0</v>
      </c>
    </row>
    <row r="434" spans="1:6" x14ac:dyDescent="0.25">
      <c r="A434" s="27">
        <v>433</v>
      </c>
      <c r="B434" s="39">
        <v>669</v>
      </c>
      <c r="C434" s="39">
        <v>1</v>
      </c>
      <c r="D434" s="3">
        <v>1703.85</v>
      </c>
      <c r="E434" s="39">
        <v>0</v>
      </c>
      <c r="F434" s="39">
        <v>0</v>
      </c>
    </row>
    <row r="435" spans="1:6" x14ac:dyDescent="0.25">
      <c r="A435" s="27">
        <v>434</v>
      </c>
      <c r="B435" s="39">
        <v>841</v>
      </c>
      <c r="C435" s="39">
        <v>1</v>
      </c>
      <c r="D435" s="3">
        <v>3359.7</v>
      </c>
      <c r="E435" s="39">
        <v>2</v>
      </c>
      <c r="F435" s="39">
        <v>2</v>
      </c>
    </row>
    <row r="436" spans="1:6" x14ac:dyDescent="0.25">
      <c r="A436" s="27">
        <v>435</v>
      </c>
      <c r="B436" s="39">
        <v>401</v>
      </c>
      <c r="C436" s="39">
        <v>1</v>
      </c>
      <c r="D436" s="3">
        <v>3919.3999999999901</v>
      </c>
      <c r="E436" s="39">
        <v>0</v>
      </c>
      <c r="F436" s="39">
        <v>0</v>
      </c>
    </row>
    <row r="437" spans="1:6" x14ac:dyDescent="0.25">
      <c r="A437" s="27">
        <v>436</v>
      </c>
      <c r="B437" s="39">
        <v>545</v>
      </c>
      <c r="C437" s="39">
        <v>1</v>
      </c>
      <c r="D437" s="3">
        <v>2482.62</v>
      </c>
      <c r="E437" s="39">
        <v>0</v>
      </c>
      <c r="F437" s="39">
        <v>0</v>
      </c>
    </row>
    <row r="438" spans="1:6" x14ac:dyDescent="0.25">
      <c r="A438" s="27">
        <v>437</v>
      </c>
      <c r="B438" s="39">
        <v>1074</v>
      </c>
      <c r="C438" s="39">
        <v>1</v>
      </c>
      <c r="D438" s="3">
        <v>4449.32</v>
      </c>
      <c r="E438" s="39">
        <v>2</v>
      </c>
      <c r="F438" s="39">
        <v>2</v>
      </c>
    </row>
    <row r="439" spans="1:6" x14ac:dyDescent="0.25">
      <c r="A439" s="27">
        <v>438</v>
      </c>
      <c r="B439" s="39">
        <v>1011</v>
      </c>
      <c r="C439" s="39">
        <v>1</v>
      </c>
      <c r="D439" s="3">
        <v>1669.67</v>
      </c>
      <c r="E439" s="39">
        <v>2</v>
      </c>
      <c r="F439" s="39">
        <v>2</v>
      </c>
    </row>
    <row r="440" spans="1:6" x14ac:dyDescent="0.25">
      <c r="A440" s="27">
        <v>439</v>
      </c>
      <c r="B440" s="39">
        <v>720</v>
      </c>
      <c r="C440" s="39">
        <v>1</v>
      </c>
      <c r="D440" s="3">
        <v>2999.92</v>
      </c>
      <c r="E440" s="39">
        <v>2</v>
      </c>
      <c r="F440" s="39">
        <v>2</v>
      </c>
    </row>
    <row r="441" spans="1:6" x14ac:dyDescent="0.25">
      <c r="A441" s="27">
        <v>440</v>
      </c>
      <c r="B441" s="39">
        <v>343</v>
      </c>
      <c r="C441" s="39">
        <v>1</v>
      </c>
      <c r="D441" s="3">
        <v>6079.36</v>
      </c>
      <c r="E441" s="39">
        <v>0</v>
      </c>
      <c r="F441" s="39">
        <v>0</v>
      </c>
    </row>
    <row r="442" spans="1:6" x14ac:dyDescent="0.25">
      <c r="A442" s="27">
        <v>441</v>
      </c>
      <c r="B442" s="39">
        <v>874</v>
      </c>
      <c r="C442" s="39">
        <v>1</v>
      </c>
      <c r="D442" s="3">
        <v>15059.5999999999</v>
      </c>
      <c r="E442" s="39">
        <v>2</v>
      </c>
      <c r="F442" s="39">
        <v>2</v>
      </c>
    </row>
    <row r="443" spans="1:6" x14ac:dyDescent="0.25">
      <c r="A443" s="27">
        <v>442</v>
      </c>
      <c r="B443" s="39">
        <v>1089</v>
      </c>
      <c r="C443" s="39">
        <v>1</v>
      </c>
      <c r="D443" s="3">
        <v>269.89</v>
      </c>
      <c r="E443" s="39">
        <v>2</v>
      </c>
      <c r="F443" s="39">
        <v>2</v>
      </c>
    </row>
    <row r="444" spans="1:6" x14ac:dyDescent="0.25">
      <c r="A444" s="27">
        <v>443</v>
      </c>
      <c r="B444" s="39">
        <v>359</v>
      </c>
      <c r="C444" s="39">
        <v>1</v>
      </c>
      <c r="D444" s="3">
        <v>5126.45</v>
      </c>
      <c r="E444" s="39">
        <v>0</v>
      </c>
      <c r="F444" s="39">
        <v>0</v>
      </c>
    </row>
    <row r="445" spans="1:6" x14ac:dyDescent="0.25">
      <c r="A445" s="27">
        <v>444</v>
      </c>
      <c r="B445" s="39">
        <v>370</v>
      </c>
      <c r="C445" s="39">
        <v>1</v>
      </c>
      <c r="D445" s="3">
        <v>10761.24</v>
      </c>
      <c r="E445" s="39">
        <v>3</v>
      </c>
      <c r="F445" s="39">
        <v>3</v>
      </c>
    </row>
    <row r="446" spans="1:6" x14ac:dyDescent="0.25">
      <c r="A446" s="27">
        <v>445</v>
      </c>
      <c r="B446" s="39">
        <v>762</v>
      </c>
      <c r="C446" s="39">
        <v>1</v>
      </c>
      <c r="D446" s="3">
        <v>1999.78</v>
      </c>
      <c r="E446" s="39">
        <v>2</v>
      </c>
      <c r="F446" s="39">
        <v>2</v>
      </c>
    </row>
    <row r="447" spans="1:6" x14ac:dyDescent="0.25">
      <c r="A447" s="27">
        <v>446</v>
      </c>
      <c r="B447" s="39">
        <v>610</v>
      </c>
      <c r="C447" s="39">
        <v>1</v>
      </c>
      <c r="D447" s="3">
        <v>419.88</v>
      </c>
      <c r="E447" s="39">
        <v>0</v>
      </c>
      <c r="F447" s="39">
        <v>0</v>
      </c>
    </row>
    <row r="448" spans="1:6" x14ac:dyDescent="0.25">
      <c r="A448" s="27">
        <v>447</v>
      </c>
      <c r="B448" s="39">
        <v>852</v>
      </c>
      <c r="C448" s="39">
        <v>1</v>
      </c>
      <c r="D448" s="3">
        <v>5426.62</v>
      </c>
      <c r="E448" s="39">
        <v>2</v>
      </c>
      <c r="F448" s="39">
        <v>2</v>
      </c>
    </row>
    <row r="449" spans="1:6" x14ac:dyDescent="0.25">
      <c r="A449" s="27">
        <v>448</v>
      </c>
      <c r="B449" s="39">
        <v>658</v>
      </c>
      <c r="C449" s="39">
        <v>1</v>
      </c>
      <c r="D449" s="3">
        <v>551.91999999999996</v>
      </c>
      <c r="E449" s="39">
        <v>0</v>
      </c>
      <c r="F449" s="39">
        <v>0</v>
      </c>
    </row>
    <row r="450" spans="1:6" x14ac:dyDescent="0.25">
      <c r="A450" s="27">
        <v>449</v>
      </c>
      <c r="B450" s="39">
        <v>818</v>
      </c>
      <c r="C450" s="39">
        <v>1</v>
      </c>
      <c r="D450" s="3">
        <v>2018.84</v>
      </c>
      <c r="E450" s="39">
        <v>2</v>
      </c>
      <c r="F450" s="39">
        <v>2</v>
      </c>
    </row>
    <row r="451" spans="1:6" x14ac:dyDescent="0.25">
      <c r="A451" s="27">
        <v>450</v>
      </c>
      <c r="B451" s="39">
        <v>1085</v>
      </c>
      <c r="C451" s="39">
        <v>1</v>
      </c>
      <c r="D451" s="3">
        <v>4397.5600000000004</v>
      </c>
      <c r="E451" s="39">
        <v>2</v>
      </c>
      <c r="F451" s="39">
        <v>2</v>
      </c>
    </row>
    <row r="452" spans="1:6" x14ac:dyDescent="0.25">
      <c r="A452" s="27">
        <v>451</v>
      </c>
      <c r="B452" s="39">
        <v>861</v>
      </c>
      <c r="C452" s="39">
        <v>1</v>
      </c>
      <c r="D452" s="3">
        <v>448.8</v>
      </c>
      <c r="E452" s="39">
        <v>2</v>
      </c>
      <c r="F452" s="39">
        <v>2</v>
      </c>
    </row>
    <row r="453" spans="1:6" x14ac:dyDescent="0.25">
      <c r="A453" s="27">
        <v>452</v>
      </c>
      <c r="B453" s="39">
        <v>311</v>
      </c>
      <c r="C453" s="39">
        <v>1</v>
      </c>
      <c r="D453" s="3">
        <v>419.88</v>
      </c>
      <c r="E453" s="39">
        <v>0</v>
      </c>
      <c r="F453" s="39">
        <v>0</v>
      </c>
    </row>
    <row r="454" spans="1:6" x14ac:dyDescent="0.25">
      <c r="A454" s="27">
        <v>453</v>
      </c>
      <c r="B454" s="39">
        <v>499</v>
      </c>
      <c r="C454" s="39">
        <v>1</v>
      </c>
      <c r="D454" s="3">
        <v>9779.1299999999992</v>
      </c>
      <c r="E454" s="39">
        <v>3</v>
      </c>
      <c r="F454" s="39">
        <v>3</v>
      </c>
    </row>
    <row r="455" spans="1:6" x14ac:dyDescent="0.25">
      <c r="A455" s="27">
        <v>454</v>
      </c>
      <c r="B455" s="39">
        <v>737</v>
      </c>
      <c r="C455" s="39">
        <v>1</v>
      </c>
      <c r="D455" s="3">
        <v>499.92</v>
      </c>
      <c r="E455" s="39">
        <v>2</v>
      </c>
      <c r="F455" s="39">
        <v>2</v>
      </c>
    </row>
    <row r="456" spans="1:6" x14ac:dyDescent="0.25">
      <c r="A456" s="27">
        <v>455</v>
      </c>
      <c r="B456" s="39">
        <v>625</v>
      </c>
      <c r="C456" s="39">
        <v>1</v>
      </c>
      <c r="D456" s="3">
        <v>899.78</v>
      </c>
      <c r="E456" s="39">
        <v>0</v>
      </c>
      <c r="F456" s="39">
        <v>0</v>
      </c>
    </row>
    <row r="457" spans="1:6" x14ac:dyDescent="0.25">
      <c r="A457" s="27">
        <v>456</v>
      </c>
      <c r="B457" s="39">
        <v>504</v>
      </c>
      <c r="C457" s="39">
        <v>1</v>
      </c>
      <c r="D457" s="3">
        <v>1863.6599999999901</v>
      </c>
      <c r="E457" s="39">
        <v>0</v>
      </c>
      <c r="F457" s="39">
        <v>0</v>
      </c>
    </row>
    <row r="458" spans="1:6" x14ac:dyDescent="0.25">
      <c r="A458" s="27">
        <v>457</v>
      </c>
      <c r="B458" s="39">
        <v>557</v>
      </c>
      <c r="C458" s="39">
        <v>1</v>
      </c>
      <c r="D458" s="3">
        <v>419.88</v>
      </c>
      <c r="E458" s="39">
        <v>0</v>
      </c>
      <c r="F458" s="39">
        <v>0</v>
      </c>
    </row>
    <row r="459" spans="1:6" x14ac:dyDescent="0.25">
      <c r="A459" s="27">
        <v>458</v>
      </c>
      <c r="B459" s="39">
        <v>405</v>
      </c>
      <c r="C459" s="39">
        <v>1</v>
      </c>
      <c r="D459" s="3">
        <v>1569.67</v>
      </c>
      <c r="E459" s="39">
        <v>0</v>
      </c>
      <c r="F459" s="39">
        <v>0</v>
      </c>
    </row>
    <row r="460" spans="1:6" x14ac:dyDescent="0.25">
      <c r="A460" s="27">
        <v>459</v>
      </c>
      <c r="B460" s="39">
        <v>985</v>
      </c>
      <c r="C460" s="39">
        <v>1</v>
      </c>
      <c r="D460" s="3">
        <v>5389.55</v>
      </c>
      <c r="E460" s="39">
        <v>2</v>
      </c>
      <c r="F460" s="39">
        <v>2</v>
      </c>
    </row>
    <row r="461" spans="1:6" x14ac:dyDescent="0.25">
      <c r="A461" s="27">
        <v>460</v>
      </c>
      <c r="B461" s="39">
        <v>506</v>
      </c>
      <c r="C461" s="39">
        <v>1</v>
      </c>
      <c r="D461" s="3">
        <v>5751.79</v>
      </c>
      <c r="E461" s="39">
        <v>0</v>
      </c>
      <c r="F461" s="39">
        <v>0</v>
      </c>
    </row>
    <row r="462" spans="1:6" x14ac:dyDescent="0.25">
      <c r="A462" s="27">
        <v>461</v>
      </c>
      <c r="B462" s="39">
        <v>547</v>
      </c>
      <c r="C462" s="39">
        <v>1</v>
      </c>
      <c r="D462" s="3">
        <v>6537.63</v>
      </c>
      <c r="E462" s="39">
        <v>0</v>
      </c>
      <c r="F462" s="39">
        <v>0</v>
      </c>
    </row>
    <row r="463" spans="1:6" x14ac:dyDescent="0.25">
      <c r="A463" s="27">
        <v>462</v>
      </c>
      <c r="B463" s="39">
        <v>418</v>
      </c>
      <c r="C463" s="39">
        <v>1</v>
      </c>
      <c r="D463" s="3">
        <v>13079.45</v>
      </c>
      <c r="E463" s="39">
        <v>3</v>
      </c>
      <c r="F463" s="39">
        <v>3</v>
      </c>
    </row>
    <row r="464" spans="1:6" x14ac:dyDescent="0.25">
      <c r="A464" s="27">
        <v>463</v>
      </c>
      <c r="B464" s="39">
        <v>289</v>
      </c>
      <c r="C464" s="39">
        <v>1</v>
      </c>
      <c r="D464" s="3">
        <v>10869.58</v>
      </c>
      <c r="E464" s="39">
        <v>3</v>
      </c>
      <c r="F464" s="39">
        <v>3</v>
      </c>
    </row>
    <row r="465" spans="1:6" x14ac:dyDescent="0.25">
      <c r="A465" s="27">
        <v>464</v>
      </c>
      <c r="B465" s="39">
        <v>348</v>
      </c>
      <c r="C465" s="39">
        <v>1</v>
      </c>
      <c r="D465" s="3">
        <v>21097.43</v>
      </c>
      <c r="E465" s="39">
        <v>3</v>
      </c>
      <c r="F465" s="39">
        <v>3</v>
      </c>
    </row>
    <row r="466" spans="1:6" x14ac:dyDescent="0.25">
      <c r="A466" s="27">
        <v>465</v>
      </c>
      <c r="B466" s="39">
        <v>814</v>
      </c>
      <c r="C466" s="39">
        <v>1</v>
      </c>
      <c r="D466" s="3">
        <v>1469.82</v>
      </c>
      <c r="E466" s="39">
        <v>2</v>
      </c>
      <c r="F466" s="39">
        <v>2</v>
      </c>
    </row>
    <row r="467" spans="1:6" x14ac:dyDescent="0.25">
      <c r="A467" s="27">
        <v>466</v>
      </c>
      <c r="B467" s="39">
        <v>737</v>
      </c>
      <c r="C467" s="39">
        <v>1</v>
      </c>
      <c r="D467" s="3">
        <v>2641.78</v>
      </c>
      <c r="E467" s="39">
        <v>2</v>
      </c>
      <c r="F467" s="39">
        <v>2</v>
      </c>
    </row>
    <row r="468" spans="1:6" x14ac:dyDescent="0.25">
      <c r="A468" s="27">
        <v>467</v>
      </c>
      <c r="B468" s="39">
        <v>399</v>
      </c>
      <c r="C468" s="39">
        <v>1</v>
      </c>
      <c r="D468" s="3">
        <v>2619.54</v>
      </c>
      <c r="E468" s="39">
        <v>0</v>
      </c>
      <c r="F468" s="39">
        <v>0</v>
      </c>
    </row>
    <row r="469" spans="1:6" x14ac:dyDescent="0.25">
      <c r="A469" s="27">
        <v>468</v>
      </c>
      <c r="B469" s="39">
        <v>820</v>
      </c>
      <c r="C469" s="39">
        <v>1</v>
      </c>
      <c r="D469" s="3">
        <v>1069.77</v>
      </c>
      <c r="E469" s="39">
        <v>2</v>
      </c>
      <c r="F469" s="39">
        <v>2</v>
      </c>
    </row>
    <row r="470" spans="1:6" x14ac:dyDescent="0.25">
      <c r="A470" s="27">
        <v>469</v>
      </c>
      <c r="B470" s="39">
        <v>1026</v>
      </c>
      <c r="C470" s="39">
        <v>1</v>
      </c>
      <c r="D470" s="3">
        <v>4020.41</v>
      </c>
      <c r="E470" s="39">
        <v>2</v>
      </c>
      <c r="F470" s="39">
        <v>2</v>
      </c>
    </row>
    <row r="471" spans="1:6" x14ac:dyDescent="0.25">
      <c r="A471" s="27">
        <v>470</v>
      </c>
      <c r="B471" s="39">
        <v>780</v>
      </c>
      <c r="C471" s="39">
        <v>1</v>
      </c>
      <c r="D471" s="3">
        <v>3555.77</v>
      </c>
      <c r="E471" s="39">
        <v>2</v>
      </c>
      <c r="F471" s="39">
        <v>2</v>
      </c>
    </row>
    <row r="472" spans="1:6" x14ac:dyDescent="0.25">
      <c r="A472" s="27">
        <v>471</v>
      </c>
      <c r="B472" s="39">
        <v>1024</v>
      </c>
      <c r="C472" s="39">
        <v>1</v>
      </c>
      <c r="D472" s="3">
        <v>599.94000000000005</v>
      </c>
      <c r="E472" s="39">
        <v>2</v>
      </c>
      <c r="F472" s="39">
        <v>2</v>
      </c>
    </row>
    <row r="473" spans="1:6" x14ac:dyDescent="0.25">
      <c r="A473" s="27">
        <v>472</v>
      </c>
      <c r="B473" s="39">
        <v>572</v>
      </c>
      <c r="C473" s="39">
        <v>1</v>
      </c>
      <c r="D473" s="3">
        <v>8209.61</v>
      </c>
      <c r="E473" s="39">
        <v>0</v>
      </c>
      <c r="F473" s="39">
        <v>0</v>
      </c>
    </row>
    <row r="474" spans="1:6" x14ac:dyDescent="0.25">
      <c r="A474" s="27">
        <v>473</v>
      </c>
      <c r="B474" s="39">
        <v>611</v>
      </c>
      <c r="C474" s="39">
        <v>1</v>
      </c>
      <c r="D474" s="3">
        <v>12669.35</v>
      </c>
      <c r="E474" s="39">
        <v>3</v>
      </c>
      <c r="F474" s="39">
        <v>3</v>
      </c>
    </row>
    <row r="475" spans="1:6" x14ac:dyDescent="0.25">
      <c r="A475" s="27">
        <v>474</v>
      </c>
      <c r="B475" s="39">
        <v>300</v>
      </c>
      <c r="C475" s="39">
        <v>1</v>
      </c>
      <c r="D475" s="3">
        <v>4198.6000000000004</v>
      </c>
      <c r="E475" s="39">
        <v>0</v>
      </c>
      <c r="F475" s="39">
        <v>0</v>
      </c>
    </row>
    <row r="476" spans="1:6" x14ac:dyDescent="0.25">
      <c r="A476" s="27">
        <v>475</v>
      </c>
      <c r="B476" s="39">
        <v>864</v>
      </c>
      <c r="C476" s="39">
        <v>1</v>
      </c>
      <c r="D476" s="3">
        <v>1199.93</v>
      </c>
      <c r="E476" s="39">
        <v>2</v>
      </c>
      <c r="F476" s="39">
        <v>2</v>
      </c>
    </row>
    <row r="477" spans="1:6" x14ac:dyDescent="0.25">
      <c r="A477" s="27">
        <v>476</v>
      </c>
      <c r="B477" s="39">
        <v>344</v>
      </c>
      <c r="C477" s="39">
        <v>1</v>
      </c>
      <c r="D477" s="3">
        <v>1499.91</v>
      </c>
      <c r="E477" s="39">
        <v>0</v>
      </c>
      <c r="F477" s="39">
        <v>0</v>
      </c>
    </row>
    <row r="478" spans="1:6" x14ac:dyDescent="0.25">
      <c r="A478" s="27">
        <v>477</v>
      </c>
      <c r="B478" s="39">
        <v>615</v>
      </c>
      <c r="C478" s="39">
        <v>1</v>
      </c>
      <c r="D478" s="3">
        <v>1099.93</v>
      </c>
      <c r="E478" s="39">
        <v>0</v>
      </c>
      <c r="F478" s="39">
        <v>0</v>
      </c>
    </row>
    <row r="479" spans="1:6" x14ac:dyDescent="0.25">
      <c r="A479" s="27">
        <v>478</v>
      </c>
      <c r="B479" s="39">
        <v>288</v>
      </c>
      <c r="C479" s="39">
        <v>1</v>
      </c>
      <c r="D479" s="3">
        <v>5189.74</v>
      </c>
      <c r="E479" s="39">
        <v>0</v>
      </c>
      <c r="F479" s="39">
        <v>0</v>
      </c>
    </row>
    <row r="480" spans="1:6" x14ac:dyDescent="0.25">
      <c r="A480" s="27">
        <v>479</v>
      </c>
      <c r="B480" s="39">
        <v>647</v>
      </c>
      <c r="C480" s="39">
        <v>1</v>
      </c>
      <c r="D480" s="3">
        <v>9949.09</v>
      </c>
      <c r="E480" s="39">
        <v>3</v>
      </c>
      <c r="F480" s="39">
        <v>3</v>
      </c>
    </row>
    <row r="481" spans="1:6" x14ac:dyDescent="0.25">
      <c r="A481" s="27">
        <v>480</v>
      </c>
      <c r="B481" s="39">
        <v>892</v>
      </c>
      <c r="C481" s="39">
        <v>1</v>
      </c>
      <c r="D481" s="3">
        <v>3467.35</v>
      </c>
      <c r="E481" s="39">
        <v>2</v>
      </c>
      <c r="F481" s="39">
        <v>2</v>
      </c>
    </row>
    <row r="482" spans="1:6" x14ac:dyDescent="0.25">
      <c r="A482" s="27">
        <v>481</v>
      </c>
      <c r="B482" s="39">
        <v>816</v>
      </c>
      <c r="C482" s="39">
        <v>1</v>
      </c>
      <c r="D482" s="3">
        <v>7739.57</v>
      </c>
      <c r="E482" s="39">
        <v>2</v>
      </c>
      <c r="F482" s="39">
        <v>2</v>
      </c>
    </row>
    <row r="483" spans="1:6" x14ac:dyDescent="0.25">
      <c r="A483" s="27">
        <v>482</v>
      </c>
      <c r="B483" s="39">
        <v>423</v>
      </c>
      <c r="C483" s="39">
        <v>1</v>
      </c>
      <c r="D483" s="3">
        <v>349.79</v>
      </c>
      <c r="E483" s="39">
        <v>0</v>
      </c>
      <c r="F483" s="39">
        <v>0</v>
      </c>
    </row>
    <row r="484" spans="1:6" x14ac:dyDescent="0.25">
      <c r="A484" s="27">
        <v>483</v>
      </c>
      <c r="B484" s="39">
        <v>293</v>
      </c>
      <c r="C484" s="39">
        <v>1</v>
      </c>
      <c r="D484" s="3">
        <v>1898.8</v>
      </c>
      <c r="E484" s="39">
        <v>0</v>
      </c>
      <c r="F484" s="39">
        <v>0</v>
      </c>
    </row>
    <row r="485" spans="1:6" x14ac:dyDescent="0.25">
      <c r="A485" s="27">
        <v>484</v>
      </c>
      <c r="B485" s="39">
        <v>1017</v>
      </c>
      <c r="C485" s="39">
        <v>1</v>
      </c>
      <c r="D485" s="3">
        <v>6828.73</v>
      </c>
      <c r="E485" s="39">
        <v>2</v>
      </c>
      <c r="F485" s="39">
        <v>2</v>
      </c>
    </row>
    <row r="486" spans="1:6" x14ac:dyDescent="0.25">
      <c r="A486" s="27">
        <v>485</v>
      </c>
      <c r="B486" s="39">
        <v>536</v>
      </c>
      <c r="C486" s="39">
        <v>1</v>
      </c>
      <c r="D486" s="3">
        <v>1907.6</v>
      </c>
      <c r="E486" s="39">
        <v>0</v>
      </c>
      <c r="F486" s="39">
        <v>0</v>
      </c>
    </row>
    <row r="487" spans="1:6" x14ac:dyDescent="0.25">
      <c r="A487" s="27">
        <v>486</v>
      </c>
      <c r="B487" s="39">
        <v>440</v>
      </c>
      <c r="C487" s="39">
        <v>1</v>
      </c>
      <c r="D487" s="3">
        <v>6468.57</v>
      </c>
      <c r="E487" s="39">
        <v>0</v>
      </c>
      <c r="F487" s="39">
        <v>0</v>
      </c>
    </row>
    <row r="488" spans="1:6" x14ac:dyDescent="0.25">
      <c r="A488" s="27">
        <v>487</v>
      </c>
      <c r="B488" s="39">
        <v>753</v>
      </c>
      <c r="C488" s="39">
        <v>1</v>
      </c>
      <c r="D488" s="3">
        <v>1568.62</v>
      </c>
      <c r="E488" s="39">
        <v>2</v>
      </c>
      <c r="F488" s="39">
        <v>2</v>
      </c>
    </row>
    <row r="489" spans="1:6" x14ac:dyDescent="0.25">
      <c r="A489" s="27">
        <v>488</v>
      </c>
      <c r="B489" s="39">
        <v>325</v>
      </c>
      <c r="C489" s="39">
        <v>1</v>
      </c>
      <c r="D489" s="3">
        <v>7693.71</v>
      </c>
      <c r="E489" s="39">
        <v>0</v>
      </c>
      <c r="F489" s="39">
        <v>0</v>
      </c>
    </row>
    <row r="490" spans="1:6" x14ac:dyDescent="0.25">
      <c r="A490" s="27">
        <v>489</v>
      </c>
      <c r="B490" s="39">
        <v>956</v>
      </c>
      <c r="C490" s="39">
        <v>1</v>
      </c>
      <c r="D490" s="3">
        <v>3059.81</v>
      </c>
      <c r="E490" s="39">
        <v>2</v>
      </c>
      <c r="F490" s="39">
        <v>2</v>
      </c>
    </row>
    <row r="491" spans="1:6" x14ac:dyDescent="0.25">
      <c r="A491" s="27">
        <v>490</v>
      </c>
      <c r="B491" s="39">
        <v>656</v>
      </c>
      <c r="C491" s="39">
        <v>1</v>
      </c>
      <c r="D491" s="3">
        <v>8349.35</v>
      </c>
      <c r="E491" s="39">
        <v>0</v>
      </c>
      <c r="F491" s="39">
        <v>0</v>
      </c>
    </row>
    <row r="492" spans="1:6" x14ac:dyDescent="0.25">
      <c r="A492" s="27">
        <v>491</v>
      </c>
      <c r="B492" s="39">
        <v>321</v>
      </c>
      <c r="C492" s="39">
        <v>1</v>
      </c>
      <c r="D492" s="3">
        <v>7379.73</v>
      </c>
      <c r="E492" s="39">
        <v>0</v>
      </c>
      <c r="F492" s="39">
        <v>0</v>
      </c>
    </row>
    <row r="493" spans="1:6" x14ac:dyDescent="0.25">
      <c r="A493" s="27">
        <v>492</v>
      </c>
      <c r="B493" s="39">
        <v>829</v>
      </c>
      <c r="C493" s="39">
        <v>1</v>
      </c>
      <c r="D493" s="3">
        <v>10807.58</v>
      </c>
      <c r="E493" s="39">
        <v>2</v>
      </c>
      <c r="F493" s="39">
        <v>2</v>
      </c>
    </row>
    <row r="494" spans="1:6" x14ac:dyDescent="0.25">
      <c r="A494" s="27">
        <v>493</v>
      </c>
      <c r="B494" s="39">
        <v>499</v>
      </c>
      <c r="C494" s="39">
        <v>1</v>
      </c>
      <c r="D494" s="3">
        <v>626.80999999999995</v>
      </c>
      <c r="E494" s="39">
        <v>0</v>
      </c>
      <c r="F494" s="39">
        <v>0</v>
      </c>
    </row>
    <row r="495" spans="1:6" x14ac:dyDescent="0.25">
      <c r="A495" s="27">
        <v>494</v>
      </c>
      <c r="B495" s="39">
        <v>470</v>
      </c>
      <c r="C495" s="39">
        <v>1</v>
      </c>
      <c r="D495" s="3">
        <v>1679.58</v>
      </c>
      <c r="E495" s="39">
        <v>0</v>
      </c>
      <c r="F495" s="39">
        <v>0</v>
      </c>
    </row>
    <row r="496" spans="1:6" x14ac:dyDescent="0.25">
      <c r="A496" s="27">
        <v>495</v>
      </c>
      <c r="B496" s="39">
        <v>529</v>
      </c>
      <c r="C496" s="39">
        <v>1</v>
      </c>
      <c r="D496" s="3">
        <v>2889.2799999999902</v>
      </c>
      <c r="E496" s="39">
        <v>0</v>
      </c>
      <c r="F496" s="39">
        <v>0</v>
      </c>
    </row>
    <row r="497" spans="1:6" x14ac:dyDescent="0.25">
      <c r="A497" s="27">
        <v>496</v>
      </c>
      <c r="B497" s="39">
        <v>656</v>
      </c>
      <c r="C497" s="39">
        <v>1</v>
      </c>
      <c r="D497" s="3">
        <v>10070.36</v>
      </c>
      <c r="E497" s="39">
        <v>3</v>
      </c>
      <c r="F497" s="39">
        <v>3</v>
      </c>
    </row>
    <row r="498" spans="1:6" x14ac:dyDescent="0.25">
      <c r="A498" s="27">
        <v>497</v>
      </c>
      <c r="B498" s="39">
        <v>927</v>
      </c>
      <c r="C498" s="39">
        <v>1</v>
      </c>
      <c r="D498" s="3">
        <v>3180.83</v>
      </c>
      <c r="E498" s="39">
        <v>2</v>
      </c>
      <c r="F498" s="39">
        <v>2</v>
      </c>
    </row>
    <row r="499" spans="1:6" x14ac:dyDescent="0.25">
      <c r="A499" s="27">
        <v>498</v>
      </c>
      <c r="B499" s="39">
        <v>1004</v>
      </c>
      <c r="C499" s="39">
        <v>1</v>
      </c>
      <c r="D499" s="3">
        <v>3459.77</v>
      </c>
      <c r="E499" s="39">
        <v>2</v>
      </c>
      <c r="F499" s="39">
        <v>2</v>
      </c>
    </row>
    <row r="500" spans="1:6" x14ac:dyDescent="0.25">
      <c r="A500" s="27">
        <v>499</v>
      </c>
      <c r="B500" s="39">
        <v>699</v>
      </c>
      <c r="C500" s="39">
        <v>1</v>
      </c>
      <c r="D500" s="3">
        <v>11099.5</v>
      </c>
      <c r="E500" s="39">
        <v>3</v>
      </c>
      <c r="F500" s="39">
        <v>3</v>
      </c>
    </row>
    <row r="501" spans="1:6" x14ac:dyDescent="0.25">
      <c r="A501" s="27">
        <v>500</v>
      </c>
      <c r="B501" s="39">
        <v>676</v>
      </c>
      <c r="C501" s="39">
        <v>1</v>
      </c>
      <c r="D501" s="3">
        <v>6572.62</v>
      </c>
      <c r="E501" s="39">
        <v>0</v>
      </c>
      <c r="F501" s="39">
        <v>0</v>
      </c>
    </row>
    <row r="502" spans="1:6" x14ac:dyDescent="0.25">
      <c r="A502" s="27">
        <v>501</v>
      </c>
      <c r="B502" s="39">
        <v>956</v>
      </c>
      <c r="C502" s="39">
        <v>1</v>
      </c>
      <c r="D502" s="3">
        <v>749.94</v>
      </c>
      <c r="E502" s="39">
        <v>2</v>
      </c>
      <c r="F502" s="39">
        <v>2</v>
      </c>
    </row>
    <row r="503" spans="1:6" x14ac:dyDescent="0.25">
      <c r="A503" s="27">
        <v>502</v>
      </c>
      <c r="B503" s="39">
        <v>346</v>
      </c>
      <c r="C503" s="39">
        <v>1</v>
      </c>
      <c r="D503" s="3">
        <v>2573.5699999999902</v>
      </c>
      <c r="E503" s="39">
        <v>0</v>
      </c>
      <c r="F503" s="39">
        <v>0</v>
      </c>
    </row>
    <row r="504" spans="1:6" x14ac:dyDescent="0.25">
      <c r="A504" s="27">
        <v>503</v>
      </c>
      <c r="B504" s="39">
        <v>533</v>
      </c>
      <c r="C504" s="39">
        <v>1</v>
      </c>
      <c r="D504" s="3">
        <v>13939.86</v>
      </c>
      <c r="E504" s="39">
        <v>3</v>
      </c>
      <c r="F504" s="39">
        <v>3</v>
      </c>
    </row>
    <row r="505" spans="1:6" x14ac:dyDescent="0.25">
      <c r="A505" s="27">
        <v>504</v>
      </c>
      <c r="B505" s="39">
        <v>1058</v>
      </c>
      <c r="C505" s="39">
        <v>1</v>
      </c>
      <c r="D505" s="3">
        <v>1288.75</v>
      </c>
      <c r="E505" s="39">
        <v>2</v>
      </c>
      <c r="F505" s="39">
        <v>2</v>
      </c>
    </row>
    <row r="506" spans="1:6" x14ac:dyDescent="0.25">
      <c r="A506" s="27">
        <v>505</v>
      </c>
      <c r="B506" s="39">
        <v>276</v>
      </c>
      <c r="C506" s="39">
        <v>1</v>
      </c>
      <c r="D506" s="3">
        <v>7221.75</v>
      </c>
      <c r="E506" s="39">
        <v>0</v>
      </c>
      <c r="F506" s="39">
        <v>0</v>
      </c>
    </row>
    <row r="507" spans="1:6" x14ac:dyDescent="0.25">
      <c r="A507" s="27">
        <v>506</v>
      </c>
      <c r="B507" s="39">
        <v>793</v>
      </c>
      <c r="C507" s="39">
        <v>1</v>
      </c>
      <c r="D507" s="3">
        <v>10246.4</v>
      </c>
      <c r="E507" s="39">
        <v>2</v>
      </c>
      <c r="F507" s="39">
        <v>2</v>
      </c>
    </row>
    <row r="508" spans="1:6" x14ac:dyDescent="0.25">
      <c r="A508" s="27">
        <v>507</v>
      </c>
      <c r="B508" s="39">
        <v>597</v>
      </c>
      <c r="C508" s="39">
        <v>1</v>
      </c>
      <c r="D508" s="3">
        <v>3181.87</v>
      </c>
      <c r="E508" s="39">
        <v>0</v>
      </c>
      <c r="F508" s="39">
        <v>0</v>
      </c>
    </row>
    <row r="509" spans="1:6" x14ac:dyDescent="0.25">
      <c r="A509" s="27">
        <v>508</v>
      </c>
      <c r="B509" s="39">
        <v>436</v>
      </c>
      <c r="C509" s="39">
        <v>1</v>
      </c>
      <c r="D509" s="3">
        <v>749.92</v>
      </c>
      <c r="E509" s="39">
        <v>0</v>
      </c>
      <c r="F509" s="39">
        <v>0</v>
      </c>
    </row>
    <row r="510" spans="1:6" x14ac:dyDescent="0.25">
      <c r="A510" s="27">
        <v>509</v>
      </c>
      <c r="B510" s="39">
        <v>401</v>
      </c>
      <c r="C510" s="39">
        <v>1</v>
      </c>
      <c r="D510" s="3">
        <v>12655.69</v>
      </c>
      <c r="E510" s="39">
        <v>3</v>
      </c>
      <c r="F510" s="39">
        <v>3</v>
      </c>
    </row>
    <row r="511" spans="1:6" x14ac:dyDescent="0.25">
      <c r="A511" s="27">
        <v>510</v>
      </c>
      <c r="B511" s="39">
        <v>939</v>
      </c>
      <c r="C511" s="39">
        <v>1</v>
      </c>
      <c r="D511" s="3">
        <v>2489.79</v>
      </c>
      <c r="E511" s="39">
        <v>2</v>
      </c>
      <c r="F511" s="39">
        <v>2</v>
      </c>
    </row>
    <row r="512" spans="1:6" x14ac:dyDescent="0.25">
      <c r="A512" s="27">
        <v>511</v>
      </c>
      <c r="B512" s="39">
        <v>553</v>
      </c>
      <c r="C512" s="39">
        <v>1</v>
      </c>
      <c r="D512" s="3">
        <v>1479.6599999999901</v>
      </c>
      <c r="E512" s="39">
        <v>0</v>
      </c>
      <c r="F512" s="39">
        <v>0</v>
      </c>
    </row>
    <row r="513" spans="1:6" x14ac:dyDescent="0.25">
      <c r="A513" s="27">
        <v>512</v>
      </c>
      <c r="B513" s="39">
        <v>725</v>
      </c>
      <c r="C513" s="39">
        <v>1</v>
      </c>
      <c r="D513" s="3">
        <v>3899.77</v>
      </c>
      <c r="E513" s="39">
        <v>2</v>
      </c>
      <c r="F513" s="39">
        <v>2</v>
      </c>
    </row>
    <row r="514" spans="1:6" x14ac:dyDescent="0.25">
      <c r="A514" s="27">
        <v>513</v>
      </c>
      <c r="B514" s="39">
        <v>815</v>
      </c>
      <c r="C514" s="39">
        <v>1</v>
      </c>
      <c r="D514" s="3">
        <v>539.67999999999995</v>
      </c>
      <c r="E514" s="39">
        <v>2</v>
      </c>
      <c r="F514" s="39">
        <v>2</v>
      </c>
    </row>
    <row r="515" spans="1:6" x14ac:dyDescent="0.25">
      <c r="A515" s="27">
        <v>514</v>
      </c>
      <c r="B515" s="39">
        <v>966</v>
      </c>
      <c r="C515" s="39">
        <v>1</v>
      </c>
      <c r="D515" s="3">
        <v>269.89</v>
      </c>
      <c r="E515" s="39">
        <v>2</v>
      </c>
      <c r="F515" s="39">
        <v>2</v>
      </c>
    </row>
    <row r="516" spans="1:6" x14ac:dyDescent="0.25">
      <c r="A516" s="27">
        <v>515</v>
      </c>
      <c r="B516" s="39">
        <v>287</v>
      </c>
      <c r="C516" s="39">
        <v>1</v>
      </c>
      <c r="D516" s="3">
        <v>4155.68</v>
      </c>
      <c r="E516" s="39">
        <v>0</v>
      </c>
      <c r="F516" s="39">
        <v>0</v>
      </c>
    </row>
    <row r="517" spans="1:6" x14ac:dyDescent="0.25">
      <c r="A517" s="27">
        <v>516</v>
      </c>
      <c r="B517" s="39">
        <v>1042</v>
      </c>
      <c r="C517" s="39">
        <v>1</v>
      </c>
      <c r="D517" s="3">
        <v>1799.6599999999901</v>
      </c>
      <c r="E517" s="39">
        <v>2</v>
      </c>
      <c r="F517" s="39">
        <v>2</v>
      </c>
    </row>
    <row r="518" spans="1:6" x14ac:dyDescent="0.25">
      <c r="A518" s="27">
        <v>517</v>
      </c>
      <c r="B518" s="39">
        <v>466</v>
      </c>
      <c r="C518" s="39">
        <v>1</v>
      </c>
      <c r="D518" s="3">
        <v>10148.43</v>
      </c>
      <c r="E518" s="39">
        <v>3</v>
      </c>
      <c r="F518" s="39">
        <v>3</v>
      </c>
    </row>
    <row r="519" spans="1:6" x14ac:dyDescent="0.25">
      <c r="A519" s="27">
        <v>518</v>
      </c>
      <c r="B519" s="39">
        <v>289</v>
      </c>
      <c r="C519" s="39">
        <v>1</v>
      </c>
      <c r="D519" s="3">
        <v>3199.93</v>
      </c>
      <c r="E519" s="39">
        <v>0</v>
      </c>
      <c r="F519" s="39">
        <v>0</v>
      </c>
    </row>
    <row r="520" spans="1:6" x14ac:dyDescent="0.25">
      <c r="A520" s="27">
        <v>519</v>
      </c>
      <c r="B520" s="39">
        <v>581</v>
      </c>
      <c r="C520" s="39">
        <v>1</v>
      </c>
      <c r="D520" s="3">
        <v>3213.43</v>
      </c>
      <c r="E520" s="39">
        <v>0</v>
      </c>
      <c r="F520" s="39">
        <v>0</v>
      </c>
    </row>
    <row r="521" spans="1:6" x14ac:dyDescent="0.25">
      <c r="A521" s="27">
        <v>520</v>
      </c>
      <c r="B521" s="39">
        <v>729</v>
      </c>
      <c r="C521" s="39">
        <v>1</v>
      </c>
      <c r="D521" s="3">
        <v>2899.94</v>
      </c>
      <c r="E521" s="39">
        <v>2</v>
      </c>
      <c r="F521" s="39">
        <v>2</v>
      </c>
    </row>
    <row r="522" spans="1:6" x14ac:dyDescent="0.25">
      <c r="A522" s="27">
        <v>521</v>
      </c>
      <c r="B522" s="39">
        <v>1046</v>
      </c>
      <c r="C522" s="39">
        <v>1</v>
      </c>
      <c r="D522" s="3">
        <v>4697.66</v>
      </c>
      <c r="E522" s="39">
        <v>2</v>
      </c>
      <c r="F522" s="39">
        <v>2</v>
      </c>
    </row>
    <row r="523" spans="1:6" x14ac:dyDescent="0.25">
      <c r="A523" s="27">
        <v>522</v>
      </c>
      <c r="B523" s="39">
        <v>855</v>
      </c>
      <c r="C523" s="39">
        <v>1</v>
      </c>
      <c r="D523" s="3">
        <v>1439.51</v>
      </c>
      <c r="E523" s="39">
        <v>2</v>
      </c>
      <c r="F523" s="39">
        <v>2</v>
      </c>
    </row>
    <row r="524" spans="1:6" x14ac:dyDescent="0.25">
      <c r="A524" s="27">
        <v>523</v>
      </c>
      <c r="B524" s="39">
        <v>1092</v>
      </c>
      <c r="C524" s="39">
        <v>1</v>
      </c>
      <c r="D524" s="3">
        <v>1599.88</v>
      </c>
      <c r="E524" s="39">
        <v>2</v>
      </c>
      <c r="F524" s="39">
        <v>2</v>
      </c>
    </row>
    <row r="525" spans="1:6" x14ac:dyDescent="0.25">
      <c r="A525" s="27">
        <v>524</v>
      </c>
      <c r="B525" s="39">
        <v>637</v>
      </c>
      <c r="C525" s="39">
        <v>1</v>
      </c>
      <c r="D525" s="3">
        <v>5850.51</v>
      </c>
      <c r="E525" s="39">
        <v>0</v>
      </c>
      <c r="F525" s="39">
        <v>0</v>
      </c>
    </row>
    <row r="526" spans="1:6" x14ac:dyDescent="0.25">
      <c r="A526" s="27">
        <v>525</v>
      </c>
      <c r="B526" s="39">
        <v>563</v>
      </c>
      <c r="C526" s="39">
        <v>1</v>
      </c>
      <c r="D526" s="3">
        <v>19699.3</v>
      </c>
      <c r="E526" s="39">
        <v>3</v>
      </c>
      <c r="F526" s="39">
        <v>3</v>
      </c>
    </row>
    <row r="527" spans="1:6" x14ac:dyDescent="0.25">
      <c r="A527" s="27">
        <v>526</v>
      </c>
      <c r="B527" s="39">
        <v>1054</v>
      </c>
      <c r="C527" s="39">
        <v>1</v>
      </c>
      <c r="D527" s="3">
        <v>5060.13</v>
      </c>
      <c r="E527" s="39">
        <v>2</v>
      </c>
      <c r="F527" s="39">
        <v>2</v>
      </c>
    </row>
    <row r="528" spans="1:6" x14ac:dyDescent="0.25">
      <c r="A528" s="27">
        <v>527</v>
      </c>
      <c r="B528" s="39">
        <v>867</v>
      </c>
      <c r="C528" s="39">
        <v>1</v>
      </c>
      <c r="D528" s="3">
        <v>4567.7700000000004</v>
      </c>
      <c r="E528" s="39">
        <v>2</v>
      </c>
      <c r="F528" s="39">
        <v>2</v>
      </c>
    </row>
    <row r="529" spans="1:6" x14ac:dyDescent="0.25">
      <c r="A529" s="27">
        <v>528</v>
      </c>
      <c r="B529" s="39">
        <v>889</v>
      </c>
      <c r="C529" s="39">
        <v>1</v>
      </c>
      <c r="D529" s="3">
        <v>939.88</v>
      </c>
      <c r="E529" s="39">
        <v>2</v>
      </c>
      <c r="F529" s="39">
        <v>2</v>
      </c>
    </row>
    <row r="530" spans="1:6" x14ac:dyDescent="0.25">
      <c r="A530" s="27">
        <v>529</v>
      </c>
      <c r="B530" s="39">
        <v>1046</v>
      </c>
      <c r="C530" s="39">
        <v>1</v>
      </c>
      <c r="D530" s="3">
        <v>8327.6299999999992</v>
      </c>
      <c r="E530" s="39">
        <v>2</v>
      </c>
      <c r="F530" s="39">
        <v>2</v>
      </c>
    </row>
    <row r="531" spans="1:6" x14ac:dyDescent="0.25">
      <c r="A531" s="27">
        <v>530</v>
      </c>
      <c r="B531" s="39">
        <v>695</v>
      </c>
      <c r="C531" s="39">
        <v>1</v>
      </c>
      <c r="D531" s="3">
        <v>6091.55</v>
      </c>
      <c r="E531" s="39">
        <v>2</v>
      </c>
      <c r="F531" s="39">
        <v>2</v>
      </c>
    </row>
    <row r="532" spans="1:6" x14ac:dyDescent="0.25">
      <c r="A532" s="27">
        <v>531</v>
      </c>
      <c r="B532" s="39">
        <v>663</v>
      </c>
      <c r="C532" s="39">
        <v>1</v>
      </c>
      <c r="D532" s="3">
        <v>16123.72</v>
      </c>
      <c r="E532" s="39">
        <v>3</v>
      </c>
      <c r="F532" s="39">
        <v>3</v>
      </c>
    </row>
    <row r="533" spans="1:6" x14ac:dyDescent="0.25">
      <c r="A533" s="27">
        <v>532</v>
      </c>
      <c r="B533" s="39">
        <v>725</v>
      </c>
      <c r="C533" s="39">
        <v>1</v>
      </c>
      <c r="D533" s="3">
        <v>659.78</v>
      </c>
      <c r="E533" s="39">
        <v>2</v>
      </c>
      <c r="F533" s="39">
        <v>2</v>
      </c>
    </row>
    <row r="534" spans="1:6" x14ac:dyDescent="0.25">
      <c r="A534" s="27">
        <v>533</v>
      </c>
      <c r="B534" s="39">
        <v>380</v>
      </c>
      <c r="C534" s="39">
        <v>1</v>
      </c>
      <c r="D534" s="3">
        <v>3541.85</v>
      </c>
      <c r="E534" s="39">
        <v>0</v>
      </c>
      <c r="F534" s="39">
        <v>0</v>
      </c>
    </row>
    <row r="535" spans="1:6" x14ac:dyDescent="0.25">
      <c r="A535" s="27">
        <v>534</v>
      </c>
      <c r="B535" s="39">
        <v>450</v>
      </c>
      <c r="C535" s="39">
        <v>1</v>
      </c>
      <c r="D535" s="3">
        <v>18129.7</v>
      </c>
      <c r="E535" s="39">
        <v>3</v>
      </c>
      <c r="F535" s="39">
        <v>3</v>
      </c>
    </row>
    <row r="536" spans="1:6" x14ac:dyDescent="0.25">
      <c r="A536" s="27">
        <v>535</v>
      </c>
      <c r="B536" s="39">
        <v>1059</v>
      </c>
      <c r="C536" s="39">
        <v>1</v>
      </c>
      <c r="D536" s="3">
        <v>2199.5699999999902</v>
      </c>
      <c r="E536" s="39">
        <v>2</v>
      </c>
      <c r="F536" s="39">
        <v>2</v>
      </c>
    </row>
    <row r="537" spans="1:6" x14ac:dyDescent="0.25">
      <c r="A537" s="27">
        <v>536</v>
      </c>
      <c r="B537" s="39">
        <v>864</v>
      </c>
      <c r="C537" s="39">
        <v>1</v>
      </c>
      <c r="D537" s="3">
        <v>8939.7000000000007</v>
      </c>
      <c r="E537" s="39">
        <v>2</v>
      </c>
      <c r="F537" s="39">
        <v>2</v>
      </c>
    </row>
    <row r="538" spans="1:6" x14ac:dyDescent="0.25">
      <c r="A538" s="27">
        <v>537</v>
      </c>
      <c r="B538" s="39">
        <v>564</v>
      </c>
      <c r="C538" s="39">
        <v>1</v>
      </c>
      <c r="D538" s="3">
        <v>4629.6000000000004</v>
      </c>
      <c r="E538" s="39">
        <v>0</v>
      </c>
      <c r="F538" s="39">
        <v>0</v>
      </c>
    </row>
    <row r="539" spans="1:6" x14ac:dyDescent="0.25">
      <c r="A539" s="27">
        <v>538</v>
      </c>
      <c r="B539" s="39">
        <v>751</v>
      </c>
      <c r="C539" s="39">
        <v>1</v>
      </c>
      <c r="D539" s="3">
        <v>7546.63</v>
      </c>
      <c r="E539" s="39">
        <v>2</v>
      </c>
      <c r="F539" s="39">
        <v>2</v>
      </c>
    </row>
    <row r="540" spans="1:6" x14ac:dyDescent="0.25">
      <c r="A540" s="27">
        <v>539</v>
      </c>
      <c r="B540" s="39">
        <v>510</v>
      </c>
      <c r="C540" s="39">
        <v>1</v>
      </c>
      <c r="D540" s="3">
        <v>299.89</v>
      </c>
      <c r="E540" s="39">
        <v>0</v>
      </c>
      <c r="F540" s="39">
        <v>0</v>
      </c>
    </row>
    <row r="541" spans="1:6" x14ac:dyDescent="0.25">
      <c r="A541" s="27">
        <v>540</v>
      </c>
      <c r="B541" s="39">
        <v>931</v>
      </c>
      <c r="C541" s="39">
        <v>1</v>
      </c>
      <c r="D541" s="3">
        <v>7939.61</v>
      </c>
      <c r="E541" s="39">
        <v>2</v>
      </c>
      <c r="F541" s="39">
        <v>2</v>
      </c>
    </row>
    <row r="542" spans="1:6" x14ac:dyDescent="0.25">
      <c r="A542" s="27">
        <v>541</v>
      </c>
      <c r="B542" s="39">
        <v>1080</v>
      </c>
      <c r="C542" s="39">
        <v>1</v>
      </c>
      <c r="D542" s="3">
        <v>12769.42</v>
      </c>
      <c r="E542" s="39">
        <v>2</v>
      </c>
      <c r="F542" s="39">
        <v>2</v>
      </c>
    </row>
    <row r="543" spans="1:6" x14ac:dyDescent="0.25">
      <c r="A543" s="27">
        <v>542</v>
      </c>
      <c r="B543" s="39">
        <v>854</v>
      </c>
      <c r="C543" s="39">
        <v>1</v>
      </c>
      <c r="D543" s="3">
        <v>2870.6099999999901</v>
      </c>
      <c r="E543" s="39">
        <v>2</v>
      </c>
      <c r="F543" s="39">
        <v>2</v>
      </c>
    </row>
    <row r="544" spans="1:6" x14ac:dyDescent="0.25">
      <c r="A544" s="27">
        <v>543</v>
      </c>
      <c r="B544" s="39">
        <v>691</v>
      </c>
      <c r="C544" s="39">
        <v>1</v>
      </c>
      <c r="D544" s="3">
        <v>10899.77</v>
      </c>
      <c r="E544" s="39">
        <v>3</v>
      </c>
      <c r="F544" s="39">
        <v>3</v>
      </c>
    </row>
    <row r="545" spans="1:6" x14ac:dyDescent="0.25">
      <c r="A545" s="27">
        <v>544</v>
      </c>
      <c r="B545" s="39">
        <v>421</v>
      </c>
      <c r="C545" s="39">
        <v>1</v>
      </c>
      <c r="D545" s="3">
        <v>10919.54</v>
      </c>
      <c r="E545" s="39">
        <v>3</v>
      </c>
      <c r="F545" s="39">
        <v>3</v>
      </c>
    </row>
    <row r="546" spans="1:6" x14ac:dyDescent="0.25">
      <c r="A546" s="27">
        <v>545</v>
      </c>
      <c r="B546" s="39">
        <v>407</v>
      </c>
      <c r="C546" s="39">
        <v>1</v>
      </c>
      <c r="D546" s="3">
        <v>8981.67</v>
      </c>
      <c r="E546" s="39">
        <v>3</v>
      </c>
      <c r="F546" s="39">
        <v>3</v>
      </c>
    </row>
    <row r="547" spans="1:6" x14ac:dyDescent="0.25">
      <c r="A547" s="27">
        <v>546</v>
      </c>
      <c r="B547" s="39">
        <v>923</v>
      </c>
      <c r="C547" s="39">
        <v>1</v>
      </c>
      <c r="D547" s="3">
        <v>2679.44</v>
      </c>
      <c r="E547" s="39">
        <v>2</v>
      </c>
      <c r="F547" s="39">
        <v>2</v>
      </c>
    </row>
    <row r="548" spans="1:6" x14ac:dyDescent="0.25">
      <c r="A548" s="27">
        <v>547</v>
      </c>
      <c r="B548" s="39">
        <v>318</v>
      </c>
      <c r="C548" s="39">
        <v>1</v>
      </c>
      <c r="D548" s="3">
        <v>11789.7</v>
      </c>
      <c r="E548" s="39">
        <v>3</v>
      </c>
      <c r="F548" s="39">
        <v>3</v>
      </c>
    </row>
    <row r="549" spans="1:6" x14ac:dyDescent="0.25">
      <c r="A549" s="27">
        <v>548</v>
      </c>
      <c r="B549" s="39">
        <v>447</v>
      </c>
      <c r="C549" s="39">
        <v>1</v>
      </c>
      <c r="D549" s="3">
        <v>2282.44</v>
      </c>
      <c r="E549" s="39">
        <v>0</v>
      </c>
      <c r="F549" s="39">
        <v>0</v>
      </c>
    </row>
    <row r="550" spans="1:6" x14ac:dyDescent="0.25">
      <c r="A550" s="27">
        <v>549</v>
      </c>
      <c r="B550" s="39">
        <v>820</v>
      </c>
      <c r="C550" s="39">
        <v>1</v>
      </c>
      <c r="D550" s="3">
        <v>599.91999999999996</v>
      </c>
      <c r="E550" s="39">
        <v>2</v>
      </c>
      <c r="F550" s="39">
        <v>2</v>
      </c>
    </row>
    <row r="551" spans="1:6" x14ac:dyDescent="0.25">
      <c r="A551" s="27">
        <v>550</v>
      </c>
      <c r="B551" s="39">
        <v>722</v>
      </c>
      <c r="C551" s="39">
        <v>1</v>
      </c>
      <c r="D551" s="3">
        <v>11899.68</v>
      </c>
      <c r="E551" s="39">
        <v>3</v>
      </c>
      <c r="F551" s="39">
        <v>3</v>
      </c>
    </row>
    <row r="552" spans="1:6" x14ac:dyDescent="0.25">
      <c r="A552" s="27">
        <v>551</v>
      </c>
      <c r="B552" s="39">
        <v>878</v>
      </c>
      <c r="C552" s="39">
        <v>1</v>
      </c>
      <c r="D552" s="3">
        <v>718.74</v>
      </c>
      <c r="E552" s="39">
        <v>2</v>
      </c>
      <c r="F552" s="39">
        <v>2</v>
      </c>
    </row>
    <row r="553" spans="1:6" x14ac:dyDescent="0.25">
      <c r="A553" s="27">
        <v>552</v>
      </c>
      <c r="B553" s="39">
        <v>1082</v>
      </c>
      <c r="C553" s="39">
        <v>1</v>
      </c>
      <c r="D553" s="3">
        <v>2879.56</v>
      </c>
      <c r="E553" s="39">
        <v>2</v>
      </c>
      <c r="F553" s="39">
        <v>2</v>
      </c>
    </row>
    <row r="554" spans="1:6" x14ac:dyDescent="0.25">
      <c r="A554" s="27">
        <v>553</v>
      </c>
      <c r="B554" s="39">
        <v>819</v>
      </c>
      <c r="C554" s="39">
        <v>1</v>
      </c>
      <c r="D554" s="3">
        <v>2578.7399999999998</v>
      </c>
      <c r="E554" s="39">
        <v>2</v>
      </c>
      <c r="F554" s="39">
        <v>2</v>
      </c>
    </row>
    <row r="555" spans="1:6" x14ac:dyDescent="0.25">
      <c r="A555" s="27">
        <v>554</v>
      </c>
      <c r="B555" s="39">
        <v>462</v>
      </c>
      <c r="C555" s="39">
        <v>1</v>
      </c>
      <c r="D555" s="3">
        <v>4913.4399999999996</v>
      </c>
      <c r="E555" s="39">
        <v>0</v>
      </c>
      <c r="F555" s="39">
        <v>0</v>
      </c>
    </row>
    <row r="556" spans="1:6" x14ac:dyDescent="0.25">
      <c r="A556" s="27">
        <v>555</v>
      </c>
      <c r="B556" s="39">
        <v>822</v>
      </c>
      <c r="C556" s="39">
        <v>1</v>
      </c>
      <c r="D556" s="3">
        <v>5076.5600000000004</v>
      </c>
      <c r="E556" s="39">
        <v>2</v>
      </c>
      <c r="F556" s="39">
        <v>2</v>
      </c>
    </row>
    <row r="557" spans="1:6" x14ac:dyDescent="0.25">
      <c r="A557" s="27">
        <v>556</v>
      </c>
      <c r="B557" s="39">
        <v>547</v>
      </c>
      <c r="C557" s="39">
        <v>1</v>
      </c>
      <c r="D557" s="3">
        <v>2037.74</v>
      </c>
      <c r="E557" s="39">
        <v>0</v>
      </c>
      <c r="F557" s="39">
        <v>0</v>
      </c>
    </row>
    <row r="558" spans="1:6" x14ac:dyDescent="0.25">
      <c r="A558" s="27">
        <v>557</v>
      </c>
      <c r="B558" s="39">
        <v>1009</v>
      </c>
      <c r="C558" s="39">
        <v>1</v>
      </c>
      <c r="D558" s="3">
        <v>448.8</v>
      </c>
      <c r="E558" s="39">
        <v>2</v>
      </c>
      <c r="F558" s="39">
        <v>2</v>
      </c>
    </row>
    <row r="559" spans="1:6" x14ac:dyDescent="0.25">
      <c r="A559" s="27">
        <v>558</v>
      </c>
      <c r="B559" s="39">
        <v>975</v>
      </c>
      <c r="C559" s="39">
        <v>1</v>
      </c>
      <c r="D559" s="3">
        <v>539.78</v>
      </c>
      <c r="E559" s="39">
        <v>2</v>
      </c>
      <c r="F559" s="39">
        <v>2</v>
      </c>
    </row>
    <row r="560" spans="1:6" x14ac:dyDescent="0.25">
      <c r="A560" s="27">
        <v>559</v>
      </c>
      <c r="B560" s="39">
        <v>819</v>
      </c>
      <c r="C560" s="39">
        <v>1</v>
      </c>
      <c r="D560" s="3">
        <v>10901.529999999901</v>
      </c>
      <c r="E560" s="39">
        <v>2</v>
      </c>
      <c r="F560" s="39">
        <v>2</v>
      </c>
    </row>
    <row r="561" spans="1:6" x14ac:dyDescent="0.25">
      <c r="A561" s="27">
        <v>560</v>
      </c>
      <c r="B561" s="39">
        <v>740</v>
      </c>
      <c r="C561" s="39">
        <v>1</v>
      </c>
      <c r="D561" s="3">
        <v>3818.64</v>
      </c>
      <c r="E561" s="39">
        <v>2</v>
      </c>
      <c r="F561" s="39">
        <v>2</v>
      </c>
    </row>
    <row r="562" spans="1:6" x14ac:dyDescent="0.25">
      <c r="A562" s="27">
        <v>561</v>
      </c>
      <c r="B562" s="39">
        <v>733</v>
      </c>
      <c r="C562" s="39">
        <v>1</v>
      </c>
      <c r="D562" s="3">
        <v>1059.8800000000001</v>
      </c>
      <c r="E562" s="39">
        <v>2</v>
      </c>
      <c r="F562" s="39">
        <v>2</v>
      </c>
    </row>
    <row r="563" spans="1:6" x14ac:dyDescent="0.25">
      <c r="A563" s="27">
        <v>562</v>
      </c>
      <c r="B563" s="39">
        <v>691</v>
      </c>
      <c r="C563" s="39">
        <v>1</v>
      </c>
      <c r="D563" s="3">
        <v>2641.93</v>
      </c>
      <c r="E563" s="39">
        <v>0</v>
      </c>
      <c r="F563" s="39">
        <v>0</v>
      </c>
    </row>
    <row r="564" spans="1:6" x14ac:dyDescent="0.25">
      <c r="A564" s="27">
        <v>563</v>
      </c>
      <c r="B564" s="39">
        <v>1058</v>
      </c>
      <c r="C564" s="39">
        <v>1</v>
      </c>
      <c r="D564" s="3">
        <v>1877.73</v>
      </c>
      <c r="E564" s="39">
        <v>2</v>
      </c>
      <c r="F564" s="39">
        <v>2</v>
      </c>
    </row>
    <row r="565" spans="1:6" x14ac:dyDescent="0.25">
      <c r="A565" s="27">
        <v>564</v>
      </c>
      <c r="B565" s="39">
        <v>660</v>
      </c>
      <c r="C565" s="39">
        <v>1</v>
      </c>
      <c r="D565" s="3">
        <v>9039.67</v>
      </c>
      <c r="E565" s="39">
        <v>3</v>
      </c>
      <c r="F565" s="39">
        <v>3</v>
      </c>
    </row>
    <row r="566" spans="1:6" x14ac:dyDescent="0.25">
      <c r="A566" s="27">
        <v>565</v>
      </c>
      <c r="B566" s="39">
        <v>898</v>
      </c>
      <c r="C566" s="39">
        <v>1</v>
      </c>
      <c r="D566" s="3">
        <v>5997.85</v>
      </c>
      <c r="E566" s="39">
        <v>2</v>
      </c>
      <c r="F566" s="39">
        <v>2</v>
      </c>
    </row>
    <row r="567" spans="1:6" x14ac:dyDescent="0.25">
      <c r="A567" s="27">
        <v>566</v>
      </c>
      <c r="B567" s="39">
        <v>301</v>
      </c>
      <c r="C567" s="39">
        <v>1</v>
      </c>
      <c r="D567" s="3">
        <v>5319.6</v>
      </c>
      <c r="E567" s="39">
        <v>0</v>
      </c>
      <c r="F567" s="39">
        <v>0</v>
      </c>
    </row>
    <row r="568" spans="1:6" x14ac:dyDescent="0.25">
      <c r="A568" s="27">
        <v>567</v>
      </c>
      <c r="B568" s="39">
        <v>362</v>
      </c>
      <c r="C568" s="39">
        <v>1</v>
      </c>
      <c r="D568" s="3">
        <v>5999.82</v>
      </c>
      <c r="E568" s="39">
        <v>0</v>
      </c>
      <c r="F568" s="39">
        <v>0</v>
      </c>
    </row>
    <row r="569" spans="1:6" x14ac:dyDescent="0.25">
      <c r="A569" s="27">
        <v>568</v>
      </c>
      <c r="B569" s="39">
        <v>893</v>
      </c>
      <c r="C569" s="39">
        <v>1</v>
      </c>
      <c r="D569" s="3">
        <v>8099.1299999999901</v>
      </c>
      <c r="E569" s="39">
        <v>2</v>
      </c>
      <c r="F569" s="39">
        <v>2</v>
      </c>
    </row>
    <row r="570" spans="1:6" x14ac:dyDescent="0.25">
      <c r="A570" s="27">
        <v>569</v>
      </c>
      <c r="B570" s="39">
        <v>795</v>
      </c>
      <c r="C570" s="39">
        <v>1</v>
      </c>
      <c r="D570" s="3">
        <v>8030.5</v>
      </c>
      <c r="E570" s="39">
        <v>2</v>
      </c>
      <c r="F570" s="39">
        <v>2</v>
      </c>
    </row>
    <row r="571" spans="1:6" x14ac:dyDescent="0.25">
      <c r="A571" s="27">
        <v>570</v>
      </c>
      <c r="B571" s="39">
        <v>558</v>
      </c>
      <c r="C571" s="39">
        <v>1</v>
      </c>
      <c r="D571" s="3">
        <v>1673.82</v>
      </c>
      <c r="E571" s="39">
        <v>0</v>
      </c>
      <c r="F571" s="39">
        <v>0</v>
      </c>
    </row>
    <row r="572" spans="1:6" x14ac:dyDescent="0.25">
      <c r="A572" s="27">
        <v>571</v>
      </c>
      <c r="B572" s="39">
        <v>415</v>
      </c>
      <c r="C572" s="39">
        <v>1</v>
      </c>
      <c r="D572" s="3">
        <v>7179.38</v>
      </c>
      <c r="E572" s="39">
        <v>0</v>
      </c>
      <c r="F572" s="39">
        <v>0</v>
      </c>
    </row>
    <row r="573" spans="1:6" x14ac:dyDescent="0.25">
      <c r="A573" s="27">
        <v>572</v>
      </c>
      <c r="B573" s="39">
        <v>661</v>
      </c>
      <c r="C573" s="39">
        <v>1</v>
      </c>
      <c r="D573" s="3">
        <v>979.93</v>
      </c>
      <c r="E573" s="39">
        <v>0</v>
      </c>
      <c r="F573" s="39">
        <v>0</v>
      </c>
    </row>
    <row r="574" spans="1:6" x14ac:dyDescent="0.25">
      <c r="A574" s="27">
        <v>573</v>
      </c>
      <c r="B574" s="39">
        <v>912</v>
      </c>
      <c r="C574" s="39">
        <v>1</v>
      </c>
      <c r="D574" s="3">
        <v>1367.74</v>
      </c>
      <c r="E574" s="39">
        <v>2</v>
      </c>
      <c r="F574" s="39">
        <v>2</v>
      </c>
    </row>
    <row r="575" spans="1:6" x14ac:dyDescent="0.25">
      <c r="A575" s="27">
        <v>574</v>
      </c>
      <c r="B575" s="39">
        <v>995</v>
      </c>
      <c r="C575" s="39">
        <v>1</v>
      </c>
      <c r="D575" s="3">
        <v>6849.66</v>
      </c>
      <c r="E575" s="39">
        <v>2</v>
      </c>
      <c r="F575" s="39">
        <v>2</v>
      </c>
    </row>
    <row r="576" spans="1:6" x14ac:dyDescent="0.25">
      <c r="A576" s="27">
        <v>575</v>
      </c>
      <c r="B576" s="39">
        <v>829</v>
      </c>
      <c r="C576" s="39">
        <v>1</v>
      </c>
      <c r="D576" s="3">
        <v>2420.75</v>
      </c>
      <c r="E576" s="39">
        <v>2</v>
      </c>
      <c r="F576" s="39">
        <v>2</v>
      </c>
    </row>
    <row r="577" spans="1:6" x14ac:dyDescent="0.25">
      <c r="A577" s="27">
        <v>576</v>
      </c>
      <c r="B577" s="39">
        <v>859</v>
      </c>
      <c r="C577" s="39">
        <v>1</v>
      </c>
      <c r="D577" s="3">
        <v>11299.789999999901</v>
      </c>
      <c r="E577" s="39">
        <v>2</v>
      </c>
      <c r="F577" s="39">
        <v>2</v>
      </c>
    </row>
    <row r="578" spans="1:6" x14ac:dyDescent="0.25">
      <c r="A578" s="27">
        <v>577</v>
      </c>
      <c r="B578" s="39">
        <v>1022</v>
      </c>
      <c r="C578" s="39">
        <v>1</v>
      </c>
      <c r="D578" s="3">
        <v>6418.56</v>
      </c>
      <c r="E578" s="39">
        <v>2</v>
      </c>
      <c r="F578" s="39">
        <v>2</v>
      </c>
    </row>
    <row r="579" spans="1:6" x14ac:dyDescent="0.25">
      <c r="A579" s="27">
        <v>578</v>
      </c>
      <c r="B579" s="39">
        <v>850</v>
      </c>
      <c r="C579" s="39">
        <v>1</v>
      </c>
      <c r="D579" s="3">
        <v>10189.379999999999</v>
      </c>
      <c r="E579" s="39">
        <v>2</v>
      </c>
      <c r="F579" s="39">
        <v>2</v>
      </c>
    </row>
    <row r="580" spans="1:6" x14ac:dyDescent="0.25">
      <c r="A580" s="27">
        <v>579</v>
      </c>
      <c r="B580" s="39">
        <v>934</v>
      </c>
      <c r="C580" s="39">
        <v>1</v>
      </c>
      <c r="D580" s="3">
        <v>6749.85</v>
      </c>
      <c r="E580" s="39">
        <v>2</v>
      </c>
      <c r="F580" s="39">
        <v>2</v>
      </c>
    </row>
    <row r="581" spans="1:6" x14ac:dyDescent="0.25">
      <c r="A581" s="27">
        <v>580</v>
      </c>
      <c r="B581" s="39">
        <v>352</v>
      </c>
      <c r="C581" s="39">
        <v>1</v>
      </c>
      <c r="D581" s="3">
        <v>3199.92</v>
      </c>
      <c r="E581" s="39">
        <v>0</v>
      </c>
      <c r="F581" s="39">
        <v>0</v>
      </c>
    </row>
    <row r="582" spans="1:6" x14ac:dyDescent="0.25">
      <c r="A582" s="27">
        <v>581</v>
      </c>
      <c r="B582" s="39">
        <v>759</v>
      </c>
      <c r="C582" s="39">
        <v>1</v>
      </c>
      <c r="D582" s="3">
        <v>8718.1899999999896</v>
      </c>
      <c r="E582" s="39">
        <v>2</v>
      </c>
      <c r="F582" s="39">
        <v>2</v>
      </c>
    </row>
    <row r="583" spans="1:6" x14ac:dyDescent="0.25">
      <c r="A583" s="27">
        <v>582</v>
      </c>
      <c r="B583" s="39">
        <v>517</v>
      </c>
      <c r="C583" s="39">
        <v>1</v>
      </c>
      <c r="D583" s="3">
        <v>3433.71</v>
      </c>
      <c r="E583" s="39">
        <v>0</v>
      </c>
      <c r="F583" s="39">
        <v>0</v>
      </c>
    </row>
    <row r="584" spans="1:6" x14ac:dyDescent="0.25">
      <c r="A584" s="27">
        <v>583</v>
      </c>
      <c r="B584" s="39">
        <v>1069</v>
      </c>
      <c r="C584" s="39">
        <v>1</v>
      </c>
      <c r="D584" s="3">
        <v>12447.46</v>
      </c>
      <c r="E584" s="39">
        <v>2</v>
      </c>
      <c r="F584" s="39">
        <v>2</v>
      </c>
    </row>
    <row r="585" spans="1:6" x14ac:dyDescent="0.25">
      <c r="A585" s="27">
        <v>584</v>
      </c>
      <c r="B585" s="39">
        <v>880</v>
      </c>
      <c r="C585" s="39">
        <v>1</v>
      </c>
      <c r="D585" s="3">
        <v>2267.4899999999998</v>
      </c>
      <c r="E585" s="39">
        <v>2</v>
      </c>
      <c r="F585" s="39">
        <v>2</v>
      </c>
    </row>
    <row r="586" spans="1:6" x14ac:dyDescent="0.25">
      <c r="A586" s="27">
        <v>585</v>
      </c>
      <c r="B586" s="39">
        <v>565</v>
      </c>
      <c r="C586" s="39">
        <v>1</v>
      </c>
      <c r="D586" s="3">
        <v>1199.78</v>
      </c>
      <c r="E586" s="39">
        <v>0</v>
      </c>
      <c r="F586" s="39">
        <v>0</v>
      </c>
    </row>
    <row r="587" spans="1:6" x14ac:dyDescent="0.25">
      <c r="A587" s="27">
        <v>586</v>
      </c>
      <c r="B587" s="39">
        <v>803</v>
      </c>
      <c r="C587" s="39">
        <v>1</v>
      </c>
      <c r="D587" s="3">
        <v>428.9</v>
      </c>
      <c r="E587" s="39">
        <v>2</v>
      </c>
      <c r="F587" s="39">
        <v>2</v>
      </c>
    </row>
    <row r="588" spans="1:6" x14ac:dyDescent="0.25">
      <c r="A588" s="27">
        <v>587</v>
      </c>
      <c r="B588" s="39">
        <v>1049</v>
      </c>
      <c r="C588" s="39">
        <v>1</v>
      </c>
      <c r="D588" s="3">
        <v>9529.59</v>
      </c>
      <c r="E588" s="39">
        <v>2</v>
      </c>
      <c r="F588" s="39">
        <v>2</v>
      </c>
    </row>
    <row r="589" spans="1:6" x14ac:dyDescent="0.25">
      <c r="A589" s="27">
        <v>588</v>
      </c>
      <c r="B589" s="39">
        <v>521</v>
      </c>
      <c r="C589" s="39">
        <v>1</v>
      </c>
      <c r="D589" s="3">
        <v>1139.81</v>
      </c>
      <c r="E589" s="39">
        <v>0</v>
      </c>
      <c r="F589" s="39">
        <v>0</v>
      </c>
    </row>
    <row r="590" spans="1:6" x14ac:dyDescent="0.25">
      <c r="A590" s="27">
        <v>589</v>
      </c>
      <c r="B590" s="39">
        <v>489</v>
      </c>
      <c r="C590" s="39">
        <v>1</v>
      </c>
      <c r="D590" s="3">
        <v>1680.89</v>
      </c>
      <c r="E590" s="39">
        <v>0</v>
      </c>
      <c r="F590" s="39">
        <v>0</v>
      </c>
    </row>
    <row r="591" spans="1:6" x14ac:dyDescent="0.25">
      <c r="A591" s="27">
        <v>590</v>
      </c>
      <c r="B591" s="39">
        <v>535</v>
      </c>
      <c r="C591" s="39">
        <v>1</v>
      </c>
      <c r="D591" s="3">
        <v>1769.85</v>
      </c>
      <c r="E591" s="39">
        <v>0</v>
      </c>
      <c r="F591" s="39">
        <v>0</v>
      </c>
    </row>
    <row r="592" spans="1:6" x14ac:dyDescent="0.25">
      <c r="A592" s="27">
        <v>591</v>
      </c>
      <c r="B592" s="39">
        <v>969</v>
      </c>
      <c r="C592" s="39">
        <v>1</v>
      </c>
      <c r="D592" s="3">
        <v>1797.81</v>
      </c>
      <c r="E592" s="39">
        <v>2</v>
      </c>
      <c r="F592" s="39">
        <v>2</v>
      </c>
    </row>
    <row r="593" spans="1:6" x14ac:dyDescent="0.25">
      <c r="A593" s="27">
        <v>592</v>
      </c>
      <c r="B593" s="39">
        <v>654</v>
      </c>
      <c r="C593" s="39">
        <v>1</v>
      </c>
      <c r="D593" s="3">
        <v>469.89</v>
      </c>
      <c r="E593" s="39">
        <v>0</v>
      </c>
      <c r="F593" s="39">
        <v>0</v>
      </c>
    </row>
    <row r="594" spans="1:6" x14ac:dyDescent="0.25">
      <c r="A594" s="27">
        <v>593</v>
      </c>
      <c r="B594" s="39">
        <v>431</v>
      </c>
      <c r="C594" s="39">
        <v>1</v>
      </c>
      <c r="D594" s="3">
        <v>219.93</v>
      </c>
      <c r="E594" s="39">
        <v>0</v>
      </c>
      <c r="F594" s="39">
        <v>0</v>
      </c>
    </row>
    <row r="595" spans="1:6" x14ac:dyDescent="0.25">
      <c r="A595" s="27">
        <v>594</v>
      </c>
      <c r="B595" s="39">
        <v>350</v>
      </c>
      <c r="C595" s="39">
        <v>1</v>
      </c>
      <c r="D595" s="3">
        <v>11853.33</v>
      </c>
      <c r="E595" s="39">
        <v>3</v>
      </c>
      <c r="F595" s="39">
        <v>3</v>
      </c>
    </row>
    <row r="596" spans="1:6" x14ac:dyDescent="0.25">
      <c r="A596" s="27">
        <v>595</v>
      </c>
      <c r="B596" s="39">
        <v>290</v>
      </c>
      <c r="C596" s="39">
        <v>1</v>
      </c>
      <c r="D596" s="3">
        <v>14419.46</v>
      </c>
      <c r="E596" s="39">
        <v>3</v>
      </c>
      <c r="F596" s="39">
        <v>3</v>
      </c>
    </row>
    <row r="597" spans="1:6" x14ac:dyDescent="0.25">
      <c r="A597" s="27">
        <v>596</v>
      </c>
      <c r="B597" s="39">
        <v>499</v>
      </c>
      <c r="C597" s="39">
        <v>1</v>
      </c>
      <c r="D597" s="3">
        <v>1618.6299999999901</v>
      </c>
      <c r="E597" s="39">
        <v>0</v>
      </c>
      <c r="F597" s="39">
        <v>0</v>
      </c>
    </row>
    <row r="598" spans="1:6" x14ac:dyDescent="0.25">
      <c r="A598" s="27">
        <v>597</v>
      </c>
      <c r="B598" s="39">
        <v>620</v>
      </c>
      <c r="C598" s="39">
        <v>1</v>
      </c>
      <c r="D598" s="3">
        <v>4509.3899999999903</v>
      </c>
      <c r="E598" s="39">
        <v>0</v>
      </c>
      <c r="F598" s="39">
        <v>0</v>
      </c>
    </row>
    <row r="599" spans="1:6" x14ac:dyDescent="0.25">
      <c r="A599" s="27">
        <v>598</v>
      </c>
      <c r="B599" s="39">
        <v>472</v>
      </c>
      <c r="C599" s="39">
        <v>1</v>
      </c>
      <c r="D599" s="3">
        <v>10693.789999999901</v>
      </c>
      <c r="E599" s="39">
        <v>3</v>
      </c>
      <c r="F599" s="39">
        <v>3</v>
      </c>
    </row>
    <row r="600" spans="1:6" x14ac:dyDescent="0.25">
      <c r="A600" s="27">
        <v>599</v>
      </c>
      <c r="B600" s="39">
        <v>299</v>
      </c>
      <c r="C600" s="39">
        <v>1</v>
      </c>
      <c r="D600" s="3">
        <v>4043.63</v>
      </c>
      <c r="E600" s="39">
        <v>0</v>
      </c>
      <c r="F600" s="39">
        <v>0</v>
      </c>
    </row>
    <row r="601" spans="1:6" x14ac:dyDescent="0.25">
      <c r="A601" s="27">
        <v>600</v>
      </c>
      <c r="B601" s="39">
        <v>970</v>
      </c>
      <c r="C601" s="39">
        <v>1</v>
      </c>
      <c r="D601" s="3">
        <v>4288.7299999999996</v>
      </c>
      <c r="E601" s="39">
        <v>2</v>
      </c>
      <c r="F601" s="39">
        <v>2</v>
      </c>
    </row>
    <row r="602" spans="1:6" x14ac:dyDescent="0.25">
      <c r="A602" s="27">
        <v>601</v>
      </c>
      <c r="B602" s="39">
        <v>284</v>
      </c>
      <c r="C602" s="39">
        <v>1</v>
      </c>
      <c r="D602" s="3">
        <v>419.88</v>
      </c>
      <c r="E602" s="39">
        <v>0</v>
      </c>
      <c r="F602" s="39">
        <v>0</v>
      </c>
    </row>
    <row r="603" spans="1:6" x14ac:dyDescent="0.25">
      <c r="A603" s="27">
        <v>602</v>
      </c>
      <c r="B603" s="39">
        <v>499</v>
      </c>
      <c r="C603" s="39">
        <v>1</v>
      </c>
      <c r="D603" s="3">
        <v>999.78</v>
      </c>
      <c r="E603" s="39">
        <v>0</v>
      </c>
      <c r="F603" s="39">
        <v>0</v>
      </c>
    </row>
    <row r="604" spans="1:6" x14ac:dyDescent="0.25">
      <c r="A604" s="27">
        <v>603</v>
      </c>
      <c r="B604" s="39">
        <v>850</v>
      </c>
      <c r="C604" s="39">
        <v>1</v>
      </c>
      <c r="D604" s="3">
        <v>5637.59</v>
      </c>
      <c r="E604" s="39">
        <v>2</v>
      </c>
      <c r="F604" s="39">
        <v>2</v>
      </c>
    </row>
    <row r="605" spans="1:6" x14ac:dyDescent="0.25">
      <c r="A605" s="27">
        <v>604</v>
      </c>
      <c r="B605" s="39">
        <v>367</v>
      </c>
      <c r="C605" s="39">
        <v>1</v>
      </c>
      <c r="D605" s="3">
        <v>949.71</v>
      </c>
      <c r="E605" s="39">
        <v>0</v>
      </c>
      <c r="F605" s="39">
        <v>0</v>
      </c>
    </row>
    <row r="606" spans="1:6" x14ac:dyDescent="0.25">
      <c r="A606" s="27">
        <v>605</v>
      </c>
      <c r="B606" s="39">
        <v>588</v>
      </c>
      <c r="C606" s="39">
        <v>1</v>
      </c>
      <c r="D606" s="3">
        <v>6098.57</v>
      </c>
      <c r="E606" s="39">
        <v>0</v>
      </c>
      <c r="F606" s="39">
        <v>0</v>
      </c>
    </row>
    <row r="607" spans="1:6" x14ac:dyDescent="0.25">
      <c r="A607" s="27">
        <v>606</v>
      </c>
      <c r="B607" s="39">
        <v>692</v>
      </c>
      <c r="C607" s="39">
        <v>1</v>
      </c>
      <c r="D607" s="3">
        <v>5319.66</v>
      </c>
      <c r="E607" s="39">
        <v>2</v>
      </c>
      <c r="F607" s="39">
        <v>2</v>
      </c>
    </row>
    <row r="608" spans="1:6" x14ac:dyDescent="0.25">
      <c r="A608" s="27">
        <v>607</v>
      </c>
      <c r="B608" s="39">
        <v>642</v>
      </c>
      <c r="C608" s="39">
        <v>1</v>
      </c>
      <c r="D608" s="3">
        <v>19081.52</v>
      </c>
      <c r="E608" s="39">
        <v>3</v>
      </c>
      <c r="F608" s="39">
        <v>3</v>
      </c>
    </row>
    <row r="609" spans="1:6" x14ac:dyDescent="0.25">
      <c r="A609" s="27">
        <v>608</v>
      </c>
      <c r="B609" s="39">
        <v>1063</v>
      </c>
      <c r="C609" s="39">
        <v>1</v>
      </c>
      <c r="D609" s="3">
        <v>539.91</v>
      </c>
      <c r="E609" s="39">
        <v>2</v>
      </c>
      <c r="F609" s="39">
        <v>2</v>
      </c>
    </row>
    <row r="610" spans="1:6" x14ac:dyDescent="0.25">
      <c r="A610" s="27">
        <v>609</v>
      </c>
      <c r="B610" s="39">
        <v>585</v>
      </c>
      <c r="C610" s="39">
        <v>1</v>
      </c>
      <c r="D610" s="3">
        <v>12450.39</v>
      </c>
      <c r="E610" s="39">
        <v>3</v>
      </c>
      <c r="F610" s="39">
        <v>3</v>
      </c>
    </row>
    <row r="611" spans="1:6" x14ac:dyDescent="0.25">
      <c r="A611" s="27">
        <v>610</v>
      </c>
      <c r="B611" s="39">
        <v>996</v>
      </c>
      <c r="C611" s="39">
        <v>1</v>
      </c>
      <c r="D611" s="3">
        <v>9167.77</v>
      </c>
      <c r="E611" s="39">
        <v>2</v>
      </c>
      <c r="F611" s="39">
        <v>2</v>
      </c>
    </row>
    <row r="612" spans="1:6" x14ac:dyDescent="0.25">
      <c r="A612" s="27">
        <v>611</v>
      </c>
      <c r="B612" s="39">
        <v>560</v>
      </c>
      <c r="C612" s="39">
        <v>1</v>
      </c>
      <c r="D612" s="3">
        <v>5799.88</v>
      </c>
      <c r="E612" s="39">
        <v>0</v>
      </c>
      <c r="F612" s="39">
        <v>0</v>
      </c>
    </row>
    <row r="613" spans="1:6" x14ac:dyDescent="0.25">
      <c r="A613" s="27">
        <v>612</v>
      </c>
      <c r="B613" s="39">
        <v>1051</v>
      </c>
      <c r="C613" s="39">
        <v>1</v>
      </c>
      <c r="D613" s="3">
        <v>4569.46</v>
      </c>
      <c r="E613" s="39">
        <v>2</v>
      </c>
      <c r="F613" s="39">
        <v>2</v>
      </c>
    </row>
    <row r="614" spans="1:6" x14ac:dyDescent="0.25">
      <c r="A614" s="27">
        <v>613</v>
      </c>
      <c r="B614" s="39">
        <v>799</v>
      </c>
      <c r="C614" s="39">
        <v>1</v>
      </c>
      <c r="D614" s="3">
        <v>539.91</v>
      </c>
      <c r="E614" s="39">
        <v>2</v>
      </c>
      <c r="F614" s="39">
        <v>2</v>
      </c>
    </row>
    <row r="615" spans="1:6" x14ac:dyDescent="0.25">
      <c r="A615" s="27">
        <v>614</v>
      </c>
      <c r="B615" s="39">
        <v>699</v>
      </c>
      <c r="C615" s="39">
        <v>1</v>
      </c>
      <c r="D615" s="3">
        <v>4919.3599999999997</v>
      </c>
      <c r="E615" s="39">
        <v>2</v>
      </c>
      <c r="F615" s="39">
        <v>2</v>
      </c>
    </row>
    <row r="616" spans="1:6" x14ac:dyDescent="0.25">
      <c r="A616" s="27">
        <v>615</v>
      </c>
      <c r="B616" s="39">
        <v>956</v>
      </c>
      <c r="C616" s="39">
        <v>1</v>
      </c>
      <c r="D616" s="3">
        <v>5769.3099999999904</v>
      </c>
      <c r="E616" s="39">
        <v>2</v>
      </c>
      <c r="F616" s="39">
        <v>2</v>
      </c>
    </row>
    <row r="617" spans="1:6" x14ac:dyDescent="0.25">
      <c r="A617" s="27">
        <v>616</v>
      </c>
      <c r="B617" s="39">
        <v>986</v>
      </c>
      <c r="C617" s="39">
        <v>1</v>
      </c>
      <c r="D617" s="3">
        <v>3888.2799999999902</v>
      </c>
      <c r="E617" s="39">
        <v>2</v>
      </c>
      <c r="F617" s="39">
        <v>2</v>
      </c>
    </row>
    <row r="618" spans="1:6" x14ac:dyDescent="0.25">
      <c r="A618" s="27">
        <v>617</v>
      </c>
      <c r="B618" s="39">
        <v>460</v>
      </c>
      <c r="C618" s="39">
        <v>1</v>
      </c>
      <c r="D618" s="3">
        <v>1067.9100000000001</v>
      </c>
      <c r="E618" s="39">
        <v>0</v>
      </c>
      <c r="F618" s="39">
        <v>0</v>
      </c>
    </row>
    <row r="619" spans="1:6" x14ac:dyDescent="0.25">
      <c r="A619" s="27">
        <v>618</v>
      </c>
      <c r="B619" s="39">
        <v>562</v>
      </c>
      <c r="C619" s="39">
        <v>1</v>
      </c>
      <c r="D619" s="3">
        <v>3799.01</v>
      </c>
      <c r="E619" s="39">
        <v>0</v>
      </c>
      <c r="F619" s="39">
        <v>0</v>
      </c>
    </row>
    <row r="620" spans="1:6" x14ac:dyDescent="0.25">
      <c r="A620" s="27">
        <v>619</v>
      </c>
      <c r="B620" s="39">
        <v>643</v>
      </c>
      <c r="C620" s="39">
        <v>1</v>
      </c>
      <c r="D620" s="3">
        <v>4709.46</v>
      </c>
      <c r="E620" s="39">
        <v>0</v>
      </c>
      <c r="F620" s="39">
        <v>0</v>
      </c>
    </row>
    <row r="621" spans="1:6" x14ac:dyDescent="0.25">
      <c r="A621" s="27">
        <v>620</v>
      </c>
      <c r="B621" s="39">
        <v>529</v>
      </c>
      <c r="C621" s="39">
        <v>1</v>
      </c>
      <c r="D621" s="3">
        <v>2289.71</v>
      </c>
      <c r="E621" s="39">
        <v>0</v>
      </c>
      <c r="F621" s="39">
        <v>0</v>
      </c>
    </row>
    <row r="622" spans="1:6" x14ac:dyDescent="0.25">
      <c r="A622" s="27">
        <v>621</v>
      </c>
      <c r="B622" s="39">
        <v>536</v>
      </c>
      <c r="C622" s="39">
        <v>1</v>
      </c>
      <c r="D622" s="3">
        <v>1749.56</v>
      </c>
      <c r="E622" s="39">
        <v>0</v>
      </c>
      <c r="F622" s="39">
        <v>0</v>
      </c>
    </row>
    <row r="623" spans="1:6" x14ac:dyDescent="0.25">
      <c r="A623" s="27">
        <v>622</v>
      </c>
      <c r="B623" s="39">
        <v>888</v>
      </c>
      <c r="C623" s="39">
        <v>1</v>
      </c>
      <c r="D623" s="3">
        <v>539.92999999999995</v>
      </c>
      <c r="E623" s="39">
        <v>2</v>
      </c>
      <c r="F623" s="39">
        <v>2</v>
      </c>
    </row>
    <row r="624" spans="1:6" x14ac:dyDescent="0.25">
      <c r="A624" s="27">
        <v>623</v>
      </c>
      <c r="B624" s="39">
        <v>279</v>
      </c>
      <c r="C624" s="39">
        <v>1</v>
      </c>
      <c r="D624" s="3">
        <v>1319.93</v>
      </c>
      <c r="E624" s="39">
        <v>0</v>
      </c>
      <c r="F624" s="39">
        <v>0</v>
      </c>
    </row>
    <row r="625" spans="1:6" x14ac:dyDescent="0.25">
      <c r="A625" s="27">
        <v>624</v>
      </c>
      <c r="B625" s="39">
        <v>750</v>
      </c>
      <c r="C625" s="39">
        <v>1</v>
      </c>
      <c r="D625" s="3">
        <v>4997.63</v>
      </c>
      <c r="E625" s="39">
        <v>2</v>
      </c>
      <c r="F625" s="39">
        <v>2</v>
      </c>
    </row>
    <row r="626" spans="1:6" x14ac:dyDescent="0.25">
      <c r="A626" s="27">
        <v>625</v>
      </c>
      <c r="B626" s="39">
        <v>681</v>
      </c>
      <c r="C626" s="39">
        <v>1</v>
      </c>
      <c r="D626" s="3">
        <v>4199.5200000000004</v>
      </c>
      <c r="E626" s="39">
        <v>0</v>
      </c>
      <c r="F626" s="39">
        <v>0</v>
      </c>
    </row>
    <row r="627" spans="1:6" x14ac:dyDescent="0.25">
      <c r="A627" s="27">
        <v>626</v>
      </c>
      <c r="B627" s="39">
        <v>710</v>
      </c>
      <c r="C627" s="39">
        <v>1</v>
      </c>
      <c r="D627" s="3">
        <v>7539.84</v>
      </c>
      <c r="E627" s="39">
        <v>2</v>
      </c>
      <c r="F627" s="39">
        <v>2</v>
      </c>
    </row>
    <row r="628" spans="1:6" x14ac:dyDescent="0.25">
      <c r="A628" s="27">
        <v>627</v>
      </c>
      <c r="B628" s="39">
        <v>900</v>
      </c>
      <c r="C628" s="39">
        <v>1</v>
      </c>
      <c r="D628" s="3">
        <v>12981.36</v>
      </c>
      <c r="E628" s="39">
        <v>2</v>
      </c>
      <c r="F628" s="39">
        <v>2</v>
      </c>
    </row>
    <row r="629" spans="1:6" x14ac:dyDescent="0.25">
      <c r="A629" s="27">
        <v>628</v>
      </c>
      <c r="B629" s="39">
        <v>577</v>
      </c>
      <c r="C629" s="39">
        <v>1</v>
      </c>
      <c r="D629" s="3">
        <v>3499.59</v>
      </c>
      <c r="E629" s="39">
        <v>0</v>
      </c>
      <c r="F629" s="39">
        <v>0</v>
      </c>
    </row>
    <row r="630" spans="1:6" x14ac:dyDescent="0.25">
      <c r="A630" s="27">
        <v>629</v>
      </c>
      <c r="B630" s="39">
        <v>636</v>
      </c>
      <c r="C630" s="39">
        <v>1</v>
      </c>
      <c r="D630" s="3">
        <v>1970.49</v>
      </c>
      <c r="E630" s="39">
        <v>0</v>
      </c>
      <c r="F630" s="39">
        <v>0</v>
      </c>
    </row>
    <row r="631" spans="1:6" x14ac:dyDescent="0.25">
      <c r="A631" s="27">
        <v>630</v>
      </c>
      <c r="B631" s="39">
        <v>1027</v>
      </c>
      <c r="C631" s="39">
        <v>1</v>
      </c>
      <c r="D631" s="3">
        <v>1369.8</v>
      </c>
      <c r="E631" s="39">
        <v>2</v>
      </c>
      <c r="F631" s="39">
        <v>2</v>
      </c>
    </row>
    <row r="632" spans="1:6" x14ac:dyDescent="0.25">
      <c r="A632" s="27">
        <v>631</v>
      </c>
      <c r="B632" s="39">
        <v>570</v>
      </c>
      <c r="C632" s="39">
        <v>1</v>
      </c>
      <c r="D632" s="3">
        <v>7299.7</v>
      </c>
      <c r="E632" s="39">
        <v>0</v>
      </c>
      <c r="F632" s="39">
        <v>0</v>
      </c>
    </row>
    <row r="633" spans="1:6" x14ac:dyDescent="0.25">
      <c r="A633" s="27">
        <v>632</v>
      </c>
      <c r="B633" s="39">
        <v>936</v>
      </c>
      <c r="C633" s="39">
        <v>1</v>
      </c>
      <c r="D633" s="3">
        <v>3248.3599999999901</v>
      </c>
      <c r="E633" s="39">
        <v>2</v>
      </c>
      <c r="F633" s="39">
        <v>2</v>
      </c>
    </row>
    <row r="634" spans="1:6" x14ac:dyDescent="0.25">
      <c r="A634" s="27">
        <v>633</v>
      </c>
      <c r="B634" s="39">
        <v>1028</v>
      </c>
      <c r="C634" s="39">
        <v>1</v>
      </c>
      <c r="D634" s="3">
        <v>988.68</v>
      </c>
      <c r="E634" s="39">
        <v>2</v>
      </c>
      <c r="F634" s="39">
        <v>2</v>
      </c>
    </row>
    <row r="635" spans="1:6" x14ac:dyDescent="0.25">
      <c r="A635" s="27">
        <v>634</v>
      </c>
      <c r="B635" s="39">
        <v>743</v>
      </c>
      <c r="C635" s="39">
        <v>1</v>
      </c>
      <c r="D635" s="3">
        <v>1568.5</v>
      </c>
      <c r="E635" s="39">
        <v>2</v>
      </c>
      <c r="F635" s="39">
        <v>2</v>
      </c>
    </row>
    <row r="636" spans="1:6" x14ac:dyDescent="0.25">
      <c r="A636" s="27">
        <v>635</v>
      </c>
      <c r="B636" s="39">
        <v>969</v>
      </c>
      <c r="C636" s="39">
        <v>1</v>
      </c>
      <c r="D636" s="3">
        <v>1639.81</v>
      </c>
      <c r="E636" s="39">
        <v>2</v>
      </c>
      <c r="F636" s="39">
        <v>2</v>
      </c>
    </row>
    <row r="637" spans="1:6" x14ac:dyDescent="0.25">
      <c r="A637" s="27">
        <v>636</v>
      </c>
      <c r="B637" s="39">
        <v>1076</v>
      </c>
      <c r="C637" s="39">
        <v>1</v>
      </c>
      <c r="D637" s="3">
        <v>2897.81</v>
      </c>
      <c r="E637" s="39">
        <v>2</v>
      </c>
      <c r="F637" s="39">
        <v>2</v>
      </c>
    </row>
    <row r="638" spans="1:6" x14ac:dyDescent="0.25">
      <c r="A638" s="27">
        <v>637</v>
      </c>
      <c r="B638" s="39">
        <v>348</v>
      </c>
      <c r="C638" s="39">
        <v>1</v>
      </c>
      <c r="D638" s="3">
        <v>8789.4500000000007</v>
      </c>
      <c r="E638" s="39">
        <v>3</v>
      </c>
      <c r="F638" s="39">
        <v>3</v>
      </c>
    </row>
    <row r="639" spans="1:6" x14ac:dyDescent="0.25">
      <c r="A639" s="27">
        <v>638</v>
      </c>
      <c r="B639" s="39">
        <v>921</v>
      </c>
      <c r="C639" s="39">
        <v>1</v>
      </c>
      <c r="D639" s="3">
        <v>1969.75</v>
      </c>
      <c r="E639" s="39">
        <v>2</v>
      </c>
      <c r="F639" s="39">
        <v>2</v>
      </c>
    </row>
    <row r="640" spans="1:6" x14ac:dyDescent="0.25">
      <c r="A640" s="27">
        <v>639</v>
      </c>
      <c r="B640" s="39">
        <v>797</v>
      </c>
      <c r="C640" s="39">
        <v>1</v>
      </c>
      <c r="D640" s="3">
        <v>2698.61</v>
      </c>
      <c r="E640" s="39">
        <v>2</v>
      </c>
      <c r="F640" s="39">
        <v>2</v>
      </c>
    </row>
    <row r="641" spans="1:6" x14ac:dyDescent="0.25">
      <c r="A641" s="27">
        <v>640</v>
      </c>
      <c r="B641" s="39">
        <v>972</v>
      </c>
      <c r="C641" s="39">
        <v>1</v>
      </c>
      <c r="D641" s="3">
        <v>6708.5</v>
      </c>
      <c r="E641" s="39">
        <v>2</v>
      </c>
      <c r="F641" s="39">
        <v>2</v>
      </c>
    </row>
    <row r="642" spans="1:6" x14ac:dyDescent="0.25">
      <c r="A642" s="27">
        <v>641</v>
      </c>
      <c r="B642" s="39">
        <v>820</v>
      </c>
      <c r="C642" s="39">
        <v>1</v>
      </c>
      <c r="D642" s="3">
        <v>4318.67</v>
      </c>
      <c r="E642" s="39">
        <v>2</v>
      </c>
      <c r="F642" s="39">
        <v>2</v>
      </c>
    </row>
    <row r="643" spans="1:6" x14ac:dyDescent="0.25">
      <c r="A643" s="27">
        <v>642</v>
      </c>
      <c r="B643" s="39">
        <v>888</v>
      </c>
      <c r="C643" s="39">
        <v>1</v>
      </c>
      <c r="D643" s="3">
        <v>857.9</v>
      </c>
      <c r="E643" s="39">
        <v>2</v>
      </c>
      <c r="F643" s="39">
        <v>2</v>
      </c>
    </row>
    <row r="644" spans="1:6" x14ac:dyDescent="0.25">
      <c r="A644" s="27">
        <v>643</v>
      </c>
      <c r="B644" s="39">
        <v>988</v>
      </c>
      <c r="C644" s="39">
        <v>1</v>
      </c>
      <c r="D644" s="3">
        <v>6061.62</v>
      </c>
      <c r="E644" s="39">
        <v>2</v>
      </c>
      <c r="F644" s="39">
        <v>2</v>
      </c>
    </row>
    <row r="645" spans="1:6" x14ac:dyDescent="0.25">
      <c r="A645" s="27">
        <v>644</v>
      </c>
      <c r="B645" s="39">
        <v>613</v>
      </c>
      <c r="C645" s="39">
        <v>1</v>
      </c>
      <c r="D645" s="3">
        <v>4409.4399999999996</v>
      </c>
      <c r="E645" s="39">
        <v>0</v>
      </c>
      <c r="F645" s="39">
        <v>0</v>
      </c>
    </row>
    <row r="646" spans="1:6" x14ac:dyDescent="0.25">
      <c r="A646" s="27">
        <v>645</v>
      </c>
      <c r="B646" s="39">
        <v>535</v>
      </c>
      <c r="C646" s="39">
        <v>1</v>
      </c>
      <c r="D646" s="3">
        <v>4062.68</v>
      </c>
      <c r="E646" s="39">
        <v>0</v>
      </c>
      <c r="F646" s="39">
        <v>0</v>
      </c>
    </row>
    <row r="647" spans="1:6" x14ac:dyDescent="0.25">
      <c r="A647" s="27">
        <v>646</v>
      </c>
      <c r="B647" s="39">
        <v>663</v>
      </c>
      <c r="C647" s="39">
        <v>1</v>
      </c>
      <c r="D647" s="3">
        <v>7481.48</v>
      </c>
      <c r="E647" s="39">
        <v>0</v>
      </c>
      <c r="F647" s="39">
        <v>0</v>
      </c>
    </row>
    <row r="648" spans="1:6" x14ac:dyDescent="0.25">
      <c r="A648" s="27">
        <v>647</v>
      </c>
      <c r="B648" s="39">
        <v>440</v>
      </c>
      <c r="C648" s="39">
        <v>1</v>
      </c>
      <c r="D648" s="3">
        <v>1581.54</v>
      </c>
      <c r="E648" s="39">
        <v>0</v>
      </c>
      <c r="F648" s="39">
        <v>0</v>
      </c>
    </row>
    <row r="649" spans="1:6" x14ac:dyDescent="0.25">
      <c r="A649" s="27">
        <v>648</v>
      </c>
      <c r="B649" s="39">
        <v>1038</v>
      </c>
      <c r="C649" s="39">
        <v>1</v>
      </c>
      <c r="D649" s="3">
        <v>3780.65</v>
      </c>
      <c r="E649" s="39">
        <v>2</v>
      </c>
      <c r="F649" s="39">
        <v>2</v>
      </c>
    </row>
    <row r="650" spans="1:6" x14ac:dyDescent="0.25">
      <c r="A650" s="27">
        <v>649</v>
      </c>
      <c r="B650" s="39">
        <v>949</v>
      </c>
      <c r="C650" s="39">
        <v>1</v>
      </c>
      <c r="D650" s="3">
        <v>9009.7800000000007</v>
      </c>
      <c r="E650" s="39">
        <v>2</v>
      </c>
      <c r="F650" s="39">
        <v>2</v>
      </c>
    </row>
    <row r="651" spans="1:6" x14ac:dyDescent="0.25">
      <c r="A651" s="27">
        <v>650</v>
      </c>
      <c r="B651" s="39">
        <v>559</v>
      </c>
      <c r="C651" s="39">
        <v>1</v>
      </c>
      <c r="D651" s="3">
        <v>2966.54</v>
      </c>
      <c r="E651" s="39">
        <v>0</v>
      </c>
      <c r="F651" s="39">
        <v>0</v>
      </c>
    </row>
    <row r="652" spans="1:6" x14ac:dyDescent="0.25">
      <c r="A652" s="27">
        <v>651</v>
      </c>
      <c r="B652" s="39">
        <v>593</v>
      </c>
      <c r="C652" s="39">
        <v>1</v>
      </c>
      <c r="D652" s="3">
        <v>19022.52</v>
      </c>
      <c r="E652" s="39">
        <v>3</v>
      </c>
      <c r="F652" s="39">
        <v>3</v>
      </c>
    </row>
    <row r="653" spans="1:6" x14ac:dyDescent="0.25">
      <c r="A653" s="27">
        <v>652</v>
      </c>
      <c r="B653" s="39">
        <v>453</v>
      </c>
      <c r="C653" s="39">
        <v>1</v>
      </c>
      <c r="D653" s="3">
        <v>1143.83</v>
      </c>
      <c r="E653" s="39">
        <v>0</v>
      </c>
      <c r="F653" s="39">
        <v>0</v>
      </c>
    </row>
    <row r="654" spans="1:6" x14ac:dyDescent="0.25">
      <c r="A654" s="27">
        <v>653</v>
      </c>
      <c r="B654" s="39">
        <v>646</v>
      </c>
      <c r="C654" s="39">
        <v>1</v>
      </c>
      <c r="D654" s="3">
        <v>3359.8</v>
      </c>
      <c r="E654" s="39">
        <v>0</v>
      </c>
      <c r="F654" s="39">
        <v>0</v>
      </c>
    </row>
    <row r="655" spans="1:6" x14ac:dyDescent="0.25">
      <c r="A655" s="27">
        <v>654</v>
      </c>
      <c r="B655" s="39">
        <v>741</v>
      </c>
      <c r="C655" s="39">
        <v>1</v>
      </c>
      <c r="D655" s="3">
        <v>718.83999999999901</v>
      </c>
      <c r="E655" s="39">
        <v>2</v>
      </c>
      <c r="F655" s="39">
        <v>2</v>
      </c>
    </row>
    <row r="656" spans="1:6" x14ac:dyDescent="0.25">
      <c r="A656" s="27">
        <v>655</v>
      </c>
      <c r="B656" s="39">
        <v>501</v>
      </c>
      <c r="C656" s="39">
        <v>1</v>
      </c>
      <c r="D656" s="3">
        <v>718.81999999999903</v>
      </c>
      <c r="E656" s="39">
        <v>0</v>
      </c>
      <c r="F656" s="39">
        <v>0</v>
      </c>
    </row>
    <row r="657" spans="1:6" x14ac:dyDescent="0.25">
      <c r="A657" s="27">
        <v>656</v>
      </c>
      <c r="B657" s="39">
        <v>577</v>
      </c>
      <c r="C657" s="39">
        <v>1</v>
      </c>
      <c r="D657" s="3">
        <v>1349.46999999999</v>
      </c>
      <c r="E657" s="39">
        <v>0</v>
      </c>
      <c r="F657" s="39">
        <v>0</v>
      </c>
    </row>
    <row r="658" spans="1:6" x14ac:dyDescent="0.25">
      <c r="A658" s="27">
        <v>657</v>
      </c>
      <c r="B658" s="39">
        <v>1076</v>
      </c>
      <c r="C658" s="39">
        <v>1</v>
      </c>
      <c r="D658" s="3">
        <v>4507.05</v>
      </c>
      <c r="E658" s="39">
        <v>2</v>
      </c>
      <c r="F658" s="39">
        <v>2</v>
      </c>
    </row>
    <row r="659" spans="1:6" x14ac:dyDescent="0.25">
      <c r="A659" s="27">
        <v>658</v>
      </c>
      <c r="B659" s="39">
        <v>561</v>
      </c>
      <c r="C659" s="39">
        <v>1</v>
      </c>
      <c r="D659" s="3">
        <v>599.91</v>
      </c>
      <c r="E659" s="39">
        <v>0</v>
      </c>
      <c r="F659" s="39">
        <v>0</v>
      </c>
    </row>
    <row r="660" spans="1:6" x14ac:dyDescent="0.25">
      <c r="A660" s="27">
        <v>659</v>
      </c>
      <c r="B660" s="39">
        <v>888</v>
      </c>
      <c r="C660" s="39">
        <v>1</v>
      </c>
      <c r="D660" s="3">
        <v>897.95</v>
      </c>
      <c r="E660" s="39">
        <v>2</v>
      </c>
      <c r="F660" s="39">
        <v>2</v>
      </c>
    </row>
    <row r="661" spans="1:6" x14ac:dyDescent="0.25">
      <c r="A661" s="27">
        <v>660</v>
      </c>
      <c r="B661" s="39">
        <v>687</v>
      </c>
      <c r="C661" s="39">
        <v>1</v>
      </c>
      <c r="D661" s="3">
        <v>6709.59</v>
      </c>
      <c r="E661" s="39">
        <v>0</v>
      </c>
      <c r="F661" s="39">
        <v>0</v>
      </c>
    </row>
    <row r="662" spans="1:6" x14ac:dyDescent="0.25">
      <c r="A662" s="27">
        <v>661</v>
      </c>
      <c r="B662" s="39">
        <v>604</v>
      </c>
      <c r="C662" s="39">
        <v>1</v>
      </c>
      <c r="D662" s="3">
        <v>9849.67</v>
      </c>
      <c r="E662" s="39">
        <v>3</v>
      </c>
      <c r="F662" s="39">
        <v>3</v>
      </c>
    </row>
    <row r="663" spans="1:6" x14ac:dyDescent="0.25">
      <c r="A663" s="27">
        <v>662</v>
      </c>
      <c r="B663" s="39">
        <v>621</v>
      </c>
      <c r="C663" s="39">
        <v>1</v>
      </c>
      <c r="D663" s="3">
        <v>4689.22</v>
      </c>
      <c r="E663" s="39">
        <v>0</v>
      </c>
      <c r="F663" s="39">
        <v>0</v>
      </c>
    </row>
    <row r="664" spans="1:6" x14ac:dyDescent="0.25">
      <c r="A664" s="27">
        <v>663</v>
      </c>
      <c r="B664" s="39">
        <v>468</v>
      </c>
      <c r="C664" s="39">
        <v>1</v>
      </c>
      <c r="D664" s="3">
        <v>16333.5</v>
      </c>
      <c r="E664" s="39">
        <v>3</v>
      </c>
      <c r="F664" s="39">
        <v>3</v>
      </c>
    </row>
    <row r="665" spans="1:6" x14ac:dyDescent="0.25">
      <c r="A665" s="27">
        <v>664</v>
      </c>
      <c r="B665" s="39">
        <v>797</v>
      </c>
      <c r="C665" s="39">
        <v>1</v>
      </c>
      <c r="D665" s="3">
        <v>1590.58</v>
      </c>
      <c r="E665" s="39">
        <v>2</v>
      </c>
      <c r="F665" s="39">
        <v>2</v>
      </c>
    </row>
    <row r="666" spans="1:6" x14ac:dyDescent="0.25">
      <c r="A666" s="27">
        <v>665</v>
      </c>
      <c r="B666" s="39">
        <v>418</v>
      </c>
      <c r="C666" s="39">
        <v>1</v>
      </c>
      <c r="D666" s="3">
        <v>7681.62</v>
      </c>
      <c r="E666" s="39">
        <v>0</v>
      </c>
      <c r="F666" s="39">
        <v>0</v>
      </c>
    </row>
    <row r="667" spans="1:6" x14ac:dyDescent="0.25">
      <c r="A667" s="27">
        <v>666</v>
      </c>
      <c r="B667" s="39">
        <v>631</v>
      </c>
      <c r="C667" s="39">
        <v>1</v>
      </c>
      <c r="D667" s="3">
        <v>9719.31</v>
      </c>
      <c r="E667" s="39">
        <v>3</v>
      </c>
      <c r="F667" s="39">
        <v>3</v>
      </c>
    </row>
    <row r="668" spans="1:6" x14ac:dyDescent="0.25">
      <c r="A668" s="27">
        <v>667</v>
      </c>
      <c r="B668" s="39">
        <v>832</v>
      </c>
      <c r="C668" s="39">
        <v>1</v>
      </c>
      <c r="D668" s="3">
        <v>3339.47</v>
      </c>
      <c r="E668" s="39">
        <v>2</v>
      </c>
      <c r="F668" s="39">
        <v>2</v>
      </c>
    </row>
    <row r="669" spans="1:6" x14ac:dyDescent="0.25">
      <c r="A669" s="27">
        <v>668</v>
      </c>
      <c r="B669" s="39">
        <v>1042</v>
      </c>
      <c r="C669" s="39">
        <v>1</v>
      </c>
      <c r="D669" s="3">
        <v>2260.8200000000002</v>
      </c>
      <c r="E669" s="39">
        <v>2</v>
      </c>
      <c r="F669" s="39">
        <v>2</v>
      </c>
    </row>
    <row r="670" spans="1:6" x14ac:dyDescent="0.25">
      <c r="A670" s="27">
        <v>669</v>
      </c>
      <c r="B670" s="39">
        <v>428</v>
      </c>
      <c r="C670" s="39">
        <v>1</v>
      </c>
      <c r="D670" s="3">
        <v>3137.65</v>
      </c>
      <c r="E670" s="39">
        <v>0</v>
      </c>
      <c r="F670" s="39">
        <v>0</v>
      </c>
    </row>
    <row r="671" spans="1:6" x14ac:dyDescent="0.25">
      <c r="A671" s="27">
        <v>670</v>
      </c>
      <c r="B671" s="39">
        <v>895</v>
      </c>
      <c r="C671" s="39">
        <v>1</v>
      </c>
      <c r="D671" s="3">
        <v>4177.3</v>
      </c>
      <c r="E671" s="39">
        <v>2</v>
      </c>
      <c r="F671" s="39">
        <v>2</v>
      </c>
    </row>
    <row r="672" spans="1:6" x14ac:dyDescent="0.25">
      <c r="A672" s="27">
        <v>671</v>
      </c>
      <c r="B672" s="39">
        <v>658</v>
      </c>
      <c r="C672" s="39">
        <v>1</v>
      </c>
      <c r="D672" s="3">
        <v>729.56999999999903</v>
      </c>
      <c r="E672" s="39">
        <v>0</v>
      </c>
      <c r="F672" s="39">
        <v>0</v>
      </c>
    </row>
    <row r="673" spans="1:6" x14ac:dyDescent="0.25">
      <c r="A673" s="27">
        <v>672</v>
      </c>
      <c r="B673" s="39">
        <v>682</v>
      </c>
      <c r="C673" s="39">
        <v>1</v>
      </c>
      <c r="D673" s="3">
        <v>7564.61</v>
      </c>
      <c r="E673" s="39">
        <v>0</v>
      </c>
      <c r="F673" s="39">
        <v>0</v>
      </c>
    </row>
    <row r="674" spans="1:6" x14ac:dyDescent="0.25">
      <c r="A674" s="27">
        <v>673</v>
      </c>
      <c r="B674" s="39">
        <v>721</v>
      </c>
      <c r="C674" s="39">
        <v>1</v>
      </c>
      <c r="D674" s="3">
        <v>4519.5200000000004</v>
      </c>
      <c r="E674" s="39">
        <v>2</v>
      </c>
      <c r="F674" s="39">
        <v>2</v>
      </c>
    </row>
    <row r="675" spans="1:6" x14ac:dyDescent="0.25">
      <c r="A675" s="27">
        <v>674</v>
      </c>
      <c r="B675" s="39">
        <v>629</v>
      </c>
      <c r="C675" s="39">
        <v>1</v>
      </c>
      <c r="D675" s="3">
        <v>1619.67</v>
      </c>
      <c r="E675" s="39">
        <v>0</v>
      </c>
      <c r="F675" s="39">
        <v>0</v>
      </c>
    </row>
    <row r="676" spans="1:6" x14ac:dyDescent="0.25">
      <c r="A676" s="27">
        <v>675</v>
      </c>
      <c r="B676" s="39">
        <v>494</v>
      </c>
      <c r="C676" s="39">
        <v>1</v>
      </c>
      <c r="D676" s="3">
        <v>8083.4</v>
      </c>
      <c r="E676" s="39">
        <v>0</v>
      </c>
      <c r="F676" s="39">
        <v>0</v>
      </c>
    </row>
    <row r="677" spans="1:6" x14ac:dyDescent="0.25">
      <c r="A677" s="27">
        <v>676</v>
      </c>
      <c r="B677" s="39">
        <v>792</v>
      </c>
      <c r="C677" s="39">
        <v>1</v>
      </c>
      <c r="D677" s="3">
        <v>539.92999999999995</v>
      </c>
      <c r="E677" s="39">
        <v>2</v>
      </c>
      <c r="F677" s="39">
        <v>2</v>
      </c>
    </row>
    <row r="678" spans="1:6" x14ac:dyDescent="0.25">
      <c r="A678" s="27">
        <v>677</v>
      </c>
      <c r="B678" s="39">
        <v>1028</v>
      </c>
      <c r="C678" s="39">
        <v>1</v>
      </c>
      <c r="D678" s="3">
        <v>269.89</v>
      </c>
      <c r="E678" s="39">
        <v>2</v>
      </c>
      <c r="F678" s="39">
        <v>2</v>
      </c>
    </row>
    <row r="679" spans="1:6" x14ac:dyDescent="0.25">
      <c r="A679" s="27">
        <v>678</v>
      </c>
      <c r="B679" s="39">
        <v>735</v>
      </c>
      <c r="C679" s="39">
        <v>1</v>
      </c>
      <c r="D679" s="3">
        <v>1799.92</v>
      </c>
      <c r="E679" s="39">
        <v>2</v>
      </c>
      <c r="F679" s="39">
        <v>2</v>
      </c>
    </row>
    <row r="680" spans="1:6" x14ac:dyDescent="0.25">
      <c r="A680" s="27">
        <v>679</v>
      </c>
      <c r="B680" s="39">
        <v>1014</v>
      </c>
      <c r="C680" s="39">
        <v>1</v>
      </c>
      <c r="D680" s="3">
        <v>3295.74</v>
      </c>
      <c r="E680" s="39">
        <v>2</v>
      </c>
      <c r="F680" s="39">
        <v>2</v>
      </c>
    </row>
    <row r="681" spans="1:6" x14ac:dyDescent="0.25">
      <c r="A681" s="27">
        <v>680</v>
      </c>
      <c r="B681" s="39">
        <v>327</v>
      </c>
      <c r="C681" s="39">
        <v>1</v>
      </c>
      <c r="D681" s="3">
        <v>2259.66</v>
      </c>
      <c r="E681" s="39">
        <v>0</v>
      </c>
      <c r="F681" s="39">
        <v>0</v>
      </c>
    </row>
    <row r="682" spans="1:6" x14ac:dyDescent="0.25">
      <c r="A682" s="27">
        <v>681</v>
      </c>
      <c r="B682" s="39">
        <v>708</v>
      </c>
      <c r="C682" s="39">
        <v>1</v>
      </c>
      <c r="D682" s="3">
        <v>15052.32</v>
      </c>
      <c r="E682" s="39">
        <v>3</v>
      </c>
      <c r="F682" s="39">
        <v>3</v>
      </c>
    </row>
    <row r="683" spans="1:6" x14ac:dyDescent="0.25">
      <c r="A683" s="27">
        <v>682</v>
      </c>
      <c r="B683" s="39">
        <v>932</v>
      </c>
      <c r="C683" s="39">
        <v>1</v>
      </c>
      <c r="D683" s="3">
        <v>5999.78</v>
      </c>
      <c r="E683" s="39">
        <v>2</v>
      </c>
      <c r="F683" s="39">
        <v>2</v>
      </c>
    </row>
    <row r="684" spans="1:6" x14ac:dyDescent="0.25">
      <c r="A684" s="27">
        <v>683</v>
      </c>
      <c r="B684" s="39">
        <v>750</v>
      </c>
      <c r="C684" s="39">
        <v>1</v>
      </c>
      <c r="D684" s="3">
        <v>1099.78</v>
      </c>
      <c r="E684" s="39">
        <v>2</v>
      </c>
      <c r="F684" s="39">
        <v>2</v>
      </c>
    </row>
    <row r="685" spans="1:6" x14ac:dyDescent="0.25">
      <c r="A685" s="27">
        <v>684</v>
      </c>
      <c r="B685" s="39">
        <v>719</v>
      </c>
      <c r="C685" s="39">
        <v>1</v>
      </c>
      <c r="D685" s="3">
        <v>549.91999999999996</v>
      </c>
      <c r="E685" s="39">
        <v>2</v>
      </c>
      <c r="F685" s="39">
        <v>2</v>
      </c>
    </row>
    <row r="686" spans="1:6" x14ac:dyDescent="0.25">
      <c r="A686" s="27">
        <v>685</v>
      </c>
      <c r="B686" s="39">
        <v>1018</v>
      </c>
      <c r="C686" s="39">
        <v>1</v>
      </c>
      <c r="D686" s="3">
        <v>428.9</v>
      </c>
      <c r="E686" s="39">
        <v>2</v>
      </c>
      <c r="F686" s="39">
        <v>2</v>
      </c>
    </row>
    <row r="687" spans="1:6" x14ac:dyDescent="0.25">
      <c r="A687" s="27">
        <v>686</v>
      </c>
      <c r="B687" s="39">
        <v>816</v>
      </c>
      <c r="C687" s="39">
        <v>1</v>
      </c>
      <c r="D687" s="3">
        <v>4029.79</v>
      </c>
      <c r="E687" s="39">
        <v>2</v>
      </c>
      <c r="F687" s="39">
        <v>2</v>
      </c>
    </row>
    <row r="688" spans="1:6" x14ac:dyDescent="0.25">
      <c r="A688" s="27">
        <v>687</v>
      </c>
      <c r="B688" s="39">
        <v>551</v>
      </c>
      <c r="C688" s="39">
        <v>1</v>
      </c>
      <c r="D688" s="3">
        <v>8638.5300000000007</v>
      </c>
      <c r="E688" s="39">
        <v>3</v>
      </c>
      <c r="F688" s="39">
        <v>3</v>
      </c>
    </row>
    <row r="689" spans="1:6" x14ac:dyDescent="0.25">
      <c r="A689" s="27">
        <v>688</v>
      </c>
      <c r="B689" s="39">
        <v>756</v>
      </c>
      <c r="C689" s="39">
        <v>1</v>
      </c>
      <c r="D689" s="3">
        <v>3599.91</v>
      </c>
      <c r="E689" s="39">
        <v>2</v>
      </c>
      <c r="F689" s="39">
        <v>2</v>
      </c>
    </row>
    <row r="690" spans="1:6" x14ac:dyDescent="0.25">
      <c r="A690" s="27">
        <v>689</v>
      </c>
      <c r="B690" s="39">
        <v>338</v>
      </c>
      <c r="C690" s="39">
        <v>1</v>
      </c>
      <c r="D690" s="3">
        <v>7299.78</v>
      </c>
      <c r="E690" s="39">
        <v>0</v>
      </c>
      <c r="F690" s="39">
        <v>0</v>
      </c>
    </row>
    <row r="691" spans="1:6" x14ac:dyDescent="0.25">
      <c r="A691" s="27">
        <v>690</v>
      </c>
      <c r="B691" s="39">
        <v>657</v>
      </c>
      <c r="C691" s="39">
        <v>1</v>
      </c>
      <c r="D691" s="3">
        <v>13362.48</v>
      </c>
      <c r="E691" s="39">
        <v>3</v>
      </c>
      <c r="F691" s="39">
        <v>3</v>
      </c>
    </row>
    <row r="692" spans="1:6" x14ac:dyDescent="0.25">
      <c r="A692" s="27">
        <v>691</v>
      </c>
      <c r="B692" s="39">
        <v>825</v>
      </c>
      <c r="C692" s="39">
        <v>1</v>
      </c>
      <c r="D692" s="3">
        <v>4786.55</v>
      </c>
      <c r="E692" s="39">
        <v>2</v>
      </c>
      <c r="F692" s="39">
        <v>2</v>
      </c>
    </row>
    <row r="693" spans="1:6" x14ac:dyDescent="0.25">
      <c r="A693" s="27">
        <v>692</v>
      </c>
      <c r="B693" s="39">
        <v>281</v>
      </c>
      <c r="C693" s="39">
        <v>1</v>
      </c>
      <c r="D693" s="3">
        <v>14548.88</v>
      </c>
      <c r="E693" s="39">
        <v>3</v>
      </c>
      <c r="F693" s="39">
        <v>3</v>
      </c>
    </row>
    <row r="694" spans="1:6" x14ac:dyDescent="0.25">
      <c r="A694" s="27">
        <v>693</v>
      </c>
      <c r="B694" s="39">
        <v>1008</v>
      </c>
      <c r="C694" s="39">
        <v>1</v>
      </c>
      <c r="D694" s="3">
        <v>469.79</v>
      </c>
      <c r="E694" s="39">
        <v>2</v>
      </c>
      <c r="F694" s="39">
        <v>2</v>
      </c>
    </row>
    <row r="695" spans="1:6" x14ac:dyDescent="0.25">
      <c r="A695" s="27">
        <v>694</v>
      </c>
      <c r="B695" s="39">
        <v>670</v>
      </c>
      <c r="C695" s="39">
        <v>1</v>
      </c>
      <c r="D695" s="3">
        <v>3843.57</v>
      </c>
      <c r="E695" s="39">
        <v>0</v>
      </c>
      <c r="F695" s="39">
        <v>0</v>
      </c>
    </row>
    <row r="696" spans="1:6" x14ac:dyDescent="0.25">
      <c r="A696" s="27">
        <v>695</v>
      </c>
      <c r="B696" s="39">
        <v>903</v>
      </c>
      <c r="C696" s="39">
        <v>1</v>
      </c>
      <c r="D696" s="3">
        <v>1059.93</v>
      </c>
      <c r="E696" s="39">
        <v>2</v>
      </c>
      <c r="F696" s="39">
        <v>2</v>
      </c>
    </row>
    <row r="697" spans="1:6" x14ac:dyDescent="0.25">
      <c r="A697" s="27">
        <v>696</v>
      </c>
      <c r="B697" s="39">
        <v>1080</v>
      </c>
      <c r="C697" s="39">
        <v>1</v>
      </c>
      <c r="D697" s="3">
        <v>7548.71</v>
      </c>
      <c r="E697" s="39">
        <v>2</v>
      </c>
      <c r="F697" s="39">
        <v>2</v>
      </c>
    </row>
    <row r="698" spans="1:6" x14ac:dyDescent="0.25">
      <c r="A698" s="27">
        <v>697</v>
      </c>
      <c r="B698" s="39">
        <v>820</v>
      </c>
      <c r="C698" s="39">
        <v>1</v>
      </c>
      <c r="D698" s="3">
        <v>809.72</v>
      </c>
      <c r="E698" s="39">
        <v>2</v>
      </c>
      <c r="F698" s="39">
        <v>2</v>
      </c>
    </row>
    <row r="699" spans="1:6" x14ac:dyDescent="0.25">
      <c r="A699" s="27">
        <v>698</v>
      </c>
      <c r="B699" s="39">
        <v>668</v>
      </c>
      <c r="C699" s="39">
        <v>1</v>
      </c>
      <c r="D699" s="3">
        <v>1787.6</v>
      </c>
      <c r="E699" s="39">
        <v>0</v>
      </c>
      <c r="F699" s="39">
        <v>0</v>
      </c>
    </row>
    <row r="700" spans="1:6" x14ac:dyDescent="0.25">
      <c r="A700" s="27">
        <v>699</v>
      </c>
      <c r="B700" s="39">
        <v>581</v>
      </c>
      <c r="C700" s="39">
        <v>1</v>
      </c>
      <c r="D700" s="3">
        <v>1519.81</v>
      </c>
      <c r="E700" s="39">
        <v>0</v>
      </c>
      <c r="F700" s="39">
        <v>0</v>
      </c>
    </row>
    <row r="701" spans="1:6" x14ac:dyDescent="0.25">
      <c r="A701" s="27">
        <v>700</v>
      </c>
      <c r="B701" s="39">
        <v>651</v>
      </c>
      <c r="C701" s="39">
        <v>1</v>
      </c>
      <c r="D701" s="3">
        <v>13501.789999999901</v>
      </c>
      <c r="E701" s="39">
        <v>3</v>
      </c>
      <c r="F701" s="39">
        <v>3</v>
      </c>
    </row>
    <row r="702" spans="1:6" x14ac:dyDescent="0.25">
      <c r="A702" s="27">
        <v>701</v>
      </c>
      <c r="B702" s="39">
        <v>660</v>
      </c>
      <c r="C702" s="39">
        <v>1</v>
      </c>
      <c r="D702" s="3">
        <v>5499.76</v>
      </c>
      <c r="E702" s="39">
        <v>0</v>
      </c>
      <c r="F702" s="39">
        <v>0</v>
      </c>
    </row>
    <row r="703" spans="1:6" x14ac:dyDescent="0.25">
      <c r="A703" s="27">
        <v>702</v>
      </c>
      <c r="B703" s="39">
        <v>420</v>
      </c>
      <c r="C703" s="39">
        <v>1</v>
      </c>
      <c r="D703" s="3">
        <v>7959.34</v>
      </c>
      <c r="E703" s="39">
        <v>0</v>
      </c>
      <c r="F703" s="39">
        <v>0</v>
      </c>
    </row>
    <row r="704" spans="1:6" x14ac:dyDescent="0.25">
      <c r="A704" s="27">
        <v>703</v>
      </c>
      <c r="B704" s="39">
        <v>814</v>
      </c>
      <c r="C704" s="39">
        <v>1</v>
      </c>
      <c r="D704" s="3">
        <v>428.93</v>
      </c>
      <c r="E704" s="39">
        <v>2</v>
      </c>
      <c r="F704" s="39">
        <v>2</v>
      </c>
    </row>
    <row r="705" spans="1:6" x14ac:dyDescent="0.25">
      <c r="A705" s="27">
        <v>704</v>
      </c>
      <c r="B705" s="39">
        <v>832</v>
      </c>
      <c r="C705" s="39">
        <v>1</v>
      </c>
      <c r="D705" s="3">
        <v>1079.81</v>
      </c>
      <c r="E705" s="39">
        <v>2</v>
      </c>
      <c r="F705" s="39">
        <v>2</v>
      </c>
    </row>
    <row r="706" spans="1:6" x14ac:dyDescent="0.25">
      <c r="A706" s="27">
        <v>705</v>
      </c>
      <c r="B706" s="39">
        <v>905</v>
      </c>
      <c r="C706" s="39">
        <v>1</v>
      </c>
      <c r="D706" s="3">
        <v>4018.6</v>
      </c>
      <c r="E706" s="39">
        <v>2</v>
      </c>
      <c r="F706" s="39">
        <v>2</v>
      </c>
    </row>
    <row r="707" spans="1:6" x14ac:dyDescent="0.25">
      <c r="A707" s="27">
        <v>706</v>
      </c>
      <c r="B707" s="39">
        <v>543</v>
      </c>
      <c r="C707" s="39">
        <v>1</v>
      </c>
      <c r="D707" s="3">
        <v>2829.44</v>
      </c>
      <c r="E707" s="39">
        <v>0</v>
      </c>
      <c r="F707" s="39">
        <v>0</v>
      </c>
    </row>
    <row r="708" spans="1:6" x14ac:dyDescent="0.25">
      <c r="A708" s="27">
        <v>707</v>
      </c>
      <c r="B708" s="39">
        <v>766</v>
      </c>
      <c r="C708" s="39">
        <v>1</v>
      </c>
      <c r="D708" s="3">
        <v>1699.82</v>
      </c>
      <c r="E708" s="39">
        <v>2</v>
      </c>
      <c r="F708" s="39">
        <v>2</v>
      </c>
    </row>
    <row r="709" spans="1:6" x14ac:dyDescent="0.25">
      <c r="A709" s="27">
        <v>708</v>
      </c>
      <c r="B709" s="39">
        <v>456</v>
      </c>
      <c r="C709" s="39">
        <v>1</v>
      </c>
      <c r="D709" s="3">
        <v>1999.93</v>
      </c>
      <c r="E709" s="39">
        <v>0</v>
      </c>
      <c r="F709" s="39">
        <v>0</v>
      </c>
    </row>
    <row r="710" spans="1:6" x14ac:dyDescent="0.25">
      <c r="A710" s="27">
        <v>709</v>
      </c>
      <c r="B710" s="39">
        <v>814</v>
      </c>
      <c r="C710" s="39">
        <v>1</v>
      </c>
      <c r="D710" s="3">
        <v>3599.85</v>
      </c>
      <c r="E710" s="39">
        <v>2</v>
      </c>
      <c r="F710" s="39">
        <v>2</v>
      </c>
    </row>
    <row r="711" spans="1:6" x14ac:dyDescent="0.25">
      <c r="A711" s="27">
        <v>710</v>
      </c>
      <c r="B711" s="39">
        <v>1011</v>
      </c>
      <c r="C711" s="39">
        <v>1</v>
      </c>
      <c r="D711" s="3">
        <v>1897.85</v>
      </c>
      <c r="E711" s="39">
        <v>2</v>
      </c>
      <c r="F711" s="39">
        <v>2</v>
      </c>
    </row>
    <row r="712" spans="1:6" x14ac:dyDescent="0.25">
      <c r="A712" s="27">
        <v>711</v>
      </c>
      <c r="B712" s="39">
        <v>746</v>
      </c>
      <c r="C712" s="39">
        <v>1</v>
      </c>
      <c r="D712" s="3">
        <v>4847.55</v>
      </c>
      <c r="E712" s="39">
        <v>2</v>
      </c>
      <c r="F712" s="39">
        <v>2</v>
      </c>
    </row>
    <row r="713" spans="1:6" x14ac:dyDescent="0.25">
      <c r="A713" s="27">
        <v>712</v>
      </c>
      <c r="B713" s="39">
        <v>810</v>
      </c>
      <c r="C713" s="39">
        <v>1</v>
      </c>
      <c r="D713" s="3">
        <v>3269.73</v>
      </c>
      <c r="E713" s="39">
        <v>2</v>
      </c>
      <c r="F713" s="39">
        <v>2</v>
      </c>
    </row>
    <row r="714" spans="1:6" x14ac:dyDescent="0.25">
      <c r="A714" s="27">
        <v>713</v>
      </c>
      <c r="B714" s="39">
        <v>372</v>
      </c>
      <c r="C714" s="39">
        <v>1</v>
      </c>
      <c r="D714" s="3">
        <v>10126.35</v>
      </c>
      <c r="E714" s="39">
        <v>3</v>
      </c>
      <c r="F714" s="39">
        <v>3</v>
      </c>
    </row>
    <row r="715" spans="1:6" x14ac:dyDescent="0.25">
      <c r="A715" s="27">
        <v>714</v>
      </c>
      <c r="B715" s="39">
        <v>1006</v>
      </c>
      <c r="C715" s="39">
        <v>1</v>
      </c>
      <c r="D715" s="3">
        <v>269.94</v>
      </c>
      <c r="E715" s="39">
        <v>2</v>
      </c>
      <c r="F715" s="39">
        <v>2</v>
      </c>
    </row>
    <row r="716" spans="1:6" x14ac:dyDescent="0.25">
      <c r="A716" s="27">
        <v>715</v>
      </c>
      <c r="B716" s="39">
        <v>621</v>
      </c>
      <c r="C716" s="39">
        <v>1</v>
      </c>
      <c r="D716" s="3">
        <v>10880.58</v>
      </c>
      <c r="E716" s="39">
        <v>3</v>
      </c>
      <c r="F716" s="39">
        <v>3</v>
      </c>
    </row>
    <row r="717" spans="1:6" x14ac:dyDescent="0.25">
      <c r="A717" s="27">
        <v>716</v>
      </c>
      <c r="B717" s="39">
        <v>962</v>
      </c>
      <c r="C717" s="39">
        <v>1</v>
      </c>
      <c r="D717" s="3">
        <v>3975.73</v>
      </c>
      <c r="E717" s="39">
        <v>2</v>
      </c>
      <c r="F717" s="39">
        <v>2</v>
      </c>
    </row>
    <row r="718" spans="1:6" x14ac:dyDescent="0.25">
      <c r="A718" s="27">
        <v>717</v>
      </c>
      <c r="B718" s="39">
        <v>848</v>
      </c>
      <c r="C718" s="39">
        <v>1</v>
      </c>
      <c r="D718" s="3">
        <v>7099.74</v>
      </c>
      <c r="E718" s="39">
        <v>2</v>
      </c>
      <c r="F718" s="39">
        <v>2</v>
      </c>
    </row>
    <row r="719" spans="1:6" x14ac:dyDescent="0.25">
      <c r="A719" s="27">
        <v>718</v>
      </c>
      <c r="B719" s="39">
        <v>580</v>
      </c>
      <c r="C719" s="39">
        <v>1</v>
      </c>
      <c r="D719" s="3">
        <v>209.79</v>
      </c>
      <c r="E719" s="39">
        <v>0</v>
      </c>
      <c r="F719" s="39">
        <v>0</v>
      </c>
    </row>
    <row r="720" spans="1:6" x14ac:dyDescent="0.25">
      <c r="A720" s="27">
        <v>719</v>
      </c>
      <c r="B720" s="39">
        <v>753</v>
      </c>
      <c r="C720" s="39">
        <v>1</v>
      </c>
      <c r="D720" s="3">
        <v>1059.93</v>
      </c>
      <c r="E720" s="39">
        <v>2</v>
      </c>
      <c r="F720" s="39">
        <v>2</v>
      </c>
    </row>
    <row r="721" spans="1:6" x14ac:dyDescent="0.25">
      <c r="A721" s="27">
        <v>720</v>
      </c>
      <c r="B721" s="39">
        <v>455</v>
      </c>
      <c r="C721" s="39">
        <v>1</v>
      </c>
      <c r="D721" s="3">
        <v>1491.82</v>
      </c>
      <c r="E721" s="39">
        <v>0</v>
      </c>
      <c r="F721" s="39">
        <v>0</v>
      </c>
    </row>
    <row r="722" spans="1:6" x14ac:dyDescent="0.25">
      <c r="A722" s="27">
        <v>721</v>
      </c>
      <c r="B722" s="39">
        <v>806</v>
      </c>
      <c r="C722" s="39">
        <v>1</v>
      </c>
      <c r="D722" s="3">
        <v>599.79</v>
      </c>
      <c r="E722" s="39">
        <v>2</v>
      </c>
      <c r="F722" s="39">
        <v>2</v>
      </c>
    </row>
    <row r="723" spans="1:6" x14ac:dyDescent="0.25">
      <c r="A723" s="27">
        <v>722</v>
      </c>
      <c r="B723" s="39">
        <v>560</v>
      </c>
      <c r="C723" s="39">
        <v>1</v>
      </c>
      <c r="D723" s="3">
        <v>3481.63</v>
      </c>
      <c r="E723" s="39">
        <v>0</v>
      </c>
      <c r="F723" s="39">
        <v>0</v>
      </c>
    </row>
    <row r="724" spans="1:6" x14ac:dyDescent="0.25">
      <c r="A724" s="27">
        <v>723</v>
      </c>
      <c r="B724" s="39">
        <v>540</v>
      </c>
      <c r="C724" s="39">
        <v>1</v>
      </c>
      <c r="D724" s="3">
        <v>6639.32</v>
      </c>
      <c r="E724" s="39">
        <v>0</v>
      </c>
      <c r="F724" s="39">
        <v>0</v>
      </c>
    </row>
    <row r="725" spans="1:6" x14ac:dyDescent="0.25">
      <c r="A725" s="27">
        <v>724</v>
      </c>
      <c r="B725" s="39">
        <v>797</v>
      </c>
      <c r="C725" s="39">
        <v>1</v>
      </c>
      <c r="D725" s="3">
        <v>6609.76</v>
      </c>
      <c r="E725" s="39">
        <v>2</v>
      </c>
      <c r="F725" s="39">
        <v>2</v>
      </c>
    </row>
    <row r="726" spans="1:6" x14ac:dyDescent="0.25">
      <c r="A726" s="27">
        <v>725</v>
      </c>
      <c r="B726" s="39">
        <v>633</v>
      </c>
      <c r="C726" s="39">
        <v>1</v>
      </c>
      <c r="D726" s="3">
        <v>416.94</v>
      </c>
      <c r="E726" s="39">
        <v>0</v>
      </c>
      <c r="F726" s="39">
        <v>0</v>
      </c>
    </row>
    <row r="727" spans="1:6" x14ac:dyDescent="0.25">
      <c r="A727" s="27">
        <v>726</v>
      </c>
      <c r="B727" s="39">
        <v>837</v>
      </c>
      <c r="C727" s="39">
        <v>1</v>
      </c>
      <c r="D727" s="3">
        <v>8129.48</v>
      </c>
      <c r="E727" s="39">
        <v>2</v>
      </c>
      <c r="F727" s="39">
        <v>2</v>
      </c>
    </row>
    <row r="728" spans="1:6" x14ac:dyDescent="0.25">
      <c r="A728" s="27">
        <v>727</v>
      </c>
      <c r="B728" s="39">
        <v>975</v>
      </c>
      <c r="C728" s="39">
        <v>1</v>
      </c>
      <c r="D728" s="3">
        <v>9700.1799999999894</v>
      </c>
      <c r="E728" s="39">
        <v>2</v>
      </c>
      <c r="F728" s="39">
        <v>2</v>
      </c>
    </row>
    <row r="729" spans="1:6" x14ac:dyDescent="0.25">
      <c r="A729" s="27">
        <v>728</v>
      </c>
      <c r="B729" s="39">
        <v>976</v>
      </c>
      <c r="C729" s="39">
        <v>1</v>
      </c>
      <c r="D729" s="3">
        <v>9047.4500000000007</v>
      </c>
      <c r="E729" s="39">
        <v>2</v>
      </c>
      <c r="F729" s="39">
        <v>2</v>
      </c>
    </row>
    <row r="730" spans="1:6" x14ac:dyDescent="0.25">
      <c r="A730" s="27">
        <v>729</v>
      </c>
      <c r="B730" s="39">
        <v>717</v>
      </c>
      <c r="C730" s="39">
        <v>1</v>
      </c>
      <c r="D730" s="3">
        <v>999.79</v>
      </c>
      <c r="E730" s="39">
        <v>2</v>
      </c>
      <c r="F730" s="39">
        <v>2</v>
      </c>
    </row>
    <row r="731" spans="1:6" x14ac:dyDescent="0.25">
      <c r="A731" s="27">
        <v>730</v>
      </c>
      <c r="B731" s="39">
        <v>429</v>
      </c>
      <c r="C731" s="39">
        <v>1</v>
      </c>
      <c r="D731" s="3">
        <v>4611.55</v>
      </c>
      <c r="E731" s="39">
        <v>0</v>
      </c>
      <c r="F731" s="39">
        <v>0</v>
      </c>
    </row>
    <row r="732" spans="1:6" x14ac:dyDescent="0.25">
      <c r="A732" s="27">
        <v>731</v>
      </c>
      <c r="B732" s="39">
        <v>664</v>
      </c>
      <c r="C732" s="39">
        <v>1</v>
      </c>
      <c r="D732" s="3">
        <v>1739.93</v>
      </c>
      <c r="E732" s="39">
        <v>0</v>
      </c>
      <c r="F732" s="39">
        <v>0</v>
      </c>
    </row>
    <row r="733" spans="1:6" x14ac:dyDescent="0.25">
      <c r="A733" s="27">
        <v>732</v>
      </c>
      <c r="B733" s="39">
        <v>911</v>
      </c>
      <c r="C733" s="39">
        <v>1</v>
      </c>
      <c r="D733" s="3">
        <v>9718.2999999999993</v>
      </c>
      <c r="E733" s="39">
        <v>2</v>
      </c>
      <c r="F733" s="39">
        <v>2</v>
      </c>
    </row>
    <row r="734" spans="1:6" x14ac:dyDescent="0.25">
      <c r="A734" s="27">
        <v>733</v>
      </c>
      <c r="B734" s="39">
        <v>701</v>
      </c>
      <c r="C734" s="39">
        <v>1</v>
      </c>
      <c r="D734" s="3">
        <v>1199.78</v>
      </c>
      <c r="E734" s="39">
        <v>2</v>
      </c>
      <c r="F734" s="39">
        <v>2</v>
      </c>
    </row>
    <row r="735" spans="1:6" x14ac:dyDescent="0.25">
      <c r="A735" s="27">
        <v>734</v>
      </c>
      <c r="B735" s="39">
        <v>397</v>
      </c>
      <c r="C735" s="39">
        <v>1</v>
      </c>
      <c r="D735" s="3">
        <v>14319.609999999901</v>
      </c>
      <c r="E735" s="39">
        <v>3</v>
      </c>
      <c r="F735" s="39">
        <v>3</v>
      </c>
    </row>
    <row r="736" spans="1:6" x14ac:dyDescent="0.25">
      <c r="A736" s="27">
        <v>735</v>
      </c>
      <c r="B736" s="39">
        <v>482</v>
      </c>
      <c r="C736" s="39">
        <v>1</v>
      </c>
      <c r="D736" s="3">
        <v>2763.77</v>
      </c>
      <c r="E736" s="39">
        <v>0</v>
      </c>
      <c r="F736" s="39">
        <v>0</v>
      </c>
    </row>
    <row r="737" spans="1:6" x14ac:dyDescent="0.25">
      <c r="A737" s="27">
        <v>736</v>
      </c>
      <c r="B737" s="39">
        <v>565</v>
      </c>
      <c r="C737" s="39">
        <v>1</v>
      </c>
      <c r="D737" s="3">
        <v>4841.7299999999996</v>
      </c>
      <c r="E737" s="39">
        <v>0</v>
      </c>
      <c r="F737" s="39">
        <v>0</v>
      </c>
    </row>
    <row r="738" spans="1:6" x14ac:dyDescent="0.25">
      <c r="A738" s="27">
        <v>737</v>
      </c>
      <c r="B738" s="39">
        <v>952</v>
      </c>
      <c r="C738" s="39">
        <v>1</v>
      </c>
      <c r="D738" s="3">
        <v>3079.47</v>
      </c>
      <c r="E738" s="39">
        <v>2</v>
      </c>
      <c r="F738" s="39">
        <v>2</v>
      </c>
    </row>
    <row r="739" spans="1:6" x14ac:dyDescent="0.25">
      <c r="A739" s="27">
        <v>738</v>
      </c>
      <c r="B739" s="39">
        <v>278</v>
      </c>
      <c r="C739" s="39">
        <v>1</v>
      </c>
      <c r="D739" s="3">
        <v>10497.58</v>
      </c>
      <c r="E739" s="39">
        <v>3</v>
      </c>
      <c r="F739" s="39">
        <v>3</v>
      </c>
    </row>
    <row r="740" spans="1:6" x14ac:dyDescent="0.25">
      <c r="A740" s="27">
        <v>739</v>
      </c>
      <c r="B740" s="39">
        <v>778</v>
      </c>
      <c r="C740" s="39">
        <v>1</v>
      </c>
      <c r="D740" s="3">
        <v>5161.8</v>
      </c>
      <c r="E740" s="39">
        <v>2</v>
      </c>
      <c r="F740" s="39">
        <v>2</v>
      </c>
    </row>
    <row r="741" spans="1:6" x14ac:dyDescent="0.25">
      <c r="A741" s="27">
        <v>740</v>
      </c>
      <c r="B741" s="39">
        <v>1024</v>
      </c>
      <c r="C741" s="39">
        <v>1</v>
      </c>
      <c r="D741" s="3">
        <v>1858.46</v>
      </c>
      <c r="E741" s="39">
        <v>2</v>
      </c>
      <c r="F741" s="39">
        <v>2</v>
      </c>
    </row>
    <row r="742" spans="1:6" x14ac:dyDescent="0.25">
      <c r="A742" s="27">
        <v>741</v>
      </c>
      <c r="B742" s="39">
        <v>699</v>
      </c>
      <c r="C742" s="39">
        <v>1</v>
      </c>
      <c r="D742" s="3">
        <v>1499.88</v>
      </c>
      <c r="E742" s="39">
        <v>2</v>
      </c>
      <c r="F742" s="39">
        <v>2</v>
      </c>
    </row>
    <row r="743" spans="1:6" x14ac:dyDescent="0.25">
      <c r="A743" s="27">
        <v>742</v>
      </c>
      <c r="B743" s="39">
        <v>954</v>
      </c>
      <c r="C743" s="39">
        <v>1</v>
      </c>
      <c r="D743" s="3">
        <v>5441.45</v>
      </c>
      <c r="E743" s="39">
        <v>2</v>
      </c>
      <c r="F743" s="39">
        <v>2</v>
      </c>
    </row>
    <row r="744" spans="1:6" x14ac:dyDescent="0.25">
      <c r="A744" s="27">
        <v>743</v>
      </c>
      <c r="B744" s="39">
        <v>969</v>
      </c>
      <c r="C744" s="39">
        <v>1</v>
      </c>
      <c r="D744" s="3">
        <v>1099.73</v>
      </c>
      <c r="E744" s="39">
        <v>2</v>
      </c>
      <c r="F744" s="39">
        <v>2</v>
      </c>
    </row>
    <row r="745" spans="1:6" x14ac:dyDescent="0.25">
      <c r="A745" s="27">
        <v>744</v>
      </c>
      <c r="B745" s="39">
        <v>290</v>
      </c>
      <c r="C745" s="39">
        <v>1</v>
      </c>
      <c r="D745" s="3">
        <v>6559.51</v>
      </c>
      <c r="E745" s="39">
        <v>0</v>
      </c>
      <c r="F745" s="39">
        <v>0</v>
      </c>
    </row>
    <row r="746" spans="1:6" x14ac:dyDescent="0.25">
      <c r="A746" s="27">
        <v>745</v>
      </c>
      <c r="B746" s="39">
        <v>705</v>
      </c>
      <c r="C746" s="39">
        <v>1</v>
      </c>
      <c r="D746" s="3">
        <v>1819.83</v>
      </c>
      <c r="E746" s="39">
        <v>2</v>
      </c>
      <c r="F746" s="39">
        <v>2</v>
      </c>
    </row>
    <row r="747" spans="1:6" x14ac:dyDescent="0.25">
      <c r="A747" s="27">
        <v>746</v>
      </c>
      <c r="B747" s="39">
        <v>1065</v>
      </c>
      <c r="C747" s="39">
        <v>1</v>
      </c>
      <c r="D747" s="3">
        <v>428.9</v>
      </c>
      <c r="E747" s="39">
        <v>2</v>
      </c>
      <c r="F747" s="39">
        <v>2</v>
      </c>
    </row>
    <row r="748" spans="1:6" x14ac:dyDescent="0.25">
      <c r="A748" s="27">
        <v>747</v>
      </c>
      <c r="B748" s="39">
        <v>484</v>
      </c>
      <c r="C748" s="39">
        <v>1</v>
      </c>
      <c r="D748" s="3">
        <v>14225.63</v>
      </c>
      <c r="E748" s="39">
        <v>3</v>
      </c>
      <c r="F748" s="39">
        <v>3</v>
      </c>
    </row>
    <row r="749" spans="1:6" x14ac:dyDescent="0.25">
      <c r="A749" s="27">
        <v>748</v>
      </c>
      <c r="B749" s="39">
        <v>528</v>
      </c>
      <c r="C749" s="39">
        <v>1</v>
      </c>
      <c r="D749" s="3">
        <v>6889.54</v>
      </c>
      <c r="E749" s="39">
        <v>0</v>
      </c>
      <c r="F749" s="39">
        <v>0</v>
      </c>
    </row>
    <row r="750" spans="1:6" x14ac:dyDescent="0.25">
      <c r="A750" s="27">
        <v>749</v>
      </c>
      <c r="B750" s="39">
        <v>475</v>
      </c>
      <c r="C750" s="39">
        <v>1</v>
      </c>
      <c r="D750" s="3">
        <v>6301.6</v>
      </c>
      <c r="E750" s="39">
        <v>0</v>
      </c>
      <c r="F750" s="39">
        <v>0</v>
      </c>
    </row>
    <row r="751" spans="1:6" x14ac:dyDescent="0.25">
      <c r="A751" s="27">
        <v>750</v>
      </c>
      <c r="B751" s="39">
        <v>880</v>
      </c>
      <c r="C751" s="39">
        <v>1</v>
      </c>
      <c r="D751" s="3">
        <v>1437.66</v>
      </c>
      <c r="E751" s="39">
        <v>2</v>
      </c>
      <c r="F751" s="39">
        <v>2</v>
      </c>
    </row>
    <row r="752" spans="1:6" x14ac:dyDescent="0.25">
      <c r="A752" s="27">
        <v>751</v>
      </c>
      <c r="B752" s="39">
        <v>541</v>
      </c>
      <c r="C752" s="39">
        <v>1</v>
      </c>
      <c r="D752" s="3">
        <v>6872.36</v>
      </c>
      <c r="E752" s="39">
        <v>0</v>
      </c>
      <c r="F752" s="39">
        <v>0</v>
      </c>
    </row>
    <row r="753" spans="1:6" x14ac:dyDescent="0.25">
      <c r="A753" s="27">
        <v>752</v>
      </c>
      <c r="B753" s="39">
        <v>488</v>
      </c>
      <c r="C753" s="39">
        <v>1</v>
      </c>
      <c r="D753" s="3">
        <v>189.89</v>
      </c>
      <c r="E753" s="39">
        <v>0</v>
      </c>
      <c r="F753" s="39">
        <v>0</v>
      </c>
    </row>
    <row r="754" spans="1:6" x14ac:dyDescent="0.25">
      <c r="A754" s="27">
        <v>753</v>
      </c>
      <c r="B754" s="39">
        <v>792</v>
      </c>
      <c r="C754" s="39">
        <v>1</v>
      </c>
      <c r="D754" s="3">
        <v>1099.9100000000001</v>
      </c>
      <c r="E754" s="39">
        <v>2</v>
      </c>
      <c r="F754" s="39">
        <v>2</v>
      </c>
    </row>
    <row r="755" spans="1:6" x14ac:dyDescent="0.25">
      <c r="A755" s="27">
        <v>754</v>
      </c>
      <c r="B755" s="39">
        <v>284</v>
      </c>
      <c r="C755" s="39">
        <v>1</v>
      </c>
      <c r="D755" s="3">
        <v>7319.51</v>
      </c>
      <c r="E755" s="39">
        <v>0</v>
      </c>
      <c r="F755" s="39">
        <v>0</v>
      </c>
    </row>
    <row r="756" spans="1:6" x14ac:dyDescent="0.25">
      <c r="A756" s="27">
        <v>755</v>
      </c>
      <c r="B756" s="39">
        <v>1020</v>
      </c>
      <c r="C756" s="39">
        <v>1</v>
      </c>
      <c r="D756" s="3">
        <v>10260.39</v>
      </c>
      <c r="E756" s="39">
        <v>2</v>
      </c>
      <c r="F756" s="39">
        <v>2</v>
      </c>
    </row>
    <row r="757" spans="1:6" x14ac:dyDescent="0.25">
      <c r="A757" s="27">
        <v>756</v>
      </c>
      <c r="B757" s="39">
        <v>987</v>
      </c>
      <c r="C757" s="39">
        <v>1</v>
      </c>
      <c r="D757" s="3">
        <v>5096.5600000000004</v>
      </c>
      <c r="E757" s="39">
        <v>2</v>
      </c>
      <c r="F757" s="39">
        <v>2</v>
      </c>
    </row>
    <row r="758" spans="1:6" x14ac:dyDescent="0.25">
      <c r="A758" s="27">
        <v>757</v>
      </c>
      <c r="B758" s="39">
        <v>460</v>
      </c>
      <c r="C758" s="39">
        <v>1</v>
      </c>
      <c r="D758" s="3">
        <v>3003.5</v>
      </c>
      <c r="E758" s="39">
        <v>0</v>
      </c>
      <c r="F758" s="39">
        <v>0</v>
      </c>
    </row>
    <row r="759" spans="1:6" x14ac:dyDescent="0.25">
      <c r="A759" s="27">
        <v>758</v>
      </c>
      <c r="B759" s="39">
        <v>866</v>
      </c>
      <c r="C759" s="39">
        <v>1</v>
      </c>
      <c r="D759" s="3">
        <v>6799.81</v>
      </c>
      <c r="E759" s="39">
        <v>2</v>
      </c>
      <c r="F759" s="39">
        <v>2</v>
      </c>
    </row>
    <row r="760" spans="1:6" x14ac:dyDescent="0.25">
      <c r="A760" s="27">
        <v>759</v>
      </c>
      <c r="B760" s="39">
        <v>789</v>
      </c>
      <c r="C760" s="39">
        <v>1</v>
      </c>
      <c r="D760" s="3">
        <v>2389.63</v>
      </c>
      <c r="E760" s="39">
        <v>2</v>
      </c>
      <c r="F760" s="39">
        <v>2</v>
      </c>
    </row>
    <row r="761" spans="1:6" x14ac:dyDescent="0.25">
      <c r="A761" s="27">
        <v>760</v>
      </c>
      <c r="B761" s="39">
        <v>972</v>
      </c>
      <c r="C761" s="39">
        <v>1</v>
      </c>
      <c r="D761" s="3">
        <v>4797.6499999999996</v>
      </c>
      <c r="E761" s="39">
        <v>2</v>
      </c>
      <c r="F761" s="39">
        <v>2</v>
      </c>
    </row>
    <row r="762" spans="1:6" x14ac:dyDescent="0.25">
      <c r="A762" s="27">
        <v>761</v>
      </c>
      <c r="B762" s="39">
        <v>359</v>
      </c>
      <c r="C762" s="39">
        <v>1</v>
      </c>
      <c r="D762" s="3">
        <v>3959.3199999999902</v>
      </c>
      <c r="E762" s="39">
        <v>0</v>
      </c>
      <c r="F762" s="39">
        <v>0</v>
      </c>
    </row>
    <row r="763" spans="1:6" x14ac:dyDescent="0.25">
      <c r="A763" s="27">
        <v>762</v>
      </c>
      <c r="B763" s="39">
        <v>697</v>
      </c>
      <c r="C763" s="39">
        <v>1</v>
      </c>
      <c r="D763" s="3">
        <v>5969.81</v>
      </c>
      <c r="E763" s="39">
        <v>2</v>
      </c>
      <c r="F763" s="39">
        <v>2</v>
      </c>
    </row>
    <row r="764" spans="1:6" x14ac:dyDescent="0.25">
      <c r="A764" s="27">
        <v>763</v>
      </c>
      <c r="B764" s="39">
        <v>1006</v>
      </c>
      <c r="C764" s="39">
        <v>1</v>
      </c>
      <c r="D764" s="3">
        <v>1639.82</v>
      </c>
      <c r="E764" s="39">
        <v>2</v>
      </c>
      <c r="F764" s="39">
        <v>2</v>
      </c>
    </row>
    <row r="765" spans="1:6" x14ac:dyDescent="0.25">
      <c r="A765" s="27">
        <v>764</v>
      </c>
      <c r="B765" s="39">
        <v>930</v>
      </c>
      <c r="C765" s="39">
        <v>1</v>
      </c>
      <c r="D765" s="3">
        <v>3369.72</v>
      </c>
      <c r="E765" s="39">
        <v>2</v>
      </c>
      <c r="F765" s="39">
        <v>2</v>
      </c>
    </row>
    <row r="766" spans="1:6" x14ac:dyDescent="0.25">
      <c r="A766" s="27">
        <v>765</v>
      </c>
      <c r="B766" s="39">
        <v>336</v>
      </c>
      <c r="C766" s="39">
        <v>1</v>
      </c>
      <c r="D766" s="3">
        <v>5730.59</v>
      </c>
      <c r="E766" s="39">
        <v>0</v>
      </c>
      <c r="F766" s="39">
        <v>0</v>
      </c>
    </row>
    <row r="767" spans="1:6" x14ac:dyDescent="0.25">
      <c r="A767" s="27">
        <v>766</v>
      </c>
      <c r="B767" s="39">
        <v>1019</v>
      </c>
      <c r="C767" s="39">
        <v>1</v>
      </c>
      <c r="D767" s="3">
        <v>1099.8800000000001</v>
      </c>
      <c r="E767" s="39">
        <v>2</v>
      </c>
      <c r="F767" s="39">
        <v>2</v>
      </c>
    </row>
    <row r="768" spans="1:6" x14ac:dyDescent="0.25">
      <c r="A768" s="27">
        <v>767</v>
      </c>
      <c r="B768" s="39">
        <v>1060</v>
      </c>
      <c r="C768" s="39">
        <v>1</v>
      </c>
      <c r="D768" s="3">
        <v>499.92</v>
      </c>
      <c r="E768" s="39">
        <v>2</v>
      </c>
      <c r="F768" s="39">
        <v>2</v>
      </c>
    </row>
    <row r="769" spans="1:6" x14ac:dyDescent="0.25">
      <c r="A769" s="27">
        <v>768</v>
      </c>
      <c r="B769" s="39">
        <v>420</v>
      </c>
      <c r="C769" s="39">
        <v>1</v>
      </c>
      <c r="D769" s="3">
        <v>7239.65</v>
      </c>
      <c r="E769" s="39">
        <v>0</v>
      </c>
      <c r="F769" s="39">
        <v>0</v>
      </c>
    </row>
    <row r="770" spans="1:6" x14ac:dyDescent="0.25">
      <c r="A770" s="27">
        <v>769</v>
      </c>
      <c r="B770" s="39">
        <v>577</v>
      </c>
      <c r="C770" s="39">
        <v>1</v>
      </c>
      <c r="D770" s="3">
        <v>1349.82</v>
      </c>
      <c r="E770" s="39">
        <v>0</v>
      </c>
      <c r="F770" s="39">
        <v>0</v>
      </c>
    </row>
    <row r="771" spans="1:6" x14ac:dyDescent="0.25">
      <c r="A771" s="27">
        <v>770</v>
      </c>
      <c r="B771" s="39">
        <v>707</v>
      </c>
      <c r="C771" s="39">
        <v>1</v>
      </c>
      <c r="D771" s="3">
        <v>2479.7199999999998</v>
      </c>
      <c r="E771" s="39">
        <v>2</v>
      </c>
      <c r="F771" s="39">
        <v>2</v>
      </c>
    </row>
    <row r="772" spans="1:6" x14ac:dyDescent="0.25">
      <c r="A772" s="27">
        <v>771</v>
      </c>
      <c r="B772" s="39">
        <v>443</v>
      </c>
      <c r="C772" s="39">
        <v>1</v>
      </c>
      <c r="D772" s="3">
        <v>3199.58</v>
      </c>
      <c r="E772" s="39">
        <v>0</v>
      </c>
      <c r="F772" s="39">
        <v>0</v>
      </c>
    </row>
    <row r="773" spans="1:6" x14ac:dyDescent="0.25">
      <c r="A773" s="27">
        <v>772</v>
      </c>
      <c r="B773" s="39">
        <v>650</v>
      </c>
      <c r="C773" s="39">
        <v>1</v>
      </c>
      <c r="D773" s="3">
        <v>1399.69</v>
      </c>
      <c r="E773" s="39">
        <v>0</v>
      </c>
      <c r="F773" s="39">
        <v>0</v>
      </c>
    </row>
    <row r="774" spans="1:6" x14ac:dyDescent="0.25">
      <c r="A774" s="27">
        <v>773</v>
      </c>
      <c r="B774" s="39">
        <v>792</v>
      </c>
      <c r="C774" s="39">
        <v>1</v>
      </c>
      <c r="D774" s="3">
        <v>5339.63</v>
      </c>
      <c r="E774" s="39">
        <v>2</v>
      </c>
      <c r="F774" s="39">
        <v>2</v>
      </c>
    </row>
    <row r="775" spans="1:6" x14ac:dyDescent="0.25">
      <c r="A775" s="27">
        <v>774</v>
      </c>
      <c r="B775" s="39">
        <v>398</v>
      </c>
      <c r="C775" s="39">
        <v>1</v>
      </c>
      <c r="D775" s="3">
        <v>6969.5199999999904</v>
      </c>
      <c r="E775" s="39">
        <v>0</v>
      </c>
      <c r="F775" s="39">
        <v>0</v>
      </c>
    </row>
    <row r="776" spans="1:6" x14ac:dyDescent="0.25">
      <c r="A776" s="27">
        <v>775</v>
      </c>
      <c r="B776" s="39">
        <v>616</v>
      </c>
      <c r="C776" s="39">
        <v>1</v>
      </c>
      <c r="D776" s="3">
        <v>1078.47</v>
      </c>
      <c r="E776" s="39">
        <v>0</v>
      </c>
      <c r="F776" s="39">
        <v>0</v>
      </c>
    </row>
    <row r="777" spans="1:6" x14ac:dyDescent="0.25">
      <c r="A777" s="27">
        <v>776</v>
      </c>
      <c r="B777" s="39">
        <v>619</v>
      </c>
      <c r="C777" s="39">
        <v>1</v>
      </c>
      <c r="D777" s="3">
        <v>416.79</v>
      </c>
      <c r="E777" s="39">
        <v>0</v>
      </c>
      <c r="F777" s="39">
        <v>0</v>
      </c>
    </row>
    <row r="778" spans="1:6" x14ac:dyDescent="0.25">
      <c r="A778" s="27">
        <v>777</v>
      </c>
      <c r="B778" s="39">
        <v>508</v>
      </c>
      <c r="C778" s="39">
        <v>1</v>
      </c>
      <c r="D778" s="3">
        <v>2629.71</v>
      </c>
      <c r="E778" s="39">
        <v>0</v>
      </c>
      <c r="F778" s="39">
        <v>0</v>
      </c>
    </row>
    <row r="779" spans="1:6" x14ac:dyDescent="0.25">
      <c r="A779" s="27">
        <v>778</v>
      </c>
      <c r="B779" s="39">
        <v>387</v>
      </c>
      <c r="C779" s="39">
        <v>1</v>
      </c>
      <c r="D779" s="3">
        <v>9587.3799999999992</v>
      </c>
      <c r="E779" s="39">
        <v>3</v>
      </c>
      <c r="F779" s="39">
        <v>3</v>
      </c>
    </row>
    <row r="780" spans="1:6" x14ac:dyDescent="0.25">
      <c r="A780" s="27">
        <v>779</v>
      </c>
      <c r="B780" s="39">
        <v>887</v>
      </c>
      <c r="C780" s="39">
        <v>1</v>
      </c>
      <c r="D780" s="3">
        <v>5497.65</v>
      </c>
      <c r="E780" s="39">
        <v>2</v>
      </c>
      <c r="F780" s="39">
        <v>2</v>
      </c>
    </row>
    <row r="781" spans="1:6" x14ac:dyDescent="0.25">
      <c r="A781" s="27">
        <v>780</v>
      </c>
      <c r="B781" s="39">
        <v>917</v>
      </c>
      <c r="C781" s="39">
        <v>1</v>
      </c>
      <c r="D781" s="3">
        <v>12448.62</v>
      </c>
      <c r="E781" s="39">
        <v>2</v>
      </c>
      <c r="F781" s="39">
        <v>2</v>
      </c>
    </row>
    <row r="782" spans="1:6" x14ac:dyDescent="0.25">
      <c r="A782" s="27">
        <v>781</v>
      </c>
      <c r="B782" s="39">
        <v>578</v>
      </c>
      <c r="C782" s="39">
        <v>1</v>
      </c>
      <c r="D782" s="3">
        <v>4539.8100000000004</v>
      </c>
      <c r="E782" s="39">
        <v>0</v>
      </c>
      <c r="F782" s="39">
        <v>0</v>
      </c>
    </row>
    <row r="783" spans="1:6" x14ac:dyDescent="0.25">
      <c r="A783" s="27">
        <v>782</v>
      </c>
      <c r="B783" s="39">
        <v>503</v>
      </c>
      <c r="C783" s="39">
        <v>1</v>
      </c>
      <c r="D783" s="3">
        <v>7851.74</v>
      </c>
      <c r="E783" s="39">
        <v>0</v>
      </c>
      <c r="F783" s="39">
        <v>0</v>
      </c>
    </row>
    <row r="784" spans="1:6" x14ac:dyDescent="0.25">
      <c r="A784" s="27">
        <v>783</v>
      </c>
      <c r="B784" s="39">
        <v>427</v>
      </c>
      <c r="C784" s="39">
        <v>1</v>
      </c>
      <c r="D784" s="3">
        <v>12371.32</v>
      </c>
      <c r="E784" s="39">
        <v>3</v>
      </c>
      <c r="F784" s="39">
        <v>3</v>
      </c>
    </row>
    <row r="785" spans="1:6" x14ac:dyDescent="0.25">
      <c r="A785" s="27">
        <v>784</v>
      </c>
      <c r="B785" s="39">
        <v>602</v>
      </c>
      <c r="C785" s="39">
        <v>1</v>
      </c>
      <c r="D785" s="3">
        <v>1301.81</v>
      </c>
      <c r="E785" s="39">
        <v>0</v>
      </c>
      <c r="F785" s="39">
        <v>0</v>
      </c>
    </row>
    <row r="786" spans="1:6" x14ac:dyDescent="0.25">
      <c r="A786" s="27">
        <v>785</v>
      </c>
      <c r="B786" s="39">
        <v>810</v>
      </c>
      <c r="C786" s="39">
        <v>1</v>
      </c>
      <c r="D786" s="3">
        <v>999.91</v>
      </c>
      <c r="E786" s="39">
        <v>2</v>
      </c>
      <c r="F786" s="39">
        <v>2</v>
      </c>
    </row>
    <row r="787" spans="1:6" x14ac:dyDescent="0.25">
      <c r="A787" s="27">
        <v>786</v>
      </c>
      <c r="B787" s="39">
        <v>1020</v>
      </c>
      <c r="C787" s="39">
        <v>1</v>
      </c>
      <c r="D787" s="3">
        <v>599.89</v>
      </c>
      <c r="E787" s="39">
        <v>2</v>
      </c>
      <c r="F787" s="39">
        <v>2</v>
      </c>
    </row>
    <row r="788" spans="1:6" x14ac:dyDescent="0.25">
      <c r="A788" s="27">
        <v>787</v>
      </c>
      <c r="B788" s="39">
        <v>458</v>
      </c>
      <c r="C788" s="39">
        <v>1</v>
      </c>
      <c r="D788" s="3">
        <v>8059.47</v>
      </c>
      <c r="E788" s="39">
        <v>0</v>
      </c>
      <c r="F788" s="39">
        <v>0</v>
      </c>
    </row>
    <row r="789" spans="1:6" x14ac:dyDescent="0.25">
      <c r="A789" s="27">
        <v>788</v>
      </c>
      <c r="B789" s="39">
        <v>965</v>
      </c>
      <c r="C789" s="39">
        <v>1</v>
      </c>
      <c r="D789" s="3">
        <v>269.89</v>
      </c>
      <c r="E789" s="39">
        <v>2</v>
      </c>
      <c r="F789" s="39">
        <v>2</v>
      </c>
    </row>
    <row r="790" spans="1:6" x14ac:dyDescent="0.25">
      <c r="A790" s="27">
        <v>789</v>
      </c>
      <c r="B790" s="39">
        <v>455</v>
      </c>
      <c r="C790" s="39">
        <v>1</v>
      </c>
      <c r="D790" s="3">
        <v>2490.5</v>
      </c>
      <c r="E790" s="39">
        <v>0</v>
      </c>
      <c r="F790" s="39">
        <v>0</v>
      </c>
    </row>
    <row r="791" spans="1:6" x14ac:dyDescent="0.25">
      <c r="A791" s="27">
        <v>790</v>
      </c>
      <c r="B791" s="39">
        <v>700</v>
      </c>
      <c r="C791" s="39">
        <v>1</v>
      </c>
      <c r="D791" s="3">
        <v>3173.38</v>
      </c>
      <c r="E791" s="39">
        <v>2</v>
      </c>
      <c r="F791" s="39">
        <v>2</v>
      </c>
    </row>
    <row r="792" spans="1:6" x14ac:dyDescent="0.25">
      <c r="A792" s="27">
        <v>791</v>
      </c>
      <c r="B792" s="39">
        <v>834</v>
      </c>
      <c r="C792" s="39">
        <v>1</v>
      </c>
      <c r="D792" s="3">
        <v>1299.73</v>
      </c>
      <c r="E792" s="39">
        <v>2</v>
      </c>
      <c r="F792" s="39">
        <v>2</v>
      </c>
    </row>
    <row r="793" spans="1:6" x14ac:dyDescent="0.25">
      <c r="A793" s="27">
        <v>792</v>
      </c>
      <c r="B793" s="39">
        <v>755</v>
      </c>
      <c r="C793" s="39">
        <v>1</v>
      </c>
      <c r="D793" s="3">
        <v>1059.78</v>
      </c>
      <c r="E793" s="39">
        <v>2</v>
      </c>
      <c r="F793" s="39">
        <v>2</v>
      </c>
    </row>
    <row r="794" spans="1:6" x14ac:dyDescent="0.25">
      <c r="A794" s="27">
        <v>793</v>
      </c>
      <c r="B794" s="39">
        <v>497</v>
      </c>
      <c r="C794" s="39">
        <v>1</v>
      </c>
      <c r="D794" s="3">
        <v>8587.2900000000009</v>
      </c>
      <c r="E794" s="39">
        <v>3</v>
      </c>
      <c r="F794" s="39">
        <v>3</v>
      </c>
    </row>
    <row r="795" spans="1:6" x14ac:dyDescent="0.25">
      <c r="A795" s="27">
        <v>794</v>
      </c>
      <c r="B795" s="39">
        <v>651</v>
      </c>
      <c r="C795" s="39">
        <v>1</v>
      </c>
      <c r="D795" s="3">
        <v>10699.619999999901</v>
      </c>
      <c r="E795" s="39">
        <v>3</v>
      </c>
      <c r="F795" s="39">
        <v>3</v>
      </c>
    </row>
    <row r="796" spans="1:6" x14ac:dyDescent="0.25">
      <c r="A796" s="27">
        <v>795</v>
      </c>
      <c r="B796" s="39">
        <v>895</v>
      </c>
      <c r="C796" s="39">
        <v>1</v>
      </c>
      <c r="D796" s="3">
        <v>2888.46</v>
      </c>
      <c r="E796" s="39">
        <v>2</v>
      </c>
      <c r="F796" s="39">
        <v>2</v>
      </c>
    </row>
    <row r="797" spans="1:6" x14ac:dyDescent="0.25">
      <c r="A797" s="27">
        <v>796</v>
      </c>
      <c r="B797" s="39">
        <v>811</v>
      </c>
      <c r="C797" s="39">
        <v>1</v>
      </c>
      <c r="D797" s="3">
        <v>2027.83</v>
      </c>
      <c r="E797" s="39">
        <v>2</v>
      </c>
      <c r="F797" s="39">
        <v>2</v>
      </c>
    </row>
    <row r="798" spans="1:6" x14ac:dyDescent="0.25">
      <c r="A798" s="27">
        <v>797</v>
      </c>
      <c r="B798" s="39">
        <v>1052</v>
      </c>
      <c r="C798" s="39">
        <v>1</v>
      </c>
      <c r="D798" s="3">
        <v>2198.62</v>
      </c>
      <c r="E798" s="39">
        <v>2</v>
      </c>
      <c r="F798" s="39">
        <v>2</v>
      </c>
    </row>
    <row r="799" spans="1:6" x14ac:dyDescent="0.25">
      <c r="A799" s="27">
        <v>798</v>
      </c>
      <c r="B799" s="39">
        <v>480</v>
      </c>
      <c r="C799" s="39">
        <v>1</v>
      </c>
      <c r="D799" s="3">
        <v>12155.52</v>
      </c>
      <c r="E799" s="39">
        <v>3</v>
      </c>
      <c r="F799" s="39">
        <v>3</v>
      </c>
    </row>
    <row r="800" spans="1:6" x14ac:dyDescent="0.25">
      <c r="A800" s="27">
        <v>799</v>
      </c>
      <c r="B800" s="39">
        <v>528</v>
      </c>
      <c r="C800" s="39">
        <v>1</v>
      </c>
      <c r="D800" s="3">
        <v>3389.33</v>
      </c>
      <c r="E800" s="39">
        <v>0</v>
      </c>
      <c r="F800" s="39">
        <v>0</v>
      </c>
    </row>
    <row r="801" spans="1:6" x14ac:dyDescent="0.25">
      <c r="A801" s="27">
        <v>800</v>
      </c>
      <c r="B801" s="39">
        <v>921</v>
      </c>
      <c r="C801" s="39">
        <v>1</v>
      </c>
      <c r="D801" s="3">
        <v>8809.7099999999991</v>
      </c>
      <c r="E801" s="39">
        <v>2</v>
      </c>
      <c r="F801" s="39">
        <v>2</v>
      </c>
    </row>
    <row r="802" spans="1:6" x14ac:dyDescent="0.25">
      <c r="A802" s="27">
        <v>801</v>
      </c>
      <c r="B802" s="39">
        <v>939</v>
      </c>
      <c r="C802" s="39">
        <v>1</v>
      </c>
      <c r="D802" s="3">
        <v>4681.37</v>
      </c>
      <c r="E802" s="39">
        <v>2</v>
      </c>
      <c r="F802" s="39">
        <v>2</v>
      </c>
    </row>
    <row r="803" spans="1:6" x14ac:dyDescent="0.25">
      <c r="A803" s="27">
        <v>802</v>
      </c>
      <c r="B803" s="39">
        <v>946</v>
      </c>
      <c r="C803" s="39">
        <v>1</v>
      </c>
      <c r="D803" s="3">
        <v>9897.7900000000009</v>
      </c>
      <c r="E803" s="39">
        <v>2</v>
      </c>
      <c r="F803" s="39">
        <v>2</v>
      </c>
    </row>
    <row r="804" spans="1:6" x14ac:dyDescent="0.25">
      <c r="A804" s="27">
        <v>803</v>
      </c>
      <c r="B804" s="39">
        <v>424</v>
      </c>
      <c r="C804" s="39">
        <v>1</v>
      </c>
      <c r="D804" s="3">
        <v>14759.449999999901</v>
      </c>
      <c r="E804" s="39">
        <v>3</v>
      </c>
      <c r="F804" s="39">
        <v>3</v>
      </c>
    </row>
    <row r="805" spans="1:6" x14ac:dyDescent="0.25">
      <c r="A805" s="27">
        <v>804</v>
      </c>
      <c r="B805" s="39">
        <v>570</v>
      </c>
      <c r="C805" s="39">
        <v>1</v>
      </c>
      <c r="D805" s="3">
        <v>439.94</v>
      </c>
      <c r="E805" s="39">
        <v>0</v>
      </c>
      <c r="F805" s="39">
        <v>0</v>
      </c>
    </row>
    <row r="806" spans="1:6" x14ac:dyDescent="0.25">
      <c r="A806" s="27">
        <v>805</v>
      </c>
      <c r="B806" s="39">
        <v>683</v>
      </c>
      <c r="C806" s="39">
        <v>1</v>
      </c>
      <c r="D806" s="3">
        <v>419.78</v>
      </c>
      <c r="E806" s="39">
        <v>0</v>
      </c>
      <c r="F806" s="39">
        <v>0</v>
      </c>
    </row>
    <row r="807" spans="1:6" x14ac:dyDescent="0.25">
      <c r="A807" s="27">
        <v>806</v>
      </c>
      <c r="B807" s="39">
        <v>881</v>
      </c>
      <c r="C807" s="39">
        <v>1</v>
      </c>
      <c r="D807" s="3">
        <v>4799.59</v>
      </c>
      <c r="E807" s="39">
        <v>2</v>
      </c>
      <c r="F807" s="39">
        <v>2</v>
      </c>
    </row>
    <row r="808" spans="1:6" x14ac:dyDescent="0.25">
      <c r="A808" s="27">
        <v>807</v>
      </c>
      <c r="B808" s="39">
        <v>427</v>
      </c>
      <c r="C808" s="39">
        <v>1</v>
      </c>
      <c r="D808" s="3">
        <v>4597.8099999999904</v>
      </c>
      <c r="E808" s="39">
        <v>0</v>
      </c>
      <c r="F808" s="39">
        <v>0</v>
      </c>
    </row>
    <row r="809" spans="1:6" x14ac:dyDescent="0.25">
      <c r="A809" s="27">
        <v>808</v>
      </c>
      <c r="B809" s="39">
        <v>830</v>
      </c>
      <c r="C809" s="39">
        <v>1</v>
      </c>
      <c r="D809" s="3">
        <v>8599.74</v>
      </c>
      <c r="E809" s="39">
        <v>2</v>
      </c>
      <c r="F809" s="39">
        <v>2</v>
      </c>
    </row>
    <row r="810" spans="1:6" x14ac:dyDescent="0.25">
      <c r="A810" s="27">
        <v>809</v>
      </c>
      <c r="B810" s="39">
        <v>700</v>
      </c>
      <c r="C810" s="39">
        <v>1</v>
      </c>
      <c r="D810" s="3">
        <v>16767.55</v>
      </c>
      <c r="E810" s="39">
        <v>3</v>
      </c>
      <c r="F810" s="39">
        <v>3</v>
      </c>
    </row>
    <row r="811" spans="1:6" x14ac:dyDescent="0.25">
      <c r="A811" s="27">
        <v>810</v>
      </c>
      <c r="B811" s="39">
        <v>465</v>
      </c>
      <c r="C811" s="39">
        <v>1</v>
      </c>
      <c r="D811" s="3">
        <v>13553.26</v>
      </c>
      <c r="E811" s="39">
        <v>3</v>
      </c>
      <c r="F811" s="39">
        <v>3</v>
      </c>
    </row>
    <row r="812" spans="1:6" x14ac:dyDescent="0.25">
      <c r="A812" s="27">
        <v>811</v>
      </c>
      <c r="B812" s="39">
        <v>635</v>
      </c>
      <c r="C812" s="39">
        <v>1</v>
      </c>
      <c r="D812" s="3">
        <v>2179.66</v>
      </c>
      <c r="E812" s="39">
        <v>0</v>
      </c>
      <c r="F812" s="39">
        <v>0</v>
      </c>
    </row>
    <row r="813" spans="1:6" x14ac:dyDescent="0.25">
      <c r="A813" s="27">
        <v>812</v>
      </c>
      <c r="B813" s="39">
        <v>497</v>
      </c>
      <c r="C813" s="39">
        <v>1</v>
      </c>
      <c r="D813" s="3">
        <v>1319.91</v>
      </c>
      <c r="E813" s="39">
        <v>0</v>
      </c>
      <c r="F813" s="39">
        <v>0</v>
      </c>
    </row>
    <row r="814" spans="1:6" x14ac:dyDescent="0.25">
      <c r="A814" s="27">
        <v>813</v>
      </c>
      <c r="B814" s="39">
        <v>1072</v>
      </c>
      <c r="C814" s="39">
        <v>1</v>
      </c>
      <c r="D814" s="3">
        <v>3779.5</v>
      </c>
      <c r="E814" s="39">
        <v>2</v>
      </c>
      <c r="F814" s="39">
        <v>2</v>
      </c>
    </row>
    <row r="815" spans="1:6" x14ac:dyDescent="0.25">
      <c r="A815" s="27">
        <v>814</v>
      </c>
      <c r="B815" s="39">
        <v>735</v>
      </c>
      <c r="C815" s="39">
        <v>1</v>
      </c>
      <c r="D815" s="3">
        <v>1949.55</v>
      </c>
      <c r="E815" s="39">
        <v>2</v>
      </c>
      <c r="F815" s="39">
        <v>2</v>
      </c>
    </row>
    <row r="816" spans="1:6" x14ac:dyDescent="0.25">
      <c r="A816" s="27">
        <v>815</v>
      </c>
      <c r="B816" s="39">
        <v>967</v>
      </c>
      <c r="C816" s="39">
        <v>1</v>
      </c>
      <c r="D816" s="3">
        <v>11387.52</v>
      </c>
      <c r="E816" s="39">
        <v>2</v>
      </c>
      <c r="F816" s="39">
        <v>2</v>
      </c>
    </row>
    <row r="817" spans="1:6" x14ac:dyDescent="0.25">
      <c r="A817" s="27">
        <v>816</v>
      </c>
      <c r="B817" s="39">
        <v>274</v>
      </c>
      <c r="C817" s="39">
        <v>1</v>
      </c>
      <c r="D817" s="3">
        <v>1899.73</v>
      </c>
      <c r="E817" s="39">
        <v>0</v>
      </c>
      <c r="F817" s="39">
        <v>0</v>
      </c>
    </row>
    <row r="818" spans="1:6" x14ac:dyDescent="0.25">
      <c r="A818" s="27">
        <v>817</v>
      </c>
      <c r="B818" s="39">
        <v>791</v>
      </c>
      <c r="C818" s="39">
        <v>1</v>
      </c>
      <c r="D818" s="3">
        <v>2607.6</v>
      </c>
      <c r="E818" s="39">
        <v>2</v>
      </c>
      <c r="F818" s="39">
        <v>2</v>
      </c>
    </row>
    <row r="819" spans="1:6" x14ac:dyDescent="0.25">
      <c r="A819" s="27">
        <v>818</v>
      </c>
      <c r="B819" s="39">
        <v>327</v>
      </c>
      <c r="C819" s="39">
        <v>1</v>
      </c>
      <c r="D819" s="3">
        <v>2659.79</v>
      </c>
      <c r="E819" s="39">
        <v>0</v>
      </c>
      <c r="F819" s="39">
        <v>0</v>
      </c>
    </row>
    <row r="820" spans="1:6" x14ac:dyDescent="0.25">
      <c r="A820" s="27">
        <v>819</v>
      </c>
      <c r="B820" s="39">
        <v>762</v>
      </c>
      <c r="C820" s="39">
        <v>1</v>
      </c>
      <c r="D820" s="3">
        <v>5767.43</v>
      </c>
      <c r="E820" s="39">
        <v>2</v>
      </c>
      <c r="F820" s="39">
        <v>2</v>
      </c>
    </row>
    <row r="821" spans="1:6" x14ac:dyDescent="0.25">
      <c r="A821" s="27">
        <v>820</v>
      </c>
      <c r="B821" s="39">
        <v>287</v>
      </c>
      <c r="C821" s="39">
        <v>1</v>
      </c>
      <c r="D821" s="3">
        <v>3399.8</v>
      </c>
      <c r="E821" s="39">
        <v>0</v>
      </c>
      <c r="F821" s="39">
        <v>0</v>
      </c>
    </row>
    <row r="822" spans="1:6" x14ac:dyDescent="0.25">
      <c r="A822" s="27">
        <v>821</v>
      </c>
      <c r="B822" s="39">
        <v>372</v>
      </c>
      <c r="C822" s="39">
        <v>1</v>
      </c>
      <c r="D822" s="3">
        <v>726.72</v>
      </c>
      <c r="E822" s="39">
        <v>0</v>
      </c>
      <c r="F822" s="39">
        <v>0</v>
      </c>
    </row>
    <row r="823" spans="1:6" x14ac:dyDescent="0.25">
      <c r="A823" s="27">
        <v>822</v>
      </c>
      <c r="B823" s="39">
        <v>285</v>
      </c>
      <c r="C823" s="39">
        <v>1</v>
      </c>
      <c r="D823" s="3">
        <v>1469.94</v>
      </c>
      <c r="E823" s="39">
        <v>0</v>
      </c>
      <c r="F823" s="39">
        <v>0</v>
      </c>
    </row>
    <row r="824" spans="1:6" x14ac:dyDescent="0.25">
      <c r="A824" s="27">
        <v>823</v>
      </c>
      <c r="B824" s="39">
        <v>750</v>
      </c>
      <c r="C824" s="39">
        <v>1</v>
      </c>
      <c r="D824" s="3">
        <v>3701.84</v>
      </c>
      <c r="E824" s="39">
        <v>2</v>
      </c>
      <c r="F824" s="39">
        <v>2</v>
      </c>
    </row>
    <row r="825" spans="1:6" x14ac:dyDescent="0.25">
      <c r="A825" s="27">
        <v>824</v>
      </c>
      <c r="B825" s="39">
        <v>379</v>
      </c>
      <c r="C825" s="39">
        <v>1</v>
      </c>
      <c r="D825" s="3">
        <v>10679.84</v>
      </c>
      <c r="E825" s="39">
        <v>3</v>
      </c>
      <c r="F825" s="39">
        <v>3</v>
      </c>
    </row>
    <row r="826" spans="1:6" x14ac:dyDescent="0.25">
      <c r="A826" s="27">
        <v>825</v>
      </c>
      <c r="B826" s="39">
        <v>864</v>
      </c>
      <c r="C826" s="39">
        <v>1</v>
      </c>
      <c r="D826" s="3">
        <v>2099.79</v>
      </c>
      <c r="E826" s="39">
        <v>2</v>
      </c>
      <c r="F826" s="39">
        <v>2</v>
      </c>
    </row>
    <row r="827" spans="1:6" x14ac:dyDescent="0.25">
      <c r="A827" s="27">
        <v>826</v>
      </c>
      <c r="B827" s="39">
        <v>450</v>
      </c>
      <c r="C827" s="39">
        <v>1</v>
      </c>
      <c r="D827" s="3">
        <v>4017.62</v>
      </c>
      <c r="E827" s="39">
        <v>0</v>
      </c>
      <c r="F827" s="39">
        <v>0</v>
      </c>
    </row>
    <row r="828" spans="1:6" x14ac:dyDescent="0.25">
      <c r="A828" s="27">
        <v>827</v>
      </c>
      <c r="B828" s="39">
        <v>814</v>
      </c>
      <c r="C828" s="39">
        <v>1</v>
      </c>
      <c r="D828" s="3">
        <v>469.79</v>
      </c>
      <c r="E828" s="39">
        <v>2</v>
      </c>
      <c r="F828" s="39">
        <v>2</v>
      </c>
    </row>
    <row r="829" spans="1:6" x14ac:dyDescent="0.25">
      <c r="A829" s="27">
        <v>828</v>
      </c>
      <c r="B829" s="39">
        <v>491</v>
      </c>
      <c r="C829" s="39">
        <v>1</v>
      </c>
      <c r="D829" s="3">
        <v>3064.46</v>
      </c>
      <c r="E829" s="39">
        <v>0</v>
      </c>
      <c r="F829" s="39">
        <v>0</v>
      </c>
    </row>
    <row r="830" spans="1:6" x14ac:dyDescent="0.25">
      <c r="A830" s="27">
        <v>829</v>
      </c>
      <c r="B830" s="39">
        <v>605</v>
      </c>
      <c r="C830" s="39">
        <v>1</v>
      </c>
      <c r="D830" s="3">
        <v>939.88</v>
      </c>
      <c r="E830" s="39">
        <v>0</v>
      </c>
      <c r="F830" s="39">
        <v>0</v>
      </c>
    </row>
    <row r="831" spans="1:6" x14ac:dyDescent="0.25">
      <c r="A831" s="27">
        <v>830</v>
      </c>
      <c r="B831" s="39">
        <v>594</v>
      </c>
      <c r="C831" s="39">
        <v>1</v>
      </c>
      <c r="D831" s="3">
        <v>1099.8800000000001</v>
      </c>
      <c r="E831" s="39">
        <v>0</v>
      </c>
      <c r="F831" s="39">
        <v>0</v>
      </c>
    </row>
    <row r="832" spans="1:6" x14ac:dyDescent="0.25">
      <c r="A832" s="27">
        <v>831</v>
      </c>
      <c r="B832" s="39">
        <v>806</v>
      </c>
      <c r="C832" s="39">
        <v>1</v>
      </c>
      <c r="D832" s="3">
        <v>4499.8100000000004</v>
      </c>
      <c r="E832" s="39">
        <v>2</v>
      </c>
      <c r="F832" s="39">
        <v>2</v>
      </c>
    </row>
    <row r="833" spans="1:6" x14ac:dyDescent="0.25">
      <c r="A833" s="27">
        <v>832</v>
      </c>
      <c r="B833" s="39">
        <v>671</v>
      </c>
      <c r="C833" s="39">
        <v>1</v>
      </c>
      <c r="D833" s="3">
        <v>3789.61</v>
      </c>
      <c r="E833" s="39">
        <v>0</v>
      </c>
      <c r="F833" s="39">
        <v>0</v>
      </c>
    </row>
    <row r="834" spans="1:6" x14ac:dyDescent="0.25">
      <c r="A834" s="27">
        <v>833</v>
      </c>
      <c r="B834" s="39">
        <v>763</v>
      </c>
      <c r="C834" s="39">
        <v>1</v>
      </c>
      <c r="D834" s="3">
        <v>6201.51</v>
      </c>
      <c r="E834" s="39">
        <v>2</v>
      </c>
      <c r="F834" s="39">
        <v>2</v>
      </c>
    </row>
    <row r="835" spans="1:6" x14ac:dyDescent="0.25">
      <c r="A835" s="27">
        <v>834</v>
      </c>
      <c r="B835" s="39">
        <v>870</v>
      </c>
      <c r="C835" s="39">
        <v>1</v>
      </c>
      <c r="D835" s="3">
        <v>1939.48</v>
      </c>
      <c r="E835" s="39">
        <v>2</v>
      </c>
      <c r="F835" s="39">
        <v>2</v>
      </c>
    </row>
    <row r="836" spans="1:6" x14ac:dyDescent="0.25">
      <c r="A836" s="27">
        <v>835</v>
      </c>
      <c r="B836" s="39">
        <v>791</v>
      </c>
      <c r="C836" s="39">
        <v>1</v>
      </c>
      <c r="D836" s="3">
        <v>1619.71</v>
      </c>
      <c r="E836" s="39">
        <v>2</v>
      </c>
      <c r="F836" s="39">
        <v>2</v>
      </c>
    </row>
    <row r="837" spans="1:6" x14ac:dyDescent="0.25">
      <c r="A837" s="27">
        <v>836</v>
      </c>
      <c r="B837" s="39">
        <v>555</v>
      </c>
      <c r="C837" s="39">
        <v>1</v>
      </c>
      <c r="D837" s="3">
        <v>10179.540000000001</v>
      </c>
      <c r="E837" s="39">
        <v>3</v>
      </c>
      <c r="F837" s="39">
        <v>3</v>
      </c>
    </row>
    <row r="838" spans="1:6" x14ac:dyDescent="0.25">
      <c r="A838" s="27">
        <v>837</v>
      </c>
      <c r="B838" s="39">
        <v>524</v>
      </c>
      <c r="C838" s="39">
        <v>1</v>
      </c>
      <c r="D838" s="3">
        <v>7511.17</v>
      </c>
      <c r="E838" s="39">
        <v>0</v>
      </c>
      <c r="F838" s="39">
        <v>0</v>
      </c>
    </row>
    <row r="839" spans="1:6" x14ac:dyDescent="0.25">
      <c r="A839" s="27">
        <v>838</v>
      </c>
      <c r="B839" s="39">
        <v>300</v>
      </c>
      <c r="C839" s="39">
        <v>1</v>
      </c>
      <c r="D839" s="3">
        <v>11198.57</v>
      </c>
      <c r="E839" s="39">
        <v>3</v>
      </c>
      <c r="F839" s="39">
        <v>3</v>
      </c>
    </row>
    <row r="840" spans="1:6" x14ac:dyDescent="0.25">
      <c r="A840" s="27">
        <v>839</v>
      </c>
      <c r="B840" s="39">
        <v>301</v>
      </c>
      <c r="C840" s="39">
        <v>1</v>
      </c>
      <c r="D840" s="3">
        <v>4854.68</v>
      </c>
      <c r="E840" s="39">
        <v>0</v>
      </c>
      <c r="F840" s="39">
        <v>0</v>
      </c>
    </row>
    <row r="841" spans="1:6" x14ac:dyDescent="0.25">
      <c r="A841" s="27">
        <v>840</v>
      </c>
      <c r="B841" s="39">
        <v>425</v>
      </c>
      <c r="C841" s="39">
        <v>1</v>
      </c>
      <c r="D841" s="3">
        <v>17857.59</v>
      </c>
      <c r="E841" s="39">
        <v>3</v>
      </c>
      <c r="F841" s="39">
        <v>3</v>
      </c>
    </row>
    <row r="842" spans="1:6" x14ac:dyDescent="0.25">
      <c r="A842" s="27">
        <v>841</v>
      </c>
      <c r="B842" s="39">
        <v>660</v>
      </c>
      <c r="C842" s="39">
        <v>1</v>
      </c>
      <c r="D842" s="3">
        <v>1932.58</v>
      </c>
      <c r="E842" s="39">
        <v>0</v>
      </c>
      <c r="F842" s="39">
        <v>0</v>
      </c>
    </row>
    <row r="843" spans="1:6" x14ac:dyDescent="0.25">
      <c r="A843" s="27">
        <v>842</v>
      </c>
      <c r="B843" s="39">
        <v>661</v>
      </c>
      <c r="C843" s="39">
        <v>1</v>
      </c>
      <c r="D843" s="3">
        <v>761.81</v>
      </c>
      <c r="E843" s="39">
        <v>0</v>
      </c>
      <c r="F843" s="39">
        <v>0</v>
      </c>
    </row>
    <row r="844" spans="1:6" x14ac:dyDescent="0.25">
      <c r="A844" s="27">
        <v>843</v>
      </c>
      <c r="B844" s="39">
        <v>842</v>
      </c>
      <c r="C844" s="39">
        <v>1</v>
      </c>
      <c r="D844" s="3">
        <v>1458.75</v>
      </c>
      <c r="E844" s="39">
        <v>2</v>
      </c>
      <c r="F844" s="39">
        <v>2</v>
      </c>
    </row>
    <row r="845" spans="1:6" x14ac:dyDescent="0.25">
      <c r="A845" s="27">
        <v>844</v>
      </c>
      <c r="B845" s="39">
        <v>607</v>
      </c>
      <c r="C845" s="39">
        <v>1</v>
      </c>
      <c r="D845" s="3">
        <v>11463.37</v>
      </c>
      <c r="E845" s="39">
        <v>3</v>
      </c>
      <c r="F845" s="39">
        <v>3</v>
      </c>
    </row>
    <row r="846" spans="1:6" x14ac:dyDescent="0.25">
      <c r="A846" s="27">
        <v>845</v>
      </c>
      <c r="B846" s="39">
        <v>678</v>
      </c>
      <c r="C846" s="39">
        <v>1</v>
      </c>
      <c r="D846" s="3">
        <v>2149.77</v>
      </c>
      <c r="E846" s="39">
        <v>0</v>
      </c>
      <c r="F846" s="39">
        <v>0</v>
      </c>
    </row>
    <row r="847" spans="1:6" x14ac:dyDescent="0.25">
      <c r="A847" s="27">
        <v>846</v>
      </c>
      <c r="B847" s="39">
        <v>368</v>
      </c>
      <c r="C847" s="39">
        <v>1</v>
      </c>
      <c r="D847" s="3">
        <v>809.77</v>
      </c>
      <c r="E847" s="39">
        <v>0</v>
      </c>
      <c r="F847" s="39">
        <v>0</v>
      </c>
    </row>
    <row r="848" spans="1:6" x14ac:dyDescent="0.25">
      <c r="A848" s="27">
        <v>847</v>
      </c>
      <c r="B848" s="39">
        <v>721</v>
      </c>
      <c r="C848" s="39">
        <v>1</v>
      </c>
      <c r="D848" s="3">
        <v>899.91</v>
      </c>
      <c r="E848" s="39">
        <v>2</v>
      </c>
      <c r="F848" s="39">
        <v>2</v>
      </c>
    </row>
    <row r="849" spans="1:6" x14ac:dyDescent="0.25">
      <c r="A849" s="27">
        <v>848</v>
      </c>
      <c r="B849" s="39">
        <v>892</v>
      </c>
      <c r="C849" s="39">
        <v>1</v>
      </c>
      <c r="D849" s="3">
        <v>5489.51</v>
      </c>
      <c r="E849" s="39">
        <v>2</v>
      </c>
      <c r="F849" s="39">
        <v>2</v>
      </c>
    </row>
    <row r="850" spans="1:6" x14ac:dyDescent="0.25">
      <c r="A850" s="27">
        <v>849</v>
      </c>
      <c r="B850" s="39">
        <v>915</v>
      </c>
      <c r="C850" s="39">
        <v>1</v>
      </c>
      <c r="D850" s="3">
        <v>1248.51</v>
      </c>
      <c r="E850" s="39">
        <v>2</v>
      </c>
      <c r="F850" s="39">
        <v>2</v>
      </c>
    </row>
    <row r="851" spans="1:6" x14ac:dyDescent="0.25">
      <c r="A851" s="27">
        <v>850</v>
      </c>
      <c r="B851" s="39">
        <v>690</v>
      </c>
      <c r="C851" s="39">
        <v>1</v>
      </c>
      <c r="D851" s="3">
        <v>109.94</v>
      </c>
      <c r="E851" s="39">
        <v>0</v>
      </c>
      <c r="F851" s="39">
        <v>0</v>
      </c>
    </row>
    <row r="852" spans="1:6" x14ac:dyDescent="0.25">
      <c r="A852" s="27">
        <v>851</v>
      </c>
      <c r="B852" s="39">
        <v>941</v>
      </c>
      <c r="C852" s="39">
        <v>1</v>
      </c>
      <c r="D852" s="3">
        <v>1139.71</v>
      </c>
      <c r="E852" s="39">
        <v>2</v>
      </c>
      <c r="F852" s="39">
        <v>2</v>
      </c>
    </row>
    <row r="853" spans="1:6" x14ac:dyDescent="0.25">
      <c r="A853" s="27">
        <v>852</v>
      </c>
      <c r="B853" s="39">
        <v>823</v>
      </c>
      <c r="C853" s="39">
        <v>1</v>
      </c>
      <c r="D853" s="3">
        <v>1099.8800000000001</v>
      </c>
      <c r="E853" s="39">
        <v>2</v>
      </c>
      <c r="F853" s="39">
        <v>2</v>
      </c>
    </row>
    <row r="854" spans="1:6" x14ac:dyDescent="0.25">
      <c r="A854" s="27">
        <v>853</v>
      </c>
      <c r="B854" s="39">
        <v>824</v>
      </c>
      <c r="C854" s="39">
        <v>1</v>
      </c>
      <c r="D854" s="3">
        <v>8547.43</v>
      </c>
      <c r="E854" s="39">
        <v>2</v>
      </c>
      <c r="F854" s="39">
        <v>2</v>
      </c>
    </row>
    <row r="855" spans="1:6" x14ac:dyDescent="0.25">
      <c r="A855" s="27">
        <v>854</v>
      </c>
      <c r="B855" s="39">
        <v>985</v>
      </c>
      <c r="C855" s="39">
        <v>1</v>
      </c>
      <c r="D855" s="3">
        <v>2099.84</v>
      </c>
      <c r="E855" s="39">
        <v>2</v>
      </c>
      <c r="F855" s="39">
        <v>2</v>
      </c>
    </row>
    <row r="856" spans="1:6" x14ac:dyDescent="0.25">
      <c r="A856" s="27">
        <v>855</v>
      </c>
      <c r="B856" s="39">
        <v>732</v>
      </c>
      <c r="C856" s="39">
        <v>1</v>
      </c>
      <c r="D856" s="3">
        <v>2159.8200000000002</v>
      </c>
      <c r="E856" s="39">
        <v>2</v>
      </c>
      <c r="F856" s="39">
        <v>2</v>
      </c>
    </row>
    <row r="857" spans="1:6" x14ac:dyDescent="0.25">
      <c r="A857" s="27">
        <v>856</v>
      </c>
      <c r="B857" s="39">
        <v>317</v>
      </c>
      <c r="C857" s="39">
        <v>1</v>
      </c>
      <c r="D857" s="3">
        <v>4199.7299999999996</v>
      </c>
      <c r="E857" s="39">
        <v>0</v>
      </c>
      <c r="F857" s="39">
        <v>0</v>
      </c>
    </row>
    <row r="858" spans="1:6" x14ac:dyDescent="0.25">
      <c r="A858" s="27">
        <v>857</v>
      </c>
      <c r="B858" s="39">
        <v>590</v>
      </c>
      <c r="C858" s="39">
        <v>1</v>
      </c>
      <c r="D858" s="3">
        <v>449.92</v>
      </c>
      <c r="E858" s="39">
        <v>0</v>
      </c>
      <c r="F858" s="39">
        <v>0</v>
      </c>
    </row>
    <row r="859" spans="1:6" x14ac:dyDescent="0.25">
      <c r="A859" s="27">
        <v>858</v>
      </c>
      <c r="B859" s="39">
        <v>706</v>
      </c>
      <c r="C859" s="39">
        <v>1</v>
      </c>
      <c r="D859" s="3">
        <v>2142.3000000000002</v>
      </c>
      <c r="E859" s="39">
        <v>2</v>
      </c>
      <c r="F859" s="39">
        <v>2</v>
      </c>
    </row>
    <row r="860" spans="1:6" x14ac:dyDescent="0.25">
      <c r="A860" s="27">
        <v>859</v>
      </c>
      <c r="B860" s="39">
        <v>289</v>
      </c>
      <c r="C860" s="39">
        <v>1</v>
      </c>
      <c r="D860" s="3">
        <v>8418.43</v>
      </c>
      <c r="E860" s="39">
        <v>3</v>
      </c>
      <c r="F860" s="39">
        <v>3</v>
      </c>
    </row>
    <row r="861" spans="1:6" x14ac:dyDescent="0.25">
      <c r="A861" s="27">
        <v>860</v>
      </c>
      <c r="B861" s="39">
        <v>339</v>
      </c>
      <c r="C861" s="39">
        <v>1</v>
      </c>
      <c r="D861" s="3">
        <v>501.88</v>
      </c>
      <c r="E861" s="39">
        <v>0</v>
      </c>
      <c r="F861" s="39">
        <v>0</v>
      </c>
    </row>
    <row r="862" spans="1:6" x14ac:dyDescent="0.25">
      <c r="A862" s="27">
        <v>861</v>
      </c>
      <c r="B862" s="39">
        <v>1066</v>
      </c>
      <c r="C862" s="39">
        <v>1</v>
      </c>
      <c r="D862" s="3">
        <v>4599.83</v>
      </c>
      <c r="E862" s="39">
        <v>2</v>
      </c>
      <c r="F862" s="39">
        <v>2</v>
      </c>
    </row>
    <row r="863" spans="1:6" x14ac:dyDescent="0.25">
      <c r="A863" s="27">
        <v>862</v>
      </c>
      <c r="B863" s="39">
        <v>362</v>
      </c>
      <c r="C863" s="39">
        <v>1</v>
      </c>
      <c r="D863" s="3">
        <v>7150.35</v>
      </c>
      <c r="E863" s="39">
        <v>0</v>
      </c>
      <c r="F863" s="39">
        <v>0</v>
      </c>
    </row>
    <row r="864" spans="1:6" x14ac:dyDescent="0.25">
      <c r="A864" s="27">
        <v>863</v>
      </c>
      <c r="B864" s="39">
        <v>646</v>
      </c>
      <c r="C864" s="39">
        <v>1</v>
      </c>
      <c r="D864" s="3">
        <v>6318.54</v>
      </c>
      <c r="E864" s="39">
        <v>0</v>
      </c>
      <c r="F864" s="39">
        <v>0</v>
      </c>
    </row>
    <row r="865" spans="1:6" x14ac:dyDescent="0.25">
      <c r="A865" s="27">
        <v>864</v>
      </c>
      <c r="B865" s="39">
        <v>678</v>
      </c>
      <c r="C865" s="39">
        <v>1</v>
      </c>
      <c r="D865" s="3">
        <v>4089.46</v>
      </c>
      <c r="E865" s="39">
        <v>0</v>
      </c>
      <c r="F865" s="39">
        <v>0</v>
      </c>
    </row>
    <row r="866" spans="1:6" x14ac:dyDescent="0.25">
      <c r="A866" s="27">
        <v>865</v>
      </c>
      <c r="B866" s="39">
        <v>455</v>
      </c>
      <c r="C866" s="39">
        <v>1</v>
      </c>
      <c r="D866" s="3">
        <v>4272.66</v>
      </c>
      <c r="E866" s="39">
        <v>0</v>
      </c>
      <c r="F866" s="39">
        <v>0</v>
      </c>
    </row>
    <row r="867" spans="1:6" x14ac:dyDescent="0.25">
      <c r="A867" s="27">
        <v>866</v>
      </c>
      <c r="B867" s="39">
        <v>324</v>
      </c>
      <c r="C867" s="39">
        <v>1</v>
      </c>
      <c r="D867" s="3">
        <v>7399.67</v>
      </c>
      <c r="E867" s="39">
        <v>0</v>
      </c>
      <c r="F867" s="39">
        <v>0</v>
      </c>
    </row>
    <row r="868" spans="1:6" x14ac:dyDescent="0.25">
      <c r="A868" s="27">
        <v>867</v>
      </c>
      <c r="B868" s="39">
        <v>561</v>
      </c>
      <c r="C868" s="39">
        <v>1</v>
      </c>
      <c r="D868" s="3">
        <v>11399.81</v>
      </c>
      <c r="E868" s="39">
        <v>3</v>
      </c>
      <c r="F868" s="39">
        <v>3</v>
      </c>
    </row>
    <row r="869" spans="1:6" x14ac:dyDescent="0.25">
      <c r="A869" s="27">
        <v>868</v>
      </c>
      <c r="B869" s="39">
        <v>607</v>
      </c>
      <c r="C869" s="39">
        <v>1</v>
      </c>
      <c r="D869" s="3">
        <v>1409.92</v>
      </c>
      <c r="E869" s="39">
        <v>0</v>
      </c>
      <c r="F869" s="39">
        <v>0</v>
      </c>
    </row>
    <row r="870" spans="1:6" x14ac:dyDescent="0.25">
      <c r="A870" s="27">
        <v>869</v>
      </c>
      <c r="B870" s="39">
        <v>455</v>
      </c>
      <c r="C870" s="39">
        <v>1</v>
      </c>
      <c r="D870" s="3">
        <v>1091.8699999999999</v>
      </c>
      <c r="E870" s="39">
        <v>0</v>
      </c>
      <c r="F870" s="39">
        <v>0</v>
      </c>
    </row>
    <row r="871" spans="1:6" x14ac:dyDescent="0.25">
      <c r="A871" s="27">
        <v>870</v>
      </c>
      <c r="B871" s="39">
        <v>678</v>
      </c>
      <c r="C871" s="39">
        <v>1</v>
      </c>
      <c r="D871" s="3">
        <v>9159.6199999999899</v>
      </c>
      <c r="E871" s="39">
        <v>3</v>
      </c>
      <c r="F871" s="39">
        <v>3</v>
      </c>
    </row>
    <row r="872" spans="1:6" x14ac:dyDescent="0.25">
      <c r="A872" s="27">
        <v>871</v>
      </c>
      <c r="B872" s="39">
        <v>597</v>
      </c>
      <c r="C872" s="39">
        <v>1</v>
      </c>
      <c r="D872" s="3">
        <v>12742.45</v>
      </c>
      <c r="E872" s="39">
        <v>3</v>
      </c>
      <c r="F872" s="39">
        <v>3</v>
      </c>
    </row>
    <row r="873" spans="1:6" x14ac:dyDescent="0.25">
      <c r="A873" s="27">
        <v>872</v>
      </c>
      <c r="B873" s="39">
        <v>1063</v>
      </c>
      <c r="C873" s="39">
        <v>1</v>
      </c>
      <c r="D873" s="3">
        <v>2739.63</v>
      </c>
      <c r="E873" s="39">
        <v>2</v>
      </c>
      <c r="F873" s="39">
        <v>2</v>
      </c>
    </row>
    <row r="874" spans="1:6" x14ac:dyDescent="0.25">
      <c r="A874" s="27">
        <v>873</v>
      </c>
      <c r="B874" s="39">
        <v>1086</v>
      </c>
      <c r="C874" s="39">
        <v>1</v>
      </c>
      <c r="D874" s="3">
        <v>3527.65</v>
      </c>
      <c r="E874" s="39">
        <v>2</v>
      </c>
      <c r="F874" s="39">
        <v>2</v>
      </c>
    </row>
    <row r="875" spans="1:6" x14ac:dyDescent="0.25">
      <c r="A875" s="27">
        <v>874</v>
      </c>
      <c r="B875" s="39">
        <v>825</v>
      </c>
      <c r="C875" s="39">
        <v>1</v>
      </c>
      <c r="D875" s="3">
        <v>1680.79</v>
      </c>
      <c r="E875" s="39">
        <v>2</v>
      </c>
      <c r="F875" s="39">
        <v>2</v>
      </c>
    </row>
    <row r="876" spans="1:6" x14ac:dyDescent="0.25">
      <c r="A876" s="27">
        <v>875</v>
      </c>
      <c r="B876" s="39">
        <v>811</v>
      </c>
      <c r="C876" s="39">
        <v>1</v>
      </c>
      <c r="D876" s="3">
        <v>299.89</v>
      </c>
      <c r="E876" s="39">
        <v>2</v>
      </c>
      <c r="F876" s="39">
        <v>2</v>
      </c>
    </row>
    <row r="877" spans="1:6" x14ac:dyDescent="0.25">
      <c r="A877" s="27">
        <v>876</v>
      </c>
      <c r="B877" s="39">
        <v>813</v>
      </c>
      <c r="C877" s="39">
        <v>1</v>
      </c>
      <c r="D877" s="3">
        <v>1659.6299999999901</v>
      </c>
      <c r="E877" s="39">
        <v>2</v>
      </c>
      <c r="F877" s="39">
        <v>2</v>
      </c>
    </row>
    <row r="878" spans="1:6" x14ac:dyDescent="0.25">
      <c r="A878" s="27">
        <v>877</v>
      </c>
      <c r="B878" s="39">
        <v>585</v>
      </c>
      <c r="C878" s="39">
        <v>1</v>
      </c>
      <c r="D878" s="3">
        <v>8529.28999999999</v>
      </c>
      <c r="E878" s="39">
        <v>3</v>
      </c>
      <c r="F878" s="39">
        <v>3</v>
      </c>
    </row>
    <row r="879" spans="1:6" x14ac:dyDescent="0.25">
      <c r="A879" s="27">
        <v>878</v>
      </c>
      <c r="B879" s="39">
        <v>378</v>
      </c>
      <c r="C879" s="39">
        <v>1</v>
      </c>
      <c r="D879" s="3">
        <v>9649.33</v>
      </c>
      <c r="E879" s="39">
        <v>3</v>
      </c>
      <c r="F879" s="39">
        <v>3</v>
      </c>
    </row>
    <row r="880" spans="1:6" x14ac:dyDescent="0.25">
      <c r="A880" s="27">
        <v>879</v>
      </c>
      <c r="B880" s="39">
        <v>930</v>
      </c>
      <c r="C880" s="39">
        <v>1</v>
      </c>
      <c r="D880" s="3">
        <v>1529.67</v>
      </c>
      <c r="E880" s="39">
        <v>2</v>
      </c>
      <c r="F880" s="39">
        <v>2</v>
      </c>
    </row>
    <row r="881" spans="1:6" x14ac:dyDescent="0.25">
      <c r="A881" s="27">
        <v>880</v>
      </c>
      <c r="B881" s="39">
        <v>560</v>
      </c>
      <c r="C881" s="39">
        <v>1</v>
      </c>
      <c r="D881" s="3">
        <v>12605.47</v>
      </c>
      <c r="E881" s="39">
        <v>3</v>
      </c>
      <c r="F881" s="39">
        <v>3</v>
      </c>
    </row>
    <row r="882" spans="1:6" x14ac:dyDescent="0.25">
      <c r="A882" s="27">
        <v>881</v>
      </c>
      <c r="B882" s="39">
        <v>579</v>
      </c>
      <c r="C882" s="39">
        <v>1</v>
      </c>
      <c r="D882" s="3">
        <v>1469.92</v>
      </c>
      <c r="E882" s="39">
        <v>0</v>
      </c>
      <c r="F882" s="39">
        <v>0</v>
      </c>
    </row>
    <row r="883" spans="1:6" x14ac:dyDescent="0.25">
      <c r="A883" s="27">
        <v>882</v>
      </c>
      <c r="B883" s="39">
        <v>833</v>
      </c>
      <c r="C883" s="39">
        <v>1</v>
      </c>
      <c r="D883" s="3">
        <v>6697.84</v>
      </c>
      <c r="E883" s="39">
        <v>2</v>
      </c>
      <c r="F883" s="39">
        <v>2</v>
      </c>
    </row>
    <row r="884" spans="1:6" x14ac:dyDescent="0.25">
      <c r="A884" s="27">
        <v>883</v>
      </c>
      <c r="B884" s="39">
        <v>617</v>
      </c>
      <c r="C884" s="39">
        <v>1</v>
      </c>
      <c r="D884" s="3">
        <v>16239.23</v>
      </c>
      <c r="E884" s="39">
        <v>3</v>
      </c>
      <c r="F884" s="39">
        <v>3</v>
      </c>
    </row>
    <row r="885" spans="1:6" x14ac:dyDescent="0.25">
      <c r="A885" s="27">
        <v>884</v>
      </c>
      <c r="B885" s="39">
        <v>695</v>
      </c>
      <c r="C885" s="39">
        <v>1</v>
      </c>
      <c r="D885" s="3">
        <v>939.88</v>
      </c>
      <c r="E885" s="39">
        <v>0</v>
      </c>
      <c r="F885" s="39">
        <v>0</v>
      </c>
    </row>
    <row r="886" spans="1:6" x14ac:dyDescent="0.25">
      <c r="A886" s="27">
        <v>885</v>
      </c>
      <c r="B886" s="39">
        <v>908</v>
      </c>
      <c r="C886" s="39">
        <v>1</v>
      </c>
      <c r="D886" s="3">
        <v>5049.3100000000004</v>
      </c>
      <c r="E886" s="39">
        <v>2</v>
      </c>
      <c r="F886" s="39">
        <v>2</v>
      </c>
    </row>
    <row r="887" spans="1:6" x14ac:dyDescent="0.25">
      <c r="A887" s="27">
        <v>886</v>
      </c>
      <c r="B887" s="39">
        <v>427</v>
      </c>
      <c r="C887" s="39">
        <v>1</v>
      </c>
      <c r="D887" s="3">
        <v>10870.42</v>
      </c>
      <c r="E887" s="39">
        <v>3</v>
      </c>
      <c r="F887" s="39">
        <v>3</v>
      </c>
    </row>
    <row r="888" spans="1:6" x14ac:dyDescent="0.25">
      <c r="A888" s="27">
        <v>887</v>
      </c>
      <c r="B888" s="39">
        <v>582</v>
      </c>
      <c r="C888" s="39">
        <v>1</v>
      </c>
      <c r="D888" s="3">
        <v>5151.59</v>
      </c>
      <c r="E888" s="39">
        <v>0</v>
      </c>
      <c r="F888" s="39">
        <v>0</v>
      </c>
    </row>
    <row r="889" spans="1:6" x14ac:dyDescent="0.25">
      <c r="A889" s="27">
        <v>888</v>
      </c>
      <c r="B889" s="39">
        <v>454</v>
      </c>
      <c r="C889" s="39">
        <v>1</v>
      </c>
      <c r="D889" s="3">
        <v>12909.33</v>
      </c>
      <c r="E889" s="39">
        <v>3</v>
      </c>
      <c r="F889" s="39">
        <v>3</v>
      </c>
    </row>
    <row r="890" spans="1:6" x14ac:dyDescent="0.25">
      <c r="A890" s="27">
        <v>889</v>
      </c>
      <c r="B890" s="39">
        <v>454</v>
      </c>
      <c r="C890" s="39">
        <v>1</v>
      </c>
      <c r="D890" s="3">
        <v>1039.8</v>
      </c>
      <c r="E890" s="39">
        <v>0</v>
      </c>
      <c r="F890" s="39">
        <v>0</v>
      </c>
    </row>
    <row r="891" spans="1:6" x14ac:dyDescent="0.25">
      <c r="A891" s="27">
        <v>890</v>
      </c>
      <c r="B891" s="39">
        <v>626</v>
      </c>
      <c r="C891" s="39">
        <v>1</v>
      </c>
      <c r="D891" s="3">
        <v>4117.6499999999996</v>
      </c>
      <c r="E891" s="39">
        <v>0</v>
      </c>
      <c r="F891" s="39">
        <v>0</v>
      </c>
    </row>
    <row r="892" spans="1:6" x14ac:dyDescent="0.25">
      <c r="A892" s="27">
        <v>891</v>
      </c>
      <c r="B892" s="39">
        <v>866</v>
      </c>
      <c r="C892" s="39">
        <v>1</v>
      </c>
      <c r="D892" s="3">
        <v>819.57999999999902</v>
      </c>
      <c r="E892" s="39">
        <v>2</v>
      </c>
      <c r="F892" s="39">
        <v>2</v>
      </c>
    </row>
    <row r="893" spans="1:6" x14ac:dyDescent="0.25">
      <c r="A893" s="27">
        <v>892</v>
      </c>
      <c r="B893" s="39">
        <v>777</v>
      </c>
      <c r="C893" s="39">
        <v>1</v>
      </c>
      <c r="D893" s="3">
        <v>2899.94</v>
      </c>
      <c r="E893" s="39">
        <v>2</v>
      </c>
      <c r="F893" s="39">
        <v>2</v>
      </c>
    </row>
    <row r="894" spans="1:6" x14ac:dyDescent="0.25">
      <c r="A894" s="27">
        <v>893</v>
      </c>
      <c r="B894" s="39">
        <v>394</v>
      </c>
      <c r="C894" s="39">
        <v>1</v>
      </c>
      <c r="D894" s="3">
        <v>10593.09</v>
      </c>
      <c r="E894" s="39">
        <v>3</v>
      </c>
      <c r="F894" s="39">
        <v>3</v>
      </c>
    </row>
    <row r="895" spans="1:6" x14ac:dyDescent="0.25">
      <c r="A895" s="27">
        <v>894</v>
      </c>
      <c r="B895" s="39">
        <v>768</v>
      </c>
      <c r="C895" s="39">
        <v>1</v>
      </c>
      <c r="D895" s="3">
        <v>4877.5200000000004</v>
      </c>
      <c r="E895" s="39">
        <v>2</v>
      </c>
      <c r="F895" s="39">
        <v>2</v>
      </c>
    </row>
    <row r="896" spans="1:6" x14ac:dyDescent="0.25">
      <c r="A896" s="27">
        <v>895</v>
      </c>
      <c r="B896" s="39">
        <v>517</v>
      </c>
      <c r="C896" s="39">
        <v>1</v>
      </c>
      <c r="D896" s="3">
        <v>7571.62</v>
      </c>
      <c r="E896" s="39">
        <v>0</v>
      </c>
      <c r="F896" s="39">
        <v>0</v>
      </c>
    </row>
    <row r="897" spans="1:6" x14ac:dyDescent="0.25">
      <c r="A897" s="27">
        <v>896</v>
      </c>
      <c r="B897" s="39">
        <v>747</v>
      </c>
      <c r="C897" s="39">
        <v>1</v>
      </c>
      <c r="D897" s="3">
        <v>7409.59</v>
      </c>
      <c r="E897" s="39">
        <v>2</v>
      </c>
      <c r="F897" s="39">
        <v>2</v>
      </c>
    </row>
    <row r="898" spans="1:6" x14ac:dyDescent="0.25">
      <c r="A898" s="27">
        <v>897</v>
      </c>
      <c r="B898" s="39">
        <v>677</v>
      </c>
      <c r="C898" s="39">
        <v>1</v>
      </c>
      <c r="D898" s="3">
        <v>679.88</v>
      </c>
      <c r="E898" s="39">
        <v>0</v>
      </c>
      <c r="F898" s="39">
        <v>0</v>
      </c>
    </row>
    <row r="899" spans="1:6" x14ac:dyDescent="0.25">
      <c r="A899" s="27">
        <v>898</v>
      </c>
      <c r="B899" s="39">
        <v>500</v>
      </c>
      <c r="C899" s="39">
        <v>1</v>
      </c>
      <c r="D899" s="3">
        <v>3948.8199999999902</v>
      </c>
      <c r="E899" s="39">
        <v>0</v>
      </c>
      <c r="F899" s="39">
        <v>0</v>
      </c>
    </row>
    <row r="900" spans="1:6" x14ac:dyDescent="0.25">
      <c r="A900" s="27">
        <v>899</v>
      </c>
      <c r="B900" s="39">
        <v>814</v>
      </c>
      <c r="C900" s="39">
        <v>1</v>
      </c>
      <c r="D900" s="3">
        <v>3599.88</v>
      </c>
      <c r="E900" s="39">
        <v>2</v>
      </c>
      <c r="F900" s="39">
        <v>2</v>
      </c>
    </row>
    <row r="901" spans="1:6" x14ac:dyDescent="0.25">
      <c r="A901" s="27">
        <v>900</v>
      </c>
      <c r="B901" s="39">
        <v>451</v>
      </c>
      <c r="C901" s="39">
        <v>1</v>
      </c>
      <c r="D901" s="3">
        <v>4649.7299999999996</v>
      </c>
      <c r="E901" s="39">
        <v>0</v>
      </c>
      <c r="F901" s="39">
        <v>0</v>
      </c>
    </row>
    <row r="902" spans="1:6" x14ac:dyDescent="0.25">
      <c r="A902" s="27">
        <v>901</v>
      </c>
      <c r="B902" s="39">
        <v>720</v>
      </c>
      <c r="C902" s="39">
        <v>1</v>
      </c>
      <c r="D902" s="3">
        <v>749.94</v>
      </c>
      <c r="E902" s="39">
        <v>2</v>
      </c>
      <c r="F902" s="39">
        <v>2</v>
      </c>
    </row>
    <row r="903" spans="1:6" x14ac:dyDescent="0.25">
      <c r="A903" s="27">
        <v>902</v>
      </c>
      <c r="B903" s="39">
        <v>610</v>
      </c>
      <c r="C903" s="39">
        <v>1</v>
      </c>
      <c r="D903" s="3">
        <v>1343.61</v>
      </c>
      <c r="E903" s="39">
        <v>0</v>
      </c>
      <c r="F903" s="39">
        <v>0</v>
      </c>
    </row>
    <row r="904" spans="1:6" x14ac:dyDescent="0.25">
      <c r="A904" s="27">
        <v>903</v>
      </c>
      <c r="B904" s="39">
        <v>414</v>
      </c>
      <c r="C904" s="39">
        <v>1</v>
      </c>
      <c r="D904" s="3">
        <v>6093.46</v>
      </c>
      <c r="E904" s="39">
        <v>0</v>
      </c>
      <c r="F904" s="39">
        <v>0</v>
      </c>
    </row>
    <row r="905" spans="1:6" x14ac:dyDescent="0.25">
      <c r="A905" s="27">
        <v>904</v>
      </c>
      <c r="B905" s="39">
        <v>354</v>
      </c>
      <c r="C905" s="39">
        <v>1</v>
      </c>
      <c r="D905" s="3">
        <v>15839.41</v>
      </c>
      <c r="E905" s="39">
        <v>3</v>
      </c>
      <c r="F905" s="39">
        <v>3</v>
      </c>
    </row>
    <row r="906" spans="1:6" x14ac:dyDescent="0.25">
      <c r="A906" s="27">
        <v>905</v>
      </c>
      <c r="B906" s="39">
        <v>353</v>
      </c>
      <c r="C906" s="39">
        <v>1</v>
      </c>
      <c r="D906" s="3">
        <v>12999.91</v>
      </c>
      <c r="E906" s="39">
        <v>3</v>
      </c>
      <c r="F906" s="39">
        <v>3</v>
      </c>
    </row>
    <row r="907" spans="1:6" x14ac:dyDescent="0.25">
      <c r="A907" s="27">
        <v>906</v>
      </c>
      <c r="B907" s="39">
        <v>318</v>
      </c>
      <c r="C907" s="39">
        <v>1</v>
      </c>
      <c r="D907" s="3">
        <v>4999.93</v>
      </c>
      <c r="E907" s="39">
        <v>0</v>
      </c>
      <c r="F907" s="39">
        <v>0</v>
      </c>
    </row>
    <row r="908" spans="1:6" x14ac:dyDescent="0.25">
      <c r="A908" s="27">
        <v>907</v>
      </c>
      <c r="B908" s="39">
        <v>879</v>
      </c>
      <c r="C908" s="39">
        <v>1</v>
      </c>
      <c r="D908" s="3">
        <v>3701.84</v>
      </c>
      <c r="E908" s="39">
        <v>2</v>
      </c>
      <c r="F908" s="39">
        <v>2</v>
      </c>
    </row>
    <row r="909" spans="1:6" x14ac:dyDescent="0.25">
      <c r="A909" s="27">
        <v>908</v>
      </c>
      <c r="B909" s="39">
        <v>702</v>
      </c>
      <c r="C909" s="39">
        <v>1</v>
      </c>
      <c r="D909" s="3">
        <v>16699.599999999999</v>
      </c>
      <c r="E909" s="39">
        <v>3</v>
      </c>
      <c r="F909" s="39">
        <v>3</v>
      </c>
    </row>
    <row r="910" spans="1:6" x14ac:dyDescent="0.25">
      <c r="A910" s="27">
        <v>909</v>
      </c>
      <c r="B910" s="39">
        <v>570</v>
      </c>
      <c r="C910" s="39">
        <v>1</v>
      </c>
      <c r="D910" s="3">
        <v>2269.64</v>
      </c>
      <c r="E910" s="39">
        <v>0</v>
      </c>
      <c r="F910" s="39">
        <v>0</v>
      </c>
    </row>
    <row r="911" spans="1:6" x14ac:dyDescent="0.25">
      <c r="A911" s="27">
        <v>910</v>
      </c>
      <c r="B911" s="39">
        <v>672</v>
      </c>
      <c r="C911" s="39">
        <v>1</v>
      </c>
      <c r="D911" s="3">
        <v>5351.3</v>
      </c>
      <c r="E911" s="39">
        <v>0</v>
      </c>
      <c r="F911" s="39">
        <v>0</v>
      </c>
    </row>
    <row r="912" spans="1:6" x14ac:dyDescent="0.25">
      <c r="A912" s="27">
        <v>911</v>
      </c>
      <c r="B912" s="39">
        <v>498</v>
      </c>
      <c r="C912" s="39">
        <v>1</v>
      </c>
      <c r="D912" s="3">
        <v>1969.5</v>
      </c>
      <c r="E912" s="39">
        <v>0</v>
      </c>
      <c r="F912" s="39">
        <v>0</v>
      </c>
    </row>
    <row r="913" spans="1:6" x14ac:dyDescent="0.25">
      <c r="A913" s="27">
        <v>912</v>
      </c>
      <c r="B913" s="39">
        <v>481</v>
      </c>
      <c r="C913" s="39">
        <v>1</v>
      </c>
      <c r="D913" s="3">
        <v>5499.89</v>
      </c>
      <c r="E913" s="39">
        <v>0</v>
      </c>
      <c r="F913" s="39">
        <v>0</v>
      </c>
    </row>
    <row r="914" spans="1:6" x14ac:dyDescent="0.25">
      <c r="A914" s="27">
        <v>913</v>
      </c>
      <c r="B914" s="39">
        <v>777</v>
      </c>
      <c r="C914" s="39">
        <v>1</v>
      </c>
      <c r="D914" s="3">
        <v>1997.73999999999</v>
      </c>
      <c r="E914" s="39">
        <v>2</v>
      </c>
      <c r="F914" s="39">
        <v>2</v>
      </c>
    </row>
    <row r="915" spans="1:6" x14ac:dyDescent="0.25">
      <c r="A915" s="27">
        <v>914</v>
      </c>
      <c r="B915" s="39">
        <v>319</v>
      </c>
      <c r="C915" s="39">
        <v>1</v>
      </c>
      <c r="D915" s="3">
        <v>2069.48</v>
      </c>
      <c r="E915" s="39">
        <v>0</v>
      </c>
      <c r="F915" s="39">
        <v>0</v>
      </c>
    </row>
    <row r="916" spans="1:6" x14ac:dyDescent="0.25">
      <c r="A916" s="27">
        <v>915</v>
      </c>
      <c r="B916" s="39">
        <v>536</v>
      </c>
      <c r="C916" s="39">
        <v>1</v>
      </c>
      <c r="D916" s="3">
        <v>1369.87</v>
      </c>
      <c r="E916" s="39">
        <v>0</v>
      </c>
      <c r="F916" s="39">
        <v>0</v>
      </c>
    </row>
    <row r="917" spans="1:6" x14ac:dyDescent="0.25">
      <c r="A917" s="27">
        <v>916</v>
      </c>
      <c r="B917" s="39">
        <v>350</v>
      </c>
      <c r="C917" s="39">
        <v>1</v>
      </c>
      <c r="D917" s="3">
        <v>8703.5300000000007</v>
      </c>
      <c r="E917" s="39">
        <v>3</v>
      </c>
      <c r="F917" s="39">
        <v>3</v>
      </c>
    </row>
    <row r="918" spans="1:6" x14ac:dyDescent="0.25">
      <c r="A918" s="27">
        <v>917</v>
      </c>
      <c r="B918" s="39">
        <v>847</v>
      </c>
      <c r="C918" s="39">
        <v>1</v>
      </c>
      <c r="D918" s="3">
        <v>5799.88</v>
      </c>
      <c r="E918" s="39">
        <v>2</v>
      </c>
      <c r="F918" s="39">
        <v>2</v>
      </c>
    </row>
    <row r="919" spans="1:6" x14ac:dyDescent="0.25">
      <c r="A919" s="27">
        <v>918</v>
      </c>
      <c r="B919" s="39">
        <v>986</v>
      </c>
      <c r="C919" s="39">
        <v>1</v>
      </c>
      <c r="D919" s="3">
        <v>599.91999999999996</v>
      </c>
      <c r="E919" s="39">
        <v>2</v>
      </c>
      <c r="F919" s="39">
        <v>2</v>
      </c>
    </row>
    <row r="920" spans="1:6" x14ac:dyDescent="0.25">
      <c r="A920" s="27">
        <v>919</v>
      </c>
      <c r="B920" s="39">
        <v>976</v>
      </c>
      <c r="C920" s="39">
        <v>1</v>
      </c>
      <c r="D920" s="3">
        <v>6499.5099999999902</v>
      </c>
      <c r="E920" s="39">
        <v>2</v>
      </c>
      <c r="F920" s="39">
        <v>2</v>
      </c>
    </row>
    <row r="921" spans="1:6" x14ac:dyDescent="0.25">
      <c r="A921" s="27">
        <v>920</v>
      </c>
      <c r="B921" s="39">
        <v>317</v>
      </c>
      <c r="C921" s="39">
        <v>1</v>
      </c>
      <c r="D921" s="3">
        <v>9985.56</v>
      </c>
      <c r="E921" s="39">
        <v>3</v>
      </c>
      <c r="F921" s="39">
        <v>3</v>
      </c>
    </row>
    <row r="922" spans="1:6" x14ac:dyDescent="0.25">
      <c r="A922" s="27">
        <v>921</v>
      </c>
      <c r="B922" s="39">
        <v>814</v>
      </c>
      <c r="C922" s="39">
        <v>1</v>
      </c>
      <c r="D922" s="3">
        <v>1409.78</v>
      </c>
      <c r="E922" s="39">
        <v>2</v>
      </c>
      <c r="F922" s="39">
        <v>2</v>
      </c>
    </row>
    <row r="923" spans="1:6" x14ac:dyDescent="0.25">
      <c r="A923" s="27">
        <v>922</v>
      </c>
      <c r="B923" s="39">
        <v>703</v>
      </c>
      <c r="C923" s="39">
        <v>1</v>
      </c>
      <c r="D923" s="3">
        <v>7850.5</v>
      </c>
      <c r="E923" s="39">
        <v>2</v>
      </c>
      <c r="F923" s="39">
        <v>2</v>
      </c>
    </row>
    <row r="924" spans="1:6" x14ac:dyDescent="0.25">
      <c r="A924" s="27">
        <v>923</v>
      </c>
      <c r="B924" s="39">
        <v>1080</v>
      </c>
      <c r="C924" s="39">
        <v>1</v>
      </c>
      <c r="D924" s="3">
        <v>6097.85</v>
      </c>
      <c r="E924" s="39">
        <v>2</v>
      </c>
      <c r="F924" s="39">
        <v>2</v>
      </c>
    </row>
    <row r="925" spans="1:6" x14ac:dyDescent="0.25">
      <c r="A925" s="27">
        <v>924</v>
      </c>
      <c r="B925" s="39">
        <v>893</v>
      </c>
      <c r="C925" s="39">
        <v>1</v>
      </c>
      <c r="D925" s="3">
        <v>809.7</v>
      </c>
      <c r="E925" s="39">
        <v>2</v>
      </c>
      <c r="F925" s="39">
        <v>2</v>
      </c>
    </row>
    <row r="926" spans="1:6" x14ac:dyDescent="0.25">
      <c r="A926" s="27">
        <v>925</v>
      </c>
      <c r="B926" s="39">
        <v>1022</v>
      </c>
      <c r="C926" s="39">
        <v>1</v>
      </c>
      <c r="D926" s="3">
        <v>499.94</v>
      </c>
      <c r="E926" s="39">
        <v>2</v>
      </c>
      <c r="F926" s="39">
        <v>2</v>
      </c>
    </row>
    <row r="927" spans="1:6" x14ac:dyDescent="0.25">
      <c r="A927" s="27">
        <v>926</v>
      </c>
      <c r="B927" s="39">
        <v>1005</v>
      </c>
      <c r="C927" s="39">
        <v>1</v>
      </c>
      <c r="D927" s="3">
        <v>1028.79</v>
      </c>
      <c r="E927" s="39">
        <v>2</v>
      </c>
      <c r="F927" s="39">
        <v>2</v>
      </c>
    </row>
    <row r="928" spans="1:6" x14ac:dyDescent="0.25">
      <c r="A928" s="27">
        <v>927</v>
      </c>
      <c r="B928" s="39">
        <v>801</v>
      </c>
      <c r="C928" s="39">
        <v>1</v>
      </c>
      <c r="D928" s="3">
        <v>1755.73</v>
      </c>
      <c r="E928" s="39">
        <v>2</v>
      </c>
      <c r="F928" s="39">
        <v>2</v>
      </c>
    </row>
    <row r="929" spans="1:6" x14ac:dyDescent="0.25">
      <c r="A929" s="27">
        <v>928</v>
      </c>
      <c r="B929" s="39">
        <v>943</v>
      </c>
      <c r="C929" s="39">
        <v>1</v>
      </c>
      <c r="D929" s="3">
        <v>1499.71</v>
      </c>
      <c r="E929" s="39">
        <v>2</v>
      </c>
      <c r="F929" s="39">
        <v>2</v>
      </c>
    </row>
    <row r="930" spans="1:6" x14ac:dyDescent="0.25">
      <c r="A930" s="27">
        <v>929</v>
      </c>
      <c r="B930" s="39">
        <v>1036</v>
      </c>
      <c r="C930" s="39">
        <v>1</v>
      </c>
      <c r="D930" s="3">
        <v>5670.43</v>
      </c>
      <c r="E930" s="39">
        <v>2</v>
      </c>
      <c r="F930" s="39">
        <v>2</v>
      </c>
    </row>
    <row r="931" spans="1:6" x14ac:dyDescent="0.25">
      <c r="A931" s="27">
        <v>930</v>
      </c>
      <c r="B931" s="39">
        <v>481</v>
      </c>
      <c r="C931" s="39">
        <v>1</v>
      </c>
      <c r="D931" s="3">
        <v>1621.53</v>
      </c>
      <c r="E931" s="39">
        <v>0</v>
      </c>
      <c r="F931" s="39">
        <v>0</v>
      </c>
    </row>
    <row r="932" spans="1:6" x14ac:dyDescent="0.25">
      <c r="A932" s="27">
        <v>931</v>
      </c>
      <c r="B932" s="39">
        <v>369</v>
      </c>
      <c r="C932" s="39">
        <v>1</v>
      </c>
      <c r="D932" s="3">
        <v>4783.4399999999996</v>
      </c>
      <c r="E932" s="39">
        <v>0</v>
      </c>
      <c r="F932" s="39">
        <v>0</v>
      </c>
    </row>
    <row r="933" spans="1:6" x14ac:dyDescent="0.25">
      <c r="A933" s="27">
        <v>932</v>
      </c>
      <c r="B933" s="39">
        <v>807</v>
      </c>
      <c r="C933" s="39">
        <v>1</v>
      </c>
      <c r="D933" s="3">
        <v>2088.86</v>
      </c>
      <c r="E933" s="39">
        <v>2</v>
      </c>
      <c r="F933" s="39">
        <v>2</v>
      </c>
    </row>
    <row r="934" spans="1:6" x14ac:dyDescent="0.25">
      <c r="A934" s="27">
        <v>933</v>
      </c>
      <c r="B934" s="39">
        <v>932</v>
      </c>
      <c r="C934" s="39">
        <v>1</v>
      </c>
      <c r="D934" s="3">
        <v>1888.65</v>
      </c>
      <c r="E934" s="39">
        <v>2</v>
      </c>
      <c r="F934" s="39">
        <v>2</v>
      </c>
    </row>
    <row r="935" spans="1:6" x14ac:dyDescent="0.25">
      <c r="A935" s="27">
        <v>934</v>
      </c>
      <c r="B935" s="39">
        <v>454</v>
      </c>
      <c r="C935" s="39">
        <v>1</v>
      </c>
      <c r="D935" s="3">
        <v>8499.81</v>
      </c>
      <c r="E935" s="39">
        <v>3</v>
      </c>
      <c r="F935" s="39">
        <v>3</v>
      </c>
    </row>
    <row r="936" spans="1:6" x14ac:dyDescent="0.25">
      <c r="A936" s="27">
        <v>935</v>
      </c>
      <c r="B936" s="39">
        <v>397</v>
      </c>
      <c r="C936" s="39">
        <v>1</v>
      </c>
      <c r="D936" s="3">
        <v>2183.58</v>
      </c>
      <c r="E936" s="39">
        <v>0</v>
      </c>
      <c r="F936" s="39">
        <v>0</v>
      </c>
    </row>
    <row r="937" spans="1:6" x14ac:dyDescent="0.25">
      <c r="A937" s="27">
        <v>936</v>
      </c>
      <c r="B937" s="39">
        <v>470</v>
      </c>
      <c r="C937" s="39">
        <v>1</v>
      </c>
      <c r="D937" s="3">
        <v>2782.67</v>
      </c>
      <c r="E937" s="39">
        <v>0</v>
      </c>
      <c r="F937" s="39">
        <v>0</v>
      </c>
    </row>
    <row r="938" spans="1:6" x14ac:dyDescent="0.25">
      <c r="A938" s="27">
        <v>937</v>
      </c>
      <c r="B938" s="39">
        <v>334</v>
      </c>
      <c r="C938" s="39">
        <v>1</v>
      </c>
      <c r="D938" s="3">
        <v>4659.6899999999996</v>
      </c>
      <c r="E938" s="39">
        <v>0</v>
      </c>
      <c r="F938" s="39">
        <v>0</v>
      </c>
    </row>
    <row r="939" spans="1:6" x14ac:dyDescent="0.25">
      <c r="A939" s="27">
        <v>938</v>
      </c>
      <c r="B939" s="39">
        <v>297</v>
      </c>
      <c r="C939" s="39">
        <v>1</v>
      </c>
      <c r="D939" s="3">
        <v>2269.77</v>
      </c>
      <c r="E939" s="39">
        <v>0</v>
      </c>
      <c r="F939" s="39">
        <v>0</v>
      </c>
    </row>
    <row r="940" spans="1:6" x14ac:dyDescent="0.25">
      <c r="A940" s="27">
        <v>939</v>
      </c>
      <c r="B940" s="39">
        <v>671</v>
      </c>
      <c r="C940" s="39">
        <v>1</v>
      </c>
      <c r="D940" s="3">
        <v>2513.39</v>
      </c>
      <c r="E940" s="39">
        <v>0</v>
      </c>
      <c r="F940" s="39">
        <v>0</v>
      </c>
    </row>
    <row r="941" spans="1:6" x14ac:dyDescent="0.25">
      <c r="A941" s="27">
        <v>940</v>
      </c>
      <c r="B941" s="39">
        <v>625</v>
      </c>
      <c r="C941" s="39">
        <v>1</v>
      </c>
      <c r="D941" s="3">
        <v>2103.64</v>
      </c>
      <c r="E941" s="39">
        <v>0</v>
      </c>
      <c r="F941" s="39">
        <v>0</v>
      </c>
    </row>
    <row r="942" spans="1:6" x14ac:dyDescent="0.25">
      <c r="A942" s="27">
        <v>941</v>
      </c>
      <c r="B942" s="39">
        <v>894</v>
      </c>
      <c r="C942" s="39">
        <v>1</v>
      </c>
      <c r="D942" s="3">
        <v>3310.53</v>
      </c>
      <c r="E942" s="39">
        <v>2</v>
      </c>
      <c r="F942" s="39">
        <v>2</v>
      </c>
    </row>
    <row r="943" spans="1:6" x14ac:dyDescent="0.25">
      <c r="A943" s="27">
        <v>942</v>
      </c>
      <c r="B943" s="39">
        <v>770</v>
      </c>
      <c r="C943" s="39">
        <v>1</v>
      </c>
      <c r="D943" s="3">
        <v>1599.85</v>
      </c>
      <c r="E943" s="39">
        <v>2</v>
      </c>
      <c r="F943" s="39">
        <v>2</v>
      </c>
    </row>
    <row r="944" spans="1:6" x14ac:dyDescent="0.25">
      <c r="A944" s="27">
        <v>943</v>
      </c>
      <c r="B944" s="39">
        <v>966</v>
      </c>
      <c r="C944" s="39">
        <v>1</v>
      </c>
      <c r="D944" s="3">
        <v>809.7</v>
      </c>
      <c r="E944" s="39">
        <v>2</v>
      </c>
      <c r="F944" s="39">
        <v>2</v>
      </c>
    </row>
    <row r="945" spans="1:6" x14ac:dyDescent="0.25">
      <c r="A945" s="27">
        <v>944</v>
      </c>
      <c r="B945" s="39">
        <v>842</v>
      </c>
      <c r="C945" s="39">
        <v>1</v>
      </c>
      <c r="D945" s="3">
        <v>2148.83</v>
      </c>
      <c r="E945" s="39">
        <v>2</v>
      </c>
      <c r="F945" s="39">
        <v>2</v>
      </c>
    </row>
    <row r="946" spans="1:6" x14ac:dyDescent="0.25">
      <c r="A946" s="27">
        <v>945</v>
      </c>
      <c r="B946" s="39">
        <v>471</v>
      </c>
      <c r="C946" s="39">
        <v>1</v>
      </c>
      <c r="D946" s="3">
        <v>5159.5599999999904</v>
      </c>
      <c r="E946" s="39">
        <v>0</v>
      </c>
      <c r="F946" s="39">
        <v>0</v>
      </c>
    </row>
    <row r="947" spans="1:6" x14ac:dyDescent="0.25">
      <c r="A947" s="27">
        <v>946</v>
      </c>
      <c r="B947" s="39">
        <v>660</v>
      </c>
      <c r="C947" s="39">
        <v>1</v>
      </c>
      <c r="D947" s="3">
        <v>4405.7299999999996</v>
      </c>
      <c r="E947" s="39">
        <v>0</v>
      </c>
      <c r="F947" s="39">
        <v>0</v>
      </c>
    </row>
    <row r="948" spans="1:6" x14ac:dyDescent="0.25">
      <c r="A948" s="27">
        <v>947</v>
      </c>
      <c r="B948" s="39">
        <v>383</v>
      </c>
      <c r="C948" s="39">
        <v>1</v>
      </c>
      <c r="D948" s="3">
        <v>1139.8699999999999</v>
      </c>
      <c r="E948" s="39">
        <v>0</v>
      </c>
      <c r="F948" s="39">
        <v>0</v>
      </c>
    </row>
    <row r="949" spans="1:6" x14ac:dyDescent="0.25">
      <c r="A949" s="27">
        <v>948</v>
      </c>
      <c r="B949" s="39">
        <v>625</v>
      </c>
      <c r="C949" s="39">
        <v>1</v>
      </c>
      <c r="D949" s="3">
        <v>7229.61</v>
      </c>
      <c r="E949" s="39">
        <v>0</v>
      </c>
      <c r="F949" s="39">
        <v>0</v>
      </c>
    </row>
    <row r="950" spans="1:6" x14ac:dyDescent="0.25">
      <c r="A950" s="27">
        <v>949</v>
      </c>
      <c r="B950" s="39">
        <v>712</v>
      </c>
      <c r="C950" s="39">
        <v>1</v>
      </c>
      <c r="D950" s="3">
        <v>1359.74</v>
      </c>
      <c r="E950" s="39">
        <v>2</v>
      </c>
      <c r="F950" s="39">
        <v>2</v>
      </c>
    </row>
    <row r="951" spans="1:6" x14ac:dyDescent="0.25">
      <c r="A951" s="27">
        <v>950</v>
      </c>
      <c r="B951" s="39">
        <v>400</v>
      </c>
      <c r="C951" s="39">
        <v>1</v>
      </c>
      <c r="D951" s="3">
        <v>4179.79</v>
      </c>
      <c r="E951" s="39">
        <v>0</v>
      </c>
      <c r="F951" s="39">
        <v>0</v>
      </c>
    </row>
    <row r="952" spans="1:6" x14ac:dyDescent="0.25">
      <c r="A952" s="27">
        <v>951</v>
      </c>
      <c r="B952" s="39">
        <v>990</v>
      </c>
      <c r="C952" s="39">
        <v>1</v>
      </c>
      <c r="D952" s="3">
        <v>3809.48</v>
      </c>
      <c r="E952" s="39">
        <v>2</v>
      </c>
      <c r="F952" s="39">
        <v>2</v>
      </c>
    </row>
    <row r="953" spans="1:6" x14ac:dyDescent="0.25">
      <c r="A953" s="27">
        <v>952</v>
      </c>
      <c r="B953" s="39">
        <v>751</v>
      </c>
      <c r="C953" s="39">
        <v>1</v>
      </c>
      <c r="D953" s="3">
        <v>4920.76</v>
      </c>
      <c r="E953" s="39">
        <v>2</v>
      </c>
      <c r="F953" s="39">
        <v>2</v>
      </c>
    </row>
    <row r="954" spans="1:6" x14ac:dyDescent="0.25">
      <c r="A954" s="27">
        <v>953</v>
      </c>
      <c r="B954" s="39">
        <v>663</v>
      </c>
      <c r="C954" s="39">
        <v>1</v>
      </c>
      <c r="D954" s="3">
        <v>2950.42</v>
      </c>
      <c r="E954" s="39">
        <v>0</v>
      </c>
      <c r="F954" s="39">
        <v>0</v>
      </c>
    </row>
    <row r="955" spans="1:6" x14ac:dyDescent="0.25">
      <c r="A955" s="27">
        <v>954</v>
      </c>
      <c r="B955" s="39">
        <v>863</v>
      </c>
      <c r="C955" s="39">
        <v>1</v>
      </c>
      <c r="D955" s="3">
        <v>3599.71</v>
      </c>
      <c r="E955" s="39">
        <v>2</v>
      </c>
      <c r="F955" s="39">
        <v>2</v>
      </c>
    </row>
    <row r="956" spans="1:6" x14ac:dyDescent="0.25">
      <c r="A956" s="27">
        <v>955</v>
      </c>
      <c r="B956" s="39">
        <v>356</v>
      </c>
      <c r="C956" s="39">
        <v>1</v>
      </c>
      <c r="D956" s="3">
        <v>4499.93</v>
      </c>
      <c r="E956" s="39">
        <v>0</v>
      </c>
      <c r="F956" s="39">
        <v>0</v>
      </c>
    </row>
    <row r="957" spans="1:6" x14ac:dyDescent="0.25">
      <c r="A957" s="27">
        <v>956</v>
      </c>
      <c r="B957" s="39">
        <v>945</v>
      </c>
      <c r="C957" s="39">
        <v>1</v>
      </c>
      <c r="D957" s="3">
        <v>1218.6099999999999</v>
      </c>
      <c r="E957" s="39">
        <v>2</v>
      </c>
      <c r="F957" s="39">
        <v>2</v>
      </c>
    </row>
    <row r="958" spans="1:6" x14ac:dyDescent="0.25">
      <c r="A958" s="27">
        <v>957</v>
      </c>
      <c r="B958" s="39">
        <v>572</v>
      </c>
      <c r="C958" s="39">
        <v>1</v>
      </c>
      <c r="D958" s="3">
        <v>983.719999999999</v>
      </c>
      <c r="E958" s="39">
        <v>0</v>
      </c>
      <c r="F958" s="39">
        <v>0</v>
      </c>
    </row>
    <row r="959" spans="1:6" x14ac:dyDescent="0.25">
      <c r="A959" s="27">
        <v>958</v>
      </c>
      <c r="B959" s="39">
        <v>691</v>
      </c>
      <c r="C959" s="39">
        <v>1</v>
      </c>
      <c r="D959" s="3">
        <v>6452.25</v>
      </c>
      <c r="E959" s="39">
        <v>2</v>
      </c>
      <c r="F959" s="39">
        <v>2</v>
      </c>
    </row>
    <row r="960" spans="1:6" x14ac:dyDescent="0.25">
      <c r="A960" s="27">
        <v>959</v>
      </c>
      <c r="B960" s="39">
        <v>773</v>
      </c>
      <c r="C960" s="39">
        <v>1</v>
      </c>
      <c r="D960" s="3">
        <v>9529.68</v>
      </c>
      <c r="E960" s="39">
        <v>2</v>
      </c>
      <c r="F960" s="39">
        <v>2</v>
      </c>
    </row>
    <row r="961" spans="1:6" x14ac:dyDescent="0.25">
      <c r="A961" s="27">
        <v>960</v>
      </c>
      <c r="B961" s="39">
        <v>441</v>
      </c>
      <c r="C961" s="39">
        <v>1</v>
      </c>
      <c r="D961" s="3">
        <v>8929.52</v>
      </c>
      <c r="E961" s="39">
        <v>3</v>
      </c>
      <c r="F961" s="39">
        <v>3</v>
      </c>
    </row>
    <row r="962" spans="1:6" x14ac:dyDescent="0.25">
      <c r="A962" s="27">
        <v>961</v>
      </c>
      <c r="B962" s="39">
        <v>881</v>
      </c>
      <c r="C962" s="39">
        <v>1</v>
      </c>
      <c r="D962" s="3">
        <v>5890.55</v>
      </c>
      <c r="E962" s="39">
        <v>2</v>
      </c>
      <c r="F962" s="39">
        <v>2</v>
      </c>
    </row>
    <row r="963" spans="1:6" x14ac:dyDescent="0.25">
      <c r="A963" s="27">
        <v>962</v>
      </c>
      <c r="B963" s="39">
        <v>678</v>
      </c>
      <c r="C963" s="39">
        <v>1</v>
      </c>
      <c r="D963" s="3">
        <v>1967.85</v>
      </c>
      <c r="E963" s="39">
        <v>0</v>
      </c>
      <c r="F963" s="39">
        <v>0</v>
      </c>
    </row>
    <row r="964" spans="1:6" x14ac:dyDescent="0.25">
      <c r="A964" s="27">
        <v>963</v>
      </c>
      <c r="B964" s="39">
        <v>883</v>
      </c>
      <c r="C964" s="39">
        <v>1</v>
      </c>
      <c r="D964" s="3">
        <v>6968.57</v>
      </c>
      <c r="E964" s="39">
        <v>2</v>
      </c>
      <c r="F964" s="39">
        <v>2</v>
      </c>
    </row>
    <row r="965" spans="1:6" x14ac:dyDescent="0.25">
      <c r="A965" s="27">
        <v>964</v>
      </c>
      <c r="B965" s="39">
        <v>823</v>
      </c>
      <c r="C965" s="39">
        <v>1</v>
      </c>
      <c r="D965" s="3">
        <v>539.91</v>
      </c>
      <c r="E965" s="39">
        <v>2</v>
      </c>
      <c r="F965" s="39">
        <v>2</v>
      </c>
    </row>
    <row r="966" spans="1:6" x14ac:dyDescent="0.25">
      <c r="A966" s="27">
        <v>965</v>
      </c>
      <c r="B966" s="39">
        <v>1060</v>
      </c>
      <c r="C966" s="39">
        <v>1</v>
      </c>
      <c r="D966" s="3">
        <v>5739.37</v>
      </c>
      <c r="E966" s="39">
        <v>2</v>
      </c>
      <c r="F966" s="39">
        <v>2</v>
      </c>
    </row>
    <row r="967" spans="1:6" x14ac:dyDescent="0.25">
      <c r="A967" s="27">
        <v>966</v>
      </c>
      <c r="B967" s="39">
        <v>578</v>
      </c>
      <c r="C967" s="39">
        <v>1</v>
      </c>
      <c r="D967" s="3">
        <v>5471.7</v>
      </c>
      <c r="E967" s="39">
        <v>0</v>
      </c>
      <c r="F967" s="39">
        <v>0</v>
      </c>
    </row>
    <row r="968" spans="1:6" x14ac:dyDescent="0.25">
      <c r="A968" s="27">
        <v>967</v>
      </c>
      <c r="B968" s="39">
        <v>386</v>
      </c>
      <c r="C968" s="39">
        <v>1</v>
      </c>
      <c r="D968" s="3">
        <v>2452.75</v>
      </c>
      <c r="E968" s="39">
        <v>0</v>
      </c>
      <c r="F968" s="39">
        <v>0</v>
      </c>
    </row>
    <row r="969" spans="1:6" x14ac:dyDescent="0.25">
      <c r="A969" s="27">
        <v>968</v>
      </c>
      <c r="B969" s="39">
        <v>657</v>
      </c>
      <c r="C969" s="39">
        <v>1</v>
      </c>
      <c r="D969" s="3">
        <v>1499.92</v>
      </c>
      <c r="E969" s="39">
        <v>0</v>
      </c>
      <c r="F969" s="39">
        <v>0</v>
      </c>
    </row>
    <row r="970" spans="1:6" x14ac:dyDescent="0.25">
      <c r="A970" s="27">
        <v>969</v>
      </c>
      <c r="B970" s="39">
        <v>678</v>
      </c>
      <c r="C970" s="39">
        <v>1</v>
      </c>
      <c r="D970" s="3">
        <v>489.79</v>
      </c>
      <c r="E970" s="39">
        <v>0</v>
      </c>
      <c r="F970" s="39">
        <v>0</v>
      </c>
    </row>
    <row r="971" spans="1:6" x14ac:dyDescent="0.25">
      <c r="A971" s="27">
        <v>970</v>
      </c>
      <c r="B971" s="39">
        <v>354</v>
      </c>
      <c r="C971" s="39">
        <v>1</v>
      </c>
      <c r="D971" s="3">
        <v>4999.8900000000003</v>
      </c>
      <c r="E971" s="39">
        <v>0</v>
      </c>
      <c r="F971" s="39">
        <v>0</v>
      </c>
    </row>
    <row r="972" spans="1:6" x14ac:dyDescent="0.25">
      <c r="A972" s="27">
        <v>971</v>
      </c>
      <c r="B972" s="39">
        <v>588</v>
      </c>
      <c r="C972" s="39">
        <v>1</v>
      </c>
      <c r="D972" s="3">
        <v>16859.48</v>
      </c>
      <c r="E972" s="39">
        <v>3</v>
      </c>
      <c r="F972" s="39">
        <v>3</v>
      </c>
    </row>
    <row r="973" spans="1:6" x14ac:dyDescent="0.25">
      <c r="A973" s="27">
        <v>972</v>
      </c>
      <c r="B973" s="39">
        <v>288</v>
      </c>
      <c r="C973" s="39">
        <v>1</v>
      </c>
      <c r="D973" s="3">
        <v>7179.59</v>
      </c>
      <c r="E973" s="39">
        <v>0</v>
      </c>
      <c r="F973" s="39">
        <v>0</v>
      </c>
    </row>
    <row r="974" spans="1:6" x14ac:dyDescent="0.25">
      <c r="A974" s="27">
        <v>973</v>
      </c>
      <c r="B974" s="39">
        <v>733</v>
      </c>
      <c r="C974" s="39">
        <v>1</v>
      </c>
      <c r="D974" s="3">
        <v>5170.57</v>
      </c>
      <c r="E974" s="39">
        <v>2</v>
      </c>
      <c r="F974" s="39">
        <v>2</v>
      </c>
    </row>
    <row r="975" spans="1:6" x14ac:dyDescent="0.25">
      <c r="A975" s="27">
        <v>974</v>
      </c>
      <c r="B975" s="39">
        <v>609</v>
      </c>
      <c r="C975" s="39">
        <v>1</v>
      </c>
      <c r="D975" s="3">
        <v>1303.82</v>
      </c>
      <c r="E975" s="39">
        <v>0</v>
      </c>
      <c r="F975" s="39">
        <v>0</v>
      </c>
    </row>
    <row r="976" spans="1:6" x14ac:dyDescent="0.25">
      <c r="A976" s="27">
        <v>975</v>
      </c>
      <c r="B976" s="39">
        <v>719</v>
      </c>
      <c r="C976" s="39">
        <v>1</v>
      </c>
      <c r="D976" s="3">
        <v>4809.43</v>
      </c>
      <c r="E976" s="39">
        <v>2</v>
      </c>
      <c r="F976" s="39">
        <v>2</v>
      </c>
    </row>
    <row r="977" spans="1:6" x14ac:dyDescent="0.25">
      <c r="A977" s="27">
        <v>976</v>
      </c>
      <c r="B977" s="39">
        <v>697</v>
      </c>
      <c r="C977" s="39">
        <v>1</v>
      </c>
      <c r="D977" s="3">
        <v>17996.52</v>
      </c>
      <c r="E977" s="39">
        <v>3</v>
      </c>
      <c r="F977" s="39">
        <v>3</v>
      </c>
    </row>
    <row r="978" spans="1:6" x14ac:dyDescent="0.25">
      <c r="A978" s="27">
        <v>977</v>
      </c>
      <c r="B978" s="39">
        <v>809</v>
      </c>
      <c r="C978" s="39">
        <v>1</v>
      </c>
      <c r="D978" s="3">
        <v>3567.67</v>
      </c>
      <c r="E978" s="39">
        <v>2</v>
      </c>
      <c r="F978" s="39">
        <v>2</v>
      </c>
    </row>
    <row r="979" spans="1:6" x14ac:dyDescent="0.25">
      <c r="A979" s="27">
        <v>978</v>
      </c>
      <c r="B979" s="39">
        <v>466</v>
      </c>
      <c r="C979" s="39">
        <v>1</v>
      </c>
      <c r="D979" s="3">
        <v>1182.78</v>
      </c>
      <c r="E979" s="39">
        <v>0</v>
      </c>
      <c r="F979" s="39">
        <v>0</v>
      </c>
    </row>
    <row r="980" spans="1:6" x14ac:dyDescent="0.25">
      <c r="A980" s="27">
        <v>979</v>
      </c>
      <c r="B980" s="39">
        <v>1067</v>
      </c>
      <c r="C980" s="39">
        <v>1</v>
      </c>
      <c r="D980" s="3">
        <v>3418.47</v>
      </c>
      <c r="E980" s="39">
        <v>2</v>
      </c>
      <c r="F980" s="39">
        <v>2</v>
      </c>
    </row>
    <row r="981" spans="1:6" x14ac:dyDescent="0.25">
      <c r="A981" s="27">
        <v>980</v>
      </c>
      <c r="B981" s="39">
        <v>393</v>
      </c>
      <c r="C981" s="39">
        <v>1</v>
      </c>
      <c r="D981" s="3">
        <v>1573.77</v>
      </c>
      <c r="E981" s="39">
        <v>0</v>
      </c>
      <c r="F981" s="39">
        <v>0</v>
      </c>
    </row>
    <row r="982" spans="1:6" x14ac:dyDescent="0.25">
      <c r="A982" s="27">
        <v>981</v>
      </c>
      <c r="B982" s="39">
        <v>868</v>
      </c>
      <c r="C982" s="39">
        <v>1</v>
      </c>
      <c r="D982" s="3">
        <v>1099.9100000000001</v>
      </c>
      <c r="E982" s="39">
        <v>2</v>
      </c>
      <c r="F982" s="39">
        <v>2</v>
      </c>
    </row>
    <row r="983" spans="1:6" x14ac:dyDescent="0.25">
      <c r="A983" s="27">
        <v>982</v>
      </c>
      <c r="B983" s="39">
        <v>289</v>
      </c>
      <c r="C983" s="39">
        <v>1</v>
      </c>
      <c r="D983" s="3">
        <v>3279.64</v>
      </c>
      <c r="E983" s="39">
        <v>0</v>
      </c>
      <c r="F983" s="39">
        <v>0</v>
      </c>
    </row>
    <row r="984" spans="1:6" x14ac:dyDescent="0.25">
      <c r="A984" s="27">
        <v>983</v>
      </c>
      <c r="B984" s="39">
        <v>330</v>
      </c>
      <c r="C984" s="39">
        <v>1</v>
      </c>
      <c r="D984" s="3">
        <v>10910.3</v>
      </c>
      <c r="E984" s="39">
        <v>3</v>
      </c>
      <c r="F984" s="39">
        <v>3</v>
      </c>
    </row>
    <row r="985" spans="1:6" x14ac:dyDescent="0.25">
      <c r="A985" s="27">
        <v>984</v>
      </c>
      <c r="B985" s="39">
        <v>817</v>
      </c>
      <c r="C985" s="39">
        <v>1</v>
      </c>
      <c r="D985" s="3">
        <v>6968.39</v>
      </c>
      <c r="E985" s="39">
        <v>2</v>
      </c>
      <c r="F985" s="39">
        <v>2</v>
      </c>
    </row>
    <row r="986" spans="1:6" x14ac:dyDescent="0.25">
      <c r="A986" s="27">
        <v>985</v>
      </c>
      <c r="B986" s="39">
        <v>716</v>
      </c>
      <c r="C986" s="39">
        <v>1</v>
      </c>
      <c r="D986" s="3">
        <v>8731.2800000000007</v>
      </c>
      <c r="E986" s="39">
        <v>2</v>
      </c>
      <c r="F986" s="39">
        <v>2</v>
      </c>
    </row>
    <row r="987" spans="1:6" x14ac:dyDescent="0.25">
      <c r="A987" s="27">
        <v>986</v>
      </c>
      <c r="B987" s="39">
        <v>801</v>
      </c>
      <c r="C987" s="39">
        <v>1</v>
      </c>
      <c r="D987" s="3">
        <v>5060.5</v>
      </c>
      <c r="E987" s="39">
        <v>2</v>
      </c>
      <c r="F987" s="39">
        <v>2</v>
      </c>
    </row>
    <row r="988" spans="1:6" x14ac:dyDescent="0.25">
      <c r="A988" s="27">
        <v>987</v>
      </c>
      <c r="B988" s="39">
        <v>315</v>
      </c>
      <c r="C988" s="39">
        <v>1</v>
      </c>
      <c r="D988" s="3">
        <v>3359.37</v>
      </c>
      <c r="E988" s="39">
        <v>0</v>
      </c>
      <c r="F988" s="39">
        <v>0</v>
      </c>
    </row>
    <row r="989" spans="1:6" x14ac:dyDescent="0.25">
      <c r="A989" s="27">
        <v>988</v>
      </c>
      <c r="B989" s="39">
        <v>827</v>
      </c>
      <c r="C989" s="39">
        <v>1</v>
      </c>
      <c r="D989" s="3">
        <v>2639.72</v>
      </c>
      <c r="E989" s="39">
        <v>2</v>
      </c>
      <c r="F989" s="39">
        <v>2</v>
      </c>
    </row>
    <row r="990" spans="1:6" x14ac:dyDescent="0.25">
      <c r="A990" s="27">
        <v>989</v>
      </c>
      <c r="B990" s="39">
        <v>766</v>
      </c>
      <c r="C990" s="39">
        <v>1</v>
      </c>
      <c r="D990" s="3">
        <v>5829.42</v>
      </c>
      <c r="E990" s="39">
        <v>2</v>
      </c>
      <c r="F990" s="39">
        <v>2</v>
      </c>
    </row>
    <row r="991" spans="1:6" x14ac:dyDescent="0.25">
      <c r="A991" s="27">
        <v>990</v>
      </c>
      <c r="B991" s="39">
        <v>753</v>
      </c>
      <c r="C991" s="39">
        <v>1</v>
      </c>
      <c r="D991" s="3">
        <v>8891.5</v>
      </c>
      <c r="E991" s="39">
        <v>2</v>
      </c>
      <c r="F991" s="39">
        <v>2</v>
      </c>
    </row>
    <row r="992" spans="1:6" x14ac:dyDescent="0.25">
      <c r="A992" s="27">
        <v>991</v>
      </c>
      <c r="B992" s="39">
        <v>1031</v>
      </c>
      <c r="C992" s="39">
        <v>1</v>
      </c>
      <c r="D992" s="3">
        <v>8937.43</v>
      </c>
      <c r="E992" s="39">
        <v>2</v>
      </c>
      <c r="F992" s="39">
        <v>2</v>
      </c>
    </row>
    <row r="993" spans="1:6" x14ac:dyDescent="0.25">
      <c r="A993" s="27">
        <v>992</v>
      </c>
      <c r="B993" s="39">
        <v>646</v>
      </c>
      <c r="C993" s="39">
        <v>1</v>
      </c>
      <c r="D993" s="3">
        <v>1199.8599999999999</v>
      </c>
      <c r="E993" s="39">
        <v>0</v>
      </c>
      <c r="F993" s="39">
        <v>0</v>
      </c>
    </row>
    <row r="994" spans="1:6" x14ac:dyDescent="0.25">
      <c r="A994" s="27">
        <v>993</v>
      </c>
      <c r="B994" s="39">
        <v>631</v>
      </c>
      <c r="C994" s="39">
        <v>1</v>
      </c>
      <c r="D994" s="3">
        <v>419.88</v>
      </c>
      <c r="E994" s="39">
        <v>0</v>
      </c>
      <c r="F994" s="39">
        <v>0</v>
      </c>
    </row>
    <row r="995" spans="1:6" x14ac:dyDescent="0.25">
      <c r="A995" s="27">
        <v>994</v>
      </c>
      <c r="B995" s="39">
        <v>873</v>
      </c>
      <c r="C995" s="39">
        <v>1</v>
      </c>
      <c r="D995" s="3">
        <v>3720.7</v>
      </c>
      <c r="E995" s="39">
        <v>2</v>
      </c>
      <c r="F995" s="39">
        <v>2</v>
      </c>
    </row>
    <row r="996" spans="1:6" x14ac:dyDescent="0.25">
      <c r="A996" s="27">
        <v>995</v>
      </c>
      <c r="B996" s="39">
        <v>867</v>
      </c>
      <c r="C996" s="39">
        <v>1</v>
      </c>
      <c r="D996" s="3">
        <v>5407.42</v>
      </c>
      <c r="E996" s="39">
        <v>2</v>
      </c>
      <c r="F996" s="39">
        <v>2</v>
      </c>
    </row>
    <row r="997" spans="1:6" x14ac:dyDescent="0.25">
      <c r="A997" s="27">
        <v>996</v>
      </c>
      <c r="B997" s="39">
        <v>1055</v>
      </c>
      <c r="C997" s="39">
        <v>1</v>
      </c>
      <c r="D997" s="3">
        <v>549.89</v>
      </c>
      <c r="E997" s="39">
        <v>2</v>
      </c>
      <c r="F997" s="39">
        <v>2</v>
      </c>
    </row>
    <row r="998" spans="1:6" x14ac:dyDescent="0.25">
      <c r="A998" s="27">
        <v>997</v>
      </c>
      <c r="B998" s="39">
        <v>828</v>
      </c>
      <c r="C998" s="39">
        <v>1</v>
      </c>
      <c r="D998" s="3">
        <v>12080.65</v>
      </c>
      <c r="E998" s="39">
        <v>2</v>
      </c>
      <c r="F998" s="39">
        <v>2</v>
      </c>
    </row>
    <row r="999" spans="1:6" x14ac:dyDescent="0.25">
      <c r="A999" s="27">
        <v>998</v>
      </c>
      <c r="B999" s="39">
        <v>415</v>
      </c>
      <c r="C999" s="39">
        <v>1</v>
      </c>
      <c r="D999" s="3">
        <v>6209.45</v>
      </c>
      <c r="E999" s="39">
        <v>0</v>
      </c>
      <c r="F999" s="39">
        <v>0</v>
      </c>
    </row>
    <row r="1000" spans="1:6" x14ac:dyDescent="0.25">
      <c r="A1000" s="27">
        <v>999</v>
      </c>
      <c r="B1000" s="39">
        <v>297</v>
      </c>
      <c r="C1000" s="39">
        <v>1</v>
      </c>
      <c r="D1000" s="3">
        <v>6957.78</v>
      </c>
      <c r="E1000" s="39">
        <v>0</v>
      </c>
      <c r="F1000" s="39">
        <v>0</v>
      </c>
    </row>
    <row r="1001" spans="1:6" x14ac:dyDescent="0.25">
      <c r="A1001" s="27">
        <v>1000</v>
      </c>
      <c r="B1001" s="39">
        <v>627</v>
      </c>
      <c r="C1001" s="39">
        <v>1</v>
      </c>
      <c r="D1001" s="3">
        <v>2381.4699999999998</v>
      </c>
      <c r="E1001" s="39">
        <v>0</v>
      </c>
      <c r="F1001" s="39">
        <v>0</v>
      </c>
    </row>
    <row r="1002" spans="1:6" x14ac:dyDescent="0.25">
      <c r="A1002" s="27">
        <v>1001</v>
      </c>
      <c r="B1002" s="39">
        <v>852</v>
      </c>
      <c r="C1002" s="39">
        <v>1</v>
      </c>
      <c r="D1002" s="3">
        <v>4131.76</v>
      </c>
      <c r="E1002" s="39">
        <v>2</v>
      </c>
      <c r="F1002" s="39">
        <v>2</v>
      </c>
    </row>
    <row r="1003" spans="1:6" x14ac:dyDescent="0.25">
      <c r="A1003" s="27">
        <v>1002</v>
      </c>
      <c r="B1003" s="39">
        <v>429</v>
      </c>
      <c r="C1003" s="39">
        <v>1</v>
      </c>
      <c r="D1003" s="3">
        <v>1333.75</v>
      </c>
      <c r="E1003" s="39">
        <v>0</v>
      </c>
      <c r="F1003" s="39">
        <v>0</v>
      </c>
    </row>
    <row r="1004" spans="1:6" x14ac:dyDescent="0.25">
      <c r="A1004" s="27">
        <v>1003</v>
      </c>
      <c r="B1004" s="39">
        <v>497</v>
      </c>
      <c r="C1004" s="39">
        <v>1</v>
      </c>
      <c r="D1004" s="3">
        <v>3941.81</v>
      </c>
      <c r="E1004" s="39">
        <v>0</v>
      </c>
      <c r="F1004" s="39">
        <v>0</v>
      </c>
    </row>
    <row r="1005" spans="1:6" x14ac:dyDescent="0.25">
      <c r="A1005" s="27">
        <v>1004</v>
      </c>
      <c r="B1005" s="39">
        <v>879</v>
      </c>
      <c r="C1005" s="39">
        <v>1</v>
      </c>
      <c r="D1005" s="3">
        <v>299.92</v>
      </c>
      <c r="E1005" s="39">
        <v>2</v>
      </c>
      <c r="F1005" s="39">
        <v>2</v>
      </c>
    </row>
    <row r="1006" spans="1:6" x14ac:dyDescent="0.25">
      <c r="A1006" s="27">
        <v>1005</v>
      </c>
      <c r="B1006" s="39">
        <v>305</v>
      </c>
      <c r="C1006" s="39">
        <v>1</v>
      </c>
      <c r="D1006" s="3">
        <v>20679.55</v>
      </c>
      <c r="E1006" s="39">
        <v>3</v>
      </c>
      <c r="F1006" s="39">
        <v>3</v>
      </c>
    </row>
    <row r="1007" spans="1:6" x14ac:dyDescent="0.25">
      <c r="A1007" s="27">
        <v>1006</v>
      </c>
      <c r="B1007" s="39">
        <v>464</v>
      </c>
      <c r="C1007" s="39">
        <v>1</v>
      </c>
      <c r="D1007" s="3">
        <v>7396.5199999999904</v>
      </c>
      <c r="E1007" s="39">
        <v>0</v>
      </c>
      <c r="F1007" s="39">
        <v>0</v>
      </c>
    </row>
    <row r="1008" spans="1:6" x14ac:dyDescent="0.25">
      <c r="A1008" s="27">
        <v>1007</v>
      </c>
      <c r="B1008" s="39">
        <v>331</v>
      </c>
      <c r="C1008" s="39">
        <v>1</v>
      </c>
      <c r="D1008" s="3">
        <v>19419.7</v>
      </c>
      <c r="E1008" s="39">
        <v>3</v>
      </c>
      <c r="F1008" s="39">
        <v>3</v>
      </c>
    </row>
    <row r="1009" spans="1:6" x14ac:dyDescent="0.25">
      <c r="A1009" s="27">
        <v>1008</v>
      </c>
      <c r="B1009" s="39">
        <v>342</v>
      </c>
      <c r="C1009" s="39">
        <v>1</v>
      </c>
      <c r="D1009" s="3">
        <v>939.88</v>
      </c>
      <c r="E1009" s="39">
        <v>0</v>
      </c>
      <c r="F1009" s="39">
        <v>0</v>
      </c>
    </row>
    <row r="1010" spans="1:6" x14ac:dyDescent="0.25">
      <c r="A1010" s="27">
        <v>1009</v>
      </c>
      <c r="B1010" s="39">
        <v>483</v>
      </c>
      <c r="C1010" s="39">
        <v>1</v>
      </c>
      <c r="D1010" s="3">
        <v>349.89</v>
      </c>
      <c r="E1010" s="39">
        <v>0</v>
      </c>
      <c r="F1010" s="39">
        <v>0</v>
      </c>
    </row>
    <row r="1011" spans="1:6" x14ac:dyDescent="0.25">
      <c r="A1011" s="27">
        <v>1010</v>
      </c>
      <c r="B1011" s="39">
        <v>344</v>
      </c>
      <c r="C1011" s="39">
        <v>1</v>
      </c>
      <c r="D1011" s="3">
        <v>11279.48</v>
      </c>
      <c r="E1011" s="39">
        <v>3</v>
      </c>
      <c r="F1011" s="39">
        <v>3</v>
      </c>
    </row>
    <row r="1012" spans="1:6" x14ac:dyDescent="0.25">
      <c r="A1012" s="27">
        <v>1011</v>
      </c>
      <c r="B1012" s="39">
        <v>878</v>
      </c>
      <c r="C1012" s="39">
        <v>1</v>
      </c>
      <c r="D1012" s="3">
        <v>1139.8</v>
      </c>
      <c r="E1012" s="39">
        <v>2</v>
      </c>
      <c r="F1012" s="39">
        <v>2</v>
      </c>
    </row>
    <row r="1013" spans="1:6" x14ac:dyDescent="0.25">
      <c r="A1013" s="27">
        <v>1012</v>
      </c>
      <c r="B1013" s="39">
        <v>1064</v>
      </c>
      <c r="C1013" s="39">
        <v>1</v>
      </c>
      <c r="D1013" s="3">
        <v>7762.47</v>
      </c>
      <c r="E1013" s="39">
        <v>2</v>
      </c>
      <c r="F1013" s="39">
        <v>2</v>
      </c>
    </row>
    <row r="1014" spans="1:6" x14ac:dyDescent="0.25">
      <c r="A1014" s="27">
        <v>1013</v>
      </c>
      <c r="B1014" s="39">
        <v>334</v>
      </c>
      <c r="C1014" s="39">
        <v>1</v>
      </c>
      <c r="D1014" s="3">
        <v>1389.69999999999</v>
      </c>
      <c r="E1014" s="39">
        <v>0</v>
      </c>
      <c r="F1014" s="39">
        <v>0</v>
      </c>
    </row>
    <row r="1015" spans="1:6" x14ac:dyDescent="0.25">
      <c r="A1015" s="27">
        <v>1014</v>
      </c>
      <c r="B1015" s="39">
        <v>393</v>
      </c>
      <c r="C1015" s="39">
        <v>1</v>
      </c>
      <c r="D1015" s="3">
        <v>5999.93</v>
      </c>
      <c r="E1015" s="39">
        <v>0</v>
      </c>
      <c r="F1015" s="39">
        <v>0</v>
      </c>
    </row>
    <row r="1016" spans="1:6" x14ac:dyDescent="0.25">
      <c r="A1016" s="27">
        <v>1015</v>
      </c>
      <c r="B1016" s="39">
        <v>650</v>
      </c>
      <c r="C1016" s="39">
        <v>1</v>
      </c>
      <c r="D1016" s="3">
        <v>7349.8</v>
      </c>
      <c r="E1016" s="39">
        <v>0</v>
      </c>
      <c r="F1016" s="39">
        <v>0</v>
      </c>
    </row>
    <row r="1017" spans="1:6" x14ac:dyDescent="0.25">
      <c r="A1017" s="27">
        <v>1016</v>
      </c>
      <c r="B1017" s="39">
        <v>347</v>
      </c>
      <c r="C1017" s="39">
        <v>1</v>
      </c>
      <c r="D1017" s="3">
        <v>2059.67</v>
      </c>
      <c r="E1017" s="39">
        <v>0</v>
      </c>
      <c r="F1017" s="39">
        <v>0</v>
      </c>
    </row>
    <row r="1018" spans="1:6" x14ac:dyDescent="0.25">
      <c r="A1018" s="27">
        <v>1017</v>
      </c>
      <c r="B1018" s="39">
        <v>425</v>
      </c>
      <c r="C1018" s="39">
        <v>1</v>
      </c>
      <c r="D1018" s="3">
        <v>1449.85</v>
      </c>
      <c r="E1018" s="39">
        <v>0</v>
      </c>
      <c r="F1018" s="39">
        <v>0</v>
      </c>
    </row>
    <row r="1019" spans="1:6" x14ac:dyDescent="0.25">
      <c r="A1019" s="27">
        <v>1018</v>
      </c>
      <c r="B1019" s="39">
        <v>654</v>
      </c>
      <c r="C1019" s="39">
        <v>1</v>
      </c>
      <c r="D1019" s="3">
        <v>12833.59</v>
      </c>
      <c r="E1019" s="39">
        <v>3</v>
      </c>
      <c r="F1019" s="39">
        <v>3</v>
      </c>
    </row>
    <row r="1020" spans="1:6" x14ac:dyDescent="0.25">
      <c r="A1020" s="27">
        <v>1019</v>
      </c>
      <c r="B1020" s="39">
        <v>897</v>
      </c>
      <c r="C1020" s="39">
        <v>1</v>
      </c>
      <c r="D1020" s="3">
        <v>12860.55</v>
      </c>
      <c r="E1020" s="39">
        <v>2</v>
      </c>
      <c r="F1020" s="39">
        <v>2</v>
      </c>
    </row>
    <row r="1021" spans="1:6" x14ac:dyDescent="0.25">
      <c r="A1021" s="27">
        <v>1020</v>
      </c>
      <c r="B1021" s="39">
        <v>585</v>
      </c>
      <c r="C1021" s="39">
        <v>1</v>
      </c>
      <c r="D1021" s="3">
        <v>15355.36</v>
      </c>
      <c r="E1021" s="39">
        <v>3</v>
      </c>
      <c r="F1021" s="39">
        <v>3</v>
      </c>
    </row>
    <row r="1022" spans="1:6" x14ac:dyDescent="0.25">
      <c r="A1022" s="27">
        <v>1021</v>
      </c>
      <c r="B1022" s="39">
        <v>370</v>
      </c>
      <c r="C1022" s="39">
        <v>1</v>
      </c>
      <c r="D1022" s="3">
        <v>6456.57</v>
      </c>
      <c r="E1022" s="39">
        <v>0</v>
      </c>
      <c r="F1022" s="39">
        <v>0</v>
      </c>
    </row>
    <row r="1023" spans="1:6" x14ac:dyDescent="0.25">
      <c r="A1023" s="27">
        <v>1022</v>
      </c>
      <c r="B1023" s="39">
        <v>442</v>
      </c>
      <c r="C1023" s="39">
        <v>1</v>
      </c>
      <c r="D1023" s="3">
        <v>489.89</v>
      </c>
      <c r="E1023" s="39">
        <v>0</v>
      </c>
      <c r="F1023" s="39">
        <v>0</v>
      </c>
    </row>
    <row r="1024" spans="1:6" x14ac:dyDescent="0.25">
      <c r="A1024" s="27">
        <v>1023</v>
      </c>
      <c r="B1024" s="39">
        <v>477</v>
      </c>
      <c r="C1024" s="39">
        <v>1</v>
      </c>
      <c r="D1024" s="3">
        <v>22999.42</v>
      </c>
      <c r="E1024" s="39">
        <v>3</v>
      </c>
      <c r="F1024" s="39">
        <v>3</v>
      </c>
    </row>
    <row r="1025" spans="1:6" x14ac:dyDescent="0.25">
      <c r="A1025" s="27">
        <v>1024</v>
      </c>
      <c r="B1025" s="39">
        <v>600</v>
      </c>
      <c r="C1025" s="39">
        <v>1</v>
      </c>
      <c r="D1025" s="3">
        <v>7720.53</v>
      </c>
      <c r="E1025" s="39">
        <v>0</v>
      </c>
      <c r="F1025" s="39">
        <v>0</v>
      </c>
    </row>
    <row r="1026" spans="1:6" x14ac:dyDescent="0.25">
      <c r="A1026" s="27">
        <v>1025</v>
      </c>
      <c r="B1026" s="39">
        <v>564</v>
      </c>
      <c r="C1026" s="39">
        <v>1</v>
      </c>
      <c r="D1026" s="3">
        <v>1159.58</v>
      </c>
      <c r="E1026" s="39">
        <v>0</v>
      </c>
      <c r="F1026" s="39">
        <v>0</v>
      </c>
    </row>
    <row r="1027" spans="1:6" x14ac:dyDescent="0.25">
      <c r="A1027" s="27">
        <v>1026</v>
      </c>
      <c r="B1027" s="39">
        <v>361</v>
      </c>
      <c r="C1027" s="39">
        <v>1</v>
      </c>
      <c r="D1027" s="3">
        <v>8819.4599999999991</v>
      </c>
      <c r="E1027" s="39">
        <v>3</v>
      </c>
      <c r="F1027" s="39">
        <v>3</v>
      </c>
    </row>
    <row r="1028" spans="1:6" x14ac:dyDescent="0.25">
      <c r="A1028" s="27">
        <v>1027</v>
      </c>
      <c r="B1028" s="39">
        <v>369</v>
      </c>
      <c r="C1028" s="39">
        <v>1</v>
      </c>
      <c r="D1028" s="3">
        <v>2365.7399999999998</v>
      </c>
      <c r="E1028" s="39">
        <v>0</v>
      </c>
      <c r="F1028" s="39">
        <v>0</v>
      </c>
    </row>
    <row r="1029" spans="1:6" x14ac:dyDescent="0.25">
      <c r="A1029" s="27">
        <v>1028</v>
      </c>
      <c r="B1029" s="39">
        <v>828</v>
      </c>
      <c r="C1029" s="39">
        <v>1</v>
      </c>
      <c r="D1029" s="3">
        <v>4399.51</v>
      </c>
      <c r="E1029" s="39">
        <v>2</v>
      </c>
      <c r="F1029" s="39">
        <v>2</v>
      </c>
    </row>
    <row r="1030" spans="1:6" x14ac:dyDescent="0.25">
      <c r="A1030" s="27">
        <v>1029</v>
      </c>
      <c r="B1030" s="39">
        <v>284</v>
      </c>
      <c r="C1030" s="39">
        <v>1</v>
      </c>
      <c r="D1030" s="3">
        <v>3019.69</v>
      </c>
      <c r="E1030" s="39">
        <v>0</v>
      </c>
      <c r="F1030" s="39">
        <v>0</v>
      </c>
    </row>
    <row r="1031" spans="1:6" x14ac:dyDescent="0.25">
      <c r="A1031" s="27">
        <v>1030</v>
      </c>
      <c r="B1031" s="39">
        <v>886</v>
      </c>
      <c r="C1031" s="39">
        <v>1</v>
      </c>
      <c r="D1031" s="3">
        <v>3449.68</v>
      </c>
      <c r="E1031" s="39">
        <v>2</v>
      </c>
      <c r="F1031" s="39">
        <v>2</v>
      </c>
    </row>
    <row r="1032" spans="1:6" x14ac:dyDescent="0.25">
      <c r="A1032" s="27">
        <v>1031</v>
      </c>
      <c r="B1032" s="39">
        <v>451</v>
      </c>
      <c r="C1032" s="39">
        <v>1</v>
      </c>
      <c r="D1032" s="3">
        <v>9653.2999999999993</v>
      </c>
      <c r="E1032" s="39">
        <v>3</v>
      </c>
      <c r="F1032" s="39">
        <v>3</v>
      </c>
    </row>
    <row r="1033" spans="1:6" x14ac:dyDescent="0.25">
      <c r="A1033" s="27">
        <v>1032</v>
      </c>
      <c r="B1033" s="39">
        <v>750</v>
      </c>
      <c r="C1033" s="39">
        <v>1</v>
      </c>
      <c r="D1033" s="3">
        <v>3449.81</v>
      </c>
      <c r="E1033" s="39">
        <v>2</v>
      </c>
      <c r="F1033" s="39">
        <v>2</v>
      </c>
    </row>
    <row r="1034" spans="1:6" x14ac:dyDescent="0.25">
      <c r="A1034" s="27">
        <v>1033</v>
      </c>
      <c r="B1034" s="39">
        <v>390</v>
      </c>
      <c r="C1034" s="39">
        <v>1</v>
      </c>
      <c r="D1034" s="3">
        <v>3223.6099999999901</v>
      </c>
      <c r="E1034" s="39">
        <v>0</v>
      </c>
      <c r="F1034" s="39">
        <v>0</v>
      </c>
    </row>
    <row r="1035" spans="1:6" x14ac:dyDescent="0.25">
      <c r="A1035" s="27">
        <v>1034</v>
      </c>
      <c r="B1035" s="39">
        <v>995</v>
      </c>
      <c r="C1035" s="39">
        <v>1</v>
      </c>
      <c r="D1035" s="3">
        <v>10638.6</v>
      </c>
      <c r="E1035" s="39">
        <v>2</v>
      </c>
      <c r="F1035" s="39">
        <v>2</v>
      </c>
    </row>
    <row r="1036" spans="1:6" x14ac:dyDescent="0.25">
      <c r="A1036" s="27">
        <v>1035</v>
      </c>
      <c r="B1036" s="39">
        <v>1078</v>
      </c>
      <c r="C1036" s="39">
        <v>1</v>
      </c>
      <c r="D1036" s="3">
        <v>1329.72</v>
      </c>
      <c r="E1036" s="39">
        <v>2</v>
      </c>
      <c r="F1036" s="39">
        <v>2</v>
      </c>
    </row>
    <row r="1037" spans="1:6" x14ac:dyDescent="0.25">
      <c r="A1037" s="27">
        <v>1036</v>
      </c>
      <c r="B1037" s="39">
        <v>479</v>
      </c>
      <c r="C1037" s="39">
        <v>1</v>
      </c>
      <c r="D1037" s="3">
        <v>875.79</v>
      </c>
      <c r="E1037" s="39">
        <v>0</v>
      </c>
      <c r="F1037" s="39">
        <v>0</v>
      </c>
    </row>
    <row r="1038" spans="1:6" x14ac:dyDescent="0.25">
      <c r="A1038" s="27">
        <v>1037</v>
      </c>
      <c r="B1038" s="39">
        <v>349</v>
      </c>
      <c r="C1038" s="39">
        <v>1</v>
      </c>
      <c r="D1038" s="3">
        <v>20997.29</v>
      </c>
      <c r="E1038" s="39">
        <v>3</v>
      </c>
      <c r="F1038" s="39">
        <v>3</v>
      </c>
    </row>
    <row r="1039" spans="1:6" x14ac:dyDescent="0.25">
      <c r="A1039" s="27">
        <v>1038</v>
      </c>
      <c r="B1039" s="39">
        <v>594</v>
      </c>
      <c r="C1039" s="39">
        <v>1</v>
      </c>
      <c r="D1039" s="3">
        <v>2139.66</v>
      </c>
      <c r="E1039" s="39">
        <v>0</v>
      </c>
      <c r="F1039" s="39">
        <v>0</v>
      </c>
    </row>
    <row r="1040" spans="1:6" x14ac:dyDescent="0.25">
      <c r="A1040" s="27">
        <v>1039</v>
      </c>
      <c r="B1040" s="39">
        <v>841</v>
      </c>
      <c r="C1040" s="39">
        <v>1</v>
      </c>
      <c r="D1040" s="3">
        <v>2911.57</v>
      </c>
      <c r="E1040" s="39">
        <v>2</v>
      </c>
      <c r="F1040" s="39">
        <v>2</v>
      </c>
    </row>
    <row r="1041" spans="1:6" x14ac:dyDescent="0.25">
      <c r="A1041" s="27">
        <v>1040</v>
      </c>
      <c r="B1041" s="39">
        <v>731</v>
      </c>
      <c r="C1041" s="39">
        <v>1</v>
      </c>
      <c r="D1041" s="3">
        <v>7379.29</v>
      </c>
      <c r="E1041" s="39">
        <v>2</v>
      </c>
      <c r="F1041" s="39">
        <v>2</v>
      </c>
    </row>
    <row r="1042" spans="1:6" x14ac:dyDescent="0.25">
      <c r="A1042" s="27">
        <v>1041</v>
      </c>
      <c r="B1042" s="39">
        <v>420</v>
      </c>
      <c r="C1042" s="39">
        <v>1</v>
      </c>
      <c r="D1042" s="3">
        <v>6809.5</v>
      </c>
      <c r="E1042" s="39">
        <v>0</v>
      </c>
      <c r="F1042" s="39">
        <v>0</v>
      </c>
    </row>
    <row r="1043" spans="1:6" x14ac:dyDescent="0.25">
      <c r="A1043" s="27">
        <v>1042</v>
      </c>
      <c r="B1043" s="39">
        <v>876</v>
      </c>
      <c r="C1043" s="39">
        <v>1</v>
      </c>
      <c r="D1043" s="3">
        <v>5977.62</v>
      </c>
      <c r="E1043" s="39">
        <v>2</v>
      </c>
      <c r="F1043" s="39">
        <v>2</v>
      </c>
    </row>
    <row r="1044" spans="1:6" x14ac:dyDescent="0.25">
      <c r="A1044" s="27">
        <v>1043</v>
      </c>
      <c r="B1044" s="39">
        <v>303</v>
      </c>
      <c r="C1044" s="39">
        <v>1</v>
      </c>
      <c r="D1044" s="3">
        <v>7973.71</v>
      </c>
      <c r="E1044" s="39">
        <v>0</v>
      </c>
      <c r="F1044" s="39">
        <v>0</v>
      </c>
    </row>
    <row r="1045" spans="1:6" x14ac:dyDescent="0.25">
      <c r="A1045" s="27">
        <v>1044</v>
      </c>
      <c r="B1045" s="39">
        <v>290</v>
      </c>
      <c r="C1045" s="39">
        <v>1</v>
      </c>
      <c r="D1045" s="3">
        <v>1119.9100000000001</v>
      </c>
      <c r="E1045" s="39">
        <v>0</v>
      </c>
      <c r="F1045" s="39">
        <v>0</v>
      </c>
    </row>
    <row r="1046" spans="1:6" x14ac:dyDescent="0.25">
      <c r="A1046" s="27">
        <v>1045</v>
      </c>
      <c r="B1046" s="39">
        <v>934</v>
      </c>
      <c r="C1046" s="39">
        <v>1</v>
      </c>
      <c r="D1046" s="3">
        <v>2327.7199999999998</v>
      </c>
      <c r="E1046" s="39">
        <v>2</v>
      </c>
      <c r="F1046" s="39">
        <v>2</v>
      </c>
    </row>
    <row r="1047" spans="1:6" x14ac:dyDescent="0.25">
      <c r="A1047" s="27">
        <v>1046</v>
      </c>
      <c r="B1047" s="39">
        <v>603</v>
      </c>
      <c r="C1047" s="39">
        <v>1</v>
      </c>
      <c r="D1047" s="3">
        <v>2543.4299999999998</v>
      </c>
      <c r="E1047" s="39">
        <v>0</v>
      </c>
      <c r="F1047" s="39">
        <v>0</v>
      </c>
    </row>
    <row r="1048" spans="1:6" x14ac:dyDescent="0.25">
      <c r="A1048" s="27">
        <v>1047</v>
      </c>
      <c r="B1048" s="39">
        <v>1062</v>
      </c>
      <c r="C1048" s="39">
        <v>1</v>
      </c>
      <c r="D1048" s="3">
        <v>2069.66</v>
      </c>
      <c r="E1048" s="39">
        <v>2</v>
      </c>
      <c r="F1048" s="39">
        <v>2</v>
      </c>
    </row>
    <row r="1049" spans="1:6" x14ac:dyDescent="0.25">
      <c r="A1049" s="27">
        <v>1048</v>
      </c>
      <c r="B1049" s="39">
        <v>812</v>
      </c>
      <c r="C1049" s="39">
        <v>1</v>
      </c>
      <c r="D1049" s="3">
        <v>7599.6399999999903</v>
      </c>
      <c r="E1049" s="39">
        <v>2</v>
      </c>
      <c r="F1049" s="39">
        <v>2</v>
      </c>
    </row>
    <row r="1050" spans="1:6" x14ac:dyDescent="0.25">
      <c r="A1050" s="27">
        <v>1049</v>
      </c>
      <c r="B1050" s="39">
        <v>1015</v>
      </c>
      <c r="C1050" s="39">
        <v>1</v>
      </c>
      <c r="D1050" s="3">
        <v>3241.85</v>
      </c>
      <c r="E1050" s="39">
        <v>2</v>
      </c>
      <c r="F1050" s="39">
        <v>2</v>
      </c>
    </row>
    <row r="1051" spans="1:6" x14ac:dyDescent="0.25">
      <c r="A1051" s="27">
        <v>1050</v>
      </c>
      <c r="B1051" s="39">
        <v>465</v>
      </c>
      <c r="C1051" s="39">
        <v>1</v>
      </c>
      <c r="D1051" s="3">
        <v>533.89</v>
      </c>
      <c r="E1051" s="39">
        <v>0</v>
      </c>
      <c r="F1051" s="39">
        <v>0</v>
      </c>
    </row>
    <row r="1052" spans="1:6" x14ac:dyDescent="0.25">
      <c r="A1052" s="27">
        <v>1051</v>
      </c>
      <c r="B1052" s="39">
        <v>711</v>
      </c>
      <c r="C1052" s="39">
        <v>1</v>
      </c>
      <c r="D1052" s="3">
        <v>10999.66</v>
      </c>
      <c r="E1052" s="39">
        <v>3</v>
      </c>
      <c r="F1052" s="39">
        <v>3</v>
      </c>
    </row>
    <row r="1053" spans="1:6" x14ac:dyDescent="0.25">
      <c r="A1053" s="27">
        <v>1052</v>
      </c>
      <c r="B1053" s="39">
        <v>317</v>
      </c>
      <c r="C1053" s="39">
        <v>1</v>
      </c>
      <c r="D1053" s="3">
        <v>9119.34</v>
      </c>
      <c r="E1053" s="39">
        <v>3</v>
      </c>
      <c r="F1053" s="39">
        <v>3</v>
      </c>
    </row>
    <row r="1054" spans="1:6" x14ac:dyDescent="0.25">
      <c r="A1054" s="27">
        <v>1053</v>
      </c>
      <c r="B1054" s="39">
        <v>307</v>
      </c>
      <c r="C1054" s="39">
        <v>1</v>
      </c>
      <c r="D1054" s="3">
        <v>1349.82</v>
      </c>
      <c r="E1054" s="39">
        <v>0</v>
      </c>
      <c r="F1054" s="39">
        <v>0</v>
      </c>
    </row>
    <row r="1055" spans="1:6" x14ac:dyDescent="0.25">
      <c r="A1055" s="27">
        <v>1054</v>
      </c>
      <c r="B1055" s="39">
        <v>868</v>
      </c>
      <c r="C1055" s="39">
        <v>1</v>
      </c>
      <c r="D1055" s="3">
        <v>4369.59</v>
      </c>
      <c r="E1055" s="39">
        <v>2</v>
      </c>
      <c r="F1055" s="39">
        <v>2</v>
      </c>
    </row>
    <row r="1056" spans="1:6" x14ac:dyDescent="0.25">
      <c r="A1056" s="27">
        <v>1055</v>
      </c>
      <c r="B1056" s="39">
        <v>827</v>
      </c>
      <c r="C1056" s="39">
        <v>1</v>
      </c>
      <c r="D1056" s="3">
        <v>2999.94</v>
      </c>
      <c r="E1056" s="39">
        <v>2</v>
      </c>
      <c r="F1056" s="39">
        <v>2</v>
      </c>
    </row>
    <row r="1057" spans="1:6" x14ac:dyDescent="0.25">
      <c r="A1057" s="27">
        <v>1056</v>
      </c>
      <c r="B1057" s="39">
        <v>796</v>
      </c>
      <c r="C1057" s="39">
        <v>1</v>
      </c>
      <c r="D1057" s="3">
        <v>4991.5200000000004</v>
      </c>
      <c r="E1057" s="39">
        <v>2</v>
      </c>
      <c r="F1057" s="39">
        <v>2</v>
      </c>
    </row>
    <row r="1058" spans="1:6" x14ac:dyDescent="0.25">
      <c r="A1058" s="27">
        <v>1057</v>
      </c>
      <c r="B1058" s="39">
        <v>642</v>
      </c>
      <c r="C1058" s="39">
        <v>1</v>
      </c>
      <c r="D1058" s="3">
        <v>6309.55</v>
      </c>
      <c r="E1058" s="39">
        <v>0</v>
      </c>
      <c r="F1058" s="39">
        <v>0</v>
      </c>
    </row>
    <row r="1059" spans="1:6" x14ac:dyDescent="0.25">
      <c r="A1059" s="27">
        <v>1058</v>
      </c>
      <c r="B1059" s="39">
        <v>769</v>
      </c>
      <c r="C1059" s="39">
        <v>1</v>
      </c>
      <c r="D1059" s="3">
        <v>3429.58</v>
      </c>
      <c r="E1059" s="39">
        <v>2</v>
      </c>
      <c r="F1059" s="39">
        <v>2</v>
      </c>
    </row>
    <row r="1060" spans="1:6" x14ac:dyDescent="0.25">
      <c r="A1060" s="27">
        <v>1059</v>
      </c>
      <c r="B1060" s="39">
        <v>622</v>
      </c>
      <c r="C1060" s="39">
        <v>1</v>
      </c>
      <c r="D1060" s="3">
        <v>3519.57</v>
      </c>
      <c r="E1060" s="39">
        <v>0</v>
      </c>
      <c r="F1060" s="39">
        <v>0</v>
      </c>
    </row>
    <row r="1061" spans="1:6" x14ac:dyDescent="0.25">
      <c r="A1061" s="27">
        <v>1060</v>
      </c>
      <c r="B1061" s="39">
        <v>392</v>
      </c>
      <c r="C1061" s="39">
        <v>1</v>
      </c>
      <c r="D1061" s="3">
        <v>8432.81</v>
      </c>
      <c r="E1061" s="39">
        <v>3</v>
      </c>
      <c r="F1061" s="39">
        <v>3</v>
      </c>
    </row>
    <row r="1062" spans="1:6" x14ac:dyDescent="0.25">
      <c r="A1062" s="27">
        <v>1061</v>
      </c>
      <c r="B1062" s="39">
        <v>827</v>
      </c>
      <c r="C1062" s="39">
        <v>1</v>
      </c>
      <c r="D1062" s="3">
        <v>1157.8499999999999</v>
      </c>
      <c r="E1062" s="39">
        <v>2</v>
      </c>
      <c r="F1062" s="39">
        <v>2</v>
      </c>
    </row>
    <row r="1063" spans="1:6" x14ac:dyDescent="0.25">
      <c r="A1063" s="27">
        <v>1062</v>
      </c>
      <c r="B1063" s="39">
        <v>838</v>
      </c>
      <c r="C1063" s="39">
        <v>1</v>
      </c>
      <c r="D1063" s="3">
        <v>5468.37</v>
      </c>
      <c r="E1063" s="39">
        <v>2</v>
      </c>
      <c r="F1063" s="39">
        <v>2</v>
      </c>
    </row>
    <row r="1064" spans="1:6" x14ac:dyDescent="0.25">
      <c r="A1064" s="27">
        <v>1063</v>
      </c>
      <c r="B1064" s="39">
        <v>464</v>
      </c>
      <c r="C1064" s="39">
        <v>1</v>
      </c>
      <c r="D1064" s="3">
        <v>14933.58</v>
      </c>
      <c r="E1064" s="39">
        <v>3</v>
      </c>
      <c r="F1064" s="39">
        <v>3</v>
      </c>
    </row>
    <row r="1065" spans="1:6" x14ac:dyDescent="0.25">
      <c r="A1065" s="27">
        <v>1064</v>
      </c>
      <c r="B1065" s="39">
        <v>531</v>
      </c>
      <c r="C1065" s="39">
        <v>1</v>
      </c>
      <c r="D1065" s="3">
        <v>1139.83</v>
      </c>
      <c r="E1065" s="39">
        <v>0</v>
      </c>
      <c r="F1065" s="39">
        <v>0</v>
      </c>
    </row>
    <row r="1066" spans="1:6" x14ac:dyDescent="0.25">
      <c r="A1066" s="27">
        <v>1065</v>
      </c>
      <c r="B1066" s="39">
        <v>442</v>
      </c>
      <c r="C1066" s="39">
        <v>1</v>
      </c>
      <c r="D1066" s="3">
        <v>501.91</v>
      </c>
      <c r="E1066" s="39">
        <v>0</v>
      </c>
      <c r="F1066" s="39">
        <v>0</v>
      </c>
    </row>
    <row r="1067" spans="1:6" x14ac:dyDescent="0.25">
      <c r="A1067" s="27">
        <v>1066</v>
      </c>
      <c r="B1067" s="39">
        <v>351</v>
      </c>
      <c r="C1067" s="39">
        <v>1</v>
      </c>
      <c r="D1067" s="3">
        <v>4719.5</v>
      </c>
      <c r="E1067" s="39">
        <v>0</v>
      </c>
      <c r="F1067" s="39">
        <v>0</v>
      </c>
    </row>
    <row r="1068" spans="1:6" x14ac:dyDescent="0.25">
      <c r="A1068" s="27">
        <v>1067</v>
      </c>
      <c r="B1068" s="39">
        <v>454</v>
      </c>
      <c r="C1068" s="39">
        <v>1</v>
      </c>
      <c r="D1068" s="3">
        <v>4631.59</v>
      </c>
      <c r="E1068" s="39">
        <v>0</v>
      </c>
      <c r="F1068" s="39">
        <v>0</v>
      </c>
    </row>
    <row r="1069" spans="1:6" x14ac:dyDescent="0.25">
      <c r="A1069" s="27">
        <v>1068</v>
      </c>
      <c r="B1069" s="39">
        <v>580</v>
      </c>
      <c r="C1069" s="39">
        <v>1</v>
      </c>
      <c r="D1069" s="3">
        <v>3609.53</v>
      </c>
      <c r="E1069" s="39">
        <v>0</v>
      </c>
      <c r="F1069" s="39">
        <v>0</v>
      </c>
    </row>
    <row r="1070" spans="1:6" x14ac:dyDescent="0.25">
      <c r="A1070" s="27">
        <v>1069</v>
      </c>
      <c r="B1070" s="39">
        <v>1042</v>
      </c>
      <c r="C1070" s="39">
        <v>1</v>
      </c>
      <c r="D1070" s="3">
        <v>9148.7000000000007</v>
      </c>
      <c r="E1070" s="39">
        <v>2</v>
      </c>
      <c r="F1070" s="39">
        <v>2</v>
      </c>
    </row>
    <row r="1071" spans="1:6" x14ac:dyDescent="0.25">
      <c r="A1071" s="27">
        <v>1070</v>
      </c>
      <c r="B1071" s="39">
        <v>532</v>
      </c>
      <c r="C1071" s="39">
        <v>1</v>
      </c>
      <c r="D1071" s="3">
        <v>13806.5</v>
      </c>
      <c r="E1071" s="39">
        <v>3</v>
      </c>
      <c r="F1071" s="39">
        <v>3</v>
      </c>
    </row>
    <row r="1072" spans="1:6" x14ac:dyDescent="0.25">
      <c r="A1072" s="27">
        <v>1071</v>
      </c>
      <c r="B1072" s="39">
        <v>849</v>
      </c>
      <c r="C1072" s="39">
        <v>1</v>
      </c>
      <c r="D1072" s="3">
        <v>3806.43</v>
      </c>
      <c r="E1072" s="39">
        <v>2</v>
      </c>
      <c r="F1072" s="39">
        <v>2</v>
      </c>
    </row>
    <row r="1073" spans="1:6" x14ac:dyDescent="0.25">
      <c r="A1073" s="27">
        <v>1072</v>
      </c>
      <c r="B1073" s="39">
        <v>666</v>
      </c>
      <c r="C1073" s="39">
        <v>1</v>
      </c>
      <c r="D1073" s="3">
        <v>4635.51</v>
      </c>
      <c r="E1073" s="39">
        <v>0</v>
      </c>
      <c r="F1073" s="39">
        <v>0</v>
      </c>
    </row>
    <row r="1074" spans="1:6" x14ac:dyDescent="0.25">
      <c r="A1074" s="27">
        <v>1073</v>
      </c>
      <c r="B1074" s="39">
        <v>744</v>
      </c>
      <c r="C1074" s="39">
        <v>1</v>
      </c>
      <c r="D1074" s="3">
        <v>1199.9100000000001</v>
      </c>
      <c r="E1074" s="39">
        <v>2</v>
      </c>
      <c r="F1074" s="39">
        <v>2</v>
      </c>
    </row>
    <row r="1075" spans="1:6" x14ac:dyDescent="0.25">
      <c r="A1075" s="27">
        <v>1074</v>
      </c>
      <c r="B1075" s="39">
        <v>972</v>
      </c>
      <c r="C1075" s="39">
        <v>1</v>
      </c>
      <c r="D1075" s="3">
        <v>1139.8399999999999</v>
      </c>
      <c r="E1075" s="39">
        <v>2</v>
      </c>
      <c r="F1075" s="39">
        <v>2</v>
      </c>
    </row>
    <row r="1076" spans="1:6" x14ac:dyDescent="0.25">
      <c r="A1076" s="27">
        <v>1075</v>
      </c>
      <c r="B1076" s="39">
        <v>1056</v>
      </c>
      <c r="C1076" s="39">
        <v>1</v>
      </c>
      <c r="D1076" s="3">
        <v>2897.72</v>
      </c>
      <c r="E1076" s="39">
        <v>2</v>
      </c>
      <c r="F1076" s="39">
        <v>2</v>
      </c>
    </row>
    <row r="1077" spans="1:6" x14ac:dyDescent="0.25">
      <c r="A1077" s="27">
        <v>1076</v>
      </c>
      <c r="B1077" s="39">
        <v>463</v>
      </c>
      <c r="C1077" s="39">
        <v>1</v>
      </c>
      <c r="D1077" s="3">
        <v>1799.89</v>
      </c>
      <c r="E1077" s="39">
        <v>0</v>
      </c>
      <c r="F1077" s="39">
        <v>0</v>
      </c>
    </row>
    <row r="1078" spans="1:6" x14ac:dyDescent="0.25">
      <c r="A1078" s="27">
        <v>1077</v>
      </c>
      <c r="B1078" s="39">
        <v>514</v>
      </c>
      <c r="C1078" s="39">
        <v>1</v>
      </c>
      <c r="D1078" s="3">
        <v>897.8</v>
      </c>
      <c r="E1078" s="39">
        <v>0</v>
      </c>
      <c r="F1078" s="39">
        <v>0</v>
      </c>
    </row>
    <row r="1079" spans="1:6" x14ac:dyDescent="0.25">
      <c r="A1079" s="27">
        <v>1078</v>
      </c>
      <c r="B1079" s="39">
        <v>1026</v>
      </c>
      <c r="C1079" s="39">
        <v>1</v>
      </c>
      <c r="D1079" s="3">
        <v>5611.28</v>
      </c>
      <c r="E1079" s="39">
        <v>2</v>
      </c>
      <c r="F1079" s="39">
        <v>2</v>
      </c>
    </row>
    <row r="1080" spans="1:6" x14ac:dyDescent="0.25">
      <c r="A1080" s="27">
        <v>1079</v>
      </c>
      <c r="B1080" s="39">
        <v>992</v>
      </c>
      <c r="C1080" s="39">
        <v>1</v>
      </c>
      <c r="D1080" s="3">
        <v>899.71</v>
      </c>
      <c r="E1080" s="39">
        <v>2</v>
      </c>
      <c r="F1080" s="39">
        <v>2</v>
      </c>
    </row>
    <row r="1081" spans="1:6" x14ac:dyDescent="0.25">
      <c r="A1081" s="27">
        <v>1080</v>
      </c>
      <c r="B1081" s="39">
        <v>860</v>
      </c>
      <c r="C1081" s="39">
        <v>1</v>
      </c>
      <c r="D1081" s="3">
        <v>3868.52</v>
      </c>
      <c r="E1081" s="39">
        <v>2</v>
      </c>
      <c r="F1081" s="39">
        <v>2</v>
      </c>
    </row>
    <row r="1082" spans="1:6" x14ac:dyDescent="0.25">
      <c r="A1082" s="27">
        <v>1081</v>
      </c>
      <c r="B1082" s="39">
        <v>693</v>
      </c>
      <c r="C1082" s="39">
        <v>1</v>
      </c>
      <c r="D1082" s="3">
        <v>9241.3799999999992</v>
      </c>
      <c r="E1082" s="39">
        <v>3</v>
      </c>
      <c r="F1082" s="39">
        <v>3</v>
      </c>
    </row>
    <row r="1083" spans="1:6" x14ac:dyDescent="0.25">
      <c r="A1083" s="27">
        <v>1082</v>
      </c>
      <c r="B1083" s="39">
        <v>946</v>
      </c>
      <c r="C1083" s="39">
        <v>1</v>
      </c>
      <c r="D1083" s="3">
        <v>3999.79</v>
      </c>
      <c r="E1083" s="39">
        <v>2</v>
      </c>
      <c r="F1083" s="39">
        <v>2</v>
      </c>
    </row>
    <row r="1084" spans="1:6" x14ac:dyDescent="0.25">
      <c r="A1084" s="27">
        <v>1083</v>
      </c>
      <c r="B1084" s="39">
        <v>361</v>
      </c>
      <c r="C1084" s="39">
        <v>1</v>
      </c>
      <c r="D1084" s="3">
        <v>4259.5</v>
      </c>
      <c r="E1084" s="39">
        <v>0</v>
      </c>
      <c r="F1084" s="39">
        <v>0</v>
      </c>
    </row>
    <row r="1085" spans="1:6" x14ac:dyDescent="0.25">
      <c r="A1085" s="27">
        <v>1084</v>
      </c>
      <c r="B1085" s="39">
        <v>341</v>
      </c>
      <c r="C1085" s="39">
        <v>1</v>
      </c>
      <c r="D1085" s="3">
        <v>9197.65</v>
      </c>
      <c r="E1085" s="39">
        <v>3</v>
      </c>
      <c r="F1085" s="39">
        <v>3</v>
      </c>
    </row>
    <row r="1086" spans="1:6" x14ac:dyDescent="0.25">
      <c r="A1086" s="27">
        <v>1085</v>
      </c>
      <c r="B1086" s="39">
        <v>834</v>
      </c>
      <c r="C1086" s="39">
        <v>1</v>
      </c>
      <c r="D1086" s="3">
        <v>6148.82</v>
      </c>
      <c r="E1086" s="39">
        <v>2</v>
      </c>
      <c r="F1086" s="39">
        <v>2</v>
      </c>
    </row>
    <row r="1087" spans="1:6" x14ac:dyDescent="0.25">
      <c r="A1087" s="27">
        <v>1086</v>
      </c>
      <c r="B1087" s="39">
        <v>497</v>
      </c>
      <c r="C1087" s="39">
        <v>1</v>
      </c>
      <c r="D1087" s="3">
        <v>13722.34</v>
      </c>
      <c r="E1087" s="39">
        <v>3</v>
      </c>
      <c r="F1087" s="39">
        <v>3</v>
      </c>
    </row>
    <row r="1088" spans="1:6" x14ac:dyDescent="0.25">
      <c r="A1088" s="27">
        <v>1087</v>
      </c>
      <c r="B1088" s="39">
        <v>461</v>
      </c>
      <c r="C1088" s="39">
        <v>1</v>
      </c>
      <c r="D1088" s="3">
        <v>2633.46</v>
      </c>
      <c r="E1088" s="39">
        <v>0</v>
      </c>
      <c r="F1088" s="39">
        <v>0</v>
      </c>
    </row>
    <row r="1089" spans="1:6" x14ac:dyDescent="0.25">
      <c r="A1089" s="27">
        <v>1088</v>
      </c>
      <c r="B1089" s="39">
        <v>378</v>
      </c>
      <c r="C1089" s="39">
        <v>1</v>
      </c>
      <c r="D1089" s="3">
        <v>4607.45</v>
      </c>
      <c r="E1089" s="39">
        <v>0</v>
      </c>
      <c r="F1089" s="39">
        <v>0</v>
      </c>
    </row>
    <row r="1090" spans="1:6" x14ac:dyDescent="0.25">
      <c r="A1090" s="27">
        <v>1089</v>
      </c>
      <c r="B1090" s="39">
        <v>821</v>
      </c>
      <c r="C1090" s="39">
        <v>1</v>
      </c>
      <c r="D1090" s="3">
        <v>7559.58</v>
      </c>
      <c r="E1090" s="39">
        <v>2</v>
      </c>
      <c r="F1090" s="39">
        <v>2</v>
      </c>
    </row>
    <row r="1091" spans="1:6" x14ac:dyDescent="0.25">
      <c r="A1091" s="27">
        <v>1090</v>
      </c>
      <c r="B1091" s="39">
        <v>440</v>
      </c>
      <c r="C1091" s="39">
        <v>1</v>
      </c>
      <c r="D1091" s="3">
        <v>13679.68</v>
      </c>
      <c r="E1091" s="39">
        <v>3</v>
      </c>
      <c r="F1091" s="39">
        <v>3</v>
      </c>
    </row>
    <row r="1092" spans="1:6" x14ac:dyDescent="0.25">
      <c r="A1092" s="27">
        <v>1091</v>
      </c>
      <c r="B1092" s="39">
        <v>429</v>
      </c>
      <c r="C1092" s="39">
        <v>1</v>
      </c>
      <c r="D1092" s="3">
        <v>5320.3</v>
      </c>
      <c r="E1092" s="39">
        <v>0</v>
      </c>
      <c r="F1092" s="39">
        <v>0</v>
      </c>
    </row>
    <row r="1093" spans="1:6" x14ac:dyDescent="0.25">
      <c r="A1093" s="27">
        <v>1092</v>
      </c>
      <c r="B1093" s="39">
        <v>552</v>
      </c>
      <c r="C1093" s="39">
        <v>1</v>
      </c>
      <c r="D1093" s="3">
        <v>941.78</v>
      </c>
      <c r="E1093" s="39">
        <v>0</v>
      </c>
      <c r="F1093" s="39">
        <v>0</v>
      </c>
    </row>
    <row r="1094" spans="1:6" x14ac:dyDescent="0.25">
      <c r="A1094" s="27">
        <v>1093</v>
      </c>
      <c r="B1094" s="39">
        <v>722</v>
      </c>
      <c r="C1094" s="39">
        <v>1</v>
      </c>
      <c r="D1094" s="3">
        <v>3803.46</v>
      </c>
      <c r="E1094" s="39">
        <v>2</v>
      </c>
      <c r="F1094" s="39">
        <v>2</v>
      </c>
    </row>
    <row r="1095" spans="1:6" x14ac:dyDescent="0.25">
      <c r="A1095" s="27">
        <v>1094</v>
      </c>
      <c r="B1095" s="39">
        <v>1036</v>
      </c>
      <c r="C1095" s="39">
        <v>1</v>
      </c>
      <c r="D1095" s="3">
        <v>899.82999999999902</v>
      </c>
      <c r="E1095" s="39">
        <v>2</v>
      </c>
      <c r="F1095" s="39">
        <v>2</v>
      </c>
    </row>
    <row r="1096" spans="1:6" x14ac:dyDescent="0.25">
      <c r="A1096" s="27">
        <v>1095</v>
      </c>
      <c r="B1096" s="39">
        <v>1067</v>
      </c>
      <c r="C1096" s="39">
        <v>1</v>
      </c>
      <c r="D1096" s="3">
        <v>448.95</v>
      </c>
      <c r="E1096" s="39">
        <v>2</v>
      </c>
      <c r="F1096" s="39">
        <v>2</v>
      </c>
    </row>
    <row r="1097" spans="1:6" x14ac:dyDescent="0.25">
      <c r="A1097" s="27">
        <v>1096</v>
      </c>
      <c r="B1097" s="39">
        <v>794</v>
      </c>
      <c r="C1097" s="39">
        <v>1</v>
      </c>
      <c r="D1097" s="3">
        <v>4599.63</v>
      </c>
      <c r="E1097" s="39">
        <v>2</v>
      </c>
      <c r="F1097" s="39">
        <v>2</v>
      </c>
    </row>
    <row r="1098" spans="1:6" x14ac:dyDescent="0.25">
      <c r="A1098" s="27">
        <v>1097</v>
      </c>
      <c r="B1098" s="39">
        <v>694</v>
      </c>
      <c r="C1098" s="39">
        <v>1</v>
      </c>
      <c r="D1098" s="3">
        <v>4635.42</v>
      </c>
      <c r="E1098" s="39">
        <v>2</v>
      </c>
      <c r="F1098" s="39">
        <v>2</v>
      </c>
    </row>
    <row r="1099" spans="1:6" x14ac:dyDescent="0.25">
      <c r="A1099" s="27">
        <v>1098</v>
      </c>
      <c r="B1099" s="39">
        <v>406</v>
      </c>
      <c r="C1099" s="39">
        <v>1</v>
      </c>
      <c r="D1099" s="3">
        <v>1111.58</v>
      </c>
      <c r="E1099" s="39">
        <v>0</v>
      </c>
      <c r="F1099" s="39">
        <v>0</v>
      </c>
    </row>
    <row r="1100" spans="1:6" x14ac:dyDescent="0.25">
      <c r="A1100" s="27">
        <v>1099</v>
      </c>
      <c r="B1100" s="39">
        <v>404</v>
      </c>
      <c r="C1100" s="39">
        <v>1</v>
      </c>
      <c r="D1100" s="3">
        <v>1099.81</v>
      </c>
      <c r="E1100" s="39">
        <v>0</v>
      </c>
      <c r="F1100" s="39">
        <v>0</v>
      </c>
    </row>
    <row r="1101" spans="1:6" x14ac:dyDescent="0.25">
      <c r="A1101" s="27">
        <v>1100</v>
      </c>
      <c r="B1101" s="39">
        <v>478</v>
      </c>
      <c r="C1101" s="39">
        <v>1</v>
      </c>
      <c r="D1101" s="3">
        <v>20399.48</v>
      </c>
      <c r="E1101" s="39">
        <v>3</v>
      </c>
      <c r="F1101" s="39">
        <v>3</v>
      </c>
    </row>
    <row r="1102" spans="1:6" x14ac:dyDescent="0.25">
      <c r="A1102" s="27">
        <v>1101</v>
      </c>
      <c r="B1102" s="39">
        <v>282</v>
      </c>
      <c r="C1102" s="39">
        <v>1</v>
      </c>
      <c r="D1102" s="3">
        <v>4489.43</v>
      </c>
      <c r="E1102" s="39">
        <v>0</v>
      </c>
      <c r="F1102" s="39">
        <v>0</v>
      </c>
    </row>
    <row r="1103" spans="1:6" x14ac:dyDescent="0.25">
      <c r="A1103" s="27">
        <v>1102</v>
      </c>
      <c r="B1103" s="39">
        <v>970</v>
      </c>
      <c r="C1103" s="39">
        <v>1</v>
      </c>
      <c r="D1103" s="3">
        <v>4355.55</v>
      </c>
      <c r="E1103" s="39">
        <v>2</v>
      </c>
      <c r="F1103" s="39">
        <v>2</v>
      </c>
    </row>
    <row r="1104" spans="1:6" x14ac:dyDescent="0.25">
      <c r="A1104" s="27">
        <v>1103</v>
      </c>
      <c r="B1104" s="39">
        <v>747</v>
      </c>
      <c r="C1104" s="39">
        <v>1</v>
      </c>
      <c r="D1104" s="3">
        <v>14349.55</v>
      </c>
      <c r="E1104" s="39">
        <v>3</v>
      </c>
      <c r="F1104" s="39">
        <v>3</v>
      </c>
    </row>
    <row r="1105" spans="1:6" x14ac:dyDescent="0.25">
      <c r="A1105" s="27">
        <v>1104</v>
      </c>
      <c r="B1105" s="39">
        <v>662</v>
      </c>
      <c r="C1105" s="39">
        <v>1</v>
      </c>
      <c r="D1105" s="3">
        <v>2539.8200000000002</v>
      </c>
      <c r="E1105" s="39">
        <v>0</v>
      </c>
      <c r="F1105" s="39">
        <v>0</v>
      </c>
    </row>
    <row r="1106" spans="1:6" x14ac:dyDescent="0.25">
      <c r="A1106" s="27">
        <v>1105</v>
      </c>
      <c r="B1106" s="39">
        <v>641</v>
      </c>
      <c r="C1106" s="39">
        <v>1</v>
      </c>
      <c r="D1106" s="3">
        <v>3012.7</v>
      </c>
      <c r="E1106" s="39">
        <v>0</v>
      </c>
      <c r="F1106" s="39">
        <v>0</v>
      </c>
    </row>
    <row r="1107" spans="1:6" x14ac:dyDescent="0.25">
      <c r="A1107" s="27">
        <v>1106</v>
      </c>
      <c r="B1107" s="39">
        <v>497</v>
      </c>
      <c r="C1107" s="39">
        <v>1</v>
      </c>
      <c r="D1107" s="3">
        <v>1751.88</v>
      </c>
      <c r="E1107" s="39">
        <v>0</v>
      </c>
      <c r="F1107" s="39">
        <v>0</v>
      </c>
    </row>
    <row r="1108" spans="1:6" x14ac:dyDescent="0.25">
      <c r="A1108" s="27">
        <v>1107</v>
      </c>
      <c r="B1108" s="39">
        <v>419</v>
      </c>
      <c r="C1108" s="39">
        <v>1</v>
      </c>
      <c r="D1108" s="3">
        <v>2039.79</v>
      </c>
      <c r="E1108" s="39">
        <v>0</v>
      </c>
      <c r="F1108" s="39">
        <v>0</v>
      </c>
    </row>
    <row r="1109" spans="1:6" x14ac:dyDescent="0.25">
      <c r="A1109" s="27">
        <v>1108</v>
      </c>
      <c r="B1109" s="39">
        <v>781</v>
      </c>
      <c r="C1109" s="39">
        <v>1</v>
      </c>
      <c r="D1109" s="3">
        <v>3219.4</v>
      </c>
      <c r="E1109" s="39">
        <v>2</v>
      </c>
      <c r="F1109" s="39">
        <v>2</v>
      </c>
    </row>
    <row r="1110" spans="1:6" x14ac:dyDescent="0.25">
      <c r="A1110" s="27">
        <v>1109</v>
      </c>
      <c r="B1110" s="39">
        <v>447</v>
      </c>
      <c r="C1110" s="39">
        <v>1</v>
      </c>
      <c r="D1110" s="3">
        <v>1861.59</v>
      </c>
      <c r="E1110" s="39">
        <v>0</v>
      </c>
      <c r="F1110" s="39">
        <v>0</v>
      </c>
    </row>
    <row r="1111" spans="1:6" x14ac:dyDescent="0.25">
      <c r="A1111" s="27">
        <v>1110</v>
      </c>
      <c r="B1111" s="39">
        <v>884</v>
      </c>
      <c r="C1111" s="39">
        <v>1</v>
      </c>
      <c r="D1111" s="3">
        <v>1329.82</v>
      </c>
      <c r="E1111" s="39">
        <v>2</v>
      </c>
      <c r="F1111" s="39">
        <v>2</v>
      </c>
    </row>
    <row r="1112" spans="1:6" x14ac:dyDescent="0.25">
      <c r="A1112" s="27">
        <v>1111</v>
      </c>
      <c r="B1112" s="39">
        <v>445</v>
      </c>
      <c r="C1112" s="39">
        <v>1</v>
      </c>
      <c r="D1112" s="3">
        <v>189.89</v>
      </c>
      <c r="E1112" s="39">
        <v>0</v>
      </c>
      <c r="F1112" s="39">
        <v>0</v>
      </c>
    </row>
    <row r="1113" spans="1:6" x14ac:dyDescent="0.25">
      <c r="A1113" s="27">
        <v>1112</v>
      </c>
      <c r="B1113" s="39">
        <v>887</v>
      </c>
      <c r="C1113" s="39">
        <v>1</v>
      </c>
      <c r="D1113" s="3">
        <v>6199.65</v>
      </c>
      <c r="E1113" s="39">
        <v>2</v>
      </c>
      <c r="F1113" s="39">
        <v>2</v>
      </c>
    </row>
    <row r="1114" spans="1:6" x14ac:dyDescent="0.25">
      <c r="A1114" s="27">
        <v>1113</v>
      </c>
      <c r="B1114" s="39">
        <v>669</v>
      </c>
      <c r="C1114" s="39">
        <v>1</v>
      </c>
      <c r="D1114" s="3">
        <v>4829.22</v>
      </c>
      <c r="E1114" s="39">
        <v>0</v>
      </c>
      <c r="F1114" s="39">
        <v>0</v>
      </c>
    </row>
    <row r="1115" spans="1:6" x14ac:dyDescent="0.25">
      <c r="A1115" s="27">
        <v>1114</v>
      </c>
      <c r="B1115" s="39">
        <v>438</v>
      </c>
      <c r="C1115" s="39">
        <v>1</v>
      </c>
      <c r="D1115" s="3">
        <v>2239.5700000000002</v>
      </c>
      <c r="E1115" s="39">
        <v>0</v>
      </c>
      <c r="F1115" s="39">
        <v>0</v>
      </c>
    </row>
    <row r="1116" spans="1:6" x14ac:dyDescent="0.25">
      <c r="A1116" s="27">
        <v>1115</v>
      </c>
      <c r="B1116" s="39">
        <v>531</v>
      </c>
      <c r="C1116" s="39">
        <v>1</v>
      </c>
      <c r="D1116" s="3">
        <v>4140.28</v>
      </c>
      <c r="E1116" s="39">
        <v>0</v>
      </c>
      <c r="F1116" s="39">
        <v>0</v>
      </c>
    </row>
    <row r="1117" spans="1:6" x14ac:dyDescent="0.25">
      <c r="A1117" s="27">
        <v>1116</v>
      </c>
      <c r="B1117" s="39">
        <v>296</v>
      </c>
      <c r="C1117" s="39">
        <v>1</v>
      </c>
      <c r="D1117" s="3">
        <v>1319.78</v>
      </c>
      <c r="E1117" s="39">
        <v>0</v>
      </c>
      <c r="F1117" s="39">
        <v>0</v>
      </c>
    </row>
    <row r="1118" spans="1:6" x14ac:dyDescent="0.25">
      <c r="A1118" s="27">
        <v>1117</v>
      </c>
      <c r="B1118" s="39">
        <v>402</v>
      </c>
      <c r="C1118" s="39">
        <v>1</v>
      </c>
      <c r="D1118" s="3">
        <v>2050.7800000000002</v>
      </c>
      <c r="E1118" s="39">
        <v>0</v>
      </c>
      <c r="F1118" s="39">
        <v>0</v>
      </c>
    </row>
    <row r="1119" spans="1:6" x14ac:dyDescent="0.25">
      <c r="A1119" s="27">
        <v>1118</v>
      </c>
      <c r="B1119" s="39">
        <v>336</v>
      </c>
      <c r="C1119" s="39">
        <v>1</v>
      </c>
      <c r="D1119" s="3">
        <v>9296.5499999999993</v>
      </c>
      <c r="E1119" s="39">
        <v>3</v>
      </c>
      <c r="F1119" s="39">
        <v>3</v>
      </c>
    </row>
    <row r="1120" spans="1:6" x14ac:dyDescent="0.25">
      <c r="A1120" s="27">
        <v>1119</v>
      </c>
      <c r="B1120" s="39">
        <v>734</v>
      </c>
      <c r="C1120" s="39">
        <v>1</v>
      </c>
      <c r="D1120" s="3">
        <v>7048.63</v>
      </c>
      <c r="E1120" s="39">
        <v>2</v>
      </c>
      <c r="F1120" s="39">
        <v>2</v>
      </c>
    </row>
    <row r="1121" spans="1:6" x14ac:dyDescent="0.25">
      <c r="A1121" s="27">
        <v>1120</v>
      </c>
      <c r="B1121" s="39">
        <v>441</v>
      </c>
      <c r="C1121" s="39">
        <v>1</v>
      </c>
      <c r="D1121" s="3">
        <v>7949.48</v>
      </c>
      <c r="E1121" s="39">
        <v>0</v>
      </c>
      <c r="F1121" s="39">
        <v>0</v>
      </c>
    </row>
    <row r="1122" spans="1:6" x14ac:dyDescent="0.25">
      <c r="A1122" s="27">
        <v>1121</v>
      </c>
      <c r="B1122" s="39">
        <v>751</v>
      </c>
      <c r="C1122" s="39">
        <v>1</v>
      </c>
      <c r="D1122" s="3">
        <v>2657.72</v>
      </c>
      <c r="E1122" s="39">
        <v>2</v>
      </c>
      <c r="F1122" s="39">
        <v>2</v>
      </c>
    </row>
    <row r="1123" spans="1:6" x14ac:dyDescent="0.25">
      <c r="A1123" s="27">
        <v>1122</v>
      </c>
      <c r="B1123" s="39">
        <v>358</v>
      </c>
      <c r="C1123" s="39">
        <v>1</v>
      </c>
      <c r="D1123" s="3">
        <v>7369.55</v>
      </c>
      <c r="E1123" s="39">
        <v>0</v>
      </c>
      <c r="F1123" s="39">
        <v>0</v>
      </c>
    </row>
    <row r="1124" spans="1:6" x14ac:dyDescent="0.25">
      <c r="A1124" s="27">
        <v>1123</v>
      </c>
      <c r="B1124" s="39">
        <v>551</v>
      </c>
      <c r="C1124" s="39">
        <v>1</v>
      </c>
      <c r="D1124" s="3">
        <v>2799.64</v>
      </c>
      <c r="E1124" s="39">
        <v>0</v>
      </c>
      <c r="F1124" s="39">
        <v>0</v>
      </c>
    </row>
    <row r="1125" spans="1:6" x14ac:dyDescent="0.25">
      <c r="A1125" s="27">
        <v>1124</v>
      </c>
      <c r="B1125" s="39">
        <v>1008</v>
      </c>
      <c r="C1125" s="39">
        <v>1</v>
      </c>
      <c r="D1125" s="3">
        <v>3599.93</v>
      </c>
      <c r="E1125" s="39">
        <v>2</v>
      </c>
      <c r="F1125" s="39">
        <v>2</v>
      </c>
    </row>
    <row r="1126" spans="1:6" x14ac:dyDescent="0.25">
      <c r="A1126" s="27">
        <v>1125</v>
      </c>
      <c r="B1126" s="39">
        <v>709</v>
      </c>
      <c r="C1126" s="39">
        <v>1</v>
      </c>
      <c r="D1126" s="3">
        <v>8149.4</v>
      </c>
      <c r="E1126" s="39">
        <v>2</v>
      </c>
      <c r="F1126" s="39">
        <v>2</v>
      </c>
    </row>
    <row r="1127" spans="1:6" x14ac:dyDescent="0.25">
      <c r="A1127" s="27">
        <v>1126</v>
      </c>
      <c r="B1127" s="39">
        <v>324</v>
      </c>
      <c r="C1127" s="39">
        <v>1</v>
      </c>
      <c r="D1127" s="3">
        <v>7429.63</v>
      </c>
      <c r="E1127" s="39">
        <v>0</v>
      </c>
      <c r="F1127" s="39">
        <v>0</v>
      </c>
    </row>
    <row r="1128" spans="1:6" x14ac:dyDescent="0.25">
      <c r="A1128" s="27">
        <v>1127</v>
      </c>
      <c r="B1128" s="39">
        <v>982</v>
      </c>
      <c r="C1128" s="39">
        <v>1</v>
      </c>
      <c r="D1128" s="3">
        <v>3369.7799999999902</v>
      </c>
      <c r="E1128" s="39">
        <v>2</v>
      </c>
      <c r="F1128" s="39">
        <v>2</v>
      </c>
    </row>
    <row r="1129" spans="1:6" x14ac:dyDescent="0.25">
      <c r="A1129" s="27">
        <v>1128</v>
      </c>
      <c r="B1129" s="39">
        <v>488</v>
      </c>
      <c r="C1129" s="39">
        <v>1</v>
      </c>
      <c r="D1129" s="3">
        <v>2859.62</v>
      </c>
      <c r="E1129" s="39">
        <v>0</v>
      </c>
      <c r="F1129" s="39">
        <v>0</v>
      </c>
    </row>
    <row r="1130" spans="1:6" x14ac:dyDescent="0.25">
      <c r="A1130" s="27">
        <v>1129</v>
      </c>
      <c r="B1130" s="39">
        <v>714</v>
      </c>
      <c r="C1130" s="39">
        <v>1</v>
      </c>
      <c r="D1130" s="3">
        <v>4941.5999999999904</v>
      </c>
      <c r="E1130" s="39">
        <v>2</v>
      </c>
      <c r="F1130" s="39">
        <v>2</v>
      </c>
    </row>
    <row r="1131" spans="1:6" x14ac:dyDescent="0.25">
      <c r="A1131" s="27">
        <v>1130</v>
      </c>
      <c r="B1131" s="39">
        <v>911</v>
      </c>
      <c r="C1131" s="39">
        <v>1</v>
      </c>
      <c r="D1131" s="3">
        <v>539.91</v>
      </c>
      <c r="E1131" s="39">
        <v>2</v>
      </c>
      <c r="F1131" s="39">
        <v>2</v>
      </c>
    </row>
    <row r="1132" spans="1:6" x14ac:dyDescent="0.25">
      <c r="A1132" s="27">
        <v>1131</v>
      </c>
      <c r="B1132" s="39">
        <v>283</v>
      </c>
      <c r="C1132" s="39">
        <v>1</v>
      </c>
      <c r="D1132" s="3">
        <v>15549.619999999901</v>
      </c>
      <c r="E1132" s="39">
        <v>3</v>
      </c>
      <c r="F1132" s="39">
        <v>3</v>
      </c>
    </row>
    <row r="1133" spans="1:6" x14ac:dyDescent="0.25">
      <c r="A1133" s="27">
        <v>1132</v>
      </c>
      <c r="B1133" s="39">
        <v>473</v>
      </c>
      <c r="C1133" s="39">
        <v>1</v>
      </c>
      <c r="D1133" s="3">
        <v>17309.400000000001</v>
      </c>
      <c r="E1133" s="39">
        <v>3</v>
      </c>
      <c r="F1133" s="39">
        <v>3</v>
      </c>
    </row>
    <row r="1134" spans="1:6" x14ac:dyDescent="0.25">
      <c r="A1134" s="27">
        <v>1133</v>
      </c>
      <c r="B1134" s="39">
        <v>623</v>
      </c>
      <c r="C1134" s="39">
        <v>1</v>
      </c>
      <c r="D1134" s="3">
        <v>4499.7999999999902</v>
      </c>
      <c r="E1134" s="39">
        <v>0</v>
      </c>
      <c r="F1134" s="39">
        <v>0</v>
      </c>
    </row>
    <row r="1135" spans="1:6" x14ac:dyDescent="0.25">
      <c r="A1135" s="27">
        <v>1134</v>
      </c>
      <c r="B1135" s="39">
        <v>509</v>
      </c>
      <c r="C1135" s="39">
        <v>1</v>
      </c>
      <c r="D1135" s="3">
        <v>6230.59</v>
      </c>
      <c r="E1135" s="39">
        <v>0</v>
      </c>
      <c r="F1135" s="39">
        <v>0</v>
      </c>
    </row>
    <row r="1136" spans="1:6" x14ac:dyDescent="0.25">
      <c r="A1136" s="27">
        <v>1135</v>
      </c>
      <c r="B1136" s="39">
        <v>277</v>
      </c>
      <c r="C1136" s="39">
        <v>1</v>
      </c>
      <c r="D1136" s="3">
        <v>6779.56</v>
      </c>
      <c r="E1136" s="39">
        <v>0</v>
      </c>
      <c r="F1136" s="39">
        <v>0</v>
      </c>
    </row>
    <row r="1137" spans="1:6" x14ac:dyDescent="0.25">
      <c r="A1137" s="27">
        <v>1136</v>
      </c>
      <c r="B1137" s="39">
        <v>405</v>
      </c>
      <c r="C1137" s="39">
        <v>1</v>
      </c>
      <c r="D1137" s="3">
        <v>12227.6</v>
      </c>
      <c r="E1137" s="39">
        <v>3</v>
      </c>
      <c r="F1137" s="39">
        <v>3</v>
      </c>
    </row>
    <row r="1138" spans="1:6" x14ac:dyDescent="0.25">
      <c r="A1138" s="27">
        <v>1137</v>
      </c>
      <c r="B1138" s="39">
        <v>689</v>
      </c>
      <c r="C1138" s="39">
        <v>1</v>
      </c>
      <c r="D1138" s="3">
        <v>7577.65</v>
      </c>
      <c r="E1138" s="39">
        <v>2</v>
      </c>
      <c r="F1138" s="39">
        <v>2</v>
      </c>
    </row>
    <row r="1139" spans="1:6" x14ac:dyDescent="0.25">
      <c r="A1139" s="27">
        <v>1138</v>
      </c>
      <c r="B1139" s="39">
        <v>677</v>
      </c>
      <c r="C1139" s="39">
        <v>1</v>
      </c>
      <c r="D1139" s="3">
        <v>11509.64</v>
      </c>
      <c r="E1139" s="39">
        <v>3</v>
      </c>
      <c r="F1139" s="39">
        <v>3</v>
      </c>
    </row>
    <row r="1140" spans="1:6" x14ac:dyDescent="0.25">
      <c r="A1140" s="27">
        <v>1139</v>
      </c>
      <c r="B1140" s="39">
        <v>618</v>
      </c>
      <c r="C1140" s="39">
        <v>1</v>
      </c>
      <c r="D1140" s="3">
        <v>1209.73</v>
      </c>
      <c r="E1140" s="39">
        <v>0</v>
      </c>
      <c r="F1140" s="39">
        <v>0</v>
      </c>
    </row>
    <row r="1141" spans="1:6" x14ac:dyDescent="0.25">
      <c r="A1141" s="27">
        <v>1140</v>
      </c>
      <c r="B1141" s="39">
        <v>966</v>
      </c>
      <c r="C1141" s="39">
        <v>1</v>
      </c>
      <c r="D1141" s="3">
        <v>3048.84</v>
      </c>
      <c r="E1141" s="39">
        <v>2</v>
      </c>
      <c r="F1141" s="39">
        <v>2</v>
      </c>
    </row>
    <row r="1142" spans="1:6" x14ac:dyDescent="0.25">
      <c r="A1142" s="27">
        <v>1141</v>
      </c>
      <c r="B1142" s="39">
        <v>895</v>
      </c>
      <c r="C1142" s="39">
        <v>1</v>
      </c>
      <c r="D1142" s="3">
        <v>4539.6000000000004</v>
      </c>
      <c r="E1142" s="39">
        <v>2</v>
      </c>
      <c r="F1142" s="39">
        <v>2</v>
      </c>
    </row>
    <row r="1143" spans="1:6" x14ac:dyDescent="0.25">
      <c r="A1143" s="27">
        <v>1142</v>
      </c>
      <c r="B1143" s="39">
        <v>293</v>
      </c>
      <c r="C1143" s="39">
        <v>1</v>
      </c>
      <c r="D1143" s="3">
        <v>249.92</v>
      </c>
      <c r="E1143" s="39">
        <v>0</v>
      </c>
      <c r="F1143" s="39">
        <v>0</v>
      </c>
    </row>
    <row r="1144" spans="1:6" x14ac:dyDescent="0.25">
      <c r="A1144" s="27">
        <v>1143</v>
      </c>
      <c r="B1144" s="39">
        <v>663</v>
      </c>
      <c r="C1144" s="39">
        <v>1</v>
      </c>
      <c r="D1144" s="3">
        <v>1347.84</v>
      </c>
      <c r="E1144" s="39">
        <v>0</v>
      </c>
      <c r="F1144" s="39">
        <v>0</v>
      </c>
    </row>
    <row r="1145" spans="1:6" x14ac:dyDescent="0.25">
      <c r="A1145" s="27">
        <v>1144</v>
      </c>
      <c r="B1145" s="39">
        <v>787</v>
      </c>
      <c r="C1145" s="39">
        <v>1</v>
      </c>
      <c r="D1145" s="3">
        <v>6839.73</v>
      </c>
      <c r="E1145" s="39">
        <v>2</v>
      </c>
      <c r="F1145" s="39">
        <v>2</v>
      </c>
    </row>
    <row r="1146" spans="1:6" x14ac:dyDescent="0.25">
      <c r="A1146" s="27">
        <v>1145</v>
      </c>
      <c r="B1146" s="39">
        <v>545</v>
      </c>
      <c r="C1146" s="39">
        <v>1</v>
      </c>
      <c r="D1146" s="3">
        <v>3500.52</v>
      </c>
      <c r="E1146" s="39">
        <v>0</v>
      </c>
      <c r="F1146" s="39">
        <v>0</v>
      </c>
    </row>
    <row r="1147" spans="1:6" x14ac:dyDescent="0.25">
      <c r="A1147" s="27">
        <v>1146</v>
      </c>
      <c r="B1147" s="39">
        <v>829</v>
      </c>
      <c r="C1147" s="39">
        <v>1</v>
      </c>
      <c r="D1147" s="3">
        <v>539.92999999999995</v>
      </c>
      <c r="E1147" s="39">
        <v>2</v>
      </c>
      <c r="F1147" s="39">
        <v>2</v>
      </c>
    </row>
    <row r="1148" spans="1:6" x14ac:dyDescent="0.25">
      <c r="A1148" s="27">
        <v>1147</v>
      </c>
      <c r="B1148" s="39">
        <v>994</v>
      </c>
      <c r="C1148" s="39">
        <v>1</v>
      </c>
      <c r="D1148" s="3">
        <v>5471.49</v>
      </c>
      <c r="E1148" s="39">
        <v>2</v>
      </c>
      <c r="F1148" s="39">
        <v>2</v>
      </c>
    </row>
    <row r="1149" spans="1:6" x14ac:dyDescent="0.25">
      <c r="A1149" s="27">
        <v>1148</v>
      </c>
      <c r="B1149" s="39">
        <v>639</v>
      </c>
      <c r="C1149" s="39">
        <v>1</v>
      </c>
      <c r="D1149" s="3">
        <v>9609.18</v>
      </c>
      <c r="E1149" s="39">
        <v>3</v>
      </c>
      <c r="F1149" s="39">
        <v>3</v>
      </c>
    </row>
    <row r="1150" spans="1:6" x14ac:dyDescent="0.25">
      <c r="A1150" s="27">
        <v>1149</v>
      </c>
      <c r="B1150" s="39">
        <v>1078</v>
      </c>
      <c r="C1150" s="39">
        <v>1</v>
      </c>
      <c r="D1150" s="3">
        <v>6669.6</v>
      </c>
      <c r="E1150" s="39">
        <v>2</v>
      </c>
      <c r="F1150" s="39">
        <v>2</v>
      </c>
    </row>
    <row r="1151" spans="1:6" x14ac:dyDescent="0.25">
      <c r="A1151" s="27">
        <v>1150</v>
      </c>
      <c r="B1151" s="39">
        <v>443</v>
      </c>
      <c r="C1151" s="39">
        <v>1</v>
      </c>
      <c r="D1151" s="3">
        <v>7739.5599999999904</v>
      </c>
      <c r="E1151" s="39">
        <v>0</v>
      </c>
      <c r="F1151" s="39">
        <v>0</v>
      </c>
    </row>
    <row r="1152" spans="1:6" x14ac:dyDescent="0.25">
      <c r="A1152" s="27">
        <v>1151</v>
      </c>
      <c r="B1152" s="39">
        <v>849</v>
      </c>
      <c r="C1152" s="39">
        <v>1</v>
      </c>
      <c r="D1152" s="3">
        <v>7599.7</v>
      </c>
      <c r="E1152" s="39">
        <v>2</v>
      </c>
      <c r="F1152" s="39">
        <v>2</v>
      </c>
    </row>
    <row r="1153" spans="1:6" x14ac:dyDescent="0.25">
      <c r="A1153" s="27">
        <v>1152</v>
      </c>
      <c r="B1153" s="39">
        <v>660</v>
      </c>
      <c r="C1153" s="39">
        <v>1</v>
      </c>
      <c r="D1153" s="3">
        <v>7146.2199999999903</v>
      </c>
      <c r="E1153" s="39">
        <v>0</v>
      </c>
      <c r="F1153" s="39">
        <v>0</v>
      </c>
    </row>
    <row r="1154" spans="1:6" x14ac:dyDescent="0.25">
      <c r="A1154" s="27">
        <v>1153</v>
      </c>
      <c r="B1154" s="39">
        <v>718</v>
      </c>
      <c r="C1154" s="39">
        <v>1</v>
      </c>
      <c r="D1154" s="3">
        <v>4919.62</v>
      </c>
      <c r="E1154" s="39">
        <v>2</v>
      </c>
      <c r="F1154" s="39">
        <v>2</v>
      </c>
    </row>
    <row r="1155" spans="1:6" x14ac:dyDescent="0.25">
      <c r="A1155" s="27">
        <v>1154</v>
      </c>
      <c r="B1155" s="39">
        <v>288</v>
      </c>
      <c r="C1155" s="39">
        <v>1</v>
      </c>
      <c r="D1155" s="3">
        <v>4007.69</v>
      </c>
      <c r="E1155" s="39">
        <v>0</v>
      </c>
      <c r="F1155" s="39">
        <v>0</v>
      </c>
    </row>
    <row r="1156" spans="1:6" x14ac:dyDescent="0.25">
      <c r="A1156" s="27">
        <v>1155</v>
      </c>
      <c r="B1156" s="39">
        <v>427</v>
      </c>
      <c r="C1156" s="39">
        <v>1</v>
      </c>
      <c r="D1156" s="3">
        <v>1649.87</v>
      </c>
      <c r="E1156" s="39">
        <v>0</v>
      </c>
      <c r="F1156" s="39">
        <v>0</v>
      </c>
    </row>
    <row r="1157" spans="1:6" x14ac:dyDescent="0.25">
      <c r="A1157" s="27">
        <v>1156</v>
      </c>
      <c r="B1157" s="39">
        <v>862</v>
      </c>
      <c r="C1157" s="39">
        <v>1</v>
      </c>
      <c r="D1157" s="3">
        <v>3961.87</v>
      </c>
      <c r="E1157" s="39">
        <v>2</v>
      </c>
      <c r="F1157" s="39">
        <v>2</v>
      </c>
    </row>
    <row r="1158" spans="1:6" x14ac:dyDescent="0.25">
      <c r="A1158" s="27">
        <v>1157</v>
      </c>
      <c r="B1158" s="39">
        <v>736</v>
      </c>
      <c r="C1158" s="39">
        <v>1</v>
      </c>
      <c r="D1158" s="3">
        <v>857.93</v>
      </c>
      <c r="E1158" s="39">
        <v>2</v>
      </c>
      <c r="F1158" s="39">
        <v>2</v>
      </c>
    </row>
    <row r="1159" spans="1:6" x14ac:dyDescent="0.25">
      <c r="A1159" s="27">
        <v>1158</v>
      </c>
      <c r="B1159" s="39">
        <v>550</v>
      </c>
      <c r="C1159" s="39">
        <v>1</v>
      </c>
      <c r="D1159" s="3">
        <v>7539.44</v>
      </c>
      <c r="E1159" s="39">
        <v>0</v>
      </c>
      <c r="F1159" s="39">
        <v>0</v>
      </c>
    </row>
    <row r="1160" spans="1:6" x14ac:dyDescent="0.25">
      <c r="A1160" s="27">
        <v>1159</v>
      </c>
      <c r="B1160" s="39">
        <v>742</v>
      </c>
      <c r="C1160" s="39">
        <v>1</v>
      </c>
      <c r="D1160" s="3">
        <v>7447.75</v>
      </c>
      <c r="E1160" s="39">
        <v>2</v>
      </c>
      <c r="F1160" s="39">
        <v>2</v>
      </c>
    </row>
    <row r="1161" spans="1:6" x14ac:dyDescent="0.25">
      <c r="A1161" s="27">
        <v>1160</v>
      </c>
      <c r="B1161" s="39">
        <v>494</v>
      </c>
      <c r="C1161" s="39">
        <v>1</v>
      </c>
      <c r="D1161" s="3">
        <v>3625.48</v>
      </c>
      <c r="E1161" s="39">
        <v>0</v>
      </c>
      <c r="F1161" s="39">
        <v>0</v>
      </c>
    </row>
    <row r="1162" spans="1:6" x14ac:dyDescent="0.25">
      <c r="A1162" s="27">
        <v>1161</v>
      </c>
      <c r="B1162" s="39">
        <v>344</v>
      </c>
      <c r="C1162" s="39">
        <v>1</v>
      </c>
      <c r="D1162" s="3">
        <v>9239.7000000000007</v>
      </c>
      <c r="E1162" s="39">
        <v>3</v>
      </c>
      <c r="F1162" s="39">
        <v>3</v>
      </c>
    </row>
    <row r="1163" spans="1:6" x14ac:dyDescent="0.25">
      <c r="A1163" s="27">
        <v>1162</v>
      </c>
      <c r="B1163" s="39">
        <v>686</v>
      </c>
      <c r="C1163" s="39">
        <v>1</v>
      </c>
      <c r="D1163" s="3">
        <v>7579.76</v>
      </c>
      <c r="E1163" s="39">
        <v>0</v>
      </c>
      <c r="F1163" s="39">
        <v>0</v>
      </c>
    </row>
    <row r="1164" spans="1:6" x14ac:dyDescent="0.25">
      <c r="A1164" s="27">
        <v>1163</v>
      </c>
      <c r="B1164" s="39">
        <v>734</v>
      </c>
      <c r="C1164" s="39">
        <v>1</v>
      </c>
      <c r="D1164" s="3">
        <v>4990.51</v>
      </c>
      <c r="E1164" s="39">
        <v>2</v>
      </c>
      <c r="F1164" s="39">
        <v>2</v>
      </c>
    </row>
    <row r="1165" spans="1:6" x14ac:dyDescent="0.25">
      <c r="A1165" s="27">
        <v>1164</v>
      </c>
      <c r="B1165" s="39">
        <v>637</v>
      </c>
      <c r="C1165" s="39">
        <v>1</v>
      </c>
      <c r="D1165" s="3">
        <v>5599.67</v>
      </c>
      <c r="E1165" s="39">
        <v>0</v>
      </c>
      <c r="F1165" s="39">
        <v>0</v>
      </c>
    </row>
    <row r="1166" spans="1:6" x14ac:dyDescent="0.25">
      <c r="A1166" s="27">
        <v>1165</v>
      </c>
      <c r="B1166" s="39">
        <v>1034</v>
      </c>
      <c r="C1166" s="39">
        <v>1</v>
      </c>
      <c r="D1166" s="3">
        <v>10139.200000000001</v>
      </c>
      <c r="E1166" s="39">
        <v>2</v>
      </c>
      <c r="F1166" s="39">
        <v>2</v>
      </c>
    </row>
    <row r="1167" spans="1:6" x14ac:dyDescent="0.25">
      <c r="A1167" s="27">
        <v>1166</v>
      </c>
      <c r="B1167" s="39">
        <v>411</v>
      </c>
      <c r="C1167" s="39">
        <v>1</v>
      </c>
      <c r="D1167" s="3">
        <v>269.89</v>
      </c>
      <c r="E1167" s="39">
        <v>0</v>
      </c>
      <c r="F1167" s="39">
        <v>0</v>
      </c>
    </row>
    <row r="1168" spans="1:6" x14ac:dyDescent="0.25">
      <c r="A1168" s="27">
        <v>1167</v>
      </c>
      <c r="B1168" s="39">
        <v>954</v>
      </c>
      <c r="C1168" s="39">
        <v>1</v>
      </c>
      <c r="D1168" s="3">
        <v>3361.91</v>
      </c>
      <c r="E1168" s="39">
        <v>2</v>
      </c>
      <c r="F1168" s="39">
        <v>2</v>
      </c>
    </row>
    <row r="1169" spans="1:6" x14ac:dyDescent="0.25">
      <c r="A1169" s="27">
        <v>1168</v>
      </c>
      <c r="B1169" s="39">
        <v>946</v>
      </c>
      <c r="C1169" s="39">
        <v>1</v>
      </c>
      <c r="D1169" s="3">
        <v>999.79</v>
      </c>
      <c r="E1169" s="39">
        <v>2</v>
      </c>
      <c r="F1169" s="39">
        <v>2</v>
      </c>
    </row>
    <row r="1170" spans="1:6" x14ac:dyDescent="0.25">
      <c r="A1170" s="27">
        <v>1169</v>
      </c>
      <c r="B1170" s="39">
        <v>777</v>
      </c>
      <c r="C1170" s="39">
        <v>1</v>
      </c>
      <c r="D1170" s="3">
        <v>5621.42</v>
      </c>
      <c r="E1170" s="39">
        <v>2</v>
      </c>
      <c r="F1170" s="39">
        <v>2</v>
      </c>
    </row>
    <row r="1171" spans="1:6" x14ac:dyDescent="0.25">
      <c r="A1171" s="27">
        <v>1170</v>
      </c>
      <c r="B1171" s="39">
        <v>414</v>
      </c>
      <c r="C1171" s="39">
        <v>1</v>
      </c>
      <c r="D1171" s="3">
        <v>1273.8699999999999</v>
      </c>
      <c r="E1171" s="39">
        <v>0</v>
      </c>
      <c r="F1171" s="39">
        <v>0</v>
      </c>
    </row>
    <row r="1172" spans="1:6" x14ac:dyDescent="0.25">
      <c r="A1172" s="27">
        <v>1171</v>
      </c>
      <c r="B1172" s="39">
        <v>313</v>
      </c>
      <c r="C1172" s="39">
        <v>1</v>
      </c>
      <c r="D1172" s="3">
        <v>15889.57</v>
      </c>
      <c r="E1172" s="39">
        <v>3</v>
      </c>
      <c r="F1172" s="39">
        <v>3</v>
      </c>
    </row>
    <row r="1173" spans="1:6" x14ac:dyDescent="0.25">
      <c r="A1173" s="27">
        <v>1172</v>
      </c>
      <c r="B1173" s="39">
        <v>306</v>
      </c>
      <c r="C1173" s="39">
        <v>1</v>
      </c>
      <c r="D1173" s="3">
        <v>7127.29</v>
      </c>
      <c r="E1173" s="39">
        <v>0</v>
      </c>
      <c r="F1173" s="39">
        <v>0</v>
      </c>
    </row>
    <row r="1174" spans="1:6" x14ac:dyDescent="0.25">
      <c r="A1174" s="27">
        <v>1173</v>
      </c>
      <c r="B1174" s="39">
        <v>1059</v>
      </c>
      <c r="C1174" s="39">
        <v>1</v>
      </c>
      <c r="D1174" s="3">
        <v>2329.5</v>
      </c>
      <c r="E1174" s="39">
        <v>2</v>
      </c>
      <c r="F1174" s="39">
        <v>2</v>
      </c>
    </row>
    <row r="1175" spans="1:6" x14ac:dyDescent="0.25">
      <c r="A1175" s="27">
        <v>1174</v>
      </c>
      <c r="B1175" s="39">
        <v>1043</v>
      </c>
      <c r="C1175" s="39">
        <v>1</v>
      </c>
      <c r="D1175" s="3">
        <v>6248.86</v>
      </c>
      <c r="E1175" s="39">
        <v>2</v>
      </c>
      <c r="F1175" s="39">
        <v>2</v>
      </c>
    </row>
    <row r="1176" spans="1:6" x14ac:dyDescent="0.25">
      <c r="A1176" s="27">
        <v>1175</v>
      </c>
      <c r="B1176" s="39">
        <v>1082</v>
      </c>
      <c r="C1176" s="39">
        <v>1</v>
      </c>
      <c r="D1176" s="3">
        <v>4620.4799999999996</v>
      </c>
      <c r="E1176" s="39">
        <v>2</v>
      </c>
      <c r="F1176" s="39">
        <v>2</v>
      </c>
    </row>
    <row r="1177" spans="1:6" x14ac:dyDescent="0.25">
      <c r="A1177" s="27">
        <v>1176</v>
      </c>
      <c r="B1177" s="39">
        <v>299</v>
      </c>
      <c r="C1177" s="39">
        <v>1</v>
      </c>
      <c r="D1177" s="3">
        <v>559.92999999999995</v>
      </c>
      <c r="E1177" s="39">
        <v>0</v>
      </c>
      <c r="F1177" s="39">
        <v>0</v>
      </c>
    </row>
    <row r="1178" spans="1:6" x14ac:dyDescent="0.25">
      <c r="A1178" s="27">
        <v>1177</v>
      </c>
      <c r="B1178" s="39">
        <v>611</v>
      </c>
      <c r="C1178" s="39">
        <v>1</v>
      </c>
      <c r="D1178" s="3">
        <v>4039.7</v>
      </c>
      <c r="E1178" s="39">
        <v>0</v>
      </c>
      <c r="F1178" s="39">
        <v>0</v>
      </c>
    </row>
    <row r="1179" spans="1:6" x14ac:dyDescent="0.25">
      <c r="A1179" s="27">
        <v>1178</v>
      </c>
      <c r="B1179" s="39">
        <v>467</v>
      </c>
      <c r="C1179" s="39">
        <v>1</v>
      </c>
      <c r="D1179" s="3">
        <v>4223.84</v>
      </c>
      <c r="E1179" s="39">
        <v>0</v>
      </c>
      <c r="F1179" s="39">
        <v>0</v>
      </c>
    </row>
    <row r="1180" spans="1:6" x14ac:dyDescent="0.25">
      <c r="A1180" s="27">
        <v>1179</v>
      </c>
      <c r="B1180" s="39">
        <v>961</v>
      </c>
      <c r="C1180" s="39">
        <v>1</v>
      </c>
      <c r="D1180" s="3">
        <v>2319.7399999999998</v>
      </c>
      <c r="E1180" s="39">
        <v>2</v>
      </c>
      <c r="F1180" s="39">
        <v>2</v>
      </c>
    </row>
    <row r="1181" spans="1:6" x14ac:dyDescent="0.25">
      <c r="A1181" s="27">
        <v>1180</v>
      </c>
      <c r="B1181" s="39">
        <v>419</v>
      </c>
      <c r="C1181" s="39">
        <v>1</v>
      </c>
      <c r="D1181" s="3">
        <v>1859.85</v>
      </c>
      <c r="E1181" s="39">
        <v>0</v>
      </c>
      <c r="F1181" s="39">
        <v>0</v>
      </c>
    </row>
    <row r="1182" spans="1:6" x14ac:dyDescent="0.25">
      <c r="A1182" s="27">
        <v>1181</v>
      </c>
      <c r="B1182" s="39">
        <v>633</v>
      </c>
      <c r="C1182" s="39">
        <v>1</v>
      </c>
      <c r="D1182" s="3">
        <v>2696.43</v>
      </c>
      <c r="E1182" s="39">
        <v>0</v>
      </c>
      <c r="F1182" s="39">
        <v>0</v>
      </c>
    </row>
    <row r="1183" spans="1:6" x14ac:dyDescent="0.25">
      <c r="A1183" s="27">
        <v>1182</v>
      </c>
      <c r="B1183" s="39">
        <v>1047</v>
      </c>
      <c r="C1183" s="39">
        <v>1</v>
      </c>
      <c r="D1183" s="3">
        <v>2315.5100000000002</v>
      </c>
      <c r="E1183" s="39">
        <v>2</v>
      </c>
      <c r="F1183" s="39">
        <v>2</v>
      </c>
    </row>
    <row r="1184" spans="1:6" x14ac:dyDescent="0.25">
      <c r="A1184" s="27">
        <v>1183</v>
      </c>
      <c r="B1184" s="39">
        <v>457</v>
      </c>
      <c r="C1184" s="39">
        <v>1</v>
      </c>
      <c r="D1184" s="3">
        <v>2853.67</v>
      </c>
      <c r="E1184" s="39">
        <v>0</v>
      </c>
      <c r="F1184" s="39">
        <v>0</v>
      </c>
    </row>
    <row r="1185" spans="1:6" x14ac:dyDescent="0.25">
      <c r="A1185" s="27">
        <v>1184</v>
      </c>
      <c r="B1185" s="39">
        <v>560</v>
      </c>
      <c r="C1185" s="39">
        <v>1</v>
      </c>
      <c r="D1185" s="3">
        <v>3745.21</v>
      </c>
      <c r="E1185" s="39">
        <v>0</v>
      </c>
      <c r="F1185" s="39">
        <v>0</v>
      </c>
    </row>
    <row r="1186" spans="1:6" x14ac:dyDescent="0.25">
      <c r="A1186" s="27">
        <v>1185</v>
      </c>
      <c r="B1186" s="39">
        <v>1056</v>
      </c>
      <c r="C1186" s="39">
        <v>1</v>
      </c>
      <c r="D1186" s="3">
        <v>3239.32</v>
      </c>
      <c r="E1186" s="39">
        <v>2</v>
      </c>
      <c r="F1186" s="39">
        <v>2</v>
      </c>
    </row>
    <row r="1187" spans="1:6" x14ac:dyDescent="0.25">
      <c r="A1187" s="27">
        <v>1186</v>
      </c>
      <c r="B1187" s="39">
        <v>331</v>
      </c>
      <c r="C1187" s="39">
        <v>1</v>
      </c>
      <c r="D1187" s="3">
        <v>1320.92</v>
      </c>
      <c r="E1187" s="39">
        <v>0</v>
      </c>
      <c r="F1187" s="39">
        <v>0</v>
      </c>
    </row>
    <row r="1188" spans="1:6" x14ac:dyDescent="0.25">
      <c r="A1188" s="27">
        <v>1187</v>
      </c>
      <c r="B1188" s="39">
        <v>319</v>
      </c>
      <c r="C1188" s="39">
        <v>1</v>
      </c>
      <c r="D1188" s="3">
        <v>2179.71</v>
      </c>
      <c r="E1188" s="39">
        <v>0</v>
      </c>
      <c r="F1188" s="39">
        <v>0</v>
      </c>
    </row>
    <row r="1189" spans="1:6" x14ac:dyDescent="0.25">
      <c r="A1189" s="27">
        <v>1188</v>
      </c>
      <c r="B1189" s="39">
        <v>407</v>
      </c>
      <c r="C1189" s="39">
        <v>1</v>
      </c>
      <c r="D1189" s="3">
        <v>3937.62</v>
      </c>
      <c r="E1189" s="39">
        <v>0</v>
      </c>
      <c r="F1189" s="39">
        <v>0</v>
      </c>
    </row>
    <row r="1190" spans="1:6" x14ac:dyDescent="0.25">
      <c r="A1190" s="27">
        <v>1189</v>
      </c>
      <c r="B1190" s="39">
        <v>877</v>
      </c>
      <c r="C1190" s="39">
        <v>1</v>
      </c>
      <c r="D1190" s="3">
        <v>3769.81</v>
      </c>
      <c r="E1190" s="39">
        <v>2</v>
      </c>
      <c r="F1190" s="39">
        <v>2</v>
      </c>
    </row>
    <row r="1191" spans="1:6" x14ac:dyDescent="0.25">
      <c r="A1191" s="27">
        <v>1190</v>
      </c>
      <c r="B1191" s="39">
        <v>551</v>
      </c>
      <c r="C1191" s="39">
        <v>1</v>
      </c>
      <c r="D1191" s="3">
        <v>5509.39</v>
      </c>
      <c r="E1191" s="39">
        <v>0</v>
      </c>
      <c r="F1191" s="39">
        <v>0</v>
      </c>
    </row>
    <row r="1192" spans="1:6" x14ac:dyDescent="0.25">
      <c r="A1192" s="27">
        <v>1191</v>
      </c>
      <c r="B1192" s="39">
        <v>430</v>
      </c>
      <c r="C1192" s="39">
        <v>1</v>
      </c>
      <c r="D1192" s="3">
        <v>3639.85</v>
      </c>
      <c r="E1192" s="39">
        <v>0</v>
      </c>
      <c r="F1192" s="39">
        <v>0</v>
      </c>
    </row>
    <row r="1193" spans="1:6" x14ac:dyDescent="0.25">
      <c r="A1193" s="27">
        <v>1192</v>
      </c>
      <c r="B1193" s="39">
        <v>1013</v>
      </c>
      <c r="C1193" s="39">
        <v>1</v>
      </c>
      <c r="D1193" s="3">
        <v>9999.7099999999991</v>
      </c>
      <c r="E1193" s="39">
        <v>2</v>
      </c>
      <c r="F1193" s="39">
        <v>2</v>
      </c>
    </row>
    <row r="1194" spans="1:6" x14ac:dyDescent="0.25">
      <c r="A1194" s="27">
        <v>1193</v>
      </c>
      <c r="B1194" s="39">
        <v>887</v>
      </c>
      <c r="C1194" s="39">
        <v>1</v>
      </c>
      <c r="D1194" s="3">
        <v>2239.69</v>
      </c>
      <c r="E1194" s="39">
        <v>2</v>
      </c>
      <c r="F1194" s="39">
        <v>2</v>
      </c>
    </row>
    <row r="1195" spans="1:6" x14ac:dyDescent="0.25">
      <c r="A1195" s="27">
        <v>1194</v>
      </c>
      <c r="B1195" s="39">
        <v>1035</v>
      </c>
      <c r="C1195" s="39">
        <v>1</v>
      </c>
      <c r="D1195" s="3">
        <v>2008.3899999999901</v>
      </c>
      <c r="E1195" s="39">
        <v>2</v>
      </c>
      <c r="F1195" s="39">
        <v>2</v>
      </c>
    </row>
    <row r="1196" spans="1:6" x14ac:dyDescent="0.25">
      <c r="A1196" s="27">
        <v>1195</v>
      </c>
      <c r="B1196" s="39">
        <v>595</v>
      </c>
      <c r="C1196" s="39">
        <v>1</v>
      </c>
      <c r="D1196" s="3">
        <v>12659.82</v>
      </c>
      <c r="E1196" s="39">
        <v>3</v>
      </c>
      <c r="F1196" s="39">
        <v>3</v>
      </c>
    </row>
    <row r="1197" spans="1:6" x14ac:dyDescent="0.25">
      <c r="A1197" s="27">
        <v>1196</v>
      </c>
      <c r="B1197" s="39">
        <v>689</v>
      </c>
      <c r="C1197" s="39">
        <v>1</v>
      </c>
      <c r="D1197" s="3">
        <v>4999.8900000000003</v>
      </c>
      <c r="E1197" s="39">
        <v>0</v>
      </c>
      <c r="F1197" s="39">
        <v>0</v>
      </c>
    </row>
    <row r="1198" spans="1:6" x14ac:dyDescent="0.25">
      <c r="A1198" s="27">
        <v>1197</v>
      </c>
      <c r="B1198" s="39">
        <v>415</v>
      </c>
      <c r="C1198" s="39">
        <v>1</v>
      </c>
      <c r="D1198" s="3">
        <v>3182.49</v>
      </c>
      <c r="E1198" s="39">
        <v>0</v>
      </c>
      <c r="F1198" s="39">
        <v>0</v>
      </c>
    </row>
    <row r="1199" spans="1:6" x14ac:dyDescent="0.25">
      <c r="A1199" s="27">
        <v>1198</v>
      </c>
      <c r="B1199" s="39">
        <v>822</v>
      </c>
      <c r="C1199" s="39">
        <v>1</v>
      </c>
      <c r="D1199" s="3">
        <v>1939.76</v>
      </c>
      <c r="E1199" s="39">
        <v>2</v>
      </c>
      <c r="F1199" s="39">
        <v>2</v>
      </c>
    </row>
    <row r="1200" spans="1:6" x14ac:dyDescent="0.25">
      <c r="A1200" s="27">
        <v>1199</v>
      </c>
      <c r="B1200" s="39">
        <v>720</v>
      </c>
      <c r="C1200" s="39">
        <v>1</v>
      </c>
      <c r="D1200" s="3">
        <v>16509.61</v>
      </c>
      <c r="E1200" s="39">
        <v>3</v>
      </c>
      <c r="F1200" s="39">
        <v>3</v>
      </c>
    </row>
    <row r="1201" spans="1:6" x14ac:dyDescent="0.25">
      <c r="A1201" s="27">
        <v>1200</v>
      </c>
      <c r="B1201" s="39">
        <v>993</v>
      </c>
      <c r="C1201" s="39">
        <v>1</v>
      </c>
      <c r="D1201" s="3">
        <v>6547.56</v>
      </c>
      <c r="E1201" s="39">
        <v>2</v>
      </c>
      <c r="F1201" s="39">
        <v>2</v>
      </c>
    </row>
    <row r="1202" spans="1:6" x14ac:dyDescent="0.25">
      <c r="A1202" s="27">
        <v>1201</v>
      </c>
      <c r="B1202" s="39">
        <v>664</v>
      </c>
      <c r="C1202" s="39">
        <v>1</v>
      </c>
      <c r="D1202" s="3">
        <v>11284.279999999901</v>
      </c>
      <c r="E1202" s="39">
        <v>3</v>
      </c>
      <c r="F1202" s="39">
        <v>3</v>
      </c>
    </row>
    <row r="1203" spans="1:6" x14ac:dyDescent="0.25">
      <c r="A1203" s="27">
        <v>1202</v>
      </c>
      <c r="B1203" s="39">
        <v>848</v>
      </c>
      <c r="C1203" s="39">
        <v>1</v>
      </c>
      <c r="D1203" s="3">
        <v>4978.71</v>
      </c>
      <c r="E1203" s="39">
        <v>2</v>
      </c>
      <c r="F1203" s="39">
        <v>2</v>
      </c>
    </row>
    <row r="1204" spans="1:6" x14ac:dyDescent="0.25">
      <c r="A1204" s="27">
        <v>1203</v>
      </c>
      <c r="B1204" s="39">
        <v>637</v>
      </c>
      <c r="C1204" s="39">
        <v>1</v>
      </c>
      <c r="D1204" s="3">
        <v>4333.28</v>
      </c>
      <c r="E1204" s="39">
        <v>0</v>
      </c>
      <c r="F1204" s="39">
        <v>0</v>
      </c>
    </row>
    <row r="1205" spans="1:6" x14ac:dyDescent="0.25">
      <c r="A1205" s="27">
        <v>1204</v>
      </c>
      <c r="B1205" s="39">
        <v>1090</v>
      </c>
      <c r="C1205" s="39">
        <v>1</v>
      </c>
      <c r="D1205" s="3">
        <v>1469.85</v>
      </c>
      <c r="E1205" s="39">
        <v>2</v>
      </c>
      <c r="F1205" s="39">
        <v>2</v>
      </c>
    </row>
    <row r="1206" spans="1:6" x14ac:dyDescent="0.25">
      <c r="A1206" s="27">
        <v>1205</v>
      </c>
      <c r="B1206" s="39">
        <v>907</v>
      </c>
      <c r="C1206" s="39">
        <v>1</v>
      </c>
      <c r="D1206" s="3">
        <v>12110.44</v>
      </c>
      <c r="E1206" s="39">
        <v>2</v>
      </c>
      <c r="F1206" s="39">
        <v>2</v>
      </c>
    </row>
    <row r="1207" spans="1:6" x14ac:dyDescent="0.25">
      <c r="A1207" s="27">
        <v>1206</v>
      </c>
      <c r="B1207" s="39">
        <v>600</v>
      </c>
      <c r="C1207" s="39">
        <v>1</v>
      </c>
      <c r="D1207" s="3">
        <v>7471.2699999999904</v>
      </c>
      <c r="E1207" s="39">
        <v>0</v>
      </c>
      <c r="F1207" s="39">
        <v>0</v>
      </c>
    </row>
    <row r="1208" spans="1:6" x14ac:dyDescent="0.25">
      <c r="A1208" s="27">
        <v>1207</v>
      </c>
      <c r="B1208" s="39">
        <v>422</v>
      </c>
      <c r="C1208" s="39">
        <v>1</v>
      </c>
      <c r="D1208" s="3">
        <v>551.94000000000005</v>
      </c>
      <c r="E1208" s="39">
        <v>0</v>
      </c>
      <c r="F1208" s="39">
        <v>0</v>
      </c>
    </row>
    <row r="1209" spans="1:6" x14ac:dyDescent="0.25">
      <c r="A1209" s="27">
        <v>1208</v>
      </c>
      <c r="B1209" s="39">
        <v>749</v>
      </c>
      <c r="C1209" s="39">
        <v>1</v>
      </c>
      <c r="D1209" s="3">
        <v>3669.43</v>
      </c>
      <c r="E1209" s="39">
        <v>2</v>
      </c>
      <c r="F1209" s="39">
        <v>2</v>
      </c>
    </row>
    <row r="1210" spans="1:6" x14ac:dyDescent="0.25">
      <c r="A1210" s="27">
        <v>1209</v>
      </c>
      <c r="B1210" s="39">
        <v>755</v>
      </c>
      <c r="C1210" s="39">
        <v>1</v>
      </c>
      <c r="D1210" s="3">
        <v>5148.59</v>
      </c>
      <c r="E1210" s="39">
        <v>2</v>
      </c>
      <c r="F1210" s="39">
        <v>2</v>
      </c>
    </row>
    <row r="1211" spans="1:6" x14ac:dyDescent="0.25">
      <c r="A1211" s="27">
        <v>1210</v>
      </c>
      <c r="B1211" s="39">
        <v>501</v>
      </c>
      <c r="C1211" s="39">
        <v>1</v>
      </c>
      <c r="D1211" s="3">
        <v>3082.45</v>
      </c>
      <c r="E1211" s="39">
        <v>0</v>
      </c>
      <c r="F1211" s="39">
        <v>0</v>
      </c>
    </row>
    <row r="1212" spans="1:6" x14ac:dyDescent="0.25">
      <c r="A1212" s="27">
        <v>1211</v>
      </c>
      <c r="B1212" s="39">
        <v>753</v>
      </c>
      <c r="C1212" s="39">
        <v>1</v>
      </c>
      <c r="D1212" s="3">
        <v>3699.74</v>
      </c>
      <c r="E1212" s="39">
        <v>2</v>
      </c>
      <c r="F1212" s="39">
        <v>2</v>
      </c>
    </row>
    <row r="1213" spans="1:6" x14ac:dyDescent="0.25">
      <c r="A1213" s="27">
        <v>1212</v>
      </c>
      <c r="B1213" s="39">
        <v>1093</v>
      </c>
      <c r="C1213" s="39">
        <v>1</v>
      </c>
      <c r="D1213" s="3">
        <v>1799.85</v>
      </c>
      <c r="E1213" s="39">
        <v>2</v>
      </c>
      <c r="F1213" s="39">
        <v>2</v>
      </c>
    </row>
    <row r="1214" spans="1:6" x14ac:dyDescent="0.25">
      <c r="A1214" s="27">
        <v>1213</v>
      </c>
      <c r="B1214" s="39">
        <v>471</v>
      </c>
      <c r="C1214" s="39">
        <v>1</v>
      </c>
      <c r="D1214" s="3">
        <v>6359.6</v>
      </c>
      <c r="E1214" s="39">
        <v>0</v>
      </c>
      <c r="F1214" s="39">
        <v>0</v>
      </c>
    </row>
    <row r="1215" spans="1:6" x14ac:dyDescent="0.25">
      <c r="A1215" s="27">
        <v>1214</v>
      </c>
      <c r="B1215" s="39">
        <v>348</v>
      </c>
      <c r="C1215" s="39">
        <v>1</v>
      </c>
      <c r="D1215" s="3">
        <v>22299.68</v>
      </c>
      <c r="E1215" s="39">
        <v>3</v>
      </c>
      <c r="F1215" s="39">
        <v>3</v>
      </c>
    </row>
    <row r="1216" spans="1:6" x14ac:dyDescent="0.25">
      <c r="A1216" s="27">
        <v>1215</v>
      </c>
      <c r="B1216" s="39">
        <v>627</v>
      </c>
      <c r="C1216" s="39">
        <v>1</v>
      </c>
      <c r="D1216" s="3">
        <v>6269.53</v>
      </c>
      <c r="E1216" s="39">
        <v>0</v>
      </c>
      <c r="F1216" s="39">
        <v>0</v>
      </c>
    </row>
    <row r="1217" spans="1:6" x14ac:dyDescent="0.25">
      <c r="A1217" s="27">
        <v>1216</v>
      </c>
      <c r="B1217" s="39">
        <v>379</v>
      </c>
      <c r="C1217" s="39">
        <v>1</v>
      </c>
      <c r="D1217" s="3">
        <v>3231.54</v>
      </c>
      <c r="E1217" s="39">
        <v>0</v>
      </c>
      <c r="F1217" s="39">
        <v>0</v>
      </c>
    </row>
    <row r="1218" spans="1:6" x14ac:dyDescent="0.25">
      <c r="A1218" s="27">
        <v>1217</v>
      </c>
      <c r="B1218" s="39">
        <v>839</v>
      </c>
      <c r="C1218" s="39">
        <v>1</v>
      </c>
      <c r="D1218" s="3">
        <v>2447.31</v>
      </c>
      <c r="E1218" s="39">
        <v>2</v>
      </c>
      <c r="F1218" s="39">
        <v>2</v>
      </c>
    </row>
    <row r="1219" spans="1:6" x14ac:dyDescent="0.25">
      <c r="A1219" s="27">
        <v>1218</v>
      </c>
      <c r="B1219" s="39">
        <v>960</v>
      </c>
      <c r="C1219" s="39">
        <v>1</v>
      </c>
      <c r="D1219" s="3">
        <v>3361.91</v>
      </c>
      <c r="E1219" s="39">
        <v>2</v>
      </c>
      <c r="F1219" s="39">
        <v>2</v>
      </c>
    </row>
    <row r="1220" spans="1:6" x14ac:dyDescent="0.25">
      <c r="A1220" s="27">
        <v>1219</v>
      </c>
      <c r="B1220" s="39">
        <v>755</v>
      </c>
      <c r="C1220" s="39">
        <v>1</v>
      </c>
      <c r="D1220" s="3">
        <v>4076.45</v>
      </c>
      <c r="E1220" s="39">
        <v>2</v>
      </c>
      <c r="F1220" s="39">
        <v>2</v>
      </c>
    </row>
    <row r="1221" spans="1:6" x14ac:dyDescent="0.25">
      <c r="A1221" s="27">
        <v>1220</v>
      </c>
      <c r="B1221" s="39">
        <v>1066</v>
      </c>
      <c r="C1221" s="39">
        <v>1</v>
      </c>
      <c r="D1221" s="3">
        <v>6609.6299999999901</v>
      </c>
      <c r="E1221" s="39">
        <v>2</v>
      </c>
      <c r="F1221" s="39">
        <v>2</v>
      </c>
    </row>
    <row r="1222" spans="1:6" x14ac:dyDescent="0.25">
      <c r="A1222" s="27">
        <v>1221</v>
      </c>
      <c r="B1222" s="39">
        <v>454</v>
      </c>
      <c r="C1222" s="39">
        <v>1</v>
      </c>
      <c r="D1222" s="3">
        <v>1099.8800000000001</v>
      </c>
      <c r="E1222" s="39">
        <v>0</v>
      </c>
      <c r="F1222" s="39">
        <v>0</v>
      </c>
    </row>
    <row r="1223" spans="1:6" x14ac:dyDescent="0.25">
      <c r="A1223" s="27">
        <v>1222</v>
      </c>
      <c r="B1223" s="39">
        <v>638</v>
      </c>
      <c r="C1223" s="39">
        <v>1</v>
      </c>
      <c r="D1223" s="3">
        <v>1667.56</v>
      </c>
      <c r="E1223" s="39">
        <v>0</v>
      </c>
      <c r="F1223" s="39">
        <v>0</v>
      </c>
    </row>
    <row r="1224" spans="1:6" x14ac:dyDescent="0.25">
      <c r="A1224" s="27">
        <v>1223</v>
      </c>
      <c r="B1224" s="39">
        <v>1045</v>
      </c>
      <c r="C1224" s="39">
        <v>1</v>
      </c>
      <c r="D1224" s="3">
        <v>4361.66</v>
      </c>
      <c r="E1224" s="39">
        <v>2</v>
      </c>
      <c r="F1224" s="39">
        <v>2</v>
      </c>
    </row>
    <row r="1225" spans="1:6" x14ac:dyDescent="0.25">
      <c r="A1225" s="27">
        <v>1224</v>
      </c>
      <c r="B1225" s="39">
        <v>572</v>
      </c>
      <c r="C1225" s="39">
        <v>1</v>
      </c>
      <c r="D1225" s="3">
        <v>26913.53</v>
      </c>
      <c r="E1225" s="39">
        <v>3</v>
      </c>
      <c r="F1225" s="39">
        <v>3</v>
      </c>
    </row>
    <row r="1226" spans="1:6" x14ac:dyDescent="0.25">
      <c r="A1226" s="27">
        <v>1225</v>
      </c>
      <c r="B1226" s="39">
        <v>512</v>
      </c>
      <c r="C1226" s="39">
        <v>1</v>
      </c>
      <c r="D1226" s="3">
        <v>11439.43</v>
      </c>
      <c r="E1226" s="39">
        <v>3</v>
      </c>
      <c r="F1226" s="39">
        <v>3</v>
      </c>
    </row>
    <row r="1227" spans="1:6" x14ac:dyDescent="0.25">
      <c r="A1227" s="27">
        <v>1226</v>
      </c>
      <c r="B1227" s="39">
        <v>429</v>
      </c>
      <c r="C1227" s="39">
        <v>1</v>
      </c>
      <c r="D1227" s="3">
        <v>2273.2799999999902</v>
      </c>
      <c r="E1227" s="39">
        <v>0</v>
      </c>
      <c r="F1227" s="39">
        <v>0</v>
      </c>
    </row>
    <row r="1228" spans="1:6" x14ac:dyDescent="0.25">
      <c r="A1228" s="27">
        <v>1227</v>
      </c>
      <c r="B1228" s="39">
        <v>924</v>
      </c>
      <c r="C1228" s="39">
        <v>1</v>
      </c>
      <c r="D1228" s="3">
        <v>8428.64</v>
      </c>
      <c r="E1228" s="39">
        <v>2</v>
      </c>
      <c r="F1228" s="39">
        <v>2</v>
      </c>
    </row>
    <row r="1229" spans="1:6" x14ac:dyDescent="0.25">
      <c r="A1229" s="27">
        <v>1228</v>
      </c>
      <c r="B1229" s="39">
        <v>785</v>
      </c>
      <c r="C1229" s="39">
        <v>1</v>
      </c>
      <c r="D1229" s="3">
        <v>539.92999999999995</v>
      </c>
      <c r="E1229" s="39">
        <v>2</v>
      </c>
      <c r="F1229" s="39">
        <v>2</v>
      </c>
    </row>
    <row r="1230" spans="1:6" x14ac:dyDescent="0.25">
      <c r="A1230" s="27">
        <v>1229</v>
      </c>
      <c r="B1230" s="39">
        <v>516</v>
      </c>
      <c r="C1230" s="39">
        <v>1</v>
      </c>
      <c r="D1230" s="3">
        <v>3003.46</v>
      </c>
      <c r="E1230" s="39">
        <v>0</v>
      </c>
      <c r="F1230" s="39">
        <v>0</v>
      </c>
    </row>
    <row r="1231" spans="1:6" x14ac:dyDescent="0.25">
      <c r="A1231" s="27">
        <v>1230</v>
      </c>
      <c r="B1231" s="39">
        <v>611</v>
      </c>
      <c r="C1231" s="39">
        <v>1</v>
      </c>
      <c r="D1231" s="3">
        <v>7629.6399999999903</v>
      </c>
      <c r="E1231" s="39">
        <v>0</v>
      </c>
      <c r="F1231" s="39">
        <v>0</v>
      </c>
    </row>
    <row r="1232" spans="1:6" x14ac:dyDescent="0.25">
      <c r="A1232" s="27">
        <v>1231</v>
      </c>
      <c r="B1232" s="39">
        <v>298</v>
      </c>
      <c r="C1232" s="39">
        <v>1</v>
      </c>
      <c r="D1232" s="3">
        <v>2596.25</v>
      </c>
      <c r="E1232" s="39">
        <v>0</v>
      </c>
      <c r="F1232" s="39">
        <v>0</v>
      </c>
    </row>
    <row r="1233" spans="1:6" x14ac:dyDescent="0.25">
      <c r="A1233" s="27">
        <v>1232</v>
      </c>
      <c r="B1233" s="39">
        <v>753</v>
      </c>
      <c r="C1233" s="39">
        <v>1</v>
      </c>
      <c r="D1233" s="3">
        <v>2037.75</v>
      </c>
      <c r="E1233" s="39">
        <v>2</v>
      </c>
      <c r="F1233" s="39">
        <v>2</v>
      </c>
    </row>
    <row r="1234" spans="1:6" x14ac:dyDescent="0.25">
      <c r="A1234" s="27">
        <v>1233</v>
      </c>
      <c r="B1234" s="39">
        <v>692</v>
      </c>
      <c r="C1234" s="39">
        <v>1</v>
      </c>
      <c r="D1234" s="3">
        <v>5508.42</v>
      </c>
      <c r="E1234" s="39">
        <v>2</v>
      </c>
      <c r="F1234" s="39">
        <v>2</v>
      </c>
    </row>
    <row r="1235" spans="1:6" x14ac:dyDescent="0.25">
      <c r="A1235" s="27">
        <v>1234</v>
      </c>
      <c r="B1235" s="39">
        <v>1065</v>
      </c>
      <c r="C1235" s="39">
        <v>1</v>
      </c>
      <c r="D1235" s="3">
        <v>2269.5300000000002</v>
      </c>
      <c r="E1235" s="39">
        <v>2</v>
      </c>
      <c r="F1235" s="39">
        <v>2</v>
      </c>
    </row>
    <row r="1236" spans="1:6" x14ac:dyDescent="0.25">
      <c r="A1236" s="27">
        <v>1235</v>
      </c>
      <c r="B1236" s="39">
        <v>510</v>
      </c>
      <c r="C1236" s="39">
        <v>1</v>
      </c>
      <c r="D1236" s="3">
        <v>5999.8</v>
      </c>
      <c r="E1236" s="39">
        <v>0</v>
      </c>
      <c r="F1236" s="39">
        <v>0</v>
      </c>
    </row>
    <row r="1237" spans="1:6" x14ac:dyDescent="0.25">
      <c r="A1237" s="27">
        <v>1236</v>
      </c>
      <c r="B1237" s="39">
        <v>398</v>
      </c>
      <c r="C1237" s="39">
        <v>1</v>
      </c>
      <c r="D1237" s="3">
        <v>10270.459999999999</v>
      </c>
      <c r="E1237" s="39">
        <v>3</v>
      </c>
      <c r="F1237" s="39">
        <v>3</v>
      </c>
    </row>
    <row r="1238" spans="1:6" x14ac:dyDescent="0.25">
      <c r="A1238" s="27">
        <v>1237</v>
      </c>
      <c r="B1238" s="39">
        <v>1033</v>
      </c>
      <c r="C1238" s="39">
        <v>1</v>
      </c>
      <c r="D1238" s="3">
        <v>14761.25</v>
      </c>
      <c r="E1238" s="39">
        <v>2</v>
      </c>
      <c r="F1238" s="39">
        <v>2</v>
      </c>
    </row>
    <row r="1239" spans="1:6" x14ac:dyDescent="0.25">
      <c r="A1239" s="27">
        <v>1238</v>
      </c>
      <c r="B1239" s="39">
        <v>1074</v>
      </c>
      <c r="C1239" s="39">
        <v>1</v>
      </c>
      <c r="D1239" s="3">
        <v>9361.7099999999991</v>
      </c>
      <c r="E1239" s="39">
        <v>2</v>
      </c>
      <c r="F1239" s="39">
        <v>2</v>
      </c>
    </row>
    <row r="1240" spans="1:6" x14ac:dyDescent="0.25">
      <c r="A1240" s="27">
        <v>1239</v>
      </c>
      <c r="B1240" s="39">
        <v>294</v>
      </c>
      <c r="C1240" s="39">
        <v>1</v>
      </c>
      <c r="D1240" s="3">
        <v>639.86</v>
      </c>
      <c r="E1240" s="39">
        <v>0</v>
      </c>
      <c r="F1240" s="39">
        <v>0</v>
      </c>
    </row>
    <row r="1241" spans="1:6" x14ac:dyDescent="0.25">
      <c r="A1241" s="27">
        <v>1240</v>
      </c>
      <c r="B1241" s="39">
        <v>309</v>
      </c>
      <c r="C1241" s="39">
        <v>1</v>
      </c>
      <c r="D1241" s="3">
        <v>6629.5999999999904</v>
      </c>
      <c r="E1241" s="39">
        <v>0</v>
      </c>
      <c r="F1241" s="39">
        <v>0</v>
      </c>
    </row>
    <row r="1242" spans="1:6" x14ac:dyDescent="0.25">
      <c r="A1242" s="27">
        <v>1241</v>
      </c>
      <c r="B1242" s="39">
        <v>1059</v>
      </c>
      <c r="C1242" s="39">
        <v>1</v>
      </c>
      <c r="D1242" s="3">
        <v>1199.9100000000001</v>
      </c>
      <c r="E1242" s="39">
        <v>2</v>
      </c>
      <c r="F1242" s="39">
        <v>2</v>
      </c>
    </row>
    <row r="1243" spans="1:6" x14ac:dyDescent="0.25">
      <c r="A1243" s="27">
        <v>1242</v>
      </c>
      <c r="B1243" s="39">
        <v>692</v>
      </c>
      <c r="C1243" s="39">
        <v>1</v>
      </c>
      <c r="D1243" s="3">
        <v>5249.7199999999903</v>
      </c>
      <c r="E1243" s="39">
        <v>2</v>
      </c>
      <c r="F1243" s="39">
        <v>2</v>
      </c>
    </row>
    <row r="1244" spans="1:6" x14ac:dyDescent="0.25">
      <c r="A1244" s="27">
        <v>1243</v>
      </c>
      <c r="B1244" s="39">
        <v>893</v>
      </c>
      <c r="C1244" s="39">
        <v>1</v>
      </c>
      <c r="D1244" s="3">
        <v>1739.79</v>
      </c>
      <c r="E1244" s="39">
        <v>2</v>
      </c>
      <c r="F1244" s="39">
        <v>2</v>
      </c>
    </row>
    <row r="1245" spans="1:6" x14ac:dyDescent="0.25">
      <c r="A1245" s="27">
        <v>1244</v>
      </c>
      <c r="B1245" s="39">
        <v>456</v>
      </c>
      <c r="C1245" s="39">
        <v>1</v>
      </c>
      <c r="D1245" s="3">
        <v>6249.64</v>
      </c>
      <c r="E1245" s="39">
        <v>0</v>
      </c>
      <c r="F1245" s="39">
        <v>0</v>
      </c>
    </row>
    <row r="1246" spans="1:6" x14ac:dyDescent="0.25">
      <c r="A1246" s="27">
        <v>1245</v>
      </c>
      <c r="B1246" s="39">
        <v>908</v>
      </c>
      <c r="C1246" s="39">
        <v>1</v>
      </c>
      <c r="D1246" s="3">
        <v>8461.4599999999991</v>
      </c>
      <c r="E1246" s="39">
        <v>2</v>
      </c>
      <c r="F1246" s="39">
        <v>2</v>
      </c>
    </row>
    <row r="1247" spans="1:6" x14ac:dyDescent="0.25">
      <c r="A1247" s="27">
        <v>1246</v>
      </c>
      <c r="B1247" s="39">
        <v>684</v>
      </c>
      <c r="C1247" s="39">
        <v>1</v>
      </c>
      <c r="D1247" s="3">
        <v>4481.6399999999903</v>
      </c>
      <c r="E1247" s="39">
        <v>0</v>
      </c>
      <c r="F1247" s="39">
        <v>0</v>
      </c>
    </row>
    <row r="1248" spans="1:6" x14ac:dyDescent="0.25">
      <c r="A1248" s="27">
        <v>1247</v>
      </c>
      <c r="B1248" s="39">
        <v>975</v>
      </c>
      <c r="C1248" s="39">
        <v>1</v>
      </c>
      <c r="D1248" s="3">
        <v>6717.59</v>
      </c>
      <c r="E1248" s="39">
        <v>2</v>
      </c>
      <c r="F1248" s="39">
        <v>2</v>
      </c>
    </row>
    <row r="1249" spans="1:6" x14ac:dyDescent="0.25">
      <c r="A1249" s="27">
        <v>1248</v>
      </c>
      <c r="B1249" s="39">
        <v>775</v>
      </c>
      <c r="C1249" s="39">
        <v>1</v>
      </c>
      <c r="D1249" s="3">
        <v>7548.78</v>
      </c>
      <c r="E1249" s="39">
        <v>2</v>
      </c>
      <c r="F1249" s="39">
        <v>2</v>
      </c>
    </row>
    <row r="1250" spans="1:6" x14ac:dyDescent="0.25">
      <c r="A1250" s="27">
        <v>1249</v>
      </c>
      <c r="B1250" s="39">
        <v>714</v>
      </c>
      <c r="C1250" s="39">
        <v>1</v>
      </c>
      <c r="D1250" s="3">
        <v>8411.39</v>
      </c>
      <c r="E1250" s="39">
        <v>2</v>
      </c>
      <c r="F1250" s="39">
        <v>2</v>
      </c>
    </row>
    <row r="1251" spans="1:6" x14ac:dyDescent="0.25">
      <c r="A1251" s="27">
        <v>1250</v>
      </c>
      <c r="B1251" s="39">
        <v>1079</v>
      </c>
      <c r="C1251" s="39">
        <v>1</v>
      </c>
      <c r="D1251" s="3">
        <v>2247.77</v>
      </c>
      <c r="E1251" s="39">
        <v>2</v>
      </c>
      <c r="F1251" s="39">
        <v>2</v>
      </c>
    </row>
    <row r="1252" spans="1:6" x14ac:dyDescent="0.25">
      <c r="A1252" s="27">
        <v>1251</v>
      </c>
      <c r="B1252" s="39">
        <v>635</v>
      </c>
      <c r="C1252" s="39">
        <v>1</v>
      </c>
      <c r="D1252" s="3">
        <v>2727.36</v>
      </c>
      <c r="E1252" s="39">
        <v>0</v>
      </c>
      <c r="F1252" s="39">
        <v>0</v>
      </c>
    </row>
    <row r="1253" spans="1:6" x14ac:dyDescent="0.25">
      <c r="A1253" s="27">
        <v>1252</v>
      </c>
      <c r="B1253" s="39">
        <v>886</v>
      </c>
      <c r="C1253" s="39">
        <v>1</v>
      </c>
      <c r="D1253" s="3">
        <v>3348.89</v>
      </c>
      <c r="E1253" s="39">
        <v>2</v>
      </c>
      <c r="F1253" s="39">
        <v>2</v>
      </c>
    </row>
    <row r="1254" spans="1:6" x14ac:dyDescent="0.25">
      <c r="A1254" s="27">
        <v>1253</v>
      </c>
      <c r="B1254" s="39">
        <v>1054</v>
      </c>
      <c r="C1254" s="39">
        <v>1</v>
      </c>
      <c r="D1254" s="3">
        <v>1599.6299999999901</v>
      </c>
      <c r="E1254" s="39">
        <v>2</v>
      </c>
      <c r="F1254" s="39">
        <v>2</v>
      </c>
    </row>
    <row r="1255" spans="1:6" x14ac:dyDescent="0.25">
      <c r="A1255" s="27">
        <v>1254</v>
      </c>
      <c r="B1255" s="39">
        <v>323</v>
      </c>
      <c r="C1255" s="39">
        <v>1</v>
      </c>
      <c r="D1255" s="3">
        <v>6019.49</v>
      </c>
      <c r="E1255" s="39">
        <v>0</v>
      </c>
      <c r="F1255" s="39">
        <v>0</v>
      </c>
    </row>
    <row r="1256" spans="1:6" x14ac:dyDescent="0.25">
      <c r="A1256" s="27">
        <v>1255</v>
      </c>
      <c r="B1256" s="39">
        <v>1028</v>
      </c>
      <c r="C1256" s="39">
        <v>1</v>
      </c>
      <c r="D1256" s="3">
        <v>1009.8</v>
      </c>
      <c r="E1256" s="39">
        <v>2</v>
      </c>
      <c r="F1256" s="39">
        <v>2</v>
      </c>
    </row>
    <row r="1257" spans="1:6" x14ac:dyDescent="0.25">
      <c r="A1257" s="27">
        <v>1256</v>
      </c>
      <c r="B1257" s="39">
        <v>330</v>
      </c>
      <c r="C1257" s="39">
        <v>1</v>
      </c>
      <c r="D1257" s="3">
        <v>1709.6599999999901</v>
      </c>
      <c r="E1257" s="39">
        <v>0</v>
      </c>
      <c r="F1257" s="39">
        <v>0</v>
      </c>
    </row>
    <row r="1258" spans="1:6" x14ac:dyDescent="0.25">
      <c r="A1258" s="27">
        <v>1257</v>
      </c>
      <c r="B1258" s="39">
        <v>954</v>
      </c>
      <c r="C1258" s="39">
        <v>1</v>
      </c>
      <c r="D1258" s="3">
        <v>6781.47</v>
      </c>
      <c r="E1258" s="39">
        <v>2</v>
      </c>
      <c r="F1258" s="39">
        <v>2</v>
      </c>
    </row>
    <row r="1259" spans="1:6" x14ac:dyDescent="0.25">
      <c r="A1259" s="27">
        <v>1258</v>
      </c>
      <c r="B1259" s="39">
        <v>351</v>
      </c>
      <c r="C1259" s="39">
        <v>1</v>
      </c>
      <c r="D1259" s="3">
        <v>14801.55</v>
      </c>
      <c r="E1259" s="39">
        <v>3</v>
      </c>
      <c r="F1259" s="39">
        <v>3</v>
      </c>
    </row>
    <row r="1260" spans="1:6" x14ac:dyDescent="0.25">
      <c r="A1260" s="27">
        <v>1259</v>
      </c>
      <c r="B1260" s="39">
        <v>1073</v>
      </c>
      <c r="C1260" s="39">
        <v>1</v>
      </c>
      <c r="D1260" s="3">
        <v>5699.7</v>
      </c>
      <c r="E1260" s="39">
        <v>2</v>
      </c>
      <c r="F1260" s="39">
        <v>2</v>
      </c>
    </row>
    <row r="1261" spans="1:6" x14ac:dyDescent="0.25">
      <c r="A1261" s="27">
        <v>1260</v>
      </c>
      <c r="B1261" s="39">
        <v>492</v>
      </c>
      <c r="C1261" s="39">
        <v>1</v>
      </c>
      <c r="D1261" s="3">
        <v>6298.73</v>
      </c>
      <c r="E1261" s="39">
        <v>0</v>
      </c>
      <c r="F1261" s="39">
        <v>0</v>
      </c>
    </row>
    <row r="1262" spans="1:6" x14ac:dyDescent="0.25">
      <c r="A1262" s="27">
        <v>1261</v>
      </c>
      <c r="B1262" s="39">
        <v>821</v>
      </c>
      <c r="C1262" s="39">
        <v>1</v>
      </c>
      <c r="D1262" s="3">
        <v>10046.67</v>
      </c>
      <c r="E1262" s="39">
        <v>2</v>
      </c>
      <c r="F1262" s="39">
        <v>2</v>
      </c>
    </row>
    <row r="1263" spans="1:6" x14ac:dyDescent="0.25">
      <c r="A1263" s="27">
        <v>1262</v>
      </c>
      <c r="B1263" s="39">
        <v>454</v>
      </c>
      <c r="C1263" s="39">
        <v>1</v>
      </c>
      <c r="D1263" s="3">
        <v>4469.68</v>
      </c>
      <c r="E1263" s="39">
        <v>0</v>
      </c>
      <c r="F1263" s="39">
        <v>0</v>
      </c>
    </row>
    <row r="1264" spans="1:6" x14ac:dyDescent="0.25">
      <c r="A1264" s="27">
        <v>1263</v>
      </c>
      <c r="B1264" s="39">
        <v>896</v>
      </c>
      <c r="C1264" s="39">
        <v>1</v>
      </c>
      <c r="D1264" s="3">
        <v>4680.68</v>
      </c>
      <c r="E1264" s="39">
        <v>2</v>
      </c>
      <c r="F1264" s="39">
        <v>2</v>
      </c>
    </row>
    <row r="1265" spans="1:6" x14ac:dyDescent="0.25">
      <c r="A1265" s="27">
        <v>1264</v>
      </c>
      <c r="B1265" s="39">
        <v>1011</v>
      </c>
      <c r="C1265" s="39">
        <v>1</v>
      </c>
      <c r="D1265" s="3">
        <v>2899.3</v>
      </c>
      <c r="E1265" s="39">
        <v>2</v>
      </c>
      <c r="F1265" s="39">
        <v>2</v>
      </c>
    </row>
    <row r="1266" spans="1:6" x14ac:dyDescent="0.25">
      <c r="A1266" s="27">
        <v>1265</v>
      </c>
      <c r="B1266" s="39">
        <v>847</v>
      </c>
      <c r="C1266" s="39">
        <v>1</v>
      </c>
      <c r="D1266" s="3">
        <v>3860.4199999999901</v>
      </c>
      <c r="E1266" s="39">
        <v>2</v>
      </c>
      <c r="F1266" s="39">
        <v>2</v>
      </c>
    </row>
    <row r="1267" spans="1:6" x14ac:dyDescent="0.25">
      <c r="A1267" s="27">
        <v>1266</v>
      </c>
      <c r="B1267" s="39">
        <v>552</v>
      </c>
      <c r="C1267" s="39">
        <v>1</v>
      </c>
      <c r="D1267" s="3">
        <v>2699.8</v>
      </c>
      <c r="E1267" s="39">
        <v>0</v>
      </c>
      <c r="F1267" s="39">
        <v>0</v>
      </c>
    </row>
    <row r="1268" spans="1:6" x14ac:dyDescent="0.25">
      <c r="A1268" s="27">
        <v>1267</v>
      </c>
      <c r="B1268" s="39">
        <v>940</v>
      </c>
      <c r="C1268" s="39">
        <v>1</v>
      </c>
      <c r="D1268" s="3">
        <v>3361.91</v>
      </c>
      <c r="E1268" s="39">
        <v>2</v>
      </c>
      <c r="F1268" s="39">
        <v>2</v>
      </c>
    </row>
    <row r="1269" spans="1:6" x14ac:dyDescent="0.25">
      <c r="A1269" s="27">
        <v>1268</v>
      </c>
      <c r="B1269" s="39">
        <v>397</v>
      </c>
      <c r="C1269" s="39">
        <v>1</v>
      </c>
      <c r="D1269" s="3">
        <v>6199.62</v>
      </c>
      <c r="E1269" s="39">
        <v>0</v>
      </c>
      <c r="F1269" s="39">
        <v>0</v>
      </c>
    </row>
    <row r="1270" spans="1:6" x14ac:dyDescent="0.25">
      <c r="A1270" s="27">
        <v>1269</v>
      </c>
      <c r="B1270" s="39">
        <v>475</v>
      </c>
      <c r="C1270" s="39">
        <v>1</v>
      </c>
      <c r="D1270" s="3">
        <v>4512.47</v>
      </c>
      <c r="E1270" s="39">
        <v>0</v>
      </c>
      <c r="F1270" s="39">
        <v>0</v>
      </c>
    </row>
    <row r="1271" spans="1:6" x14ac:dyDescent="0.25">
      <c r="A1271" s="27">
        <v>1270</v>
      </c>
      <c r="B1271" s="39">
        <v>509</v>
      </c>
      <c r="C1271" s="39">
        <v>1</v>
      </c>
      <c r="D1271" s="3">
        <v>699.88</v>
      </c>
      <c r="E1271" s="39">
        <v>0</v>
      </c>
      <c r="F1271" s="39">
        <v>0</v>
      </c>
    </row>
    <row r="1272" spans="1:6" x14ac:dyDescent="0.25">
      <c r="A1272" s="27">
        <v>1271</v>
      </c>
      <c r="B1272" s="39">
        <v>688</v>
      </c>
      <c r="C1272" s="39">
        <v>1</v>
      </c>
      <c r="D1272" s="3">
        <v>3159.6099999999901</v>
      </c>
      <c r="E1272" s="39">
        <v>0</v>
      </c>
      <c r="F1272" s="39">
        <v>0</v>
      </c>
    </row>
    <row r="1273" spans="1:6" x14ac:dyDescent="0.25">
      <c r="A1273" s="27">
        <v>1272</v>
      </c>
      <c r="B1273" s="39">
        <v>762</v>
      </c>
      <c r="C1273" s="39">
        <v>1</v>
      </c>
      <c r="D1273" s="3">
        <v>2999.89</v>
      </c>
      <c r="E1273" s="39">
        <v>2</v>
      </c>
      <c r="F1273" s="39">
        <v>2</v>
      </c>
    </row>
    <row r="1274" spans="1:6" x14ac:dyDescent="0.25">
      <c r="A1274" s="27">
        <v>1273</v>
      </c>
      <c r="B1274" s="39">
        <v>520</v>
      </c>
      <c r="C1274" s="39">
        <v>1</v>
      </c>
      <c r="D1274" s="3">
        <v>6076.14</v>
      </c>
      <c r="E1274" s="39">
        <v>0</v>
      </c>
      <c r="F1274" s="39">
        <v>0</v>
      </c>
    </row>
    <row r="1275" spans="1:6" x14ac:dyDescent="0.25">
      <c r="A1275" s="27">
        <v>1274</v>
      </c>
      <c r="B1275" s="39">
        <v>861</v>
      </c>
      <c r="C1275" s="39">
        <v>1</v>
      </c>
      <c r="D1275" s="3">
        <v>9469.6299999999992</v>
      </c>
      <c r="E1275" s="39">
        <v>2</v>
      </c>
      <c r="F1275" s="39">
        <v>2</v>
      </c>
    </row>
    <row r="1276" spans="1:6" x14ac:dyDescent="0.25">
      <c r="A1276" s="27">
        <v>1275</v>
      </c>
      <c r="B1276" s="39">
        <v>766</v>
      </c>
      <c r="C1276" s="39">
        <v>1</v>
      </c>
      <c r="D1276" s="3">
        <v>2869.89</v>
      </c>
      <c r="E1276" s="39">
        <v>2</v>
      </c>
      <c r="F1276" s="39">
        <v>2</v>
      </c>
    </row>
    <row r="1277" spans="1:6" x14ac:dyDescent="0.25">
      <c r="A1277" s="27">
        <v>1276</v>
      </c>
      <c r="B1277" s="39">
        <v>559</v>
      </c>
      <c r="C1277" s="39">
        <v>1</v>
      </c>
      <c r="D1277" s="3">
        <v>6799.68</v>
      </c>
      <c r="E1277" s="39">
        <v>0</v>
      </c>
      <c r="F1277" s="39">
        <v>0</v>
      </c>
    </row>
    <row r="1278" spans="1:6" x14ac:dyDescent="0.25">
      <c r="A1278" s="27">
        <v>1277</v>
      </c>
      <c r="B1278" s="39">
        <v>430</v>
      </c>
      <c r="C1278" s="39">
        <v>1</v>
      </c>
      <c r="D1278" s="3">
        <v>759.91</v>
      </c>
      <c r="E1278" s="39">
        <v>0</v>
      </c>
      <c r="F1278" s="39">
        <v>0</v>
      </c>
    </row>
    <row r="1279" spans="1:6" x14ac:dyDescent="0.25">
      <c r="A1279" s="27">
        <v>1278</v>
      </c>
      <c r="B1279" s="39">
        <v>587</v>
      </c>
      <c r="C1279" s="39">
        <v>1</v>
      </c>
      <c r="D1279" s="3">
        <v>2459.5500000000002</v>
      </c>
      <c r="E1279" s="39">
        <v>0</v>
      </c>
      <c r="F1279" s="39">
        <v>0</v>
      </c>
    </row>
    <row r="1280" spans="1:6" x14ac:dyDescent="0.25">
      <c r="A1280" s="27">
        <v>1279</v>
      </c>
      <c r="B1280" s="39">
        <v>280</v>
      </c>
      <c r="C1280" s="39">
        <v>1</v>
      </c>
      <c r="D1280" s="3">
        <v>10432.4399999999</v>
      </c>
      <c r="E1280" s="39">
        <v>3</v>
      </c>
      <c r="F1280" s="39">
        <v>3</v>
      </c>
    </row>
    <row r="1281" spans="1:6" x14ac:dyDescent="0.25">
      <c r="A1281" s="27">
        <v>1280</v>
      </c>
      <c r="B1281" s="39">
        <v>1076</v>
      </c>
      <c r="C1281" s="39">
        <v>1</v>
      </c>
      <c r="D1281" s="3">
        <v>5839.43</v>
      </c>
      <c r="E1281" s="39">
        <v>2</v>
      </c>
      <c r="F1281" s="39">
        <v>2</v>
      </c>
    </row>
    <row r="1282" spans="1:6" x14ac:dyDescent="0.25">
      <c r="A1282" s="27">
        <v>1281</v>
      </c>
      <c r="B1282" s="39">
        <v>516</v>
      </c>
      <c r="C1282" s="39">
        <v>1</v>
      </c>
      <c r="D1282" s="3">
        <v>3149.86</v>
      </c>
      <c r="E1282" s="39">
        <v>0</v>
      </c>
      <c r="F1282" s="39">
        <v>0</v>
      </c>
    </row>
    <row r="1283" spans="1:6" x14ac:dyDescent="0.25">
      <c r="A1283" s="27">
        <v>1282</v>
      </c>
      <c r="B1283" s="39">
        <v>777</v>
      </c>
      <c r="C1283" s="39">
        <v>1</v>
      </c>
      <c r="D1283" s="3">
        <v>2946.0699999999902</v>
      </c>
      <c r="E1283" s="39">
        <v>2</v>
      </c>
      <c r="F1283" s="39">
        <v>2</v>
      </c>
    </row>
    <row r="1284" spans="1:6" x14ac:dyDescent="0.25">
      <c r="A1284" s="27">
        <v>1283</v>
      </c>
      <c r="B1284" s="39">
        <v>517</v>
      </c>
      <c r="C1284" s="39">
        <v>1</v>
      </c>
      <c r="D1284" s="3">
        <v>349.79</v>
      </c>
      <c r="E1284" s="39">
        <v>0</v>
      </c>
      <c r="F1284" s="39">
        <v>0</v>
      </c>
    </row>
    <row r="1285" spans="1:6" x14ac:dyDescent="0.25">
      <c r="A1285" s="27">
        <v>1284</v>
      </c>
      <c r="B1285" s="39">
        <v>385</v>
      </c>
      <c r="C1285" s="39">
        <v>1</v>
      </c>
      <c r="D1285" s="3">
        <v>11999.82</v>
      </c>
      <c r="E1285" s="39">
        <v>3</v>
      </c>
      <c r="F1285" s="39">
        <v>3</v>
      </c>
    </row>
    <row r="1286" spans="1:6" x14ac:dyDescent="0.25">
      <c r="A1286" s="27">
        <v>1285</v>
      </c>
      <c r="B1286" s="39">
        <v>866</v>
      </c>
      <c r="C1286" s="39">
        <v>1</v>
      </c>
      <c r="D1286" s="3">
        <v>3097.93</v>
      </c>
      <c r="E1286" s="39">
        <v>2</v>
      </c>
      <c r="F1286" s="39">
        <v>2</v>
      </c>
    </row>
    <row r="1287" spans="1:6" x14ac:dyDescent="0.25">
      <c r="A1287" s="27">
        <v>1286</v>
      </c>
      <c r="B1287" s="39">
        <v>1003</v>
      </c>
      <c r="C1287" s="39">
        <v>1</v>
      </c>
      <c r="D1287" s="3">
        <v>549.89</v>
      </c>
      <c r="E1287" s="39">
        <v>2</v>
      </c>
      <c r="F1287" s="39">
        <v>2</v>
      </c>
    </row>
    <row r="1288" spans="1:6" x14ac:dyDescent="0.25">
      <c r="A1288" s="27">
        <v>1287</v>
      </c>
      <c r="B1288" s="39">
        <v>550</v>
      </c>
      <c r="C1288" s="39">
        <v>1</v>
      </c>
      <c r="D1288" s="3">
        <v>3670.25</v>
      </c>
      <c r="E1288" s="39">
        <v>0</v>
      </c>
      <c r="F1288" s="39">
        <v>0</v>
      </c>
    </row>
    <row r="1289" spans="1:6" x14ac:dyDescent="0.25">
      <c r="A1289" s="27">
        <v>1288</v>
      </c>
      <c r="B1289" s="39">
        <v>980</v>
      </c>
      <c r="C1289" s="39">
        <v>1</v>
      </c>
      <c r="D1289" s="3">
        <v>1199.78</v>
      </c>
      <c r="E1289" s="39">
        <v>2</v>
      </c>
      <c r="F1289" s="39">
        <v>2</v>
      </c>
    </row>
    <row r="1290" spans="1:6" x14ac:dyDescent="0.25">
      <c r="A1290" s="27">
        <v>1289</v>
      </c>
      <c r="B1290" s="39">
        <v>433</v>
      </c>
      <c r="C1290" s="39">
        <v>1</v>
      </c>
      <c r="D1290" s="3">
        <v>533.94000000000005</v>
      </c>
      <c r="E1290" s="39">
        <v>0</v>
      </c>
      <c r="F1290" s="39">
        <v>0</v>
      </c>
    </row>
    <row r="1291" spans="1:6" x14ac:dyDescent="0.25">
      <c r="A1291" s="27">
        <v>1290</v>
      </c>
      <c r="B1291" s="39">
        <v>424</v>
      </c>
      <c r="C1291" s="39">
        <v>1</v>
      </c>
      <c r="D1291" s="3">
        <v>9089.5400000000009</v>
      </c>
      <c r="E1291" s="39">
        <v>3</v>
      </c>
      <c r="F1291" s="39">
        <v>3</v>
      </c>
    </row>
    <row r="1292" spans="1:6" x14ac:dyDescent="0.25">
      <c r="A1292" s="27">
        <v>1291</v>
      </c>
      <c r="B1292" s="39">
        <v>662</v>
      </c>
      <c r="C1292" s="39">
        <v>1</v>
      </c>
      <c r="D1292" s="3">
        <v>7051.7</v>
      </c>
      <c r="E1292" s="39">
        <v>0</v>
      </c>
      <c r="F1292" s="39">
        <v>0</v>
      </c>
    </row>
    <row r="1293" spans="1:6" x14ac:dyDescent="0.25">
      <c r="A1293" s="27">
        <v>1292</v>
      </c>
      <c r="B1293" s="39">
        <v>386</v>
      </c>
      <c r="C1293" s="39">
        <v>1</v>
      </c>
      <c r="D1293" s="3">
        <v>1209.83</v>
      </c>
      <c r="E1293" s="39">
        <v>0</v>
      </c>
      <c r="F1293" s="39">
        <v>0</v>
      </c>
    </row>
    <row r="1294" spans="1:6" x14ac:dyDescent="0.25">
      <c r="A1294" s="27">
        <v>1293</v>
      </c>
      <c r="B1294" s="39">
        <v>592</v>
      </c>
      <c r="C1294" s="39">
        <v>1</v>
      </c>
      <c r="D1294" s="3">
        <v>1371.85</v>
      </c>
      <c r="E1294" s="39">
        <v>0</v>
      </c>
      <c r="F1294" s="39">
        <v>0</v>
      </c>
    </row>
    <row r="1295" spans="1:6" x14ac:dyDescent="0.25">
      <c r="A1295" s="27">
        <v>1294</v>
      </c>
      <c r="B1295" s="39">
        <v>369</v>
      </c>
      <c r="C1295" s="39">
        <v>1</v>
      </c>
      <c r="D1295" s="3">
        <v>1486.5</v>
      </c>
      <c r="E1295" s="39">
        <v>0</v>
      </c>
      <c r="F1295" s="39">
        <v>0</v>
      </c>
    </row>
    <row r="1296" spans="1:6" x14ac:dyDescent="0.25">
      <c r="A1296" s="27">
        <v>1295</v>
      </c>
      <c r="B1296" s="39">
        <v>852</v>
      </c>
      <c r="C1296" s="39">
        <v>1</v>
      </c>
      <c r="D1296" s="3">
        <v>6099.48</v>
      </c>
      <c r="E1296" s="39">
        <v>2</v>
      </c>
      <c r="F1296" s="39">
        <v>2</v>
      </c>
    </row>
    <row r="1297" spans="1:6" x14ac:dyDescent="0.25">
      <c r="A1297" s="27">
        <v>1296</v>
      </c>
      <c r="B1297" s="39">
        <v>1069</v>
      </c>
      <c r="C1297" s="39">
        <v>1</v>
      </c>
      <c r="D1297" s="3">
        <v>4269.38</v>
      </c>
      <c r="E1297" s="39">
        <v>2</v>
      </c>
      <c r="F1297" s="39">
        <v>2</v>
      </c>
    </row>
    <row r="1298" spans="1:6" x14ac:dyDescent="0.25">
      <c r="A1298" s="27">
        <v>1297</v>
      </c>
      <c r="B1298" s="39">
        <v>862</v>
      </c>
      <c r="C1298" s="39">
        <v>1</v>
      </c>
      <c r="D1298" s="3">
        <v>539.91</v>
      </c>
      <c r="E1298" s="39">
        <v>2</v>
      </c>
      <c r="F1298" s="39">
        <v>2</v>
      </c>
    </row>
    <row r="1299" spans="1:6" x14ac:dyDescent="0.25">
      <c r="A1299" s="27">
        <v>1298</v>
      </c>
      <c r="B1299" s="39">
        <v>654</v>
      </c>
      <c r="C1299" s="39">
        <v>1</v>
      </c>
      <c r="D1299" s="3">
        <v>4699.53</v>
      </c>
      <c r="E1299" s="39">
        <v>0</v>
      </c>
      <c r="F1299" s="39">
        <v>0</v>
      </c>
    </row>
    <row r="1300" spans="1:6" x14ac:dyDescent="0.25">
      <c r="A1300" s="27">
        <v>1299</v>
      </c>
      <c r="B1300" s="39">
        <v>880</v>
      </c>
      <c r="C1300" s="39">
        <v>1</v>
      </c>
      <c r="D1300" s="3">
        <v>1997.81</v>
      </c>
      <c r="E1300" s="39">
        <v>2</v>
      </c>
      <c r="F1300" s="39">
        <v>2</v>
      </c>
    </row>
    <row r="1301" spans="1:6" x14ac:dyDescent="0.25">
      <c r="A1301" s="27">
        <v>1300</v>
      </c>
      <c r="B1301" s="39">
        <v>874</v>
      </c>
      <c r="C1301" s="39">
        <v>1</v>
      </c>
      <c r="D1301" s="3">
        <v>9639.5400000000009</v>
      </c>
      <c r="E1301" s="39">
        <v>2</v>
      </c>
      <c r="F1301" s="39">
        <v>2</v>
      </c>
    </row>
    <row r="1302" spans="1:6" x14ac:dyDescent="0.25">
      <c r="A1302" s="27">
        <v>1301</v>
      </c>
      <c r="B1302" s="39">
        <v>922</v>
      </c>
      <c r="C1302" s="39">
        <v>1</v>
      </c>
      <c r="D1302" s="3">
        <v>5129.5499999999902</v>
      </c>
      <c r="E1302" s="39">
        <v>2</v>
      </c>
      <c r="F1302" s="39">
        <v>2</v>
      </c>
    </row>
    <row r="1303" spans="1:6" x14ac:dyDescent="0.25">
      <c r="A1303" s="27">
        <v>1302</v>
      </c>
      <c r="B1303" s="39">
        <v>724</v>
      </c>
      <c r="C1303" s="39">
        <v>1</v>
      </c>
      <c r="D1303" s="3">
        <v>7551.66</v>
      </c>
      <c r="E1303" s="39">
        <v>2</v>
      </c>
      <c r="F1303" s="39">
        <v>2</v>
      </c>
    </row>
    <row r="1304" spans="1:6" x14ac:dyDescent="0.25">
      <c r="A1304" s="27">
        <v>1303</v>
      </c>
      <c r="B1304" s="39">
        <v>326</v>
      </c>
      <c r="C1304" s="39">
        <v>1</v>
      </c>
      <c r="D1304" s="3">
        <v>5889.32</v>
      </c>
      <c r="E1304" s="39">
        <v>0</v>
      </c>
      <c r="F1304" s="39">
        <v>0</v>
      </c>
    </row>
    <row r="1305" spans="1:6" x14ac:dyDescent="0.25">
      <c r="A1305" s="27">
        <v>1304</v>
      </c>
      <c r="B1305" s="39">
        <v>524</v>
      </c>
      <c r="C1305" s="39">
        <v>1</v>
      </c>
      <c r="D1305" s="3">
        <v>3231.57</v>
      </c>
      <c r="E1305" s="39">
        <v>0</v>
      </c>
      <c r="F1305" s="39">
        <v>0</v>
      </c>
    </row>
    <row r="1306" spans="1:6" x14ac:dyDescent="0.25">
      <c r="A1306" s="27">
        <v>1305</v>
      </c>
      <c r="B1306" s="39">
        <v>1059</v>
      </c>
      <c r="C1306" s="39">
        <v>1</v>
      </c>
      <c r="D1306" s="3">
        <v>1767.6</v>
      </c>
      <c r="E1306" s="39">
        <v>2</v>
      </c>
      <c r="F1306" s="39">
        <v>2</v>
      </c>
    </row>
    <row r="1307" spans="1:6" x14ac:dyDescent="0.25">
      <c r="A1307" s="27">
        <v>1306</v>
      </c>
      <c r="B1307" s="39">
        <v>755</v>
      </c>
      <c r="C1307" s="39">
        <v>1</v>
      </c>
      <c r="D1307" s="3">
        <v>3961.66</v>
      </c>
      <c r="E1307" s="39">
        <v>2</v>
      </c>
      <c r="F1307" s="39">
        <v>2</v>
      </c>
    </row>
    <row r="1308" spans="1:6" x14ac:dyDescent="0.25">
      <c r="A1308" s="27">
        <v>1307</v>
      </c>
      <c r="B1308" s="39">
        <v>878</v>
      </c>
      <c r="C1308" s="39">
        <v>1</v>
      </c>
      <c r="D1308" s="3">
        <v>8039.51</v>
      </c>
      <c r="E1308" s="39">
        <v>2</v>
      </c>
      <c r="F1308" s="39">
        <v>2</v>
      </c>
    </row>
    <row r="1309" spans="1:6" x14ac:dyDescent="0.25">
      <c r="A1309" s="27">
        <v>1308</v>
      </c>
      <c r="B1309" s="39">
        <v>517</v>
      </c>
      <c r="C1309" s="39">
        <v>1</v>
      </c>
      <c r="D1309" s="3">
        <v>2899.56</v>
      </c>
      <c r="E1309" s="39">
        <v>0</v>
      </c>
      <c r="F1309" s="39">
        <v>0</v>
      </c>
    </row>
    <row r="1310" spans="1:6" x14ac:dyDescent="0.25">
      <c r="A1310" s="27">
        <v>1309</v>
      </c>
      <c r="B1310" s="39">
        <v>1038</v>
      </c>
      <c r="C1310" s="39">
        <v>1</v>
      </c>
      <c r="D1310" s="3">
        <v>1799.89</v>
      </c>
      <c r="E1310" s="39">
        <v>2</v>
      </c>
      <c r="F1310" s="39">
        <v>2</v>
      </c>
    </row>
    <row r="1311" spans="1:6" x14ac:dyDescent="0.25">
      <c r="A1311" s="27">
        <v>1310</v>
      </c>
      <c r="B1311" s="39">
        <v>276</v>
      </c>
      <c r="C1311" s="39">
        <v>1</v>
      </c>
      <c r="D1311" s="3">
        <v>6999.7</v>
      </c>
      <c r="E1311" s="39">
        <v>0</v>
      </c>
      <c r="F1311" s="39">
        <v>0</v>
      </c>
    </row>
    <row r="1312" spans="1:6" x14ac:dyDescent="0.25">
      <c r="A1312" s="27">
        <v>1311</v>
      </c>
      <c r="B1312" s="39">
        <v>489</v>
      </c>
      <c r="C1312" s="39">
        <v>1</v>
      </c>
      <c r="D1312" s="3">
        <v>4294.49</v>
      </c>
      <c r="E1312" s="39">
        <v>0</v>
      </c>
      <c r="F1312" s="39">
        <v>0</v>
      </c>
    </row>
    <row r="1313" spans="1:6" x14ac:dyDescent="0.25">
      <c r="A1313" s="27">
        <v>1312</v>
      </c>
      <c r="B1313" s="39">
        <v>682</v>
      </c>
      <c r="C1313" s="39">
        <v>1</v>
      </c>
      <c r="D1313" s="3">
        <v>11209.72</v>
      </c>
      <c r="E1313" s="39">
        <v>3</v>
      </c>
      <c r="F1313" s="39">
        <v>3</v>
      </c>
    </row>
    <row r="1314" spans="1:6" x14ac:dyDescent="0.25">
      <c r="A1314" s="27">
        <v>1313</v>
      </c>
      <c r="B1314" s="39">
        <v>864</v>
      </c>
      <c r="C1314" s="39">
        <v>1</v>
      </c>
      <c r="D1314" s="3">
        <v>5548.82</v>
      </c>
      <c r="E1314" s="39">
        <v>2</v>
      </c>
      <c r="F1314" s="39">
        <v>2</v>
      </c>
    </row>
    <row r="1315" spans="1:6" x14ac:dyDescent="0.25">
      <c r="A1315" s="27">
        <v>1314</v>
      </c>
      <c r="B1315" s="39">
        <v>937</v>
      </c>
      <c r="C1315" s="39">
        <v>1</v>
      </c>
      <c r="D1315" s="3">
        <v>7767.48</v>
      </c>
      <c r="E1315" s="39">
        <v>2</v>
      </c>
      <c r="F1315" s="39">
        <v>2</v>
      </c>
    </row>
    <row r="1316" spans="1:6" x14ac:dyDescent="0.25">
      <c r="A1316" s="27">
        <v>1315</v>
      </c>
      <c r="B1316" s="39">
        <v>794</v>
      </c>
      <c r="C1316" s="39">
        <v>1</v>
      </c>
      <c r="D1316" s="3">
        <v>8488.7199999999993</v>
      </c>
      <c r="E1316" s="39">
        <v>2</v>
      </c>
      <c r="F1316" s="39">
        <v>2</v>
      </c>
    </row>
    <row r="1317" spans="1:6" x14ac:dyDescent="0.25">
      <c r="A1317" s="27">
        <v>1316</v>
      </c>
      <c r="B1317" s="39">
        <v>575</v>
      </c>
      <c r="C1317" s="39">
        <v>1</v>
      </c>
      <c r="D1317" s="3">
        <v>7349.7</v>
      </c>
      <c r="E1317" s="39">
        <v>0</v>
      </c>
      <c r="F1317" s="39">
        <v>0</v>
      </c>
    </row>
    <row r="1318" spans="1:6" x14ac:dyDescent="0.25">
      <c r="A1318" s="27">
        <v>1317</v>
      </c>
      <c r="B1318" s="39">
        <v>487</v>
      </c>
      <c r="C1318" s="39">
        <v>1</v>
      </c>
      <c r="D1318" s="3">
        <v>349.92</v>
      </c>
      <c r="E1318" s="39">
        <v>0</v>
      </c>
      <c r="F1318" s="39">
        <v>0</v>
      </c>
    </row>
    <row r="1319" spans="1:6" x14ac:dyDescent="0.25">
      <c r="A1319" s="27">
        <v>1318</v>
      </c>
      <c r="B1319" s="39">
        <v>752</v>
      </c>
      <c r="C1319" s="39">
        <v>1</v>
      </c>
      <c r="D1319" s="3">
        <v>1139.82</v>
      </c>
      <c r="E1319" s="39">
        <v>2</v>
      </c>
      <c r="F1319" s="39">
        <v>2</v>
      </c>
    </row>
    <row r="1320" spans="1:6" x14ac:dyDescent="0.25">
      <c r="A1320" s="27">
        <v>1319</v>
      </c>
      <c r="B1320" s="39">
        <v>634</v>
      </c>
      <c r="C1320" s="39">
        <v>1</v>
      </c>
      <c r="D1320" s="3">
        <v>5529.73</v>
      </c>
      <c r="E1320" s="39">
        <v>0</v>
      </c>
      <c r="F1320" s="39">
        <v>0</v>
      </c>
    </row>
    <row r="1321" spans="1:6" x14ac:dyDescent="0.25">
      <c r="A1321" s="27">
        <v>1320</v>
      </c>
      <c r="B1321" s="39">
        <v>592</v>
      </c>
      <c r="C1321" s="39">
        <v>1</v>
      </c>
      <c r="D1321" s="3">
        <v>679.78</v>
      </c>
      <c r="E1321" s="39">
        <v>0</v>
      </c>
      <c r="F1321" s="39">
        <v>0</v>
      </c>
    </row>
    <row r="1322" spans="1:6" x14ac:dyDescent="0.25">
      <c r="A1322" s="27">
        <v>1321</v>
      </c>
      <c r="B1322" s="39">
        <v>1071</v>
      </c>
      <c r="C1322" s="39">
        <v>1</v>
      </c>
      <c r="D1322" s="3">
        <v>6320.64</v>
      </c>
      <c r="E1322" s="39">
        <v>2</v>
      </c>
      <c r="F1322" s="39">
        <v>2</v>
      </c>
    </row>
    <row r="1323" spans="1:6" x14ac:dyDescent="0.25">
      <c r="A1323" s="27">
        <v>1322</v>
      </c>
      <c r="B1323" s="39">
        <v>933</v>
      </c>
      <c r="C1323" s="39">
        <v>1</v>
      </c>
      <c r="D1323" s="3">
        <v>5499.64</v>
      </c>
      <c r="E1323" s="39">
        <v>2</v>
      </c>
      <c r="F1323" s="39">
        <v>2</v>
      </c>
    </row>
    <row r="1324" spans="1:6" x14ac:dyDescent="0.25">
      <c r="A1324" s="27">
        <v>1323</v>
      </c>
      <c r="B1324" s="39">
        <v>556</v>
      </c>
      <c r="C1324" s="39">
        <v>1</v>
      </c>
      <c r="D1324" s="3">
        <v>2592.4</v>
      </c>
      <c r="E1324" s="39">
        <v>0</v>
      </c>
      <c r="F1324" s="39">
        <v>0</v>
      </c>
    </row>
    <row r="1325" spans="1:6" x14ac:dyDescent="0.25">
      <c r="A1325" s="27">
        <v>1324</v>
      </c>
      <c r="B1325" s="39">
        <v>1091</v>
      </c>
      <c r="C1325" s="39">
        <v>1</v>
      </c>
      <c r="D1325" s="3">
        <v>4126.7999999999902</v>
      </c>
      <c r="E1325" s="39">
        <v>2</v>
      </c>
      <c r="F1325" s="39">
        <v>2</v>
      </c>
    </row>
    <row r="1326" spans="1:6" x14ac:dyDescent="0.25">
      <c r="A1326" s="27">
        <v>1325</v>
      </c>
      <c r="B1326" s="39">
        <v>997</v>
      </c>
      <c r="C1326" s="39">
        <v>1</v>
      </c>
      <c r="D1326" s="3">
        <v>998.69</v>
      </c>
      <c r="E1326" s="39">
        <v>2</v>
      </c>
      <c r="F1326" s="39">
        <v>2</v>
      </c>
    </row>
    <row r="1327" spans="1:6" x14ac:dyDescent="0.25">
      <c r="A1327" s="27">
        <v>1326</v>
      </c>
      <c r="B1327" s="39">
        <v>1089</v>
      </c>
      <c r="C1327" s="39">
        <v>1</v>
      </c>
      <c r="D1327" s="3">
        <v>3539.6</v>
      </c>
      <c r="E1327" s="39">
        <v>2</v>
      </c>
      <c r="F1327" s="39">
        <v>2</v>
      </c>
    </row>
    <row r="1328" spans="1:6" x14ac:dyDescent="0.25">
      <c r="A1328" s="27">
        <v>1327</v>
      </c>
      <c r="B1328" s="39">
        <v>496</v>
      </c>
      <c r="C1328" s="39">
        <v>1</v>
      </c>
      <c r="D1328" s="3">
        <v>1999.78</v>
      </c>
      <c r="E1328" s="39">
        <v>0</v>
      </c>
      <c r="F1328" s="39">
        <v>0</v>
      </c>
    </row>
    <row r="1329" spans="1:6" x14ac:dyDescent="0.25">
      <c r="A1329" s="27">
        <v>1328</v>
      </c>
      <c r="B1329" s="39">
        <v>1037</v>
      </c>
      <c r="C1329" s="39">
        <v>1</v>
      </c>
      <c r="D1329" s="3">
        <v>5086.4699999999903</v>
      </c>
      <c r="E1329" s="39">
        <v>2</v>
      </c>
      <c r="F1329" s="39">
        <v>2</v>
      </c>
    </row>
    <row r="1330" spans="1:6" x14ac:dyDescent="0.25">
      <c r="A1330" s="27">
        <v>1329</v>
      </c>
      <c r="B1330" s="39">
        <v>411</v>
      </c>
      <c r="C1330" s="39">
        <v>1</v>
      </c>
      <c r="D1330" s="3">
        <v>4445.63</v>
      </c>
      <c r="E1330" s="39">
        <v>0</v>
      </c>
      <c r="F1330" s="39">
        <v>0</v>
      </c>
    </row>
    <row r="1331" spans="1:6" x14ac:dyDescent="0.25">
      <c r="A1331" s="27">
        <v>1330</v>
      </c>
      <c r="B1331" s="39">
        <v>333</v>
      </c>
      <c r="C1331" s="39">
        <v>1</v>
      </c>
      <c r="D1331" s="3">
        <v>6239.84</v>
      </c>
      <c r="E1331" s="39">
        <v>0</v>
      </c>
      <c r="F1331" s="39">
        <v>0</v>
      </c>
    </row>
    <row r="1332" spans="1:6" x14ac:dyDescent="0.25">
      <c r="A1332" s="27">
        <v>1331</v>
      </c>
      <c r="B1332" s="39">
        <v>810</v>
      </c>
      <c r="C1332" s="39">
        <v>1</v>
      </c>
      <c r="D1332" s="3">
        <v>2368.7399999999998</v>
      </c>
      <c r="E1332" s="39">
        <v>2</v>
      </c>
      <c r="F1332" s="39">
        <v>2</v>
      </c>
    </row>
    <row r="1333" spans="1:6" x14ac:dyDescent="0.25">
      <c r="A1333" s="27">
        <v>1332</v>
      </c>
      <c r="B1333" s="39">
        <v>623</v>
      </c>
      <c r="C1333" s="39">
        <v>1</v>
      </c>
      <c r="D1333" s="3">
        <v>13029.74</v>
      </c>
      <c r="E1333" s="39">
        <v>3</v>
      </c>
      <c r="F1333" s="39">
        <v>3</v>
      </c>
    </row>
    <row r="1334" spans="1:6" x14ac:dyDescent="0.25">
      <c r="A1334" s="27">
        <v>1333</v>
      </c>
      <c r="B1334" s="39">
        <v>884</v>
      </c>
      <c r="C1334" s="39">
        <v>1</v>
      </c>
      <c r="D1334" s="3">
        <v>9120.58</v>
      </c>
      <c r="E1334" s="39">
        <v>2</v>
      </c>
      <c r="F1334" s="39">
        <v>2</v>
      </c>
    </row>
    <row r="1335" spans="1:6" x14ac:dyDescent="0.25">
      <c r="A1335" s="27">
        <v>1334</v>
      </c>
      <c r="B1335" s="39">
        <v>791</v>
      </c>
      <c r="C1335" s="39">
        <v>1</v>
      </c>
      <c r="D1335" s="3">
        <v>6048.41</v>
      </c>
      <c r="E1335" s="39">
        <v>2</v>
      </c>
      <c r="F1335" s="39">
        <v>2</v>
      </c>
    </row>
    <row r="1336" spans="1:6" x14ac:dyDescent="0.25">
      <c r="A1336" s="27">
        <v>1335</v>
      </c>
      <c r="B1336" s="39">
        <v>851</v>
      </c>
      <c r="C1336" s="39">
        <v>1</v>
      </c>
      <c r="D1336" s="3">
        <v>2860.77</v>
      </c>
      <c r="E1336" s="39">
        <v>2</v>
      </c>
      <c r="F1336" s="39">
        <v>2</v>
      </c>
    </row>
    <row r="1337" spans="1:6" x14ac:dyDescent="0.25">
      <c r="A1337" s="27">
        <v>1336</v>
      </c>
      <c r="B1337" s="39">
        <v>663</v>
      </c>
      <c r="C1337" s="39">
        <v>1</v>
      </c>
      <c r="D1337" s="3">
        <v>299.89</v>
      </c>
      <c r="E1337" s="39">
        <v>0</v>
      </c>
      <c r="F1337" s="39">
        <v>0</v>
      </c>
    </row>
    <row r="1338" spans="1:6" x14ac:dyDescent="0.25">
      <c r="A1338" s="27">
        <v>1337</v>
      </c>
      <c r="B1338" s="39">
        <v>892</v>
      </c>
      <c r="C1338" s="39">
        <v>1</v>
      </c>
      <c r="D1338" s="3">
        <v>849.81</v>
      </c>
      <c r="E1338" s="39">
        <v>2</v>
      </c>
      <c r="F1338" s="39">
        <v>2</v>
      </c>
    </row>
    <row r="1339" spans="1:6" x14ac:dyDescent="0.25">
      <c r="A1339" s="27">
        <v>1338</v>
      </c>
      <c r="B1339" s="39">
        <v>961</v>
      </c>
      <c r="C1339" s="39">
        <v>1</v>
      </c>
      <c r="D1339" s="3">
        <v>1920.73</v>
      </c>
      <c r="E1339" s="39">
        <v>2</v>
      </c>
      <c r="F1339" s="39">
        <v>2</v>
      </c>
    </row>
    <row r="1340" spans="1:6" x14ac:dyDescent="0.25">
      <c r="A1340" s="27">
        <v>1339</v>
      </c>
      <c r="B1340" s="39">
        <v>448</v>
      </c>
      <c r="C1340" s="39">
        <v>1</v>
      </c>
      <c r="D1340" s="3">
        <v>1777.7</v>
      </c>
      <c r="E1340" s="39">
        <v>0</v>
      </c>
      <c r="F1340" s="39">
        <v>0</v>
      </c>
    </row>
    <row r="1341" spans="1:6" x14ac:dyDescent="0.25">
      <c r="A1341" s="27">
        <v>1340</v>
      </c>
      <c r="B1341" s="39">
        <v>926</v>
      </c>
      <c r="C1341" s="39">
        <v>1</v>
      </c>
      <c r="D1341" s="3">
        <v>269.89</v>
      </c>
      <c r="E1341" s="39">
        <v>2</v>
      </c>
      <c r="F1341" s="39">
        <v>2</v>
      </c>
    </row>
    <row r="1342" spans="1:6" x14ac:dyDescent="0.25">
      <c r="A1342" s="27">
        <v>1341</v>
      </c>
      <c r="B1342" s="39">
        <v>925</v>
      </c>
      <c r="C1342" s="39">
        <v>1</v>
      </c>
      <c r="D1342" s="3">
        <v>8948.77</v>
      </c>
      <c r="E1342" s="39">
        <v>2</v>
      </c>
      <c r="F1342" s="39">
        <v>2</v>
      </c>
    </row>
    <row r="1343" spans="1:6" x14ac:dyDescent="0.25">
      <c r="A1343" s="27">
        <v>1342</v>
      </c>
      <c r="B1343" s="39">
        <v>429</v>
      </c>
      <c r="C1343" s="39">
        <v>1</v>
      </c>
      <c r="D1343" s="3">
        <v>559.86</v>
      </c>
      <c r="E1343" s="39">
        <v>0</v>
      </c>
      <c r="F1343" s="39">
        <v>0</v>
      </c>
    </row>
    <row r="1344" spans="1:6" x14ac:dyDescent="0.25">
      <c r="A1344" s="27">
        <v>1343</v>
      </c>
      <c r="B1344" s="39">
        <v>653</v>
      </c>
      <c r="C1344" s="39">
        <v>1</v>
      </c>
      <c r="D1344" s="3">
        <v>1999.55</v>
      </c>
      <c r="E1344" s="39">
        <v>0</v>
      </c>
      <c r="F1344" s="39">
        <v>0</v>
      </c>
    </row>
    <row r="1345" spans="1:6" x14ac:dyDescent="0.25">
      <c r="A1345" s="27">
        <v>1344</v>
      </c>
      <c r="B1345" s="39">
        <v>460</v>
      </c>
      <c r="C1345" s="39">
        <v>1</v>
      </c>
      <c r="D1345" s="3">
        <v>3659.72</v>
      </c>
      <c r="E1345" s="39">
        <v>0</v>
      </c>
      <c r="F1345" s="39">
        <v>0</v>
      </c>
    </row>
    <row r="1346" spans="1:6" x14ac:dyDescent="0.25">
      <c r="A1346" s="27">
        <v>1345</v>
      </c>
      <c r="B1346" s="39">
        <v>531</v>
      </c>
      <c r="C1346" s="39">
        <v>1</v>
      </c>
      <c r="D1346" s="3">
        <v>1466.6</v>
      </c>
      <c r="E1346" s="39">
        <v>0</v>
      </c>
      <c r="F1346" s="39">
        <v>0</v>
      </c>
    </row>
    <row r="1347" spans="1:6" x14ac:dyDescent="0.25">
      <c r="A1347" s="27">
        <v>1346</v>
      </c>
      <c r="B1347" s="39">
        <v>619</v>
      </c>
      <c r="C1347" s="39">
        <v>1</v>
      </c>
      <c r="D1347" s="3">
        <v>3701.74</v>
      </c>
      <c r="E1347" s="39">
        <v>0</v>
      </c>
      <c r="F1347" s="39">
        <v>0</v>
      </c>
    </row>
    <row r="1348" spans="1:6" x14ac:dyDescent="0.25">
      <c r="A1348" s="27">
        <v>1347</v>
      </c>
      <c r="B1348" s="39">
        <v>466</v>
      </c>
      <c r="C1348" s="39">
        <v>1</v>
      </c>
      <c r="D1348" s="3">
        <v>7179.82</v>
      </c>
      <c r="E1348" s="39">
        <v>0</v>
      </c>
      <c r="F1348" s="39">
        <v>0</v>
      </c>
    </row>
    <row r="1349" spans="1:6" x14ac:dyDescent="0.25">
      <c r="A1349" s="27">
        <v>1348</v>
      </c>
      <c r="B1349" s="39">
        <v>1074</v>
      </c>
      <c r="C1349" s="39">
        <v>1</v>
      </c>
      <c r="D1349" s="3">
        <v>12377.54</v>
      </c>
      <c r="E1349" s="39">
        <v>2</v>
      </c>
      <c r="F1349" s="39">
        <v>2</v>
      </c>
    </row>
    <row r="1350" spans="1:6" x14ac:dyDescent="0.25">
      <c r="A1350" s="27">
        <v>1349</v>
      </c>
      <c r="B1350" s="39">
        <v>826</v>
      </c>
      <c r="C1350" s="39">
        <v>1</v>
      </c>
      <c r="D1350" s="3">
        <v>10278.530000000001</v>
      </c>
      <c r="E1350" s="39">
        <v>2</v>
      </c>
      <c r="F1350" s="39">
        <v>2</v>
      </c>
    </row>
    <row r="1351" spans="1:6" x14ac:dyDescent="0.25">
      <c r="A1351" s="27">
        <v>1350</v>
      </c>
      <c r="B1351" s="39">
        <v>947</v>
      </c>
      <c r="C1351" s="39">
        <v>1</v>
      </c>
      <c r="D1351" s="3">
        <v>6779.33</v>
      </c>
      <c r="E1351" s="39">
        <v>2</v>
      </c>
      <c r="F1351" s="39">
        <v>2</v>
      </c>
    </row>
    <row r="1352" spans="1:6" x14ac:dyDescent="0.25">
      <c r="A1352" s="27">
        <v>1351</v>
      </c>
      <c r="B1352" s="39">
        <v>948</v>
      </c>
      <c r="C1352" s="39">
        <v>1</v>
      </c>
      <c r="D1352" s="3">
        <v>2879.43</v>
      </c>
      <c r="E1352" s="39">
        <v>2</v>
      </c>
      <c r="F1352" s="39">
        <v>2</v>
      </c>
    </row>
    <row r="1353" spans="1:6" x14ac:dyDescent="0.25">
      <c r="A1353" s="27">
        <v>1352</v>
      </c>
      <c r="B1353" s="39">
        <v>689</v>
      </c>
      <c r="C1353" s="39">
        <v>1</v>
      </c>
      <c r="D1353" s="3">
        <v>3481.73</v>
      </c>
      <c r="E1353" s="39">
        <v>0</v>
      </c>
      <c r="F1353" s="39">
        <v>0</v>
      </c>
    </row>
    <row r="1354" spans="1:6" x14ac:dyDescent="0.25">
      <c r="A1354" s="27">
        <v>1353</v>
      </c>
      <c r="B1354" s="39">
        <v>789</v>
      </c>
      <c r="C1354" s="39">
        <v>1</v>
      </c>
      <c r="D1354" s="3">
        <v>4006.57</v>
      </c>
      <c r="E1354" s="39">
        <v>2</v>
      </c>
      <c r="F1354" s="39">
        <v>2</v>
      </c>
    </row>
    <row r="1355" spans="1:6" x14ac:dyDescent="0.25">
      <c r="A1355" s="27">
        <v>1354</v>
      </c>
      <c r="B1355" s="39">
        <v>1013</v>
      </c>
      <c r="C1355" s="39">
        <v>1</v>
      </c>
      <c r="D1355" s="3">
        <v>4789.6099999999997</v>
      </c>
      <c r="E1355" s="39">
        <v>2</v>
      </c>
      <c r="F1355" s="39">
        <v>2</v>
      </c>
    </row>
    <row r="1356" spans="1:6" x14ac:dyDescent="0.25">
      <c r="A1356" s="27">
        <v>1355</v>
      </c>
      <c r="B1356" s="39">
        <v>864</v>
      </c>
      <c r="C1356" s="39">
        <v>1</v>
      </c>
      <c r="D1356" s="3">
        <v>2069.86</v>
      </c>
      <c r="E1356" s="39">
        <v>2</v>
      </c>
      <c r="F1356" s="39">
        <v>2</v>
      </c>
    </row>
    <row r="1357" spans="1:6" x14ac:dyDescent="0.25">
      <c r="A1357" s="27">
        <v>1356</v>
      </c>
      <c r="B1357" s="39">
        <v>919</v>
      </c>
      <c r="C1357" s="39">
        <v>1</v>
      </c>
      <c r="D1357" s="3">
        <v>1699.57</v>
      </c>
      <c r="E1357" s="39">
        <v>2</v>
      </c>
      <c r="F1357" s="39">
        <v>2</v>
      </c>
    </row>
    <row r="1358" spans="1:6" x14ac:dyDescent="0.25">
      <c r="A1358" s="27">
        <v>1357</v>
      </c>
      <c r="B1358" s="39">
        <v>881</v>
      </c>
      <c r="C1358" s="39">
        <v>1</v>
      </c>
      <c r="D1358" s="3">
        <v>599.92999999999995</v>
      </c>
      <c r="E1358" s="39">
        <v>2</v>
      </c>
      <c r="F1358" s="39">
        <v>2</v>
      </c>
    </row>
    <row r="1359" spans="1:6" x14ac:dyDescent="0.25">
      <c r="A1359" s="27">
        <v>1358</v>
      </c>
      <c r="B1359" s="39">
        <v>961</v>
      </c>
      <c r="C1359" s="39">
        <v>1</v>
      </c>
      <c r="D1359" s="3">
        <v>3979.51</v>
      </c>
      <c r="E1359" s="39">
        <v>2</v>
      </c>
      <c r="F1359" s="39">
        <v>2</v>
      </c>
    </row>
    <row r="1360" spans="1:6" x14ac:dyDescent="0.25">
      <c r="A1360" s="27">
        <v>1359</v>
      </c>
      <c r="B1360" s="39">
        <v>805</v>
      </c>
      <c r="C1360" s="39">
        <v>1</v>
      </c>
      <c r="D1360" s="3">
        <v>6897.74</v>
      </c>
      <c r="E1360" s="39">
        <v>2</v>
      </c>
      <c r="F1360" s="39">
        <v>2</v>
      </c>
    </row>
    <row r="1361" spans="1:6" x14ac:dyDescent="0.25">
      <c r="A1361" s="27">
        <v>1360</v>
      </c>
      <c r="B1361" s="39">
        <v>953</v>
      </c>
      <c r="C1361" s="39">
        <v>1</v>
      </c>
      <c r="D1361" s="3">
        <v>8610.65</v>
      </c>
      <c r="E1361" s="39">
        <v>2</v>
      </c>
      <c r="F1361" s="39">
        <v>2</v>
      </c>
    </row>
    <row r="1362" spans="1:6" x14ac:dyDescent="0.25">
      <c r="A1362" s="27">
        <v>1361</v>
      </c>
      <c r="B1362" s="39">
        <v>991</v>
      </c>
      <c r="C1362" s="39">
        <v>1</v>
      </c>
      <c r="D1362" s="3">
        <v>1437.6799999999901</v>
      </c>
      <c r="E1362" s="39">
        <v>2</v>
      </c>
      <c r="F1362" s="39">
        <v>2</v>
      </c>
    </row>
    <row r="1363" spans="1:6" x14ac:dyDescent="0.25">
      <c r="A1363" s="27">
        <v>1362</v>
      </c>
      <c r="B1363" s="39">
        <v>861</v>
      </c>
      <c r="C1363" s="39">
        <v>1</v>
      </c>
      <c r="D1363" s="3">
        <v>4999.5</v>
      </c>
      <c r="E1363" s="39">
        <v>2</v>
      </c>
      <c r="F1363" s="39">
        <v>2</v>
      </c>
    </row>
    <row r="1364" spans="1:6" x14ac:dyDescent="0.25">
      <c r="A1364" s="27">
        <v>1363</v>
      </c>
      <c r="B1364" s="39">
        <v>651</v>
      </c>
      <c r="C1364" s="39">
        <v>1</v>
      </c>
      <c r="D1364" s="3">
        <v>2218.63</v>
      </c>
      <c r="E1364" s="39">
        <v>0</v>
      </c>
      <c r="F1364" s="39">
        <v>0</v>
      </c>
    </row>
    <row r="1365" spans="1:6" x14ac:dyDescent="0.25">
      <c r="A1365" s="27">
        <v>1364</v>
      </c>
      <c r="B1365" s="39">
        <v>396</v>
      </c>
      <c r="C1365" s="39">
        <v>1</v>
      </c>
      <c r="D1365" s="3">
        <v>1099.8900000000001</v>
      </c>
      <c r="E1365" s="39">
        <v>0</v>
      </c>
      <c r="F1365" s="39">
        <v>0</v>
      </c>
    </row>
    <row r="1366" spans="1:6" x14ac:dyDescent="0.25">
      <c r="A1366" s="27">
        <v>1365</v>
      </c>
      <c r="B1366" s="39">
        <v>1018</v>
      </c>
      <c r="C1366" s="39">
        <v>1</v>
      </c>
      <c r="D1366" s="3">
        <v>5999.93</v>
      </c>
      <c r="E1366" s="39">
        <v>2</v>
      </c>
      <c r="F1366" s="39">
        <v>2</v>
      </c>
    </row>
    <row r="1367" spans="1:6" x14ac:dyDescent="0.25">
      <c r="A1367" s="27">
        <v>1366</v>
      </c>
      <c r="B1367" s="39">
        <v>975</v>
      </c>
      <c r="C1367" s="39">
        <v>1</v>
      </c>
      <c r="D1367" s="3">
        <v>1099.8800000000001</v>
      </c>
      <c r="E1367" s="39">
        <v>2</v>
      </c>
      <c r="F1367" s="39">
        <v>2</v>
      </c>
    </row>
    <row r="1368" spans="1:6" x14ac:dyDescent="0.25">
      <c r="A1368" s="27">
        <v>1367</v>
      </c>
      <c r="B1368" s="39">
        <v>408</v>
      </c>
      <c r="C1368" s="39">
        <v>1</v>
      </c>
      <c r="D1368" s="3">
        <v>2199.64</v>
      </c>
      <c r="E1368" s="39">
        <v>0</v>
      </c>
      <c r="F1368" s="39">
        <v>0</v>
      </c>
    </row>
    <row r="1369" spans="1:6" x14ac:dyDescent="0.25">
      <c r="A1369" s="27">
        <v>1368</v>
      </c>
      <c r="B1369" s="39">
        <v>958</v>
      </c>
      <c r="C1369" s="39">
        <v>1</v>
      </c>
      <c r="D1369" s="3">
        <v>10990.48</v>
      </c>
      <c r="E1369" s="39">
        <v>2</v>
      </c>
      <c r="F1369" s="39">
        <v>2</v>
      </c>
    </row>
    <row r="1370" spans="1:6" x14ac:dyDescent="0.25">
      <c r="A1370" s="27">
        <v>1369</v>
      </c>
      <c r="B1370" s="39">
        <v>1025</v>
      </c>
      <c r="C1370" s="39">
        <v>1</v>
      </c>
      <c r="D1370" s="3">
        <v>718.69</v>
      </c>
      <c r="E1370" s="39">
        <v>2</v>
      </c>
      <c r="F1370" s="39">
        <v>2</v>
      </c>
    </row>
    <row r="1371" spans="1:6" x14ac:dyDescent="0.25">
      <c r="A1371" s="27">
        <v>1370</v>
      </c>
      <c r="B1371" s="39">
        <v>521</v>
      </c>
      <c r="C1371" s="39">
        <v>1</v>
      </c>
      <c r="D1371" s="3">
        <v>7999.91</v>
      </c>
      <c r="E1371" s="39">
        <v>0</v>
      </c>
      <c r="F1371" s="39">
        <v>0</v>
      </c>
    </row>
    <row r="1372" spans="1:6" x14ac:dyDescent="0.25">
      <c r="A1372" s="27">
        <v>1371</v>
      </c>
      <c r="B1372" s="39">
        <v>832</v>
      </c>
      <c r="C1372" s="39">
        <v>1</v>
      </c>
      <c r="D1372" s="3">
        <v>1920.73</v>
      </c>
      <c r="E1372" s="39">
        <v>2</v>
      </c>
      <c r="F1372" s="39">
        <v>2</v>
      </c>
    </row>
    <row r="1373" spans="1:6" x14ac:dyDescent="0.25">
      <c r="A1373" s="27">
        <v>1372</v>
      </c>
      <c r="B1373" s="39">
        <v>496</v>
      </c>
      <c r="C1373" s="39">
        <v>1</v>
      </c>
      <c r="D1373" s="3">
        <v>7763.37</v>
      </c>
      <c r="E1373" s="39">
        <v>0</v>
      </c>
      <c r="F1373" s="39">
        <v>0</v>
      </c>
    </row>
    <row r="1374" spans="1:6" x14ac:dyDescent="0.25">
      <c r="A1374" s="27">
        <v>1373</v>
      </c>
      <c r="B1374" s="39">
        <v>965</v>
      </c>
      <c r="C1374" s="39">
        <v>1</v>
      </c>
      <c r="D1374" s="3">
        <v>6748.38</v>
      </c>
      <c r="E1374" s="39">
        <v>2</v>
      </c>
      <c r="F1374" s="39">
        <v>2</v>
      </c>
    </row>
    <row r="1375" spans="1:6" x14ac:dyDescent="0.25">
      <c r="A1375" s="27">
        <v>1374</v>
      </c>
      <c r="B1375" s="39">
        <v>798</v>
      </c>
      <c r="C1375" s="39">
        <v>1</v>
      </c>
      <c r="D1375" s="3">
        <v>9263.33</v>
      </c>
      <c r="E1375" s="39">
        <v>2</v>
      </c>
      <c r="F1375" s="39">
        <v>2</v>
      </c>
    </row>
    <row r="1376" spans="1:6" x14ac:dyDescent="0.25">
      <c r="A1376" s="27">
        <v>1375</v>
      </c>
      <c r="B1376" s="39">
        <v>906</v>
      </c>
      <c r="C1376" s="39">
        <v>1</v>
      </c>
      <c r="D1376" s="3">
        <v>3497.49</v>
      </c>
      <c r="E1376" s="39">
        <v>2</v>
      </c>
      <c r="F1376" s="39">
        <v>2</v>
      </c>
    </row>
    <row r="1377" spans="1:6" x14ac:dyDescent="0.25">
      <c r="A1377" s="27">
        <v>1376</v>
      </c>
      <c r="B1377" s="39">
        <v>943</v>
      </c>
      <c r="C1377" s="39">
        <v>1</v>
      </c>
      <c r="D1377" s="3">
        <v>4898.46</v>
      </c>
      <c r="E1377" s="39">
        <v>2</v>
      </c>
      <c r="F1377" s="39">
        <v>2</v>
      </c>
    </row>
    <row r="1378" spans="1:6" x14ac:dyDescent="0.25">
      <c r="A1378" s="27">
        <v>1377</v>
      </c>
      <c r="B1378" s="39">
        <v>847</v>
      </c>
      <c r="C1378" s="39">
        <v>1</v>
      </c>
      <c r="D1378" s="3">
        <v>1089.73</v>
      </c>
      <c r="E1378" s="39">
        <v>2</v>
      </c>
      <c r="F1378" s="39">
        <v>2</v>
      </c>
    </row>
    <row r="1379" spans="1:6" x14ac:dyDescent="0.25">
      <c r="A1379" s="27">
        <v>1378</v>
      </c>
      <c r="B1379" s="39">
        <v>805</v>
      </c>
      <c r="C1379" s="39">
        <v>1</v>
      </c>
      <c r="D1379" s="3">
        <v>5101.7199999999903</v>
      </c>
      <c r="E1379" s="39">
        <v>2</v>
      </c>
      <c r="F1379" s="39">
        <v>2</v>
      </c>
    </row>
    <row r="1380" spans="1:6" x14ac:dyDescent="0.25">
      <c r="A1380" s="27">
        <v>1379</v>
      </c>
      <c r="B1380" s="39">
        <v>460</v>
      </c>
      <c r="C1380" s="39">
        <v>1</v>
      </c>
      <c r="D1380" s="3">
        <v>3029.65</v>
      </c>
      <c r="E1380" s="39">
        <v>0</v>
      </c>
      <c r="F1380" s="39">
        <v>0</v>
      </c>
    </row>
    <row r="1381" spans="1:6" x14ac:dyDescent="0.25">
      <c r="A1381" s="27">
        <v>1380</v>
      </c>
      <c r="B1381" s="39">
        <v>850</v>
      </c>
      <c r="C1381" s="39">
        <v>1</v>
      </c>
      <c r="D1381" s="3">
        <v>2899.79</v>
      </c>
      <c r="E1381" s="39">
        <v>2</v>
      </c>
      <c r="F1381" s="39">
        <v>2</v>
      </c>
    </row>
    <row r="1382" spans="1:6" x14ac:dyDescent="0.25">
      <c r="A1382" s="27">
        <v>1381</v>
      </c>
      <c r="B1382" s="39">
        <v>806</v>
      </c>
      <c r="C1382" s="39">
        <v>1</v>
      </c>
      <c r="D1382" s="3">
        <v>2599.81</v>
      </c>
      <c r="E1382" s="39">
        <v>2</v>
      </c>
      <c r="F1382" s="39">
        <v>2</v>
      </c>
    </row>
    <row r="1383" spans="1:6" x14ac:dyDescent="0.25">
      <c r="A1383" s="27">
        <v>1382</v>
      </c>
      <c r="B1383" s="39">
        <v>490</v>
      </c>
      <c r="C1383" s="39">
        <v>1</v>
      </c>
      <c r="D1383" s="3">
        <v>17988.310000000001</v>
      </c>
      <c r="E1383" s="39">
        <v>3</v>
      </c>
      <c r="F1383" s="39">
        <v>3</v>
      </c>
    </row>
    <row r="1384" spans="1:6" x14ac:dyDescent="0.25">
      <c r="A1384" s="27">
        <v>1383</v>
      </c>
      <c r="B1384" s="39">
        <v>316</v>
      </c>
      <c r="C1384" s="39">
        <v>1</v>
      </c>
      <c r="D1384" s="3">
        <v>1583.71999999999</v>
      </c>
      <c r="E1384" s="39">
        <v>0</v>
      </c>
      <c r="F1384" s="39">
        <v>0</v>
      </c>
    </row>
    <row r="1385" spans="1:6" x14ac:dyDescent="0.25">
      <c r="A1385" s="27">
        <v>1384</v>
      </c>
      <c r="B1385" s="39">
        <v>372</v>
      </c>
      <c r="C1385" s="39">
        <v>1</v>
      </c>
      <c r="D1385" s="3">
        <v>3033.47</v>
      </c>
      <c r="E1385" s="39">
        <v>0</v>
      </c>
      <c r="F1385" s="39">
        <v>0</v>
      </c>
    </row>
    <row r="1386" spans="1:6" x14ac:dyDescent="0.25">
      <c r="A1386" s="27">
        <v>1385</v>
      </c>
      <c r="B1386" s="39">
        <v>658</v>
      </c>
      <c r="C1386" s="39">
        <v>1</v>
      </c>
      <c r="D1386" s="3">
        <v>2277.54</v>
      </c>
      <c r="E1386" s="39">
        <v>0</v>
      </c>
      <c r="F1386" s="39">
        <v>0</v>
      </c>
    </row>
    <row r="1387" spans="1:6" x14ac:dyDescent="0.25">
      <c r="A1387" s="27">
        <v>1386</v>
      </c>
      <c r="B1387" s="39">
        <v>1051</v>
      </c>
      <c r="C1387" s="39">
        <v>1</v>
      </c>
      <c r="D1387" s="3">
        <v>1947.75</v>
      </c>
      <c r="E1387" s="39">
        <v>2</v>
      </c>
      <c r="F1387" s="39">
        <v>2</v>
      </c>
    </row>
    <row r="1388" spans="1:6" x14ac:dyDescent="0.25">
      <c r="A1388" s="27">
        <v>1387</v>
      </c>
      <c r="B1388" s="39">
        <v>878</v>
      </c>
      <c r="C1388" s="39">
        <v>1</v>
      </c>
      <c r="D1388" s="3">
        <v>1499.78</v>
      </c>
      <c r="E1388" s="39">
        <v>2</v>
      </c>
      <c r="F1388" s="39">
        <v>2</v>
      </c>
    </row>
    <row r="1389" spans="1:6" x14ac:dyDescent="0.25">
      <c r="A1389" s="27">
        <v>1388</v>
      </c>
      <c r="B1389" s="39">
        <v>398</v>
      </c>
      <c r="C1389" s="39">
        <v>1</v>
      </c>
      <c r="D1389" s="3">
        <v>3199.79</v>
      </c>
      <c r="E1389" s="39">
        <v>0</v>
      </c>
      <c r="F1389" s="39">
        <v>0</v>
      </c>
    </row>
    <row r="1390" spans="1:6" x14ac:dyDescent="0.25">
      <c r="A1390" s="27">
        <v>1389</v>
      </c>
      <c r="B1390" s="39">
        <v>533</v>
      </c>
      <c r="C1390" s="39">
        <v>1</v>
      </c>
      <c r="D1390" s="3">
        <v>1665.88</v>
      </c>
      <c r="E1390" s="39">
        <v>0</v>
      </c>
      <c r="F1390" s="39">
        <v>0</v>
      </c>
    </row>
    <row r="1391" spans="1:6" x14ac:dyDescent="0.25">
      <c r="A1391" s="27">
        <v>1390</v>
      </c>
      <c r="B1391" s="39">
        <v>559</v>
      </c>
      <c r="C1391" s="39">
        <v>1</v>
      </c>
      <c r="D1391" s="3">
        <v>5675.63</v>
      </c>
      <c r="E1391" s="39">
        <v>0</v>
      </c>
      <c r="F1391" s="39">
        <v>0</v>
      </c>
    </row>
    <row r="1392" spans="1:6" x14ac:dyDescent="0.25">
      <c r="A1392" s="27">
        <v>1391</v>
      </c>
      <c r="B1392" s="39">
        <v>711</v>
      </c>
      <c r="C1392" s="39">
        <v>1</v>
      </c>
      <c r="D1392" s="3">
        <v>18259.689999999999</v>
      </c>
      <c r="E1392" s="39">
        <v>3</v>
      </c>
      <c r="F1392" s="39">
        <v>3</v>
      </c>
    </row>
    <row r="1393" spans="1:6" x14ac:dyDescent="0.25">
      <c r="A1393" s="27">
        <v>1392</v>
      </c>
      <c r="B1393" s="39">
        <v>488</v>
      </c>
      <c r="C1393" s="39">
        <v>1</v>
      </c>
      <c r="D1393" s="3">
        <v>6549.82</v>
      </c>
      <c r="E1393" s="39">
        <v>0</v>
      </c>
      <c r="F1393" s="39">
        <v>0</v>
      </c>
    </row>
    <row r="1394" spans="1:6" x14ac:dyDescent="0.25">
      <c r="A1394" s="27">
        <v>1393</v>
      </c>
      <c r="B1394" s="39">
        <v>351</v>
      </c>
      <c r="C1394" s="39">
        <v>1</v>
      </c>
      <c r="D1394" s="3">
        <v>1769.88</v>
      </c>
      <c r="E1394" s="39">
        <v>0</v>
      </c>
      <c r="F1394" s="39">
        <v>0</v>
      </c>
    </row>
    <row r="1395" spans="1:6" x14ac:dyDescent="0.25">
      <c r="A1395" s="27">
        <v>1394</v>
      </c>
      <c r="B1395" s="39">
        <v>485</v>
      </c>
      <c r="C1395" s="39">
        <v>1</v>
      </c>
      <c r="D1395" s="3">
        <v>3269.57</v>
      </c>
      <c r="E1395" s="39">
        <v>0</v>
      </c>
      <c r="F1395" s="39">
        <v>0</v>
      </c>
    </row>
    <row r="1396" spans="1:6" x14ac:dyDescent="0.25">
      <c r="A1396" s="27">
        <v>1395</v>
      </c>
      <c r="B1396" s="39">
        <v>624</v>
      </c>
      <c r="C1396" s="39">
        <v>1</v>
      </c>
      <c r="D1396" s="3">
        <v>5722.63</v>
      </c>
      <c r="E1396" s="39">
        <v>0</v>
      </c>
      <c r="F1396" s="39">
        <v>0</v>
      </c>
    </row>
    <row r="1397" spans="1:6" x14ac:dyDescent="0.25">
      <c r="A1397" s="27">
        <v>1396</v>
      </c>
      <c r="B1397" s="39">
        <v>595</v>
      </c>
      <c r="C1397" s="39">
        <v>1</v>
      </c>
      <c r="D1397" s="3">
        <v>6299.8799999999901</v>
      </c>
      <c r="E1397" s="39">
        <v>0</v>
      </c>
      <c r="F1397" s="39">
        <v>0</v>
      </c>
    </row>
    <row r="1398" spans="1:6" x14ac:dyDescent="0.25">
      <c r="A1398" s="27">
        <v>1397</v>
      </c>
      <c r="B1398" s="39">
        <v>844</v>
      </c>
      <c r="C1398" s="39">
        <v>1</v>
      </c>
      <c r="D1398" s="3">
        <v>5378.43</v>
      </c>
      <c r="E1398" s="39">
        <v>2</v>
      </c>
      <c r="F1398" s="39">
        <v>2</v>
      </c>
    </row>
    <row r="1399" spans="1:6" x14ac:dyDescent="0.25">
      <c r="A1399" s="27">
        <v>1398</v>
      </c>
      <c r="B1399" s="39">
        <v>736</v>
      </c>
      <c r="C1399" s="39">
        <v>1</v>
      </c>
      <c r="D1399" s="3">
        <v>8497.5299999999897</v>
      </c>
      <c r="E1399" s="39">
        <v>2</v>
      </c>
      <c r="F1399" s="39">
        <v>2</v>
      </c>
    </row>
    <row r="1400" spans="1:6" x14ac:dyDescent="0.25">
      <c r="A1400" s="27">
        <v>1399</v>
      </c>
      <c r="B1400" s="39">
        <v>679</v>
      </c>
      <c r="C1400" s="39">
        <v>1</v>
      </c>
      <c r="D1400" s="3">
        <v>2503.73</v>
      </c>
      <c r="E1400" s="39">
        <v>0</v>
      </c>
      <c r="F1400" s="39">
        <v>0</v>
      </c>
    </row>
    <row r="1401" spans="1:6" x14ac:dyDescent="0.25">
      <c r="A1401" s="27">
        <v>1400</v>
      </c>
      <c r="B1401" s="39">
        <v>900</v>
      </c>
      <c r="C1401" s="39">
        <v>1</v>
      </c>
      <c r="D1401" s="3">
        <v>3499.73</v>
      </c>
      <c r="E1401" s="39">
        <v>2</v>
      </c>
      <c r="F1401" s="39">
        <v>2</v>
      </c>
    </row>
    <row r="1402" spans="1:6" x14ac:dyDescent="0.25">
      <c r="A1402" s="27">
        <v>1401</v>
      </c>
      <c r="B1402" s="39">
        <v>384</v>
      </c>
      <c r="C1402" s="39">
        <v>1</v>
      </c>
      <c r="D1402" s="3">
        <v>2359.7199999999998</v>
      </c>
      <c r="E1402" s="39">
        <v>0</v>
      </c>
      <c r="F1402" s="39">
        <v>0</v>
      </c>
    </row>
    <row r="1403" spans="1:6" x14ac:dyDescent="0.25">
      <c r="A1403" s="27">
        <v>1402</v>
      </c>
      <c r="B1403" s="39">
        <v>614</v>
      </c>
      <c r="C1403" s="39">
        <v>1</v>
      </c>
      <c r="D1403" s="3">
        <v>999.79</v>
      </c>
      <c r="E1403" s="39">
        <v>0</v>
      </c>
      <c r="F1403" s="39">
        <v>0</v>
      </c>
    </row>
    <row r="1404" spans="1:6" x14ac:dyDescent="0.25">
      <c r="A1404" s="27">
        <v>1403</v>
      </c>
      <c r="B1404" s="39">
        <v>556</v>
      </c>
      <c r="C1404" s="39">
        <v>1</v>
      </c>
      <c r="D1404" s="3">
        <v>13287.67</v>
      </c>
      <c r="E1404" s="39">
        <v>3</v>
      </c>
      <c r="F1404" s="39">
        <v>3</v>
      </c>
    </row>
    <row r="1405" spans="1:6" x14ac:dyDescent="0.25">
      <c r="A1405" s="27">
        <v>1404</v>
      </c>
      <c r="B1405" s="39">
        <v>733</v>
      </c>
      <c r="C1405" s="39">
        <v>1</v>
      </c>
      <c r="D1405" s="3">
        <v>3258.64</v>
      </c>
      <c r="E1405" s="39">
        <v>2</v>
      </c>
      <c r="F1405" s="39">
        <v>2</v>
      </c>
    </row>
    <row r="1406" spans="1:6" x14ac:dyDescent="0.25">
      <c r="A1406" s="27">
        <v>1405</v>
      </c>
      <c r="B1406" s="39">
        <v>771</v>
      </c>
      <c r="C1406" s="39">
        <v>1</v>
      </c>
      <c r="D1406" s="3">
        <v>1799.82</v>
      </c>
      <c r="E1406" s="39">
        <v>2</v>
      </c>
      <c r="F1406" s="39">
        <v>2</v>
      </c>
    </row>
    <row r="1407" spans="1:6" x14ac:dyDescent="0.25">
      <c r="A1407" s="27">
        <v>1406</v>
      </c>
      <c r="B1407" s="39">
        <v>791</v>
      </c>
      <c r="C1407" s="39">
        <v>1</v>
      </c>
      <c r="D1407" s="3">
        <v>8389.66</v>
      </c>
      <c r="E1407" s="39">
        <v>2</v>
      </c>
      <c r="F1407" s="39">
        <v>2</v>
      </c>
    </row>
    <row r="1408" spans="1:6" x14ac:dyDescent="0.25">
      <c r="A1408" s="27">
        <v>1407</v>
      </c>
      <c r="B1408" s="39">
        <v>566</v>
      </c>
      <c r="C1408" s="39">
        <v>1</v>
      </c>
      <c r="D1408" s="3">
        <v>2154.67</v>
      </c>
      <c r="E1408" s="39">
        <v>0</v>
      </c>
      <c r="F1408" s="39">
        <v>0</v>
      </c>
    </row>
    <row r="1409" spans="1:6" x14ac:dyDescent="0.25">
      <c r="A1409" s="27">
        <v>1408</v>
      </c>
      <c r="B1409" s="39">
        <v>401</v>
      </c>
      <c r="C1409" s="39">
        <v>1</v>
      </c>
      <c r="D1409" s="3">
        <v>5267.63</v>
      </c>
      <c r="E1409" s="39">
        <v>0</v>
      </c>
      <c r="F1409" s="39">
        <v>0</v>
      </c>
    </row>
    <row r="1410" spans="1:6" x14ac:dyDescent="0.25">
      <c r="A1410" s="27">
        <v>1409</v>
      </c>
      <c r="B1410" s="39">
        <v>378</v>
      </c>
      <c r="C1410" s="39">
        <v>1</v>
      </c>
      <c r="D1410" s="3">
        <v>2280.61</v>
      </c>
      <c r="E1410" s="39">
        <v>0</v>
      </c>
      <c r="F1410" s="39">
        <v>0</v>
      </c>
    </row>
    <row r="1411" spans="1:6" x14ac:dyDescent="0.25">
      <c r="A1411" s="27">
        <v>1410</v>
      </c>
      <c r="B1411" s="39">
        <v>609</v>
      </c>
      <c r="C1411" s="39">
        <v>1</v>
      </c>
      <c r="D1411" s="3">
        <v>1993.52999999999</v>
      </c>
      <c r="E1411" s="39">
        <v>0</v>
      </c>
      <c r="F1411" s="39">
        <v>0</v>
      </c>
    </row>
    <row r="1412" spans="1:6" x14ac:dyDescent="0.25">
      <c r="A1412" s="27">
        <v>1411</v>
      </c>
      <c r="B1412" s="39">
        <v>284</v>
      </c>
      <c r="C1412" s="39">
        <v>1</v>
      </c>
      <c r="D1412" s="3">
        <v>6120.28</v>
      </c>
      <c r="E1412" s="39">
        <v>0</v>
      </c>
      <c r="F1412" s="39">
        <v>0</v>
      </c>
    </row>
    <row r="1413" spans="1:6" x14ac:dyDescent="0.25">
      <c r="A1413" s="27">
        <v>1412</v>
      </c>
      <c r="B1413" s="39">
        <v>438</v>
      </c>
      <c r="C1413" s="39">
        <v>1</v>
      </c>
      <c r="D1413" s="3">
        <v>1299.8699999999999</v>
      </c>
      <c r="E1413" s="39">
        <v>0</v>
      </c>
      <c r="F1413" s="39">
        <v>0</v>
      </c>
    </row>
    <row r="1414" spans="1:6" x14ac:dyDescent="0.25">
      <c r="A1414" s="27">
        <v>1413</v>
      </c>
      <c r="B1414" s="39">
        <v>1053</v>
      </c>
      <c r="C1414" s="39">
        <v>1</v>
      </c>
      <c r="D1414" s="3">
        <v>3409.62</v>
      </c>
      <c r="E1414" s="39">
        <v>2</v>
      </c>
      <c r="F1414" s="39">
        <v>2</v>
      </c>
    </row>
    <row r="1415" spans="1:6" x14ac:dyDescent="0.25">
      <c r="A1415" s="27">
        <v>1414</v>
      </c>
      <c r="B1415" s="39">
        <v>461</v>
      </c>
      <c r="C1415" s="39">
        <v>1</v>
      </c>
      <c r="D1415" s="3">
        <v>189.92</v>
      </c>
      <c r="E1415" s="39">
        <v>0</v>
      </c>
      <c r="F1415" s="39">
        <v>0</v>
      </c>
    </row>
    <row r="1416" spans="1:6" x14ac:dyDescent="0.25">
      <c r="A1416" s="27">
        <v>1415</v>
      </c>
      <c r="B1416" s="39">
        <v>538</v>
      </c>
      <c r="C1416" s="39">
        <v>1</v>
      </c>
      <c r="D1416" s="3">
        <v>11169.41</v>
      </c>
      <c r="E1416" s="39">
        <v>3</v>
      </c>
      <c r="F1416" s="39">
        <v>3</v>
      </c>
    </row>
    <row r="1417" spans="1:6" x14ac:dyDescent="0.25">
      <c r="A1417" s="27">
        <v>1416</v>
      </c>
      <c r="B1417" s="39">
        <v>607</v>
      </c>
      <c r="C1417" s="39">
        <v>1</v>
      </c>
      <c r="D1417" s="3">
        <v>3499.92</v>
      </c>
      <c r="E1417" s="39">
        <v>0</v>
      </c>
      <c r="F1417" s="39">
        <v>0</v>
      </c>
    </row>
    <row r="1418" spans="1:6" x14ac:dyDescent="0.25">
      <c r="A1418" s="27">
        <v>1417</v>
      </c>
      <c r="B1418" s="39">
        <v>528</v>
      </c>
      <c r="C1418" s="39">
        <v>1</v>
      </c>
      <c r="D1418" s="3">
        <v>599.91</v>
      </c>
      <c r="E1418" s="39">
        <v>0</v>
      </c>
      <c r="F1418" s="39">
        <v>0</v>
      </c>
    </row>
    <row r="1419" spans="1:6" x14ac:dyDescent="0.25">
      <c r="A1419" s="27">
        <v>1418</v>
      </c>
      <c r="B1419" s="39">
        <v>533</v>
      </c>
      <c r="C1419" s="39">
        <v>1</v>
      </c>
      <c r="D1419" s="3">
        <v>4642.5</v>
      </c>
      <c r="E1419" s="39">
        <v>0</v>
      </c>
      <c r="F1419" s="39">
        <v>0</v>
      </c>
    </row>
    <row r="1420" spans="1:6" x14ac:dyDescent="0.25">
      <c r="A1420" s="27">
        <v>1419</v>
      </c>
      <c r="B1420" s="39">
        <v>286</v>
      </c>
      <c r="C1420" s="39">
        <v>1</v>
      </c>
      <c r="D1420" s="3">
        <v>5499.79</v>
      </c>
      <c r="E1420" s="39">
        <v>0</v>
      </c>
      <c r="F1420" s="39">
        <v>0</v>
      </c>
    </row>
    <row r="1421" spans="1:6" x14ac:dyDescent="0.25">
      <c r="A1421" s="27">
        <v>1420</v>
      </c>
      <c r="B1421" s="39">
        <v>963</v>
      </c>
      <c r="C1421" s="39">
        <v>1</v>
      </c>
      <c r="D1421" s="3">
        <v>1548.81</v>
      </c>
      <c r="E1421" s="39">
        <v>2</v>
      </c>
      <c r="F1421" s="39">
        <v>2</v>
      </c>
    </row>
    <row r="1422" spans="1:6" x14ac:dyDescent="0.25">
      <c r="A1422" s="27">
        <v>1421</v>
      </c>
      <c r="B1422" s="39">
        <v>451</v>
      </c>
      <c r="C1422" s="39">
        <v>1</v>
      </c>
      <c r="D1422" s="3">
        <v>19399.379999999899</v>
      </c>
      <c r="E1422" s="39">
        <v>3</v>
      </c>
      <c r="F1422" s="39">
        <v>3</v>
      </c>
    </row>
    <row r="1423" spans="1:6" x14ac:dyDescent="0.25">
      <c r="A1423" s="27">
        <v>1422</v>
      </c>
      <c r="B1423" s="39">
        <v>442</v>
      </c>
      <c r="C1423" s="39">
        <v>1</v>
      </c>
      <c r="D1423" s="3">
        <v>7832.77</v>
      </c>
      <c r="E1423" s="39">
        <v>0</v>
      </c>
      <c r="F1423" s="39">
        <v>0</v>
      </c>
    </row>
    <row r="1424" spans="1:6" x14ac:dyDescent="0.25">
      <c r="A1424" s="27">
        <v>1423</v>
      </c>
      <c r="B1424" s="39">
        <v>551</v>
      </c>
      <c r="C1424" s="39">
        <v>1</v>
      </c>
      <c r="D1424" s="3">
        <v>11886.65</v>
      </c>
      <c r="E1424" s="39">
        <v>3</v>
      </c>
      <c r="F1424" s="39">
        <v>3</v>
      </c>
    </row>
    <row r="1425" spans="1:6" x14ac:dyDescent="0.25">
      <c r="A1425" s="27">
        <v>1424</v>
      </c>
      <c r="B1425" s="39">
        <v>483</v>
      </c>
      <c r="C1425" s="39">
        <v>1</v>
      </c>
      <c r="D1425" s="3">
        <v>8239.57</v>
      </c>
      <c r="E1425" s="39">
        <v>0</v>
      </c>
      <c r="F1425" s="39">
        <v>0</v>
      </c>
    </row>
    <row r="1426" spans="1:6" x14ac:dyDescent="0.25">
      <c r="A1426" s="27">
        <v>1425</v>
      </c>
      <c r="B1426" s="39">
        <v>908</v>
      </c>
      <c r="C1426" s="39">
        <v>1</v>
      </c>
      <c r="D1426" s="3">
        <v>5799.78</v>
      </c>
      <c r="E1426" s="39">
        <v>2</v>
      </c>
      <c r="F1426" s="39">
        <v>2</v>
      </c>
    </row>
    <row r="1427" spans="1:6" x14ac:dyDescent="0.25">
      <c r="A1427" s="27">
        <v>1426</v>
      </c>
      <c r="B1427" s="39">
        <v>555</v>
      </c>
      <c r="C1427" s="39">
        <v>1</v>
      </c>
      <c r="D1427" s="3">
        <v>7263.47</v>
      </c>
      <c r="E1427" s="39">
        <v>0</v>
      </c>
      <c r="F1427" s="39">
        <v>0</v>
      </c>
    </row>
    <row r="1428" spans="1:6" x14ac:dyDescent="0.25">
      <c r="A1428" s="27">
        <v>1427</v>
      </c>
      <c r="B1428" s="39">
        <v>492</v>
      </c>
      <c r="C1428" s="39">
        <v>1</v>
      </c>
      <c r="D1428" s="3">
        <v>439.79</v>
      </c>
      <c r="E1428" s="39">
        <v>0</v>
      </c>
      <c r="F1428" s="39">
        <v>0</v>
      </c>
    </row>
    <row r="1429" spans="1:6" x14ac:dyDescent="0.25">
      <c r="A1429" s="27">
        <v>1428</v>
      </c>
      <c r="B1429" s="39">
        <v>893</v>
      </c>
      <c r="C1429" s="39">
        <v>1</v>
      </c>
      <c r="D1429" s="3">
        <v>749.89</v>
      </c>
      <c r="E1429" s="39">
        <v>2</v>
      </c>
      <c r="F1429" s="39">
        <v>2</v>
      </c>
    </row>
    <row r="1430" spans="1:6" x14ac:dyDescent="0.25">
      <c r="A1430" s="27">
        <v>1429</v>
      </c>
      <c r="B1430" s="39">
        <v>786</v>
      </c>
      <c r="C1430" s="39">
        <v>1</v>
      </c>
      <c r="D1430" s="3">
        <v>2248.69</v>
      </c>
      <c r="E1430" s="39">
        <v>2</v>
      </c>
      <c r="F1430" s="39">
        <v>2</v>
      </c>
    </row>
    <row r="1431" spans="1:6" x14ac:dyDescent="0.25">
      <c r="A1431" s="27">
        <v>1430</v>
      </c>
      <c r="B1431" s="39">
        <v>767</v>
      </c>
      <c r="C1431" s="39">
        <v>1</v>
      </c>
      <c r="D1431" s="3">
        <v>4320.71</v>
      </c>
      <c r="E1431" s="39">
        <v>2</v>
      </c>
      <c r="F1431" s="39">
        <v>2</v>
      </c>
    </row>
    <row r="1432" spans="1:6" x14ac:dyDescent="0.25">
      <c r="A1432" s="27">
        <v>1431</v>
      </c>
      <c r="B1432" s="39">
        <v>1026</v>
      </c>
      <c r="C1432" s="39">
        <v>1</v>
      </c>
      <c r="D1432" s="3">
        <v>1839.74</v>
      </c>
      <c r="E1432" s="39">
        <v>2</v>
      </c>
      <c r="F1432" s="39">
        <v>2</v>
      </c>
    </row>
    <row r="1433" spans="1:6" x14ac:dyDescent="0.25">
      <c r="A1433" s="27">
        <v>1432</v>
      </c>
      <c r="B1433" s="39">
        <v>558</v>
      </c>
      <c r="C1433" s="39">
        <v>1</v>
      </c>
      <c r="D1433" s="3">
        <v>2899.92</v>
      </c>
      <c r="E1433" s="39">
        <v>0</v>
      </c>
      <c r="F1433" s="39">
        <v>0</v>
      </c>
    </row>
    <row r="1434" spans="1:6" x14ac:dyDescent="0.25">
      <c r="A1434" s="27">
        <v>1433</v>
      </c>
      <c r="B1434" s="39">
        <v>347</v>
      </c>
      <c r="C1434" s="39">
        <v>1</v>
      </c>
      <c r="D1434" s="3">
        <v>4901.2700000000004</v>
      </c>
      <c r="E1434" s="39">
        <v>0</v>
      </c>
      <c r="F1434" s="39">
        <v>0</v>
      </c>
    </row>
    <row r="1435" spans="1:6" x14ac:dyDescent="0.25">
      <c r="A1435" s="27">
        <v>1434</v>
      </c>
      <c r="B1435" s="39">
        <v>1067</v>
      </c>
      <c r="C1435" s="39">
        <v>1</v>
      </c>
      <c r="D1435" s="3">
        <v>1639.81</v>
      </c>
      <c r="E1435" s="39">
        <v>2</v>
      </c>
      <c r="F1435" s="39">
        <v>2</v>
      </c>
    </row>
    <row r="1436" spans="1:6" x14ac:dyDescent="0.25">
      <c r="A1436" s="27">
        <v>1435</v>
      </c>
      <c r="B1436" s="39">
        <v>951</v>
      </c>
      <c r="C1436" s="39">
        <v>1</v>
      </c>
      <c r="D1436" s="3">
        <v>9069.4500000000007</v>
      </c>
      <c r="E1436" s="39">
        <v>2</v>
      </c>
      <c r="F1436" s="39">
        <v>2</v>
      </c>
    </row>
    <row r="1437" spans="1:6" x14ac:dyDescent="0.25">
      <c r="A1437" s="27">
        <v>1436</v>
      </c>
      <c r="B1437" s="39">
        <v>622</v>
      </c>
      <c r="C1437" s="39">
        <v>1</v>
      </c>
      <c r="D1437" s="3">
        <v>10155.299999999999</v>
      </c>
      <c r="E1437" s="39">
        <v>3</v>
      </c>
      <c r="F1437" s="39">
        <v>3</v>
      </c>
    </row>
    <row r="1438" spans="1:6" x14ac:dyDescent="0.25">
      <c r="A1438" s="27">
        <v>1437</v>
      </c>
      <c r="B1438" s="39">
        <v>853</v>
      </c>
      <c r="C1438" s="39">
        <v>1</v>
      </c>
      <c r="D1438" s="3">
        <v>3999.94</v>
      </c>
      <c r="E1438" s="39">
        <v>2</v>
      </c>
      <c r="F1438" s="39">
        <v>2</v>
      </c>
    </row>
    <row r="1439" spans="1:6" x14ac:dyDescent="0.25">
      <c r="A1439" s="27">
        <v>1438</v>
      </c>
      <c r="B1439" s="39">
        <v>574</v>
      </c>
      <c r="C1439" s="39">
        <v>1</v>
      </c>
      <c r="D1439" s="3">
        <v>14379.36</v>
      </c>
      <c r="E1439" s="39">
        <v>3</v>
      </c>
      <c r="F1439" s="39">
        <v>3</v>
      </c>
    </row>
    <row r="1440" spans="1:6" x14ac:dyDescent="0.25">
      <c r="A1440" s="27">
        <v>1439</v>
      </c>
      <c r="B1440" s="39">
        <v>506</v>
      </c>
      <c r="C1440" s="39">
        <v>1</v>
      </c>
      <c r="D1440" s="3">
        <v>10749.31</v>
      </c>
      <c r="E1440" s="39">
        <v>3</v>
      </c>
      <c r="F1440" s="39">
        <v>3</v>
      </c>
    </row>
    <row r="1441" spans="1:6" x14ac:dyDescent="0.25">
      <c r="A1441" s="27">
        <v>1440</v>
      </c>
      <c r="B1441" s="39">
        <v>822</v>
      </c>
      <c r="C1441" s="39">
        <v>1</v>
      </c>
      <c r="D1441" s="3">
        <v>11218.3</v>
      </c>
      <c r="E1441" s="39">
        <v>2</v>
      </c>
      <c r="F1441" s="39">
        <v>2</v>
      </c>
    </row>
    <row r="1442" spans="1:6" x14ac:dyDescent="0.25">
      <c r="A1442" s="27">
        <v>1441</v>
      </c>
      <c r="B1442" s="39">
        <v>337</v>
      </c>
      <c r="C1442" s="39">
        <v>1</v>
      </c>
      <c r="D1442" s="3">
        <v>10497.61</v>
      </c>
      <c r="E1442" s="39">
        <v>3</v>
      </c>
      <c r="F1442" s="39">
        <v>3</v>
      </c>
    </row>
    <row r="1443" spans="1:6" x14ac:dyDescent="0.25">
      <c r="A1443" s="27">
        <v>1442</v>
      </c>
      <c r="B1443" s="39">
        <v>517</v>
      </c>
      <c r="C1443" s="39">
        <v>1</v>
      </c>
      <c r="D1443" s="3">
        <v>7841.32</v>
      </c>
      <c r="E1443" s="39">
        <v>0</v>
      </c>
      <c r="F1443" s="39">
        <v>0</v>
      </c>
    </row>
    <row r="1444" spans="1:6" x14ac:dyDescent="0.25">
      <c r="A1444" s="27">
        <v>1443</v>
      </c>
      <c r="B1444" s="39">
        <v>774</v>
      </c>
      <c r="C1444" s="39">
        <v>1</v>
      </c>
      <c r="D1444" s="3">
        <v>11237.59</v>
      </c>
      <c r="E1444" s="39">
        <v>2</v>
      </c>
      <c r="F1444" s="39">
        <v>2</v>
      </c>
    </row>
    <row r="1445" spans="1:6" x14ac:dyDescent="0.25">
      <c r="A1445" s="27">
        <v>1444</v>
      </c>
      <c r="B1445" s="39">
        <v>739</v>
      </c>
      <c r="C1445" s="39">
        <v>1</v>
      </c>
      <c r="D1445" s="3">
        <v>1749.57</v>
      </c>
      <c r="E1445" s="39">
        <v>2</v>
      </c>
      <c r="F1445" s="39">
        <v>2</v>
      </c>
    </row>
    <row r="1446" spans="1:6" x14ac:dyDescent="0.25">
      <c r="A1446" s="27">
        <v>1445</v>
      </c>
      <c r="B1446" s="39">
        <v>297</v>
      </c>
      <c r="C1446" s="39">
        <v>1</v>
      </c>
      <c r="D1446" s="3">
        <v>9999.7800000000007</v>
      </c>
      <c r="E1446" s="39">
        <v>3</v>
      </c>
      <c r="F1446" s="3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64491-0DB6-40AF-A00F-1DDF50C606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Stores</vt:lpstr>
      <vt:lpstr>Stocks</vt:lpstr>
      <vt:lpstr>Staffs</vt:lpstr>
      <vt:lpstr>Products</vt:lpstr>
      <vt:lpstr>Order_Items</vt:lpstr>
      <vt:lpstr>Pivot Table</vt:lpstr>
      <vt:lpstr>Orders</vt:lpstr>
      <vt:lpstr>Customers</vt:lpstr>
      <vt:lpstr>Categories</vt:lpstr>
      <vt:lpstr>Brands</vt:lpstr>
      <vt:lpstr>Customer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2025-04-23T05:14:37Z</dcterms:created>
  <dcterms:modified xsi:type="dcterms:W3CDTF">2025-05-03T05:24:04Z</dcterms:modified>
</cp:coreProperties>
</file>