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amiris_adriano\Documents\Power BI\corrida\"/>
    </mc:Choice>
  </mc:AlternateContent>
  <xr:revisionPtr revIDLastSave="0" documentId="13_ncr:1_{594C897C-5CED-46B7-B947-7706A5676E35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CORRIDAS" sheetId="27" r:id="rId1"/>
    <sheet name="Planejamento x Metas" sheetId="4" state="hidden" r:id="rId2"/>
  </sheets>
  <definedNames>
    <definedName name="_xlnm._FilterDatabase" localSheetId="1" hidden="1">'Planejamento x Metas'!$35:$63</definedName>
  </definedNames>
  <calcPr calcId="191029" iterateCount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2" i="27" l="1"/>
  <c r="E3" i="27" l="1"/>
  <c r="F3" i="27" s="1"/>
  <c r="E4" i="27"/>
  <c r="F4" i="27" s="1"/>
  <c r="E5" i="27"/>
  <c r="F5" i="27" s="1"/>
  <c r="E6" i="27"/>
  <c r="F6" i="27" s="1"/>
  <c r="E7" i="27"/>
  <c r="F7" i="27" s="1"/>
  <c r="E8" i="27"/>
  <c r="F8" i="27" s="1"/>
  <c r="E9" i="27"/>
  <c r="F9" i="27" s="1"/>
  <c r="E10" i="27"/>
  <c r="F10" i="27" s="1"/>
  <c r="E11" i="27"/>
  <c r="F11" i="27" s="1"/>
  <c r="E12" i="27"/>
  <c r="F12" i="27" s="1"/>
  <c r="E13" i="27"/>
  <c r="F13" i="27" s="1"/>
  <c r="E14" i="27"/>
  <c r="F14" i="27" s="1"/>
  <c r="E15" i="27"/>
  <c r="F15" i="27" s="1"/>
  <c r="E16" i="27"/>
  <c r="F16" i="27" s="1"/>
  <c r="E17" i="27"/>
  <c r="F17" i="27" s="1"/>
  <c r="E18" i="27"/>
  <c r="F18" i="27" s="1"/>
  <c r="E19" i="27"/>
  <c r="F19" i="27" s="1"/>
  <c r="E20" i="27"/>
  <c r="F20" i="27" s="1"/>
  <c r="E21" i="27"/>
  <c r="F21" i="27" s="1"/>
  <c r="E22" i="27"/>
  <c r="F22" i="27" s="1"/>
  <c r="E23" i="27"/>
  <c r="F23" i="27" s="1"/>
  <c r="E24" i="27"/>
  <c r="F24" i="27" s="1"/>
  <c r="E25" i="27"/>
  <c r="F25" i="27" s="1"/>
  <c r="E26" i="27"/>
  <c r="F26" i="27" s="1"/>
  <c r="E27" i="27"/>
  <c r="F27" i="27" s="1"/>
  <c r="E28" i="27"/>
  <c r="F28" i="27" s="1"/>
  <c r="E29" i="27"/>
  <c r="F29" i="27" s="1"/>
  <c r="E30" i="27"/>
  <c r="F30" i="27" s="1"/>
  <c r="E31" i="27"/>
  <c r="F31" i="27" s="1"/>
  <c r="E32" i="27"/>
  <c r="F32" i="27" s="1"/>
  <c r="E33" i="27"/>
  <c r="F33" i="27" s="1"/>
  <c r="E34" i="27"/>
  <c r="F34" i="27" s="1"/>
  <c r="E35" i="27"/>
  <c r="F35" i="27" s="1"/>
  <c r="E36" i="27"/>
  <c r="F36" i="27" s="1"/>
  <c r="E37" i="27"/>
  <c r="F37" i="27" s="1"/>
  <c r="E38" i="27"/>
  <c r="F38" i="27" s="1"/>
  <c r="E39" i="27"/>
  <c r="F39" i="27" s="1"/>
  <c r="E40" i="27"/>
  <c r="F40" i="27" s="1"/>
  <c r="E41" i="27"/>
  <c r="F41" i="27" s="1"/>
  <c r="E42" i="27"/>
  <c r="F42" i="27" s="1"/>
  <c r="E43" i="27"/>
  <c r="F43" i="27" s="1"/>
  <c r="E44" i="27"/>
  <c r="F44" i="27" s="1"/>
  <c r="E45" i="27"/>
  <c r="F45" i="27" s="1"/>
  <c r="E46" i="27"/>
  <c r="F46" i="27" s="1"/>
  <c r="E47" i="27"/>
  <c r="F47" i="27" s="1"/>
  <c r="E48" i="27"/>
  <c r="F48" i="27" s="1"/>
  <c r="E49" i="27"/>
  <c r="F49" i="27" s="1"/>
  <c r="E50" i="27"/>
  <c r="F50" i="27" s="1"/>
  <c r="E51" i="27"/>
  <c r="F51" i="27" s="1"/>
  <c r="E52" i="27"/>
  <c r="F52" i="27" s="1"/>
  <c r="E53" i="27"/>
  <c r="F53" i="27" s="1"/>
  <c r="E54" i="27"/>
  <c r="F54" i="27" s="1"/>
  <c r="E55" i="27"/>
  <c r="F55" i="27" s="1"/>
  <c r="E56" i="27"/>
  <c r="F56" i="27" s="1"/>
  <c r="E57" i="27"/>
  <c r="F57" i="27" s="1"/>
  <c r="E58" i="27"/>
  <c r="F58" i="27" s="1"/>
  <c r="E59" i="27"/>
  <c r="F59" i="27" s="1"/>
  <c r="E60" i="27"/>
  <c r="F60" i="27" s="1"/>
  <c r="E61" i="27"/>
  <c r="F61" i="27" s="1"/>
  <c r="E62" i="27"/>
  <c r="F62" i="27" s="1"/>
  <c r="E63" i="27"/>
  <c r="F63" i="27" s="1"/>
  <c r="E64" i="27"/>
  <c r="F64" i="27" s="1"/>
  <c r="E65" i="27"/>
  <c r="F65" i="27" s="1"/>
  <c r="E66" i="27"/>
  <c r="F66" i="27" s="1"/>
  <c r="E67" i="27"/>
  <c r="F67" i="27" s="1"/>
  <c r="E68" i="27"/>
  <c r="F68" i="27" s="1"/>
  <c r="E69" i="27"/>
  <c r="F69" i="27" s="1"/>
  <c r="E70" i="27"/>
  <c r="F70" i="27" s="1"/>
  <c r="E71" i="27"/>
  <c r="F71" i="27" s="1"/>
  <c r="E72" i="27"/>
  <c r="F72" i="27" s="1"/>
  <c r="E73" i="27"/>
  <c r="F73" i="27" s="1"/>
  <c r="E74" i="27"/>
  <c r="F74" i="27" s="1"/>
  <c r="E75" i="27"/>
  <c r="F75" i="27" s="1"/>
  <c r="E76" i="27"/>
  <c r="F76" i="27" s="1"/>
  <c r="E77" i="27"/>
  <c r="F77" i="27" s="1"/>
  <c r="E78" i="27"/>
  <c r="F78" i="27" s="1"/>
  <c r="E79" i="27"/>
  <c r="F79" i="27" s="1"/>
  <c r="E80" i="27"/>
  <c r="F80" i="27" s="1"/>
  <c r="E81" i="27"/>
  <c r="F81" i="27" s="1"/>
  <c r="E82" i="27"/>
  <c r="F82" i="27" s="1"/>
  <c r="E83" i="27"/>
  <c r="F83" i="27" s="1"/>
  <c r="E84" i="27"/>
  <c r="F84" i="27" s="1"/>
  <c r="E85" i="27"/>
  <c r="F85" i="27" s="1"/>
  <c r="E86" i="27"/>
  <c r="F86" i="27" s="1"/>
  <c r="E87" i="27"/>
  <c r="F87" i="27" s="1"/>
  <c r="E88" i="27"/>
  <c r="F88" i="27" s="1"/>
  <c r="E89" i="27"/>
  <c r="F89" i="27" s="1"/>
  <c r="E90" i="27"/>
  <c r="F90" i="27" s="1"/>
  <c r="E91" i="27"/>
  <c r="F91" i="27" s="1"/>
  <c r="E92" i="27"/>
  <c r="F92" i="27" s="1"/>
  <c r="E93" i="27"/>
  <c r="F93" i="27" s="1"/>
  <c r="E94" i="27"/>
  <c r="F94" i="27" s="1"/>
  <c r="E95" i="27"/>
  <c r="F95" i="27" s="1"/>
  <c r="E96" i="27"/>
  <c r="F96" i="27" s="1"/>
  <c r="E97" i="27"/>
  <c r="F97" i="27" s="1"/>
  <c r="E98" i="27"/>
  <c r="F98" i="27" s="1"/>
  <c r="E99" i="27"/>
  <c r="F99" i="27" s="1"/>
  <c r="E100" i="27"/>
  <c r="F100" i="27" s="1"/>
  <c r="E101" i="27"/>
  <c r="F101" i="27" s="1"/>
  <c r="E102" i="27"/>
  <c r="F102" i="27" s="1"/>
  <c r="E103" i="27"/>
  <c r="F103" i="27" s="1"/>
  <c r="E104" i="27"/>
  <c r="F104" i="27" s="1"/>
  <c r="E105" i="27"/>
  <c r="F105" i="27" s="1"/>
  <c r="E106" i="27"/>
  <c r="F106" i="27" s="1"/>
  <c r="E107" i="27"/>
  <c r="F107" i="27" s="1"/>
  <c r="E108" i="27"/>
  <c r="F108" i="27" s="1"/>
  <c r="E109" i="27"/>
  <c r="F109" i="27" s="1"/>
  <c r="E110" i="27"/>
  <c r="F110" i="27" s="1"/>
  <c r="E111" i="27"/>
  <c r="F111" i="27" s="1"/>
  <c r="E112" i="27"/>
  <c r="F112" i="27" s="1"/>
  <c r="E113" i="27"/>
  <c r="F113" i="27" s="1"/>
  <c r="E114" i="27"/>
  <c r="F114" i="27" s="1"/>
  <c r="E115" i="27"/>
  <c r="F115" i="27" s="1"/>
  <c r="E116" i="27"/>
  <c r="F116" i="27" s="1"/>
  <c r="E117" i="27"/>
  <c r="F117" i="27" s="1"/>
  <c r="E118" i="27"/>
  <c r="F118" i="27" s="1"/>
  <c r="E119" i="27"/>
  <c r="F119" i="27" s="1"/>
  <c r="E120" i="27"/>
  <c r="F120" i="27" s="1"/>
  <c r="E121" i="27"/>
  <c r="F121" i="27" s="1"/>
  <c r="E12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henrique_sousa</author>
  </authors>
  <commentList>
    <comment ref="B2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Adicionar GL/ INPM a diversas temperaturas (15°C/ 20°C/ 60°F)</t>
        </r>
      </text>
    </comment>
    <comment ref="B2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Criar unidade em mg/100mL, de acordo com a especificação</t>
        </r>
      </text>
    </comment>
    <comment ref="B2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Inserir analitos em mg/100mL e mg/L com fórmulas</t>
        </r>
      </text>
    </comment>
    <comment ref="B2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Incluir densidade a 20/4°C</t>
        </r>
      </text>
    </comment>
    <comment ref="B26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Rascunho no Outlook em separado com todas as informações necessárias</t>
        </r>
      </text>
    </comment>
    <comment ref="B2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Inserir Monoolefinas (fora do escopo do método)</t>
        </r>
      </text>
    </comment>
    <comment ref="B29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Inserir os itens utilizados para o Noneno</t>
        </r>
      </text>
    </comment>
    <comment ref="B30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Incluir analito para Estabilidade a Oxidação para Diesel da PTB (fora do escopo do método)</t>
        </r>
      </text>
    </comment>
    <comment ref="B31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Criar unidade em mPa.s</t>
        </r>
      </text>
    </comment>
    <comment ref="B32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Inserir Tempo de Permanganato do Etanol a 15°C (fora do escopo do método)</t>
        </r>
      </text>
    </comment>
    <comment ref="B33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Inserir analito para Aparência 1:20</t>
        </r>
      </text>
    </comment>
    <comment ref="B38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henrique_sousa:</t>
        </r>
        <r>
          <rPr>
            <sz val="9"/>
            <color indexed="81"/>
            <rFont val="Tahoma"/>
            <family val="2"/>
          </rPr>
          <t xml:space="preserve">
Prazo para Ingrid validar os métodos: 01/11</t>
        </r>
      </text>
    </comment>
  </commentList>
</comments>
</file>

<file path=xl/sharedStrings.xml><?xml version="1.0" encoding="utf-8"?>
<sst xmlns="http://schemas.openxmlformats.org/spreadsheetml/2006/main" count="191" uniqueCount="129">
  <si>
    <t>Nota</t>
  </si>
  <si>
    <t>Responsável</t>
  </si>
  <si>
    <t>x</t>
  </si>
  <si>
    <t>Concluído</t>
  </si>
  <si>
    <t>A ser realizado</t>
  </si>
  <si>
    <t>X</t>
  </si>
  <si>
    <t>Data para conclusão</t>
  </si>
  <si>
    <t xml:space="preserve">Data prevista condicional </t>
  </si>
  <si>
    <t>LEGENDA</t>
  </si>
  <si>
    <t>%</t>
  </si>
  <si>
    <t>Semana</t>
  </si>
  <si>
    <t>Dia</t>
  </si>
  <si>
    <t>Criação de Cartas de Controle</t>
  </si>
  <si>
    <t>Progresso</t>
  </si>
  <si>
    <t>SLIM - Geral</t>
  </si>
  <si>
    <t>Configurar a captura dos cromatografos</t>
  </si>
  <si>
    <t>Revisão dos campos Source e Descrição</t>
  </si>
  <si>
    <t>Verificar datas que os modelos de status utilizam</t>
  </si>
  <si>
    <t>SLIM - Métodos</t>
  </si>
  <si>
    <t>Verificar métodos que necessitam de tradução global</t>
  </si>
  <si>
    <t>Adicionar ao levantamento</t>
  </si>
  <si>
    <t>Efetuar as traduções dos métodos global</t>
  </si>
  <si>
    <t>Uma task por vários métodos</t>
  </si>
  <si>
    <t>Métodos Metilato de Sódio</t>
  </si>
  <si>
    <t>Métodos Lignotech</t>
  </si>
  <si>
    <t>Levantamento de métodos In-House (criados/ solicitados/ necessários)</t>
  </si>
  <si>
    <t>Criação dos métodos In-House solicitados</t>
  </si>
  <si>
    <t>Métodos Glencore</t>
  </si>
  <si>
    <t>Revisar NBR 15639</t>
  </si>
  <si>
    <t>Ver nota</t>
  </si>
  <si>
    <t>Revisar MA-923</t>
  </si>
  <si>
    <t>Revisar ASTM D7795B</t>
  </si>
  <si>
    <t>Revisar ASTM D5002</t>
  </si>
  <si>
    <t>Revisar OGC 1313</t>
  </si>
  <si>
    <t>Métodos Nafta Petrobrás</t>
  </si>
  <si>
    <t>Revisar ASTM D1319</t>
  </si>
  <si>
    <t>Revisar ASTM D2601</t>
  </si>
  <si>
    <t>Revisar ASTM D5304</t>
  </si>
  <si>
    <t>Revisar ISO 3219</t>
  </si>
  <si>
    <t>Configurar a captura do ICP</t>
  </si>
  <si>
    <t>Revisar ASTM D1363</t>
  </si>
  <si>
    <t>Revisar Aparência (Visual)</t>
  </si>
  <si>
    <t>SLIM - Procedimentos</t>
  </si>
  <si>
    <t>Verificar procedimentos que necessitam de revisão</t>
  </si>
  <si>
    <t>Adicionar procedimentos em PT e EN para o Etanol</t>
  </si>
  <si>
    <t>Criar procedimento Emcaplus</t>
  </si>
  <si>
    <t>Pendência global</t>
  </si>
  <si>
    <t>Criar procedimento Metilato de Sódio</t>
  </si>
  <si>
    <t>Criar procedimentos Lignotech</t>
  </si>
  <si>
    <t>Criar procedimentos Petrobrás</t>
  </si>
  <si>
    <t>Criar procedimentos Braskem Q-par</t>
  </si>
  <si>
    <t>Comercial</t>
  </si>
  <si>
    <t>Revisão da distribuição de informações necessárias</t>
  </si>
  <si>
    <t>Revisão das especificações a serem acrescentadas na planilha</t>
  </si>
  <si>
    <t>Disponibilização da nova planilha, Revisão 12</t>
  </si>
  <si>
    <t>Rafael</t>
  </si>
  <si>
    <t>Treinamentos laboratório - Report SLIM</t>
  </si>
  <si>
    <t>Aguardando agendamento de horário - Mauricio e Gilson</t>
  </si>
  <si>
    <t>Carta RG - Aguardo formularios de Cumeno e C9 aromáticos</t>
  </si>
  <si>
    <t>Janeiro</t>
  </si>
  <si>
    <t>Fereveiro</t>
  </si>
  <si>
    <t>Março</t>
  </si>
  <si>
    <t xml:space="preserve">Data </t>
  </si>
  <si>
    <t>Distância (Km)</t>
  </si>
  <si>
    <t>15.04.2018</t>
  </si>
  <si>
    <t>17.06.2018</t>
  </si>
  <si>
    <t>29.06.2018</t>
  </si>
  <si>
    <t>12.08.2018</t>
  </si>
  <si>
    <t>30.09.2018</t>
  </si>
  <si>
    <t>21.10.2018</t>
  </si>
  <si>
    <t>16.12.2018</t>
  </si>
  <si>
    <t>11.03.2018</t>
  </si>
  <si>
    <t>30.03.2018</t>
  </si>
  <si>
    <t>11.04.2018</t>
  </si>
  <si>
    <t>23.04.2018</t>
  </si>
  <si>
    <t>02.05.2018</t>
  </si>
  <si>
    <t>19.08.2018</t>
  </si>
  <si>
    <t>02.09.2018</t>
  </si>
  <si>
    <t>07.09.2018</t>
  </si>
  <si>
    <t>09.09.2018</t>
  </si>
  <si>
    <t>23.09.2018</t>
  </si>
  <si>
    <t>11.11.2018</t>
  </si>
  <si>
    <t>12.10.2018</t>
  </si>
  <si>
    <t>22.11.2018</t>
  </si>
  <si>
    <t>02.01.2017</t>
  </si>
  <si>
    <t>03.01.2017</t>
  </si>
  <si>
    <t>04.01.2017</t>
  </si>
  <si>
    <t>06.01.2017</t>
  </si>
  <si>
    <t>07.01.2017</t>
  </si>
  <si>
    <t>11.01.2017</t>
  </si>
  <si>
    <t>24.04.2017</t>
  </si>
  <si>
    <t>26.04.2017</t>
  </si>
  <si>
    <t>01.05.2017</t>
  </si>
  <si>
    <t>16.05.2017</t>
  </si>
  <si>
    <t>21.05.2017</t>
  </si>
  <si>
    <t>28.05.2017</t>
  </si>
  <si>
    <t>11.06.2017</t>
  </si>
  <si>
    <t>13.08.2017</t>
  </si>
  <si>
    <t>17.09.2017</t>
  </si>
  <si>
    <t>29.10.2017</t>
  </si>
  <si>
    <t>26.11.2017</t>
  </si>
  <si>
    <t>05.11.2017</t>
  </si>
  <si>
    <t>01.10.2017</t>
  </si>
  <si>
    <t>07.08.2017</t>
  </si>
  <si>
    <t>20.08.2017</t>
  </si>
  <si>
    <t>23.08.2017</t>
  </si>
  <si>
    <t>27.08.2017</t>
  </si>
  <si>
    <t>30.08.2017</t>
  </si>
  <si>
    <t>02.09.2017</t>
  </si>
  <si>
    <t>10.09.2017</t>
  </si>
  <si>
    <t>12.09.2017</t>
  </si>
  <si>
    <t>19.09.2017</t>
  </si>
  <si>
    <t>24.09.2017</t>
  </si>
  <si>
    <t>26.09.2017</t>
  </si>
  <si>
    <t>28.09.2017</t>
  </si>
  <si>
    <t>30.09.2017</t>
  </si>
  <si>
    <t>05.10.2017</t>
  </si>
  <si>
    <t>08.10.2017</t>
  </si>
  <si>
    <t>12.10.2017</t>
  </si>
  <si>
    <t>21.10.2017</t>
  </si>
  <si>
    <t>24.10.2017</t>
  </si>
  <si>
    <t>07.11.2017</t>
  </si>
  <si>
    <t>15.11.2017</t>
  </si>
  <si>
    <t>18.11.2017</t>
  </si>
  <si>
    <t>20.11.2017</t>
  </si>
  <si>
    <t>08.12.2017</t>
  </si>
  <si>
    <t>Tempo</t>
  </si>
  <si>
    <t>Tempo minutos</t>
  </si>
  <si>
    <t>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</si>
</sst>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26"/>
      </patternFill>
    </fill>
    <fill>
      <patternFill patternType="gray125">
        <bgColor indexed="55"/>
      </patternFill>
    </fill>
    <fill>
      <patternFill patternType="solid">
        <fgColor indexed="31"/>
        <bgColor indexed="64"/>
      </patternFill>
    </fill>
    <fill>
      <patternFill patternType="gray125">
        <bgColor indexed="13"/>
      </patternFill>
    </fill>
    <fill>
      <patternFill patternType="gray125">
        <bgColor rgb="FF00B050"/>
      </patternFill>
    </fill>
    <fill>
      <patternFill patternType="gray125">
        <bgColor theme="9" tint="0.5999938962981048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gray125">
        <bgColor theme="9" tint="0.79998168889431442"/>
      </patternFill>
    </fill>
    <fill>
      <patternFill patternType="gray125">
        <bgColor theme="0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59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2" borderId="0" xfId="0" applyFill="1" applyBorder="1"/>
    <xf numFmtId="0" fontId="2" fillId="2" borderId="0" xfId="0" applyFont="1" applyFill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5" borderId="1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2" fillId="13" borderId="28" xfId="0" applyFont="1" applyFill="1" applyBorder="1" applyAlignment="1">
      <alignment horizontal="center"/>
    </xf>
    <xf numFmtId="0" fontId="12" fillId="13" borderId="5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4" fontId="11" fillId="0" borderId="17" xfId="0" applyNumberFormat="1" applyFont="1" applyBorder="1" applyAlignment="1">
      <alignment horizontal="center"/>
    </xf>
    <xf numFmtId="14" fontId="11" fillId="0" borderId="25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11" fillId="0" borderId="5" xfId="0" applyNumberFormat="1" applyFont="1" applyBorder="1" applyAlignment="1">
      <alignment horizontal="center"/>
    </xf>
    <xf numFmtId="0" fontId="11" fillId="0" borderId="1" xfId="0" applyNumberFormat="1" applyFont="1" applyBorder="1" applyAlignment="1">
      <alignment horizontal="center"/>
    </xf>
    <xf numFmtId="0" fontId="11" fillId="0" borderId="2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1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0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FF3399"/>
      <color rgb="FFB719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9CC61C-2CA4-4EEA-9CC9-69731CF7008C}" name="Tabela43" displayName="Tabela43" ref="B2:F122" totalsRowShown="0" headerRowDxfId="9" dataDxfId="7" headerRowBorderDxfId="8" tableBorderDxfId="6" totalsRowBorderDxfId="5">
  <autoFilter ref="B2:F122" xr:uid="{DACE7A56-68D9-470A-8677-58F4B5BD82A8}"/>
  <tableColumns count="5">
    <tableColumn id="1" xr3:uid="{FE6743B0-73DA-48A2-BBAA-4516BCD4E606}" name="Data " dataDxfId="4"/>
    <tableColumn id="2" xr3:uid="{A30B6FA3-3C51-47C5-9E29-193A31393060}" name="Distância (Km)" dataDxfId="3"/>
    <tableColumn id="3" xr3:uid="{BB04F091-8FE0-48AA-9DAF-99FF168F41A7}" name="Tempo" dataDxfId="2"/>
    <tableColumn id="5" xr3:uid="{94166AB2-6991-4FFC-A458-2E7FE8E4DCFA}" name="Tempo minutos" dataDxfId="1">
      <calculatedColumnFormula>HOUR(D3)*60+MINUTE(D3)</calculatedColumnFormula>
    </tableColumn>
    <tableColumn id="4" xr3:uid="{8AA5CA22-930B-42EB-B88F-FE1A7AC7BC34}" name="Pace" dataDxfId="0">
      <calculatedColumnFormula>Tabela43[[#This Row],[Tempo minutos]]/Tabela43[[#This Row],[Distância (Km)]]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58AE-2BF3-426A-867A-2A0B465E2B88}">
  <dimension ref="B2:F122"/>
  <sheetViews>
    <sheetView tabSelected="1" workbookViewId="0">
      <selection activeCell="F123" sqref="F123"/>
    </sheetView>
  </sheetViews>
  <sheetFormatPr defaultRowHeight="12.75" x14ac:dyDescent="0.2"/>
  <cols>
    <col min="2" max="2" width="19.7109375" customWidth="1"/>
    <col min="3" max="3" width="16.28515625" customWidth="1"/>
    <col min="4" max="5" width="26.140625" customWidth="1"/>
    <col min="6" max="6" width="19" customWidth="1"/>
  </cols>
  <sheetData>
    <row r="2" spans="2:6" ht="15" x14ac:dyDescent="0.25">
      <c r="B2" s="110" t="s">
        <v>62</v>
      </c>
      <c r="C2" s="111" t="s">
        <v>63</v>
      </c>
      <c r="D2" s="111" t="s">
        <v>126</v>
      </c>
      <c r="E2" s="111" t="s">
        <v>127</v>
      </c>
      <c r="F2" s="111" t="s">
        <v>128</v>
      </c>
    </row>
    <row r="3" spans="2:6" ht="15" x14ac:dyDescent="0.25">
      <c r="B3" s="113" t="s">
        <v>84</v>
      </c>
      <c r="C3" s="108">
        <v>4.8600000000000003</v>
      </c>
      <c r="D3" s="112">
        <v>2.8449074074074075E-2</v>
      </c>
      <c r="E3" s="119">
        <f t="shared" ref="E3:E34" si="0">HOUR(D3)*60+MINUTE(D3)</f>
        <v>40</v>
      </c>
      <c r="F3" s="157">
        <f>Tabela43[[#This Row],[Tempo minutos]]/Tabela43[[#This Row],[Distância (Km)]]</f>
        <v>8.2304526748971192</v>
      </c>
    </row>
    <row r="4" spans="2:6" ht="15" x14ac:dyDescent="0.25">
      <c r="B4" s="113" t="s">
        <v>85</v>
      </c>
      <c r="C4" s="108">
        <v>7.24</v>
      </c>
      <c r="D4" s="112">
        <v>4.1643518518518517E-2</v>
      </c>
      <c r="E4" s="120">
        <f t="shared" si="0"/>
        <v>59</v>
      </c>
      <c r="F4" s="122">
        <f>Tabela43[[#This Row],[Tempo minutos]]/Tabela43[[#This Row],[Distância (Km)]]</f>
        <v>8.1491712707182327</v>
      </c>
    </row>
    <row r="5" spans="2:6" ht="15" x14ac:dyDescent="0.25">
      <c r="B5" s="113" t="s">
        <v>86</v>
      </c>
      <c r="C5" s="108">
        <v>7.12</v>
      </c>
      <c r="D5" s="112">
        <v>4.1863425925925929E-2</v>
      </c>
      <c r="E5" s="120">
        <f t="shared" si="0"/>
        <v>60</v>
      </c>
      <c r="F5" s="122">
        <f>Tabela43[[#This Row],[Tempo minutos]]/Tabela43[[#This Row],[Distância (Km)]]</f>
        <v>8.4269662921348321</v>
      </c>
    </row>
    <row r="6" spans="2:6" ht="15" x14ac:dyDescent="0.25">
      <c r="B6" s="113" t="s">
        <v>87</v>
      </c>
      <c r="C6" s="108">
        <v>8.17</v>
      </c>
      <c r="D6" s="112">
        <v>5.5787037037037031E-2</v>
      </c>
      <c r="E6" s="120">
        <f t="shared" si="0"/>
        <v>80</v>
      </c>
      <c r="F6" s="122">
        <f>Tabela43[[#This Row],[Tempo minutos]]/Tabela43[[#This Row],[Distância (Km)]]</f>
        <v>9.7919216646266829</v>
      </c>
    </row>
    <row r="7" spans="2:6" ht="15" x14ac:dyDescent="0.25">
      <c r="B7" s="113" t="s">
        <v>88</v>
      </c>
      <c r="C7" s="108">
        <v>6.41</v>
      </c>
      <c r="D7" s="112">
        <v>3.6828703703703704E-2</v>
      </c>
      <c r="E7" s="120">
        <f t="shared" si="0"/>
        <v>53</v>
      </c>
      <c r="F7" s="122">
        <f>Tabela43[[#This Row],[Tempo minutos]]/Tabela43[[#This Row],[Distância (Km)]]</f>
        <v>8.2683307332293285</v>
      </c>
    </row>
    <row r="8" spans="2:6" ht="15" x14ac:dyDescent="0.25">
      <c r="B8" s="113" t="s">
        <v>89</v>
      </c>
      <c r="C8" s="108">
        <v>6.85</v>
      </c>
      <c r="D8" s="112">
        <v>4.0960648148148149E-2</v>
      </c>
      <c r="E8" s="120">
        <f t="shared" si="0"/>
        <v>58</v>
      </c>
      <c r="F8" s="122">
        <f>Tabela43[[#This Row],[Tempo minutos]]/Tabela43[[#This Row],[Distância (Km)]]</f>
        <v>8.4671532846715341</v>
      </c>
    </row>
    <row r="9" spans="2:6" ht="15" x14ac:dyDescent="0.25">
      <c r="B9" s="113" t="s">
        <v>90</v>
      </c>
      <c r="C9" s="108">
        <v>3.97</v>
      </c>
      <c r="D9" s="112">
        <v>2.1608796296296296E-2</v>
      </c>
      <c r="E9" s="120">
        <f t="shared" si="0"/>
        <v>31</v>
      </c>
      <c r="F9" s="122">
        <f>Tabela43[[#This Row],[Tempo minutos]]/Tabela43[[#This Row],[Distância (Km)]]</f>
        <v>7.8085642317380346</v>
      </c>
    </row>
    <row r="10" spans="2:6" ht="15" x14ac:dyDescent="0.25">
      <c r="B10" s="113" t="s">
        <v>91</v>
      </c>
      <c r="C10" s="108">
        <v>3.63</v>
      </c>
      <c r="D10" s="112">
        <v>2.0370370370370369E-2</v>
      </c>
      <c r="E10" s="120">
        <f t="shared" si="0"/>
        <v>29</v>
      </c>
      <c r="F10" s="122">
        <f>Tabela43[[#This Row],[Tempo minutos]]/Tabela43[[#This Row],[Distância (Km)]]</f>
        <v>7.9889807162534439</v>
      </c>
    </row>
    <row r="11" spans="2:6" ht="15" x14ac:dyDescent="0.25">
      <c r="B11" s="113" t="s">
        <v>92</v>
      </c>
      <c r="C11" s="108">
        <v>3.9</v>
      </c>
      <c r="D11" s="112">
        <v>2.1689814814814815E-2</v>
      </c>
      <c r="E11" s="120">
        <f t="shared" si="0"/>
        <v>31</v>
      </c>
      <c r="F11" s="122">
        <f>Tabela43[[#This Row],[Tempo minutos]]/Tabela43[[#This Row],[Distância (Km)]]</f>
        <v>7.9487179487179489</v>
      </c>
    </row>
    <row r="12" spans="2:6" ht="15" x14ac:dyDescent="0.25">
      <c r="B12" s="113" t="s">
        <v>93</v>
      </c>
      <c r="C12" s="108">
        <v>5.17</v>
      </c>
      <c r="D12" s="112">
        <v>2.9664351851851855E-2</v>
      </c>
      <c r="E12" s="120">
        <f t="shared" si="0"/>
        <v>42</v>
      </c>
      <c r="F12" s="122">
        <f>Tabela43[[#This Row],[Tempo minutos]]/Tabela43[[#This Row],[Distância (Km)]]</f>
        <v>8.1237911025145078</v>
      </c>
    </row>
    <row r="13" spans="2:6" ht="15" x14ac:dyDescent="0.25">
      <c r="B13" s="113" t="s">
        <v>103</v>
      </c>
      <c r="C13" s="109">
        <v>5.71</v>
      </c>
      <c r="D13" s="112">
        <v>4.2291666666666665E-2</v>
      </c>
      <c r="E13" s="120">
        <f t="shared" si="0"/>
        <v>60</v>
      </c>
      <c r="F13" s="122">
        <f>Tabela43[[#This Row],[Tempo minutos]]/Tabela43[[#This Row],[Distância (Km)]]</f>
        <v>10.507880910683012</v>
      </c>
    </row>
    <row r="14" spans="2:6" ht="15" x14ac:dyDescent="0.25">
      <c r="B14" s="113" t="s">
        <v>104</v>
      </c>
      <c r="C14" s="108">
        <v>3.9</v>
      </c>
      <c r="D14" s="112">
        <v>1.0256944444444445</v>
      </c>
      <c r="E14" s="120">
        <f t="shared" si="0"/>
        <v>37</v>
      </c>
      <c r="F14" s="122">
        <f>Tabela43[[#This Row],[Tempo minutos]]/Tabela43[[#This Row],[Distância (Km)]]</f>
        <v>9.4871794871794872</v>
      </c>
    </row>
    <row r="15" spans="2:6" ht="15" x14ac:dyDescent="0.25">
      <c r="B15" s="113" t="s">
        <v>105</v>
      </c>
      <c r="C15" s="108">
        <v>4.07</v>
      </c>
      <c r="D15" s="112">
        <v>1.0237731481481482</v>
      </c>
      <c r="E15" s="120">
        <f t="shared" si="0"/>
        <v>34</v>
      </c>
      <c r="F15" s="122">
        <f>Tabela43[[#This Row],[Tempo minutos]]/Tabela43[[#This Row],[Distância (Km)]]</f>
        <v>8.3538083538083541</v>
      </c>
    </row>
    <row r="16" spans="2:6" ht="15" x14ac:dyDescent="0.25">
      <c r="B16" s="113" t="s">
        <v>106</v>
      </c>
      <c r="C16" s="108">
        <v>5.23</v>
      </c>
      <c r="D16" s="112">
        <v>1.0294560185185184</v>
      </c>
      <c r="E16" s="120">
        <f t="shared" si="0"/>
        <v>42</v>
      </c>
      <c r="F16" s="122">
        <f>Tabela43[[#This Row],[Tempo minutos]]/Tabela43[[#This Row],[Distância (Km)]]</f>
        <v>8.0305927342256211</v>
      </c>
    </row>
    <row r="17" spans="2:6" ht="15" x14ac:dyDescent="0.25">
      <c r="B17" s="113" t="s">
        <v>107</v>
      </c>
      <c r="C17" s="108">
        <v>3.67</v>
      </c>
      <c r="D17" s="112">
        <v>1.0208101851851852</v>
      </c>
      <c r="E17" s="120">
        <f t="shared" si="0"/>
        <v>29</v>
      </c>
      <c r="F17" s="122">
        <f>Tabela43[[#This Row],[Tempo minutos]]/Tabela43[[#This Row],[Distância (Km)]]</f>
        <v>7.9019073569482288</v>
      </c>
    </row>
    <row r="18" spans="2:6" ht="15" x14ac:dyDescent="0.25">
      <c r="B18" s="113" t="s">
        <v>108</v>
      </c>
      <c r="C18" s="108">
        <v>6.65</v>
      </c>
      <c r="D18" s="112">
        <v>2.0387731481481484</v>
      </c>
      <c r="E18" s="120">
        <f t="shared" si="0"/>
        <v>55</v>
      </c>
      <c r="F18" s="122">
        <f>Tabela43[[#This Row],[Tempo minutos]]/Tabela43[[#This Row],[Distância (Km)]]</f>
        <v>8.2706766917293226</v>
      </c>
    </row>
    <row r="19" spans="2:6" ht="15" x14ac:dyDescent="0.25">
      <c r="B19" s="113" t="s">
        <v>109</v>
      </c>
      <c r="C19" s="108">
        <v>10.23</v>
      </c>
      <c r="D19" s="112">
        <v>5.9976851851851858E-2</v>
      </c>
      <c r="E19" s="120">
        <f t="shared" si="0"/>
        <v>86</v>
      </c>
      <c r="F19" s="122">
        <f>Tabela43[[#This Row],[Tempo minutos]]/Tabela43[[#This Row],[Distância (Km)]]</f>
        <v>8.4066471163245353</v>
      </c>
    </row>
    <row r="20" spans="2:6" ht="15" x14ac:dyDescent="0.25">
      <c r="B20" s="113" t="s">
        <v>110</v>
      </c>
      <c r="C20" s="108">
        <v>5.28</v>
      </c>
      <c r="D20" s="112">
        <v>3.0219907407407407E-2</v>
      </c>
      <c r="E20" s="120">
        <f t="shared" si="0"/>
        <v>43</v>
      </c>
      <c r="F20" s="122">
        <f>Tabela43[[#This Row],[Tempo minutos]]/Tabela43[[#This Row],[Distância (Km)]]</f>
        <v>8.1439393939393927</v>
      </c>
    </row>
    <row r="21" spans="2:6" ht="15" x14ac:dyDescent="0.25">
      <c r="B21" s="113" t="s">
        <v>98</v>
      </c>
      <c r="C21" s="108">
        <v>10.029999999999999</v>
      </c>
      <c r="D21" s="112">
        <v>5.4317129629629625E-2</v>
      </c>
      <c r="E21" s="120">
        <f t="shared" si="0"/>
        <v>78</v>
      </c>
      <c r="F21" s="122">
        <f>Tabela43[[#This Row],[Tempo minutos]]/Tabela43[[#This Row],[Distância (Km)]]</f>
        <v>7.7766699900299106</v>
      </c>
    </row>
    <row r="22" spans="2:6" ht="15" x14ac:dyDescent="0.25">
      <c r="B22" s="113" t="s">
        <v>111</v>
      </c>
      <c r="C22" s="108">
        <v>4.5199999999999996</v>
      </c>
      <c r="D22" s="112">
        <v>2.5601851851851851E-2</v>
      </c>
      <c r="E22" s="120">
        <f t="shared" si="0"/>
        <v>36</v>
      </c>
      <c r="F22" s="122">
        <f>Tabela43[[#This Row],[Tempo minutos]]/Tabela43[[#This Row],[Distância (Km)]]</f>
        <v>7.9646017699115053</v>
      </c>
    </row>
    <row r="23" spans="2:6" ht="15" x14ac:dyDescent="0.25">
      <c r="B23" s="113" t="s">
        <v>112</v>
      </c>
      <c r="C23" s="108">
        <v>5.71</v>
      </c>
      <c r="D23" s="112">
        <v>3.3252314814814811E-2</v>
      </c>
      <c r="E23" s="120">
        <f t="shared" si="0"/>
        <v>47</v>
      </c>
      <c r="F23" s="122">
        <f>Tabela43[[#This Row],[Tempo minutos]]/Tabela43[[#This Row],[Distância (Km)]]</f>
        <v>8.2311733800350257</v>
      </c>
    </row>
    <row r="24" spans="2:6" ht="15" x14ac:dyDescent="0.25">
      <c r="B24" s="113" t="s">
        <v>113</v>
      </c>
      <c r="C24" s="108">
        <v>5.12</v>
      </c>
      <c r="D24" s="112">
        <v>3.0185185185185186E-2</v>
      </c>
      <c r="E24" s="120">
        <f t="shared" si="0"/>
        <v>43</v>
      </c>
      <c r="F24" s="122">
        <f>Tabela43[[#This Row],[Tempo minutos]]/Tabela43[[#This Row],[Distância (Km)]]</f>
        <v>8.3984375</v>
      </c>
    </row>
    <row r="25" spans="2:6" ht="15" x14ac:dyDescent="0.25">
      <c r="B25" s="113" t="s">
        <v>114</v>
      </c>
      <c r="C25" s="108">
        <v>5.46</v>
      </c>
      <c r="D25" s="112">
        <v>3.3067129629629634E-2</v>
      </c>
      <c r="E25" s="120">
        <f t="shared" si="0"/>
        <v>47</v>
      </c>
      <c r="F25" s="122">
        <f>Tabela43[[#This Row],[Tempo minutos]]/Tabela43[[#This Row],[Distância (Km)]]</f>
        <v>8.6080586080586077</v>
      </c>
    </row>
    <row r="26" spans="2:6" ht="15" x14ac:dyDescent="0.25">
      <c r="B26" s="113" t="s">
        <v>115</v>
      </c>
      <c r="C26" s="108">
        <v>3.36</v>
      </c>
      <c r="D26" s="112">
        <v>4.1018518518518517E-2</v>
      </c>
      <c r="E26" s="120">
        <f t="shared" si="0"/>
        <v>59</v>
      </c>
      <c r="F26" s="122">
        <f>Tabela43[[#This Row],[Tempo minutos]]/Tabela43[[#This Row],[Distância (Km)]]</f>
        <v>17.55952380952381</v>
      </c>
    </row>
    <row r="27" spans="2:6" ht="15" x14ac:dyDescent="0.25">
      <c r="B27" s="113" t="s">
        <v>102</v>
      </c>
      <c r="C27" s="108">
        <v>9.67</v>
      </c>
      <c r="D27" s="112">
        <v>5.5231481481481486E-2</v>
      </c>
      <c r="E27" s="120">
        <f t="shared" si="0"/>
        <v>79</v>
      </c>
      <c r="F27" s="122">
        <f>Tabela43[[#This Row],[Tempo minutos]]/Tabela43[[#This Row],[Distância (Km)]]</f>
        <v>8.1695966907962774</v>
      </c>
    </row>
    <row r="28" spans="2:6" ht="15" x14ac:dyDescent="0.25">
      <c r="B28" s="113" t="s">
        <v>116</v>
      </c>
      <c r="C28" s="108">
        <v>5.99</v>
      </c>
      <c r="D28" s="112">
        <v>3.6550925925925924E-2</v>
      </c>
      <c r="E28" s="120">
        <f t="shared" si="0"/>
        <v>52</v>
      </c>
      <c r="F28" s="122">
        <f>Tabela43[[#This Row],[Tempo minutos]]/Tabela43[[#This Row],[Distância (Km)]]</f>
        <v>8.6811352253756251</v>
      </c>
    </row>
    <row r="29" spans="2:6" ht="15" x14ac:dyDescent="0.25">
      <c r="B29" s="113" t="s">
        <v>117</v>
      </c>
      <c r="C29" s="108">
        <v>4.25</v>
      </c>
      <c r="D29" s="112">
        <v>2.4513888888888887E-2</v>
      </c>
      <c r="E29" s="120">
        <f t="shared" si="0"/>
        <v>35</v>
      </c>
      <c r="F29" s="122">
        <f>Tabela43[[#This Row],[Tempo minutos]]/Tabela43[[#This Row],[Distância (Km)]]</f>
        <v>8.235294117647058</v>
      </c>
    </row>
    <row r="30" spans="2:6" ht="15" x14ac:dyDescent="0.25">
      <c r="B30" s="113" t="s">
        <v>118</v>
      </c>
      <c r="C30" s="108">
        <v>5.93</v>
      </c>
      <c r="D30" s="112">
        <v>3.6932870370370366E-2</v>
      </c>
      <c r="E30" s="120">
        <f t="shared" si="0"/>
        <v>53</v>
      </c>
      <c r="F30" s="122">
        <f>Tabela43[[#This Row],[Tempo minutos]]/Tabela43[[#This Row],[Distância (Km)]]</f>
        <v>8.937605396290051</v>
      </c>
    </row>
    <row r="31" spans="2:6" ht="15" x14ac:dyDescent="0.25">
      <c r="B31" s="113" t="s">
        <v>119</v>
      </c>
      <c r="C31" s="108">
        <v>5.37</v>
      </c>
      <c r="D31" s="112">
        <v>3.1886574074074074E-2</v>
      </c>
      <c r="E31" s="120">
        <f t="shared" si="0"/>
        <v>45</v>
      </c>
      <c r="F31" s="122">
        <f>Tabela43[[#This Row],[Tempo minutos]]/Tabela43[[#This Row],[Distância (Km)]]</f>
        <v>8.3798882681564244</v>
      </c>
    </row>
    <row r="32" spans="2:6" ht="15" x14ac:dyDescent="0.25">
      <c r="B32" s="113" t="s">
        <v>120</v>
      </c>
      <c r="C32" s="108">
        <v>5.05</v>
      </c>
      <c r="D32" s="112">
        <v>3.0671296296296294E-2</v>
      </c>
      <c r="E32" s="120">
        <f t="shared" si="0"/>
        <v>44</v>
      </c>
      <c r="F32" s="122">
        <f>Tabela43[[#This Row],[Tempo minutos]]/Tabela43[[#This Row],[Distância (Km)]]</f>
        <v>8.7128712871287135</v>
      </c>
    </row>
    <row r="33" spans="2:6" ht="15" x14ac:dyDescent="0.25">
      <c r="B33" s="113" t="s">
        <v>99</v>
      </c>
      <c r="C33" s="108">
        <v>10.199999999999999</v>
      </c>
      <c r="D33" s="112">
        <v>5.6712962962962965E-2</v>
      </c>
      <c r="E33" s="120">
        <f t="shared" si="0"/>
        <v>81</v>
      </c>
      <c r="F33" s="122">
        <f>Tabela43[[#This Row],[Tempo minutos]]/Tabela43[[#This Row],[Distância (Km)]]</f>
        <v>7.9411764705882355</v>
      </c>
    </row>
    <row r="34" spans="2:6" ht="15" x14ac:dyDescent="0.25">
      <c r="B34" s="113" t="s">
        <v>121</v>
      </c>
      <c r="C34" s="108">
        <v>5.56</v>
      </c>
      <c r="D34" s="112">
        <v>3.0949074074074077E-2</v>
      </c>
      <c r="E34" s="120">
        <f t="shared" si="0"/>
        <v>44</v>
      </c>
      <c r="F34" s="122">
        <f>Tabela43[[#This Row],[Tempo minutos]]/Tabela43[[#This Row],[Distância (Km)]]</f>
        <v>7.913669064748202</v>
      </c>
    </row>
    <row r="35" spans="2:6" ht="15" x14ac:dyDescent="0.25">
      <c r="B35" s="113" t="s">
        <v>122</v>
      </c>
      <c r="C35" s="108">
        <v>8.07</v>
      </c>
      <c r="D35" s="112">
        <v>4.5277777777777778E-2</v>
      </c>
      <c r="E35" s="120">
        <f t="shared" ref="E35:E66" si="1">HOUR(D35)*60+MINUTE(D35)</f>
        <v>65</v>
      </c>
      <c r="F35" s="122">
        <f>Tabela43[[#This Row],[Tempo minutos]]/Tabela43[[#This Row],[Distância (Km)]]</f>
        <v>8.0545229244113994</v>
      </c>
    </row>
    <row r="36" spans="2:6" ht="15" x14ac:dyDescent="0.25">
      <c r="B36" s="113" t="s">
        <v>123</v>
      </c>
      <c r="C36" s="108">
        <v>7.3</v>
      </c>
      <c r="D36" s="112">
        <v>4.2638888888888893E-2</v>
      </c>
      <c r="E36" s="120">
        <f t="shared" si="1"/>
        <v>61</v>
      </c>
      <c r="F36" s="122">
        <f>Tabela43[[#This Row],[Tempo minutos]]/Tabela43[[#This Row],[Distância (Km)]]</f>
        <v>8.3561643835616444</v>
      </c>
    </row>
    <row r="37" spans="2:6" ht="15" x14ac:dyDescent="0.25">
      <c r="B37" s="113" t="s">
        <v>124</v>
      </c>
      <c r="C37" s="108">
        <v>6.01</v>
      </c>
      <c r="D37" s="112">
        <v>3.3460648148148149E-2</v>
      </c>
      <c r="E37" s="120">
        <f t="shared" si="1"/>
        <v>48</v>
      </c>
      <c r="F37" s="122">
        <f>Tabela43[[#This Row],[Tempo minutos]]/Tabela43[[#This Row],[Distância (Km)]]</f>
        <v>7.9866888519134775</v>
      </c>
    </row>
    <row r="38" spans="2:6" ht="15" x14ac:dyDescent="0.25">
      <c r="B38" s="113" t="s">
        <v>125</v>
      </c>
      <c r="C38" s="108">
        <v>4.8</v>
      </c>
      <c r="D38" s="112">
        <v>2.8240740740740736E-2</v>
      </c>
      <c r="E38" s="120">
        <f t="shared" si="1"/>
        <v>40</v>
      </c>
      <c r="F38" s="122">
        <f>Tabela43[[#This Row],[Tempo minutos]]/Tabela43[[#This Row],[Distância (Km)]]</f>
        <v>8.3333333333333339</v>
      </c>
    </row>
    <row r="39" spans="2:6" ht="15" x14ac:dyDescent="0.25">
      <c r="B39" s="113" t="s">
        <v>94</v>
      </c>
      <c r="C39" s="108">
        <v>10.1</v>
      </c>
      <c r="D39" s="112">
        <v>5.7152777777777775E-2</v>
      </c>
      <c r="E39" s="120">
        <f t="shared" si="1"/>
        <v>82</v>
      </c>
      <c r="F39" s="122">
        <f>Tabela43[[#This Row],[Tempo minutos]]/Tabela43[[#This Row],[Distância (Km)]]</f>
        <v>8.1188118811881189</v>
      </c>
    </row>
    <row r="40" spans="2:6" ht="15" x14ac:dyDescent="0.25">
      <c r="B40" s="113" t="s">
        <v>95</v>
      </c>
      <c r="C40" s="108">
        <v>7.73</v>
      </c>
      <c r="D40" s="112">
        <v>4.3217592592592592E-2</v>
      </c>
      <c r="E40" s="120">
        <f t="shared" si="1"/>
        <v>62</v>
      </c>
      <c r="F40" s="122">
        <f>Tabela43[[#This Row],[Tempo minutos]]/Tabela43[[#This Row],[Distância (Km)]]</f>
        <v>8.0206985769728334</v>
      </c>
    </row>
    <row r="41" spans="2:6" ht="15" x14ac:dyDescent="0.25">
      <c r="B41" s="113" t="s">
        <v>96</v>
      </c>
      <c r="C41" s="108">
        <v>9.93</v>
      </c>
      <c r="D41" s="112">
        <v>5.6331018518518516E-2</v>
      </c>
      <c r="E41" s="120">
        <f t="shared" si="1"/>
        <v>81</v>
      </c>
      <c r="F41" s="122">
        <f>Tabela43[[#This Row],[Tempo minutos]]/Tabela43[[#This Row],[Distância (Km)]]</f>
        <v>8.1570996978851973</v>
      </c>
    </row>
    <row r="42" spans="2:6" ht="15" x14ac:dyDescent="0.25">
      <c r="B42" s="113" t="s">
        <v>97</v>
      </c>
      <c r="C42" s="108">
        <v>10</v>
      </c>
      <c r="D42" s="112">
        <v>5.5497685185185185E-2</v>
      </c>
      <c r="E42" s="120">
        <f t="shared" si="1"/>
        <v>79</v>
      </c>
      <c r="F42" s="122">
        <f>Tabela43[[#This Row],[Tempo minutos]]/Tabela43[[#This Row],[Distância (Km)]]</f>
        <v>7.9</v>
      </c>
    </row>
    <row r="43" spans="2:6" ht="15" x14ac:dyDescent="0.25">
      <c r="B43" s="113" t="s">
        <v>98</v>
      </c>
      <c r="C43" s="108">
        <v>10</v>
      </c>
      <c r="D43" s="112">
        <v>5.6273148148148149E-2</v>
      </c>
      <c r="E43" s="120">
        <f t="shared" si="1"/>
        <v>81</v>
      </c>
      <c r="F43" s="122">
        <f>Tabela43[[#This Row],[Tempo minutos]]/Tabela43[[#This Row],[Distância (Km)]]</f>
        <v>8.1</v>
      </c>
    </row>
    <row r="44" spans="2:6" ht="15" x14ac:dyDescent="0.25">
      <c r="B44" s="113" t="s">
        <v>102</v>
      </c>
      <c r="C44" s="108">
        <v>10</v>
      </c>
      <c r="D44" s="112">
        <v>5.5E-2</v>
      </c>
      <c r="E44" s="120">
        <f t="shared" si="1"/>
        <v>79</v>
      </c>
      <c r="F44" s="122">
        <f>Tabela43[[#This Row],[Tempo minutos]]/Tabela43[[#This Row],[Distância (Km)]]</f>
        <v>7.9</v>
      </c>
    </row>
    <row r="45" spans="2:6" ht="15" x14ac:dyDescent="0.25">
      <c r="B45" s="113" t="s">
        <v>99</v>
      </c>
      <c r="C45" s="108">
        <v>10.199999999999999</v>
      </c>
      <c r="D45" s="112">
        <v>5.6712962962962965E-2</v>
      </c>
      <c r="E45" s="120">
        <f t="shared" si="1"/>
        <v>81</v>
      </c>
      <c r="F45" s="122">
        <f>Tabela43[[#This Row],[Tempo minutos]]/Tabela43[[#This Row],[Distância (Km)]]</f>
        <v>7.9411764705882355</v>
      </c>
    </row>
    <row r="46" spans="2:6" ht="15" x14ac:dyDescent="0.25">
      <c r="B46" s="113" t="s">
        <v>101</v>
      </c>
      <c r="C46" s="108">
        <v>8</v>
      </c>
      <c r="D46" s="112">
        <v>4.9027777777777781E-2</v>
      </c>
      <c r="E46" s="120">
        <f t="shared" si="1"/>
        <v>70</v>
      </c>
      <c r="F46" s="122">
        <f>Tabela43[[#This Row],[Tempo minutos]]/Tabela43[[#This Row],[Distância (Km)]]</f>
        <v>8.75</v>
      </c>
    </row>
    <row r="47" spans="2:6" ht="15" x14ac:dyDescent="0.25">
      <c r="B47" s="114" t="s">
        <v>100</v>
      </c>
      <c r="C47" s="115">
        <v>10</v>
      </c>
      <c r="D47" s="118">
        <v>5.7141203703703708E-2</v>
      </c>
      <c r="E47" s="121">
        <f t="shared" si="1"/>
        <v>82</v>
      </c>
      <c r="F47" s="122">
        <f>Tabela43[[#This Row],[Tempo minutos]]/Tabela43[[#This Row],[Distância (Km)]]</f>
        <v>8.1999999999999993</v>
      </c>
    </row>
    <row r="48" spans="2:6" ht="15" x14ac:dyDescent="0.25">
      <c r="B48" s="113" t="s">
        <v>71</v>
      </c>
      <c r="C48" s="108">
        <v>5.12</v>
      </c>
      <c r="D48" s="112">
        <v>3.0416666666666665E-2</v>
      </c>
      <c r="E48" s="120">
        <f t="shared" si="1"/>
        <v>43</v>
      </c>
      <c r="F48" s="122">
        <f>Tabela43[[#This Row],[Tempo minutos]]/Tabela43[[#This Row],[Distância (Km)]]</f>
        <v>8.3984375</v>
      </c>
    </row>
    <row r="49" spans="2:6" ht="15" x14ac:dyDescent="0.25">
      <c r="B49" s="113" t="s">
        <v>72</v>
      </c>
      <c r="C49" s="108">
        <v>4.18</v>
      </c>
      <c r="D49" s="112">
        <v>3.0277777777777778E-2</v>
      </c>
      <c r="E49" s="120">
        <f t="shared" si="1"/>
        <v>43</v>
      </c>
      <c r="F49" s="122">
        <f>Tabela43[[#This Row],[Tempo minutos]]/Tabela43[[#This Row],[Distância (Km)]]</f>
        <v>10.28708133971292</v>
      </c>
    </row>
    <row r="50" spans="2:6" ht="15" x14ac:dyDescent="0.25">
      <c r="B50" s="113" t="s">
        <v>73</v>
      </c>
      <c r="C50" s="108">
        <v>4.8600000000000003</v>
      </c>
      <c r="D50" s="112">
        <v>2.5949074074074072E-2</v>
      </c>
      <c r="E50" s="120">
        <f t="shared" si="1"/>
        <v>37</v>
      </c>
      <c r="F50" s="122">
        <f>Tabela43[[#This Row],[Tempo minutos]]/Tabela43[[#This Row],[Distância (Km)]]</f>
        <v>7.6131687242798352</v>
      </c>
    </row>
    <row r="51" spans="2:6" ht="15" x14ac:dyDescent="0.25">
      <c r="B51" s="113" t="s">
        <v>74</v>
      </c>
      <c r="C51" s="108">
        <v>4.8499999999999996</v>
      </c>
      <c r="D51" s="112">
        <v>2.6053240740740738E-2</v>
      </c>
      <c r="E51" s="120">
        <f t="shared" si="1"/>
        <v>37</v>
      </c>
      <c r="F51" s="122">
        <f>Tabela43[[#This Row],[Tempo minutos]]/Tabela43[[#This Row],[Distância (Km)]]</f>
        <v>7.6288659793814437</v>
      </c>
    </row>
    <row r="52" spans="2:6" ht="15" x14ac:dyDescent="0.25">
      <c r="B52" s="113" t="s">
        <v>75</v>
      </c>
      <c r="C52" s="108">
        <v>4.95</v>
      </c>
      <c r="D52" s="112">
        <v>2.7581018518518519E-2</v>
      </c>
      <c r="E52" s="120">
        <f t="shared" si="1"/>
        <v>39</v>
      </c>
      <c r="F52" s="122">
        <f>Tabela43[[#This Row],[Tempo minutos]]/Tabela43[[#This Row],[Distância (Km)]]</f>
        <v>7.8787878787878789</v>
      </c>
    </row>
    <row r="53" spans="2:6" ht="15" x14ac:dyDescent="0.25">
      <c r="B53" s="113" t="s">
        <v>66</v>
      </c>
      <c r="C53" s="108">
        <v>5.03</v>
      </c>
      <c r="D53" s="112">
        <v>2.8807870370370373E-2</v>
      </c>
      <c r="E53" s="120">
        <f t="shared" si="1"/>
        <v>41</v>
      </c>
      <c r="F53" s="122">
        <f>Tabela43[[#This Row],[Tempo minutos]]/Tabela43[[#This Row],[Distância (Km)]]</f>
        <v>8.1510934393638159</v>
      </c>
    </row>
    <row r="54" spans="2:6" ht="15" x14ac:dyDescent="0.25">
      <c r="B54" s="113" t="s">
        <v>76</v>
      </c>
      <c r="C54" s="108">
        <v>9.01</v>
      </c>
      <c r="D54" s="112">
        <v>5.1354166666666666E-2</v>
      </c>
      <c r="E54" s="120">
        <f t="shared" si="1"/>
        <v>73</v>
      </c>
      <c r="F54" s="122">
        <f>Tabela43[[#This Row],[Tempo minutos]]/Tabela43[[#This Row],[Distância (Km)]]</f>
        <v>8.1021087680355155</v>
      </c>
    </row>
    <row r="55" spans="2:6" ht="15" x14ac:dyDescent="0.25">
      <c r="B55" s="113" t="s">
        <v>77</v>
      </c>
      <c r="C55" s="108">
        <v>10.02</v>
      </c>
      <c r="D55" s="112">
        <v>5.3900462962962963E-2</v>
      </c>
      <c r="E55" s="120">
        <f t="shared" si="1"/>
        <v>77</v>
      </c>
      <c r="F55" s="122">
        <f>Tabela43[[#This Row],[Tempo minutos]]/Tabela43[[#This Row],[Distância (Km)]]</f>
        <v>7.6846307385229542</v>
      </c>
    </row>
    <row r="56" spans="2:6" ht="15" x14ac:dyDescent="0.25">
      <c r="B56" s="113" t="s">
        <v>78</v>
      </c>
      <c r="C56" s="108">
        <v>5.01</v>
      </c>
      <c r="D56" s="112">
        <v>2.71875E-2</v>
      </c>
      <c r="E56" s="120">
        <f t="shared" si="1"/>
        <v>39</v>
      </c>
      <c r="F56" s="122">
        <f>Tabela43[[#This Row],[Tempo minutos]]/Tabela43[[#This Row],[Distância (Km)]]</f>
        <v>7.7844311377245514</v>
      </c>
    </row>
    <row r="57" spans="2:6" ht="15" x14ac:dyDescent="0.25">
      <c r="B57" s="113" t="s">
        <v>79</v>
      </c>
      <c r="C57" s="108">
        <v>9.01</v>
      </c>
      <c r="D57" s="112">
        <v>5.2766203703703697E-2</v>
      </c>
      <c r="E57" s="120">
        <f t="shared" si="1"/>
        <v>75</v>
      </c>
      <c r="F57" s="122">
        <f>Tabela43[[#This Row],[Tempo minutos]]/Tabela43[[#This Row],[Distância (Km)]]</f>
        <v>8.3240843507214208</v>
      </c>
    </row>
    <row r="58" spans="2:6" ht="15" x14ac:dyDescent="0.25">
      <c r="B58" s="113" t="s">
        <v>82</v>
      </c>
      <c r="C58" s="109">
        <v>7</v>
      </c>
      <c r="D58" s="112">
        <v>3.9224537037037037E-2</v>
      </c>
      <c r="E58" s="120">
        <f t="shared" si="1"/>
        <v>56</v>
      </c>
      <c r="F58" s="122">
        <f>Tabela43[[#This Row],[Tempo minutos]]/Tabela43[[#This Row],[Distância (Km)]]</f>
        <v>8</v>
      </c>
    </row>
    <row r="59" spans="2:6" ht="15" x14ac:dyDescent="0.25">
      <c r="B59" s="113" t="s">
        <v>83</v>
      </c>
      <c r="C59" s="108">
        <v>4.01</v>
      </c>
      <c r="D59" s="112">
        <v>2.2430555555555554E-2</v>
      </c>
      <c r="E59" s="120">
        <f t="shared" si="1"/>
        <v>32</v>
      </c>
      <c r="F59" s="122">
        <f>Tabela43[[#This Row],[Tempo minutos]]/Tabela43[[#This Row],[Distância (Km)]]</f>
        <v>7.9800498753117211</v>
      </c>
    </row>
    <row r="60" spans="2:6" ht="15" x14ac:dyDescent="0.25">
      <c r="B60" s="113" t="s">
        <v>64</v>
      </c>
      <c r="C60" s="108">
        <v>5</v>
      </c>
      <c r="D60" s="112">
        <v>3.0671296296296294E-2</v>
      </c>
      <c r="E60" s="120">
        <f t="shared" si="1"/>
        <v>44</v>
      </c>
      <c r="F60" s="122">
        <f>Tabela43[[#This Row],[Tempo minutos]]/Tabela43[[#This Row],[Distância (Km)]]</f>
        <v>8.8000000000000007</v>
      </c>
    </row>
    <row r="61" spans="2:6" ht="15" x14ac:dyDescent="0.25">
      <c r="B61" s="113" t="s">
        <v>65</v>
      </c>
      <c r="C61" s="108">
        <v>10</v>
      </c>
      <c r="D61" s="112">
        <v>5.545138888888889E-2</v>
      </c>
      <c r="E61" s="120">
        <f t="shared" si="1"/>
        <v>79</v>
      </c>
      <c r="F61" s="122">
        <f>Tabela43[[#This Row],[Tempo minutos]]/Tabela43[[#This Row],[Distância (Km)]]</f>
        <v>7.9</v>
      </c>
    </row>
    <row r="62" spans="2:6" ht="15" x14ac:dyDescent="0.25">
      <c r="B62" s="113" t="s">
        <v>67</v>
      </c>
      <c r="C62" s="108">
        <v>9.19</v>
      </c>
      <c r="D62" s="112">
        <v>5.0891203703703702E-2</v>
      </c>
      <c r="E62" s="120">
        <f t="shared" si="1"/>
        <v>73</v>
      </c>
      <c r="F62" s="122">
        <f>Tabela43[[#This Row],[Tempo minutos]]/Tabela43[[#This Row],[Distância (Km)]]</f>
        <v>7.9434167573449406</v>
      </c>
    </row>
    <row r="63" spans="2:6" ht="15" x14ac:dyDescent="0.25">
      <c r="B63" s="113" t="s">
        <v>80</v>
      </c>
      <c r="C63" s="108">
        <v>5.99</v>
      </c>
      <c r="D63" s="112">
        <v>3.1192129629629629E-2</v>
      </c>
      <c r="E63" s="120">
        <f t="shared" si="1"/>
        <v>44</v>
      </c>
      <c r="F63" s="122">
        <f>Tabela43[[#This Row],[Tempo minutos]]/Tabela43[[#This Row],[Distância (Km)]]</f>
        <v>7.345575959933222</v>
      </c>
    </row>
    <row r="64" spans="2:6" ht="15" x14ac:dyDescent="0.25">
      <c r="B64" s="113" t="s">
        <v>68</v>
      </c>
      <c r="C64" s="108">
        <v>10</v>
      </c>
      <c r="D64" s="112">
        <v>5.5393518518518516E-2</v>
      </c>
      <c r="E64" s="120">
        <f t="shared" si="1"/>
        <v>79</v>
      </c>
      <c r="F64" s="122">
        <f>Tabela43[[#This Row],[Tempo minutos]]/Tabela43[[#This Row],[Distância (Km)]]</f>
        <v>7.9</v>
      </c>
    </row>
    <row r="65" spans="2:6" ht="15" x14ac:dyDescent="0.25">
      <c r="B65" s="113" t="s">
        <v>69</v>
      </c>
      <c r="C65" s="108">
        <v>10.27</v>
      </c>
      <c r="D65" s="112">
        <v>5.2349537037037042E-2</v>
      </c>
      <c r="E65" s="120">
        <f t="shared" si="1"/>
        <v>75</v>
      </c>
      <c r="F65" s="122">
        <f>Tabela43[[#This Row],[Tempo minutos]]/Tabela43[[#This Row],[Distância (Km)]]</f>
        <v>7.3028237585199616</v>
      </c>
    </row>
    <row r="66" spans="2:6" ht="15" x14ac:dyDescent="0.25">
      <c r="B66" s="113" t="s">
        <v>81</v>
      </c>
      <c r="C66" s="108">
        <v>5</v>
      </c>
      <c r="D66" s="112">
        <v>2.4502314814814814E-2</v>
      </c>
      <c r="E66" s="120">
        <f t="shared" si="1"/>
        <v>35</v>
      </c>
      <c r="F66" s="122">
        <f>Tabela43[[#This Row],[Tempo minutos]]/Tabela43[[#This Row],[Distância (Km)]]</f>
        <v>7</v>
      </c>
    </row>
    <row r="67" spans="2:6" ht="15" x14ac:dyDescent="0.25">
      <c r="B67" s="114" t="s">
        <v>70</v>
      </c>
      <c r="C67" s="115">
        <v>10</v>
      </c>
      <c r="D67" s="118">
        <v>5.6250000000000001E-2</v>
      </c>
      <c r="E67" s="121">
        <f t="shared" ref="E67:E98" si="2">HOUR(D67)*60+MINUTE(D67)</f>
        <v>81</v>
      </c>
      <c r="F67" s="122">
        <f>Tabela43[[#This Row],[Tempo minutos]]/Tabela43[[#This Row],[Distância (Km)]]</f>
        <v>8.1</v>
      </c>
    </row>
    <row r="68" spans="2:6" ht="15" x14ac:dyDescent="0.25">
      <c r="B68" s="116">
        <v>43471</v>
      </c>
      <c r="C68" s="108">
        <v>8.01</v>
      </c>
      <c r="D68" s="112">
        <v>4.4791666666666667E-2</v>
      </c>
      <c r="E68" s="120">
        <f t="shared" si="2"/>
        <v>64</v>
      </c>
      <c r="F68" s="122">
        <f>Tabela43[[#This Row],[Tempo minutos]]/Tabela43[[#This Row],[Distância (Km)]]</f>
        <v>7.9900124843945068</v>
      </c>
    </row>
    <row r="69" spans="2:6" ht="15" x14ac:dyDescent="0.25">
      <c r="B69" s="116">
        <v>43484</v>
      </c>
      <c r="C69" s="108">
        <v>8.0299999999999994</v>
      </c>
      <c r="D69" s="112">
        <v>4.611111111111111E-2</v>
      </c>
      <c r="E69" s="120">
        <f t="shared" si="2"/>
        <v>66</v>
      </c>
      <c r="F69" s="122">
        <f>Tabela43[[#This Row],[Tempo minutos]]/Tabela43[[#This Row],[Distância (Km)]]</f>
        <v>8.2191780821917817</v>
      </c>
    </row>
    <row r="70" spans="2:6" ht="15" x14ac:dyDescent="0.25">
      <c r="B70" s="116">
        <v>43491</v>
      </c>
      <c r="C70" s="108">
        <v>8.01</v>
      </c>
      <c r="D70" s="112">
        <v>4.5752314814814815E-2</v>
      </c>
      <c r="E70" s="120">
        <f t="shared" si="2"/>
        <v>65</v>
      </c>
      <c r="F70" s="122">
        <f>Tabela43[[#This Row],[Tempo minutos]]/Tabela43[[#This Row],[Distância (Km)]]</f>
        <v>8.1148564294631704</v>
      </c>
    </row>
    <row r="71" spans="2:6" ht="15" x14ac:dyDescent="0.25">
      <c r="B71" s="116">
        <v>43547</v>
      </c>
      <c r="C71" s="108">
        <v>8.01</v>
      </c>
      <c r="D71" s="112">
        <v>5.0254629629629628E-2</v>
      </c>
      <c r="E71" s="120">
        <f t="shared" si="2"/>
        <v>72</v>
      </c>
      <c r="F71" s="122">
        <f>Tabela43[[#This Row],[Tempo minutos]]/Tabela43[[#This Row],[Distância (Km)]]</f>
        <v>8.9887640449438209</v>
      </c>
    </row>
    <row r="72" spans="2:6" ht="15" x14ac:dyDescent="0.25">
      <c r="B72" s="116">
        <v>43551</v>
      </c>
      <c r="C72" s="108">
        <v>4.0199999999999996</v>
      </c>
      <c r="D72" s="112">
        <v>2.3761574074074074E-2</v>
      </c>
      <c r="E72" s="120">
        <f t="shared" si="2"/>
        <v>34</v>
      </c>
      <c r="F72" s="122">
        <f>Tabela43[[#This Row],[Tempo minutos]]/Tabela43[[#This Row],[Distância (Km)]]</f>
        <v>8.4577114427860707</v>
      </c>
    </row>
    <row r="73" spans="2:6" ht="15" x14ac:dyDescent="0.25">
      <c r="B73" s="116">
        <v>43555</v>
      </c>
      <c r="C73" s="108">
        <v>10.19</v>
      </c>
      <c r="D73" s="112">
        <v>5.6250000000000001E-2</v>
      </c>
      <c r="E73" s="120">
        <f t="shared" si="2"/>
        <v>81</v>
      </c>
      <c r="F73" s="122">
        <f>Tabela43[[#This Row],[Tempo minutos]]/Tabela43[[#This Row],[Distância (Km)]]</f>
        <v>7.9489695780176648</v>
      </c>
    </row>
    <row r="74" spans="2:6" ht="15" x14ac:dyDescent="0.25">
      <c r="B74" s="116">
        <v>43559</v>
      </c>
      <c r="C74" s="108">
        <v>5.01</v>
      </c>
      <c r="D74" s="112">
        <v>2.7581018518518519E-2</v>
      </c>
      <c r="E74" s="120">
        <f t="shared" si="2"/>
        <v>39</v>
      </c>
      <c r="F74" s="122">
        <f>Tabela43[[#This Row],[Tempo minutos]]/Tabela43[[#This Row],[Distância (Km)]]</f>
        <v>7.7844311377245514</v>
      </c>
    </row>
    <row r="75" spans="2:6" ht="15" x14ac:dyDescent="0.25">
      <c r="B75" s="116">
        <v>43562</v>
      </c>
      <c r="C75" s="108">
        <v>10.029999999999999</v>
      </c>
      <c r="D75" s="112">
        <v>6.1030092592592594E-2</v>
      </c>
      <c r="E75" s="120">
        <f t="shared" si="2"/>
        <v>87</v>
      </c>
      <c r="F75" s="122">
        <f>Tabela43[[#This Row],[Tempo minutos]]/Tabela43[[#This Row],[Distância (Km)]]</f>
        <v>8.6739780658025936</v>
      </c>
    </row>
    <row r="76" spans="2:6" ht="15" x14ac:dyDescent="0.25">
      <c r="B76" s="116">
        <v>43565</v>
      </c>
      <c r="C76" s="109">
        <v>5</v>
      </c>
      <c r="D76" s="112">
        <v>2.884259259259259E-2</v>
      </c>
      <c r="E76" s="120">
        <f t="shared" si="2"/>
        <v>41</v>
      </c>
      <c r="F76" s="122">
        <f>Tabela43[[#This Row],[Tempo minutos]]/Tabela43[[#This Row],[Distância (Km)]]</f>
        <v>8.1999999999999993</v>
      </c>
    </row>
    <row r="77" spans="2:6" ht="15" x14ac:dyDescent="0.25">
      <c r="B77" s="116">
        <v>43569</v>
      </c>
      <c r="C77" s="108">
        <v>5.01</v>
      </c>
      <c r="D77" s="112">
        <v>2.71875E-2</v>
      </c>
      <c r="E77" s="120">
        <f t="shared" si="2"/>
        <v>39</v>
      </c>
      <c r="F77" s="122">
        <f>Tabela43[[#This Row],[Tempo minutos]]/Tabela43[[#This Row],[Distância (Km)]]</f>
        <v>7.7844311377245514</v>
      </c>
    </row>
    <row r="78" spans="2:6" ht="15" x14ac:dyDescent="0.25">
      <c r="B78" s="116">
        <v>43573</v>
      </c>
      <c r="C78" s="108">
        <v>5.01</v>
      </c>
      <c r="D78" s="112">
        <v>2.5972222222222219E-2</v>
      </c>
      <c r="E78" s="120">
        <f t="shared" si="2"/>
        <v>37</v>
      </c>
      <c r="F78" s="122">
        <f>Tabela43[[#This Row],[Tempo minutos]]/Tabela43[[#This Row],[Distância (Km)]]</f>
        <v>7.3852295409181643</v>
      </c>
    </row>
    <row r="79" spans="2:6" ht="15" x14ac:dyDescent="0.25">
      <c r="B79" s="116">
        <v>43579</v>
      </c>
      <c r="C79" s="109">
        <v>5.01</v>
      </c>
      <c r="D79" s="112">
        <v>2.6388888888888889E-2</v>
      </c>
      <c r="E79" s="120">
        <f t="shared" si="2"/>
        <v>38</v>
      </c>
      <c r="F79" s="122">
        <f>Tabela43[[#This Row],[Tempo minutos]]/Tabela43[[#This Row],[Distância (Km)]]</f>
        <v>7.5848303393213579</v>
      </c>
    </row>
    <row r="80" spans="2:6" ht="15" x14ac:dyDescent="0.25">
      <c r="B80" s="116">
        <v>43583</v>
      </c>
      <c r="C80" s="108">
        <v>9.75</v>
      </c>
      <c r="D80" s="112">
        <v>5.4398148148148147E-2</v>
      </c>
      <c r="E80" s="120">
        <f t="shared" si="2"/>
        <v>78</v>
      </c>
      <c r="F80" s="122">
        <f>Tabela43[[#This Row],[Tempo minutos]]/Tabela43[[#This Row],[Distância (Km)]]</f>
        <v>8</v>
      </c>
    </row>
    <row r="81" spans="2:6" ht="15" x14ac:dyDescent="0.25">
      <c r="B81" s="116">
        <v>43590</v>
      </c>
      <c r="C81" s="108">
        <v>10</v>
      </c>
      <c r="D81" s="112">
        <v>5.6087962962962958E-2</v>
      </c>
      <c r="E81" s="120">
        <f t="shared" si="2"/>
        <v>80</v>
      </c>
      <c r="F81" s="122">
        <f>Tabela43[[#This Row],[Tempo minutos]]/Tabela43[[#This Row],[Distância (Km)]]</f>
        <v>8</v>
      </c>
    </row>
    <row r="82" spans="2:6" ht="15" x14ac:dyDescent="0.25">
      <c r="B82" s="116">
        <v>43593</v>
      </c>
      <c r="C82" s="108">
        <v>5.03</v>
      </c>
      <c r="D82" s="112">
        <v>2.6377314814814815E-2</v>
      </c>
      <c r="E82" s="120">
        <f t="shared" si="2"/>
        <v>37</v>
      </c>
      <c r="F82" s="122">
        <f>Tabela43[[#This Row],[Tempo minutos]]/Tabela43[[#This Row],[Distância (Km)]]</f>
        <v>7.3558648111332001</v>
      </c>
    </row>
    <row r="83" spans="2:6" ht="15" x14ac:dyDescent="0.25">
      <c r="B83" s="116">
        <v>43597</v>
      </c>
      <c r="C83" s="108">
        <v>10.029999999999999</v>
      </c>
      <c r="D83" s="112">
        <v>5.5706018518518523E-2</v>
      </c>
      <c r="E83" s="120">
        <f t="shared" si="2"/>
        <v>80</v>
      </c>
      <c r="F83" s="122">
        <f>Tabela43[[#This Row],[Tempo minutos]]/Tabela43[[#This Row],[Distância (Km)]]</f>
        <v>7.976071784646062</v>
      </c>
    </row>
    <row r="84" spans="2:6" ht="15" x14ac:dyDescent="0.25">
      <c r="B84" s="116">
        <v>43604</v>
      </c>
      <c r="C84" s="108">
        <v>10.029999999999999</v>
      </c>
      <c r="D84" s="112">
        <v>5.7638888888888885E-2</v>
      </c>
      <c r="E84" s="120">
        <f t="shared" si="2"/>
        <v>83</v>
      </c>
      <c r="F84" s="122">
        <f>Tabela43[[#This Row],[Tempo minutos]]/Tabela43[[#This Row],[Distância (Km)]]</f>
        <v>8.2751744765702888</v>
      </c>
    </row>
    <row r="85" spans="2:6" ht="15" x14ac:dyDescent="0.25">
      <c r="B85" s="116">
        <v>43607</v>
      </c>
      <c r="C85" s="109">
        <v>5</v>
      </c>
      <c r="D85" s="112">
        <v>2.5787037037037039E-2</v>
      </c>
      <c r="E85" s="120">
        <f t="shared" si="2"/>
        <v>37</v>
      </c>
      <c r="F85" s="122">
        <f>Tabela43[[#This Row],[Tempo minutos]]/Tabela43[[#This Row],[Distância (Km)]]</f>
        <v>7.4</v>
      </c>
    </row>
    <row r="86" spans="2:6" ht="15" x14ac:dyDescent="0.25">
      <c r="B86" s="116">
        <v>43611</v>
      </c>
      <c r="C86" s="108">
        <v>7.56</v>
      </c>
      <c r="D86" s="112">
        <v>4.1666666666666664E-2</v>
      </c>
      <c r="E86" s="120">
        <f t="shared" si="2"/>
        <v>60</v>
      </c>
      <c r="F86" s="122">
        <f>Tabela43[[#This Row],[Tempo minutos]]/Tabela43[[#This Row],[Distância (Km)]]</f>
        <v>7.9365079365079367</v>
      </c>
    </row>
    <row r="87" spans="2:6" ht="15" x14ac:dyDescent="0.25">
      <c r="B87" s="116">
        <v>43613</v>
      </c>
      <c r="C87" s="109">
        <v>5</v>
      </c>
      <c r="D87" s="112">
        <v>2.7453703703703702E-2</v>
      </c>
      <c r="E87" s="120">
        <f t="shared" si="2"/>
        <v>39</v>
      </c>
      <c r="F87" s="122">
        <f>Tabela43[[#This Row],[Tempo minutos]]/Tabela43[[#This Row],[Distância (Km)]]</f>
        <v>7.8</v>
      </c>
    </row>
    <row r="88" spans="2:6" ht="15" x14ac:dyDescent="0.25">
      <c r="B88" s="116">
        <v>43618</v>
      </c>
      <c r="C88" s="108">
        <v>10.01</v>
      </c>
      <c r="D88" s="112">
        <v>5.6053240740740744E-2</v>
      </c>
      <c r="E88" s="120">
        <f t="shared" si="2"/>
        <v>80</v>
      </c>
      <c r="F88" s="122">
        <f>Tabela43[[#This Row],[Tempo minutos]]/Tabela43[[#This Row],[Distância (Km)]]</f>
        <v>7.9920079920079923</v>
      </c>
    </row>
    <row r="89" spans="2:6" ht="15" x14ac:dyDescent="0.25">
      <c r="B89" s="116">
        <v>43621</v>
      </c>
      <c r="C89" s="108">
        <v>5.1100000000000003</v>
      </c>
      <c r="D89" s="112">
        <v>2.7013888888888889E-2</v>
      </c>
      <c r="E89" s="120">
        <f t="shared" si="2"/>
        <v>38</v>
      </c>
      <c r="F89" s="122">
        <f>Tabela43[[#This Row],[Tempo minutos]]/Tabela43[[#This Row],[Distância (Km)]]</f>
        <v>7.4363992172211342</v>
      </c>
    </row>
    <row r="90" spans="2:6" ht="15" x14ac:dyDescent="0.25">
      <c r="B90" s="116">
        <v>43625</v>
      </c>
      <c r="C90" s="108">
        <v>10.01</v>
      </c>
      <c r="D90" s="112">
        <v>5.6041666666666663E-2</v>
      </c>
      <c r="E90" s="120">
        <f t="shared" si="2"/>
        <v>80</v>
      </c>
      <c r="F90" s="122">
        <f>Tabela43[[#This Row],[Tempo minutos]]/Tabela43[[#This Row],[Distância (Km)]]</f>
        <v>7.9920079920079923</v>
      </c>
    </row>
    <row r="91" spans="2:6" ht="15" x14ac:dyDescent="0.25">
      <c r="B91" s="116">
        <v>43627</v>
      </c>
      <c r="C91" s="109">
        <v>5.01</v>
      </c>
      <c r="D91" s="112">
        <v>2.4444444444444446E-2</v>
      </c>
      <c r="E91" s="120">
        <f t="shared" si="2"/>
        <v>35</v>
      </c>
      <c r="F91" s="122">
        <f>Tabela43[[#This Row],[Tempo minutos]]/Tabela43[[#This Row],[Distância (Km)]]</f>
        <v>6.9860279441117772</v>
      </c>
    </row>
    <row r="92" spans="2:6" ht="15" x14ac:dyDescent="0.25">
      <c r="B92" s="116">
        <v>43634</v>
      </c>
      <c r="C92" s="108">
        <v>5.0599999999999996</v>
      </c>
      <c r="D92" s="112">
        <v>2.6064814814814815E-2</v>
      </c>
      <c r="E92" s="120">
        <f t="shared" si="2"/>
        <v>37</v>
      </c>
      <c r="F92" s="122">
        <f>Tabela43[[#This Row],[Tempo minutos]]/Tabela43[[#This Row],[Distância (Km)]]</f>
        <v>7.3122529644268779</v>
      </c>
    </row>
    <row r="93" spans="2:6" ht="15" x14ac:dyDescent="0.25">
      <c r="B93" s="116">
        <v>43636</v>
      </c>
      <c r="C93" s="108">
        <v>10.119999999999999</v>
      </c>
      <c r="D93" s="112">
        <v>5.603009259259259E-2</v>
      </c>
      <c r="E93" s="120">
        <f t="shared" si="2"/>
        <v>80</v>
      </c>
      <c r="F93" s="122">
        <f>Tabela43[[#This Row],[Tempo minutos]]/Tabela43[[#This Row],[Distância (Km)]]</f>
        <v>7.9051383399209492</v>
      </c>
    </row>
    <row r="94" spans="2:6" ht="15" x14ac:dyDescent="0.25">
      <c r="B94" s="116">
        <v>43639</v>
      </c>
      <c r="C94" s="108">
        <v>5.08</v>
      </c>
      <c r="D94" s="112">
        <v>2.5740740740740745E-2</v>
      </c>
      <c r="E94" s="120">
        <f t="shared" si="2"/>
        <v>37</v>
      </c>
      <c r="F94" s="122">
        <f>Tabela43[[#This Row],[Tempo minutos]]/Tabela43[[#This Row],[Distância (Km)]]</f>
        <v>7.2834645669291334</v>
      </c>
    </row>
    <row r="95" spans="2:6" ht="15" x14ac:dyDescent="0.25">
      <c r="B95" s="116">
        <v>43642</v>
      </c>
      <c r="C95" s="108">
        <v>5</v>
      </c>
      <c r="D95" s="112">
        <v>2.4999999999999998E-2</v>
      </c>
      <c r="E95" s="120">
        <f t="shared" si="2"/>
        <v>36</v>
      </c>
      <c r="F95" s="122">
        <f>Tabela43[[#This Row],[Tempo minutos]]/Tabela43[[#This Row],[Distância (Km)]]</f>
        <v>7.2</v>
      </c>
    </row>
    <row r="96" spans="2:6" ht="15" x14ac:dyDescent="0.25">
      <c r="B96" s="116">
        <v>43646</v>
      </c>
      <c r="C96" s="108">
        <v>5.09</v>
      </c>
      <c r="D96" s="112">
        <v>2.6412037037037036E-2</v>
      </c>
      <c r="E96" s="120">
        <f t="shared" si="2"/>
        <v>38</v>
      </c>
      <c r="F96" s="122">
        <f>Tabela43[[#This Row],[Tempo minutos]]/Tabela43[[#This Row],[Distância (Km)]]</f>
        <v>7.4656188605108058</v>
      </c>
    </row>
    <row r="97" spans="2:6" ht="15" x14ac:dyDescent="0.25">
      <c r="B97" s="116">
        <v>43652</v>
      </c>
      <c r="C97" s="108">
        <v>3.12</v>
      </c>
      <c r="D97" s="112">
        <v>1.462962962962963E-2</v>
      </c>
      <c r="E97" s="120">
        <f t="shared" si="2"/>
        <v>21</v>
      </c>
      <c r="F97" s="122">
        <f>Tabela43[[#This Row],[Tempo minutos]]/Tabela43[[#This Row],[Distância (Km)]]</f>
        <v>6.7307692307692308</v>
      </c>
    </row>
    <row r="98" spans="2:6" ht="15" x14ac:dyDescent="0.25">
      <c r="B98" s="116">
        <v>43655</v>
      </c>
      <c r="C98" s="108">
        <v>3.02</v>
      </c>
      <c r="D98" s="112">
        <v>1.4247685185185184E-2</v>
      </c>
      <c r="E98" s="120">
        <f t="shared" si="2"/>
        <v>20</v>
      </c>
      <c r="F98" s="122">
        <f>Tabela43[[#This Row],[Tempo minutos]]/Tabela43[[#This Row],[Distância (Km)]]</f>
        <v>6.6225165562913908</v>
      </c>
    </row>
    <row r="99" spans="2:6" ht="15" x14ac:dyDescent="0.25">
      <c r="B99" s="116">
        <v>43660</v>
      </c>
      <c r="C99" s="108">
        <v>10.01</v>
      </c>
      <c r="D99" s="112">
        <v>5.2789351851851851E-2</v>
      </c>
      <c r="E99" s="120">
        <f t="shared" ref="E99:E122" si="3">HOUR(D99)*60+MINUTE(D99)</f>
        <v>76</v>
      </c>
      <c r="F99" s="122">
        <f>Tabela43[[#This Row],[Tempo minutos]]/Tabela43[[#This Row],[Distância (Km)]]</f>
        <v>7.5924075924075929</v>
      </c>
    </row>
    <row r="100" spans="2:6" ht="15" x14ac:dyDescent="0.25">
      <c r="B100" s="116">
        <v>43663</v>
      </c>
      <c r="C100" s="109">
        <v>3.02</v>
      </c>
      <c r="D100" s="112">
        <v>1.5914351851851853E-2</v>
      </c>
      <c r="E100" s="120">
        <f t="shared" si="3"/>
        <v>22</v>
      </c>
      <c r="F100" s="122">
        <f>Tabela43[[#This Row],[Tempo minutos]]/Tabela43[[#This Row],[Distância (Km)]]</f>
        <v>7.2847682119205297</v>
      </c>
    </row>
    <row r="101" spans="2:6" ht="15" x14ac:dyDescent="0.25">
      <c r="B101" s="116">
        <v>43667</v>
      </c>
      <c r="C101" s="108">
        <v>12.16</v>
      </c>
      <c r="D101" s="112">
        <v>6.6956018518518512E-2</v>
      </c>
      <c r="E101" s="120">
        <f t="shared" si="3"/>
        <v>96</v>
      </c>
      <c r="F101" s="122">
        <f>Tabela43[[#This Row],[Tempo minutos]]/Tabela43[[#This Row],[Distância (Km)]]</f>
        <v>7.8947368421052628</v>
      </c>
    </row>
    <row r="102" spans="2:6" ht="15" x14ac:dyDescent="0.25">
      <c r="B102" s="116">
        <v>43674</v>
      </c>
      <c r="C102" s="108">
        <v>5.19</v>
      </c>
      <c r="D102" s="112">
        <v>2.4270833333333335E-2</v>
      </c>
      <c r="E102" s="120">
        <f t="shared" si="3"/>
        <v>34</v>
      </c>
      <c r="F102" s="122">
        <f>Tabela43[[#This Row],[Tempo minutos]]/Tabela43[[#This Row],[Distância (Km)]]</f>
        <v>6.5510597302504809</v>
      </c>
    </row>
    <row r="103" spans="2:6" ht="15" x14ac:dyDescent="0.25">
      <c r="B103" s="116">
        <v>43681</v>
      </c>
      <c r="C103" s="108">
        <v>10.19</v>
      </c>
      <c r="D103" s="112">
        <v>5.3634259259259263E-2</v>
      </c>
      <c r="E103" s="120">
        <f t="shared" si="3"/>
        <v>77</v>
      </c>
      <c r="F103" s="122">
        <f>Tabela43[[#This Row],[Tempo minutos]]/Tabela43[[#This Row],[Distância (Km)]]</f>
        <v>7.5564278704612367</v>
      </c>
    </row>
    <row r="104" spans="2:6" ht="15" x14ac:dyDescent="0.25">
      <c r="B104" s="116">
        <v>43684</v>
      </c>
      <c r="C104" s="108">
        <v>10.02</v>
      </c>
      <c r="D104" s="112">
        <v>5.2708333333333336E-2</v>
      </c>
      <c r="E104" s="120">
        <f t="shared" si="3"/>
        <v>75</v>
      </c>
      <c r="F104" s="122">
        <f>Tabela43[[#This Row],[Tempo minutos]]/Tabela43[[#This Row],[Distância (Km)]]</f>
        <v>7.4850299401197606</v>
      </c>
    </row>
    <row r="105" spans="2:6" ht="15" x14ac:dyDescent="0.25">
      <c r="B105" s="116">
        <v>43692</v>
      </c>
      <c r="C105" s="108">
        <v>5.01</v>
      </c>
      <c r="D105" s="112">
        <v>2.4745370370370372E-2</v>
      </c>
      <c r="E105" s="120">
        <f t="shared" si="3"/>
        <v>35</v>
      </c>
      <c r="F105" s="122">
        <f>Tabela43[[#This Row],[Tempo minutos]]/Tabela43[[#This Row],[Distância (Km)]]</f>
        <v>6.9860279441117772</v>
      </c>
    </row>
    <row r="106" spans="2:6" ht="15" x14ac:dyDescent="0.25">
      <c r="B106" s="116">
        <v>43695</v>
      </c>
      <c r="C106" s="108">
        <v>5.05</v>
      </c>
      <c r="D106" s="112">
        <v>2.6608796296296297E-2</v>
      </c>
      <c r="E106" s="120">
        <f t="shared" si="3"/>
        <v>38</v>
      </c>
      <c r="F106" s="122">
        <f>Tabela43[[#This Row],[Tempo minutos]]/Tabela43[[#This Row],[Distância (Km)]]</f>
        <v>7.5247524752475252</v>
      </c>
    </row>
    <row r="107" spans="2:6" ht="15" x14ac:dyDescent="0.25">
      <c r="B107" s="116">
        <v>43702</v>
      </c>
      <c r="C107" s="108">
        <v>7.12</v>
      </c>
      <c r="D107" s="112">
        <v>3.5914351851851857E-2</v>
      </c>
      <c r="E107" s="120">
        <f t="shared" si="3"/>
        <v>51</v>
      </c>
      <c r="F107" s="122">
        <f>Tabela43[[#This Row],[Tempo minutos]]/Tabela43[[#This Row],[Distância (Km)]]</f>
        <v>7.1629213483146064</v>
      </c>
    </row>
    <row r="108" spans="2:6" ht="15" x14ac:dyDescent="0.25">
      <c r="B108" s="117">
        <v>43733</v>
      </c>
      <c r="C108" s="115">
        <v>6.04</v>
      </c>
      <c r="D108" s="118">
        <v>3.1909722222222221E-2</v>
      </c>
      <c r="E108" s="121">
        <f t="shared" si="3"/>
        <v>45</v>
      </c>
      <c r="F108" s="122">
        <f>Tabela43[[#This Row],[Tempo minutos]]/Tabela43[[#This Row],[Distância (Km)]]</f>
        <v>7.4503311258278142</v>
      </c>
    </row>
    <row r="109" spans="2:6" ht="15" x14ac:dyDescent="0.25">
      <c r="B109" s="116">
        <v>43837</v>
      </c>
      <c r="C109" s="108">
        <v>5.0199999999999996</v>
      </c>
      <c r="D109" s="112">
        <v>2.6099537037037036E-2</v>
      </c>
      <c r="E109" s="120">
        <f t="shared" si="3"/>
        <v>37</v>
      </c>
      <c r="F109" s="122">
        <f>Tabela43[[#This Row],[Tempo minutos]]/Tabela43[[#This Row],[Distância (Km)]]</f>
        <v>7.3705179282868531</v>
      </c>
    </row>
    <row r="110" spans="2:6" ht="15" x14ac:dyDescent="0.25">
      <c r="B110" s="116">
        <v>43841</v>
      </c>
      <c r="C110" s="108">
        <v>3.02</v>
      </c>
      <c r="D110" s="112">
        <v>1.5046296296296295E-2</v>
      </c>
      <c r="E110" s="120">
        <f t="shared" si="3"/>
        <v>21</v>
      </c>
      <c r="F110" s="122">
        <f>Tabela43[[#This Row],[Tempo minutos]]/Tabela43[[#This Row],[Distância (Km)]]</f>
        <v>6.9536423841059598</v>
      </c>
    </row>
    <row r="111" spans="2:6" ht="15" x14ac:dyDescent="0.25">
      <c r="B111" s="116">
        <v>43849</v>
      </c>
      <c r="C111" s="108">
        <v>10.039999999999999</v>
      </c>
      <c r="D111" s="112">
        <v>5.6215277777777774E-2</v>
      </c>
      <c r="E111" s="120">
        <f t="shared" si="3"/>
        <v>80</v>
      </c>
      <c r="F111" s="122">
        <f>Tabela43[[#This Row],[Tempo minutos]]/Tabela43[[#This Row],[Distância (Km)]]</f>
        <v>7.9681274900398416</v>
      </c>
    </row>
    <row r="112" spans="2:6" ht="15" x14ac:dyDescent="0.25">
      <c r="B112" s="116">
        <v>43856</v>
      </c>
      <c r="C112" s="108">
        <v>8</v>
      </c>
      <c r="D112" s="112">
        <v>4.1666666666666664E-2</v>
      </c>
      <c r="E112" s="120">
        <f t="shared" si="3"/>
        <v>60</v>
      </c>
      <c r="F112" s="122">
        <f>Tabela43[[#This Row],[Tempo minutos]]/Tabela43[[#This Row],[Distância (Km)]]</f>
        <v>7.5</v>
      </c>
    </row>
    <row r="113" spans="2:6" ht="15" x14ac:dyDescent="0.25">
      <c r="B113" s="116">
        <v>43895</v>
      </c>
      <c r="C113" s="108">
        <v>4.01</v>
      </c>
      <c r="D113" s="112">
        <v>1.8680555555555554E-2</v>
      </c>
      <c r="E113" s="120">
        <f t="shared" si="3"/>
        <v>26</v>
      </c>
      <c r="F113" s="122">
        <f>Tabela43[[#This Row],[Tempo minutos]]/Tabela43[[#This Row],[Distância (Km)]]</f>
        <v>6.4837905236907734</v>
      </c>
    </row>
    <row r="114" spans="2:6" ht="15" x14ac:dyDescent="0.25">
      <c r="B114" s="116">
        <v>44176</v>
      </c>
      <c r="C114" s="108">
        <v>4.01</v>
      </c>
      <c r="D114" s="112">
        <v>2.2025462962962958E-2</v>
      </c>
      <c r="E114" s="120">
        <f t="shared" si="3"/>
        <v>31</v>
      </c>
      <c r="F114" s="122">
        <f>Tabela43[[#This Row],[Tempo minutos]]/Tabela43[[#This Row],[Distância (Km)]]</f>
        <v>7.7306733167082298</v>
      </c>
    </row>
    <row r="115" spans="2:6" ht="15" x14ac:dyDescent="0.25">
      <c r="B115" s="117">
        <v>44184</v>
      </c>
      <c r="C115" s="115">
        <v>4.01</v>
      </c>
      <c r="D115" s="118">
        <v>2.34375E-2</v>
      </c>
      <c r="E115" s="121">
        <f t="shared" si="3"/>
        <v>33</v>
      </c>
      <c r="F115" s="122">
        <f>Tabela43[[#This Row],[Tempo minutos]]/Tabela43[[#This Row],[Distância (Km)]]</f>
        <v>8.2294264339152132</v>
      </c>
    </row>
    <row r="116" spans="2:6" ht="15" x14ac:dyDescent="0.25">
      <c r="B116" s="116">
        <v>44263</v>
      </c>
      <c r="C116" s="108">
        <v>4.01</v>
      </c>
      <c r="D116" s="112">
        <v>2.1423611111111112E-2</v>
      </c>
      <c r="E116" s="120">
        <f t="shared" si="3"/>
        <v>30</v>
      </c>
      <c r="F116" s="122">
        <f>Tabela43[[#This Row],[Tempo minutos]]/Tabela43[[#This Row],[Distância (Km)]]</f>
        <v>7.4812967581047385</v>
      </c>
    </row>
    <row r="117" spans="2:6" ht="15" x14ac:dyDescent="0.25">
      <c r="B117" s="116">
        <v>44278</v>
      </c>
      <c r="C117" s="108">
        <v>3.01</v>
      </c>
      <c r="D117" s="112">
        <v>1.5324074074074073E-2</v>
      </c>
      <c r="E117" s="120">
        <f t="shared" si="3"/>
        <v>22</v>
      </c>
      <c r="F117" s="122">
        <f>Tabela43[[#This Row],[Tempo minutos]]/Tabela43[[#This Row],[Distância (Km)]]</f>
        <v>7.3089700996677749</v>
      </c>
    </row>
    <row r="118" spans="2:6" ht="15" x14ac:dyDescent="0.25">
      <c r="B118" s="116">
        <v>44281</v>
      </c>
      <c r="C118" s="108">
        <v>3.01</v>
      </c>
      <c r="D118" s="112">
        <v>1.7083333333333336E-2</v>
      </c>
      <c r="E118" s="120">
        <f t="shared" si="3"/>
        <v>24</v>
      </c>
      <c r="F118" s="122">
        <f>Tabela43[[#This Row],[Tempo minutos]]/Tabela43[[#This Row],[Distância (Km)]]</f>
        <v>7.9734219269102997</v>
      </c>
    </row>
    <row r="119" spans="2:6" ht="15" x14ac:dyDescent="0.25">
      <c r="B119" s="116">
        <v>44282</v>
      </c>
      <c r="C119" s="108">
        <v>3.01</v>
      </c>
      <c r="D119" s="112">
        <v>1.8229166666666668E-2</v>
      </c>
      <c r="E119" s="120">
        <f t="shared" si="3"/>
        <v>26</v>
      </c>
      <c r="F119" s="122">
        <f>Tabela43[[#This Row],[Tempo minutos]]/Tabela43[[#This Row],[Distância (Km)]]</f>
        <v>8.6378737541528245</v>
      </c>
    </row>
    <row r="120" spans="2:6" ht="15" x14ac:dyDescent="0.25">
      <c r="B120" s="116">
        <v>44285</v>
      </c>
      <c r="C120" s="108">
        <v>4.03</v>
      </c>
      <c r="D120" s="112">
        <v>2.2824074074074076E-2</v>
      </c>
      <c r="E120" s="120">
        <f t="shared" si="3"/>
        <v>32</v>
      </c>
      <c r="F120" s="122">
        <f>Tabela43[[#This Row],[Tempo minutos]]/Tabela43[[#This Row],[Distância (Km)]]</f>
        <v>7.9404466501240689</v>
      </c>
    </row>
    <row r="121" spans="2:6" ht="15" x14ac:dyDescent="0.25">
      <c r="B121" s="116">
        <v>44289</v>
      </c>
      <c r="C121" s="108">
        <v>4.01</v>
      </c>
      <c r="D121" s="112">
        <v>2.3923611111111114E-2</v>
      </c>
      <c r="E121" s="120">
        <f t="shared" si="3"/>
        <v>34</v>
      </c>
      <c r="F121" s="122">
        <f>Tabela43[[#This Row],[Tempo minutos]]/Tabela43[[#This Row],[Distância (Km)]]</f>
        <v>8.4788029925187036</v>
      </c>
    </row>
    <row r="122" spans="2:6" ht="15" x14ac:dyDescent="0.25">
      <c r="B122" s="117">
        <v>44290</v>
      </c>
      <c r="C122" s="115">
        <v>4</v>
      </c>
      <c r="D122" s="118">
        <v>2.4606481481481479E-2</v>
      </c>
      <c r="E122" s="121">
        <f t="shared" si="3"/>
        <v>35</v>
      </c>
      <c r="F122" s="158">
        <f>Tabela43[[#This Row],[Tempo minutos]]/Tabela43[[#This Row],[Distância (Km)]]</f>
        <v>8.75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11"/>
  <sheetViews>
    <sheetView zoomScale="90" zoomScaleNormal="90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57.140625" style="6" customWidth="1"/>
    <col min="2" max="2" width="31.7109375" style="32" customWidth="1"/>
    <col min="3" max="3" width="22" style="5" customWidth="1"/>
    <col min="4" max="11" width="3.7109375" style="19" customWidth="1"/>
    <col min="12" max="12" width="3.7109375" style="19" hidden="1" customWidth="1"/>
    <col min="13" max="23" width="3.7109375" style="19" customWidth="1"/>
    <col min="24" max="24" width="1.85546875" style="19" customWidth="1"/>
    <col min="25" max="26" width="3.7109375" style="19" hidden="1" customWidth="1"/>
    <col min="27" max="29" width="3.7109375" style="19" customWidth="1"/>
    <col min="30" max="30" width="3.42578125" style="19" customWidth="1"/>
    <col min="31" max="31" width="0.5703125" style="19" hidden="1" customWidth="1"/>
    <col min="32" max="34" width="3.7109375" style="19" hidden="1" customWidth="1"/>
    <col min="35" max="35" width="6.28515625" style="21" hidden="1" customWidth="1"/>
    <col min="36" max="16384" width="9.140625" style="3"/>
  </cols>
  <sheetData>
    <row r="1" spans="1:256" s="45" customFormat="1" ht="15.75" x14ac:dyDescent="0.2">
      <c r="A1" s="39"/>
      <c r="B1" s="59"/>
      <c r="C1" s="59" t="s">
        <v>8</v>
      </c>
      <c r="D1" s="84"/>
      <c r="E1" s="42" t="s">
        <v>3</v>
      </c>
      <c r="F1" s="43"/>
      <c r="G1" s="43"/>
      <c r="H1" s="43"/>
      <c r="I1" s="86"/>
      <c r="J1" s="42" t="s">
        <v>4</v>
      </c>
      <c r="K1" s="43"/>
      <c r="L1" s="43"/>
      <c r="M1" s="43"/>
      <c r="N1" s="43"/>
      <c r="O1" s="43"/>
      <c r="P1" s="20" t="s">
        <v>5</v>
      </c>
      <c r="Q1" s="42" t="s">
        <v>6</v>
      </c>
      <c r="R1" s="43"/>
      <c r="S1" s="43"/>
      <c r="T1" s="43"/>
      <c r="U1" s="43"/>
      <c r="V1" s="43"/>
      <c r="W1" s="106" t="s">
        <v>2</v>
      </c>
      <c r="X1" s="42" t="s">
        <v>7</v>
      </c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4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s="45" customFormat="1" x14ac:dyDescent="0.2">
      <c r="A2" s="39"/>
      <c r="B2" s="40"/>
      <c r="C2" s="41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4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pans="1:256" s="5" customFormat="1" ht="19.5" customHeight="1" x14ac:dyDescent="0.2">
      <c r="A3" s="67"/>
      <c r="B3" s="67"/>
      <c r="C3" s="66"/>
      <c r="D3" s="133" t="s">
        <v>59</v>
      </c>
      <c r="E3" s="133"/>
      <c r="F3" s="134"/>
      <c r="G3" s="135"/>
      <c r="H3" s="136" t="s">
        <v>60</v>
      </c>
      <c r="I3" s="134"/>
      <c r="J3" s="134"/>
      <c r="K3" s="134"/>
      <c r="L3" s="134"/>
      <c r="M3" s="135"/>
      <c r="N3" s="133" t="s">
        <v>61</v>
      </c>
      <c r="O3" s="133"/>
      <c r="P3" s="133"/>
      <c r="Q3" s="133"/>
      <c r="R3" s="133" t="s">
        <v>13</v>
      </c>
      <c r="S3" s="133"/>
      <c r="T3" s="133"/>
      <c r="U3" s="133"/>
      <c r="V3" s="133"/>
      <c r="W3" s="147" t="s">
        <v>5</v>
      </c>
      <c r="X3" s="148"/>
      <c r="Y3" s="149"/>
      <c r="Z3" s="149"/>
      <c r="AA3" s="148"/>
      <c r="AB3" s="148"/>
      <c r="AC3" s="148"/>
      <c r="AD3" s="150"/>
      <c r="AE3" s="146"/>
      <c r="AF3" s="146"/>
      <c r="AG3" s="146"/>
      <c r="AH3" s="130"/>
      <c r="AI3" s="8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</row>
    <row r="4" spans="1:256" s="5" customFormat="1" ht="24" customHeight="1" x14ac:dyDescent="0.2">
      <c r="A4" s="67"/>
      <c r="B4" s="67"/>
      <c r="C4" s="7" t="s">
        <v>10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130"/>
      <c r="S4" s="131"/>
      <c r="T4" s="131"/>
      <c r="U4" s="131"/>
      <c r="V4" s="132"/>
      <c r="W4" s="151"/>
      <c r="X4" s="152"/>
      <c r="Y4" s="153"/>
      <c r="Z4" s="153"/>
      <c r="AA4" s="152"/>
      <c r="AB4" s="152"/>
      <c r="AC4" s="152"/>
      <c r="AD4" s="154"/>
      <c r="AE4" s="8"/>
      <c r="AF4" s="8"/>
      <c r="AG4" s="8"/>
      <c r="AH4" s="85"/>
      <c r="AI4" s="8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</row>
    <row r="5" spans="1:256" s="5" customFormat="1" ht="28.5" customHeight="1" thickBot="1" x14ac:dyDescent="0.25">
      <c r="A5" s="67"/>
      <c r="B5" s="67"/>
      <c r="C5" s="10" t="s">
        <v>11</v>
      </c>
      <c r="D5" s="88">
        <v>6</v>
      </c>
      <c r="E5" s="88">
        <v>13</v>
      </c>
      <c r="F5" s="88">
        <v>20</v>
      </c>
      <c r="G5" s="88">
        <v>27</v>
      </c>
      <c r="H5" s="88">
        <v>1</v>
      </c>
      <c r="I5" s="88">
        <v>6</v>
      </c>
      <c r="J5" s="88">
        <v>13</v>
      </c>
      <c r="K5" s="88">
        <v>20</v>
      </c>
      <c r="L5" s="88"/>
      <c r="M5" s="88">
        <v>27</v>
      </c>
      <c r="N5" s="88">
        <v>3</v>
      </c>
      <c r="O5" s="88">
        <v>10</v>
      </c>
      <c r="P5" s="88">
        <v>17</v>
      </c>
      <c r="Q5" s="88">
        <v>24</v>
      </c>
      <c r="R5" s="137"/>
      <c r="S5" s="138"/>
      <c r="T5" s="138"/>
      <c r="U5" s="138"/>
      <c r="V5" s="139"/>
      <c r="W5" s="151"/>
      <c r="X5" s="152"/>
      <c r="Y5" s="153"/>
      <c r="Z5" s="153"/>
      <c r="AA5" s="152"/>
      <c r="AB5" s="152"/>
      <c r="AC5" s="152"/>
      <c r="AD5" s="154"/>
      <c r="AE5" s="11"/>
      <c r="AF5" s="11"/>
      <c r="AG5" s="11"/>
      <c r="AH5" s="34"/>
      <c r="AI5" s="11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</row>
    <row r="6" spans="1:256" s="2" customFormat="1" ht="21.75" customHeight="1" thickBot="1" x14ac:dyDescent="0.25">
      <c r="A6" s="52" t="s">
        <v>14</v>
      </c>
      <c r="B6" s="53" t="s">
        <v>0</v>
      </c>
      <c r="C6" s="53" t="s">
        <v>1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0" t="s">
        <v>9</v>
      </c>
      <c r="S6" s="141"/>
      <c r="T6" s="141"/>
      <c r="U6" s="141"/>
      <c r="V6" s="142"/>
      <c r="W6" s="151"/>
      <c r="X6" s="152"/>
      <c r="Y6" s="153"/>
      <c r="Z6" s="153"/>
      <c r="AA6" s="152"/>
      <c r="AB6" s="152"/>
      <c r="AC6" s="152"/>
      <c r="AD6" s="154"/>
      <c r="AE6" s="54"/>
      <c r="AF6" s="54"/>
      <c r="AG6" s="54"/>
      <c r="AH6" s="55"/>
      <c r="AI6" s="65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ht="22.5" customHeight="1" x14ac:dyDescent="0.2">
      <c r="A7" s="68" t="s">
        <v>56</v>
      </c>
      <c r="B7" s="73" t="s">
        <v>57</v>
      </c>
      <c r="C7" s="74" t="s">
        <v>55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143">
        <v>25</v>
      </c>
      <c r="S7" s="144"/>
      <c r="T7" s="144"/>
      <c r="U7" s="144"/>
      <c r="V7" s="145"/>
      <c r="W7" s="151"/>
      <c r="X7" s="152"/>
      <c r="Y7" s="153"/>
      <c r="Z7" s="153"/>
      <c r="AA7" s="152"/>
      <c r="AB7" s="152"/>
      <c r="AC7" s="152"/>
      <c r="AD7" s="154"/>
      <c r="AE7" s="84"/>
      <c r="AF7" s="84"/>
      <c r="AG7" s="84"/>
      <c r="AH7" s="92"/>
      <c r="AI7" s="22">
        <v>100</v>
      </c>
    </row>
    <row r="8" spans="1:256" ht="24" x14ac:dyDescent="0.2">
      <c r="A8" s="69" t="s">
        <v>12</v>
      </c>
      <c r="B8" s="75" t="s">
        <v>58</v>
      </c>
      <c r="C8" s="74" t="s">
        <v>55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130">
        <v>20</v>
      </c>
      <c r="S8" s="131"/>
      <c r="T8" s="131"/>
      <c r="U8" s="131"/>
      <c r="V8" s="132"/>
      <c r="W8" s="151"/>
      <c r="X8" s="152"/>
      <c r="Y8" s="153"/>
      <c r="Z8" s="153"/>
      <c r="AA8" s="152"/>
      <c r="AB8" s="152"/>
      <c r="AC8" s="152"/>
      <c r="AD8" s="154"/>
      <c r="AE8" s="89"/>
      <c r="AF8" s="89"/>
      <c r="AG8" s="89"/>
      <c r="AH8" s="90"/>
      <c r="AI8" s="8">
        <v>50</v>
      </c>
    </row>
    <row r="9" spans="1:256" ht="21.95" customHeight="1" x14ac:dyDescent="0.2">
      <c r="A9" s="69" t="s">
        <v>15</v>
      </c>
      <c r="B9" s="75"/>
      <c r="C9" s="74" t="s">
        <v>55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130"/>
      <c r="S9" s="131"/>
      <c r="T9" s="131"/>
      <c r="U9" s="131"/>
      <c r="V9" s="132"/>
      <c r="W9" s="151"/>
      <c r="X9" s="152"/>
      <c r="Y9" s="153"/>
      <c r="Z9" s="153"/>
      <c r="AA9" s="152"/>
      <c r="AB9" s="152"/>
      <c r="AC9" s="152"/>
      <c r="AD9" s="154"/>
      <c r="AE9" s="82"/>
      <c r="AF9" s="82"/>
      <c r="AG9" s="82"/>
      <c r="AH9" s="83"/>
      <c r="AI9" s="8">
        <v>100</v>
      </c>
    </row>
    <row r="10" spans="1:256" ht="21.95" customHeight="1" x14ac:dyDescent="0.2">
      <c r="A10" s="69" t="s">
        <v>39</v>
      </c>
      <c r="B10" s="75"/>
      <c r="C10" s="74" t="s">
        <v>55</v>
      </c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130">
        <v>100</v>
      </c>
      <c r="S10" s="131"/>
      <c r="T10" s="131"/>
      <c r="U10" s="131"/>
      <c r="V10" s="132"/>
      <c r="W10" s="151"/>
      <c r="X10" s="152"/>
      <c r="Y10" s="153"/>
      <c r="Z10" s="153"/>
      <c r="AA10" s="152"/>
      <c r="AB10" s="152"/>
      <c r="AC10" s="152"/>
      <c r="AD10" s="154"/>
      <c r="AE10" s="82"/>
      <c r="AF10" s="82"/>
      <c r="AG10" s="82"/>
      <c r="AH10" s="83"/>
      <c r="AI10" s="8"/>
    </row>
    <row r="11" spans="1:256" ht="21.95" customHeight="1" x14ac:dyDescent="0.2">
      <c r="A11" s="69" t="s">
        <v>16</v>
      </c>
      <c r="B11" s="75"/>
      <c r="C11" s="74" t="s">
        <v>55</v>
      </c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130">
        <v>100</v>
      </c>
      <c r="S11" s="131"/>
      <c r="T11" s="131"/>
      <c r="U11" s="131"/>
      <c r="V11" s="132"/>
      <c r="W11" s="151"/>
      <c r="X11" s="152"/>
      <c r="Y11" s="153"/>
      <c r="Z11" s="153"/>
      <c r="AA11" s="152"/>
      <c r="AB11" s="152"/>
      <c r="AC11" s="152"/>
      <c r="AD11" s="154"/>
      <c r="AE11" s="82"/>
      <c r="AF11" s="82"/>
      <c r="AG11" s="82"/>
      <c r="AH11" s="83"/>
      <c r="AI11" s="8">
        <v>100</v>
      </c>
    </row>
    <row r="12" spans="1:256" ht="21.95" customHeight="1" x14ac:dyDescent="0.2">
      <c r="A12" s="91" t="s">
        <v>17</v>
      </c>
      <c r="B12" s="75"/>
      <c r="C12" s="74" t="s">
        <v>55</v>
      </c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130">
        <v>100</v>
      </c>
      <c r="S12" s="131"/>
      <c r="T12" s="131"/>
      <c r="U12" s="131"/>
      <c r="V12" s="132"/>
      <c r="W12" s="151"/>
      <c r="X12" s="152"/>
      <c r="Y12" s="153"/>
      <c r="Z12" s="153"/>
      <c r="AA12" s="152"/>
      <c r="AB12" s="152"/>
      <c r="AC12" s="152"/>
      <c r="AD12" s="154"/>
      <c r="AE12" s="82"/>
      <c r="AF12" s="82"/>
      <c r="AG12" s="82"/>
      <c r="AH12" s="83"/>
      <c r="AI12" s="8">
        <v>100</v>
      </c>
    </row>
    <row r="13" spans="1:256" ht="21.95" customHeight="1" thickBot="1" x14ac:dyDescent="0.25">
      <c r="A13" s="69"/>
      <c r="B13" s="75"/>
      <c r="C13" s="76"/>
      <c r="D13" s="8"/>
      <c r="E13" s="8"/>
      <c r="F13" s="8"/>
      <c r="G13" s="8"/>
      <c r="H13" s="8"/>
      <c r="I13" s="8"/>
      <c r="J13" s="8"/>
      <c r="K13" s="8"/>
      <c r="L13" s="82"/>
      <c r="M13" s="8"/>
      <c r="N13" s="8"/>
      <c r="O13" s="8"/>
      <c r="P13" s="8"/>
      <c r="Q13" s="8"/>
      <c r="R13" s="130"/>
      <c r="S13" s="131"/>
      <c r="T13" s="131"/>
      <c r="U13" s="131"/>
      <c r="V13" s="132"/>
      <c r="W13" s="151"/>
      <c r="X13" s="152"/>
      <c r="Y13" s="153"/>
      <c r="Z13" s="153"/>
      <c r="AA13" s="152"/>
      <c r="AB13" s="152"/>
      <c r="AC13" s="152"/>
      <c r="AD13" s="154"/>
      <c r="AE13" s="82"/>
      <c r="AF13" s="82"/>
      <c r="AG13" s="82"/>
      <c r="AH13" s="83"/>
      <c r="AI13" s="8">
        <v>100</v>
      </c>
    </row>
    <row r="14" spans="1:256" ht="21.95" customHeight="1" thickBot="1" x14ac:dyDescent="0.25">
      <c r="A14" s="71" t="s">
        <v>18</v>
      </c>
      <c r="B14" s="77" t="s">
        <v>0</v>
      </c>
      <c r="C14" s="77" t="s">
        <v>1</v>
      </c>
      <c r="D14" s="56"/>
      <c r="E14" s="57"/>
      <c r="F14" s="57"/>
      <c r="G14" s="57"/>
      <c r="H14" s="57"/>
      <c r="I14" s="57"/>
      <c r="J14" s="57"/>
      <c r="K14" s="57"/>
      <c r="L14" s="82"/>
      <c r="M14" s="57"/>
      <c r="N14" s="57"/>
      <c r="O14" s="57"/>
      <c r="P14" s="57"/>
      <c r="Q14" s="57"/>
      <c r="R14" s="140" t="s">
        <v>9</v>
      </c>
      <c r="S14" s="141"/>
      <c r="T14" s="141"/>
      <c r="U14" s="141"/>
      <c r="V14" s="142"/>
      <c r="W14" s="151"/>
      <c r="X14" s="152"/>
      <c r="Y14" s="153"/>
      <c r="Z14" s="153"/>
      <c r="AA14" s="152"/>
      <c r="AB14" s="152"/>
      <c r="AC14" s="152"/>
      <c r="AD14" s="154"/>
      <c r="AE14" s="82"/>
      <c r="AF14" s="82"/>
      <c r="AG14" s="82"/>
      <c r="AH14" s="83"/>
      <c r="AI14" s="8">
        <v>100</v>
      </c>
    </row>
    <row r="15" spans="1:256" ht="21.95" customHeight="1" x14ac:dyDescent="0.2">
      <c r="A15" s="69" t="s">
        <v>19</v>
      </c>
      <c r="B15" s="75" t="s">
        <v>20</v>
      </c>
      <c r="C15" s="74" t="s">
        <v>55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130"/>
      <c r="S15" s="131"/>
      <c r="T15" s="131"/>
      <c r="U15" s="131"/>
      <c r="V15" s="132"/>
      <c r="W15" s="151"/>
      <c r="X15" s="152"/>
      <c r="Y15" s="153"/>
      <c r="Z15" s="153"/>
      <c r="AA15" s="152"/>
      <c r="AB15" s="152"/>
      <c r="AC15" s="152"/>
      <c r="AD15" s="154"/>
      <c r="AE15" s="89"/>
      <c r="AF15" s="89"/>
      <c r="AG15" s="89"/>
      <c r="AH15" s="90"/>
      <c r="AI15" s="8"/>
    </row>
    <row r="16" spans="1:256" ht="21.95" customHeight="1" x14ac:dyDescent="0.2">
      <c r="A16" s="69" t="s">
        <v>21</v>
      </c>
      <c r="B16" s="75" t="s">
        <v>22</v>
      </c>
      <c r="C16" s="74" t="s">
        <v>55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130"/>
      <c r="S16" s="131"/>
      <c r="T16" s="131"/>
      <c r="U16" s="131"/>
      <c r="V16" s="132"/>
      <c r="W16" s="151"/>
      <c r="X16" s="152"/>
      <c r="Y16" s="153"/>
      <c r="Z16" s="153"/>
      <c r="AA16" s="152"/>
      <c r="AB16" s="152"/>
      <c r="AC16" s="152"/>
      <c r="AD16" s="154"/>
      <c r="AE16" s="89"/>
      <c r="AF16" s="89"/>
      <c r="AG16" s="89"/>
      <c r="AH16" s="90"/>
      <c r="AI16" s="8"/>
    </row>
    <row r="17" spans="1:35" ht="21.75" customHeight="1" x14ac:dyDescent="0.2">
      <c r="A17" s="69" t="s">
        <v>23</v>
      </c>
      <c r="B17" s="75"/>
      <c r="C17" s="74" t="s">
        <v>55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130"/>
      <c r="S17" s="131"/>
      <c r="T17" s="131"/>
      <c r="U17" s="131"/>
      <c r="V17" s="132"/>
      <c r="W17" s="151"/>
      <c r="X17" s="152"/>
      <c r="Y17" s="153"/>
      <c r="Z17" s="153"/>
      <c r="AA17" s="152"/>
      <c r="AB17" s="152"/>
      <c r="AC17" s="152"/>
      <c r="AD17" s="154"/>
      <c r="AE17" s="89"/>
      <c r="AF17" s="89"/>
      <c r="AG17" s="89"/>
      <c r="AH17" s="90"/>
      <c r="AI17" s="8"/>
    </row>
    <row r="18" spans="1:35" ht="21.95" customHeight="1" x14ac:dyDescent="0.2">
      <c r="A18" s="96" t="s">
        <v>24</v>
      </c>
      <c r="B18" s="73"/>
      <c r="C18" s="74" t="s">
        <v>55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130"/>
      <c r="S18" s="131"/>
      <c r="T18" s="131"/>
      <c r="U18" s="131"/>
      <c r="V18" s="132"/>
      <c r="W18" s="151"/>
      <c r="X18" s="152"/>
      <c r="Y18" s="153"/>
      <c r="Z18" s="153"/>
      <c r="AA18" s="152"/>
      <c r="AB18" s="152"/>
      <c r="AC18" s="152"/>
      <c r="AD18" s="154"/>
      <c r="AE18" s="24"/>
      <c r="AF18" s="24"/>
      <c r="AG18" s="24"/>
      <c r="AH18" s="46"/>
      <c r="AI18" s="22"/>
    </row>
    <row r="19" spans="1:35" ht="21.95" customHeight="1" x14ac:dyDescent="0.2">
      <c r="A19" s="95" t="s">
        <v>25</v>
      </c>
      <c r="B19" s="75"/>
      <c r="C19" s="74" t="s">
        <v>55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130"/>
      <c r="S19" s="131"/>
      <c r="T19" s="131"/>
      <c r="U19" s="131"/>
      <c r="V19" s="132"/>
      <c r="W19" s="151"/>
      <c r="X19" s="152"/>
      <c r="Y19" s="153"/>
      <c r="Z19" s="153"/>
      <c r="AA19" s="152"/>
      <c r="AB19" s="152"/>
      <c r="AC19" s="152"/>
      <c r="AD19" s="154"/>
      <c r="AE19" s="25"/>
      <c r="AF19" s="25"/>
      <c r="AG19" s="25"/>
      <c r="AH19" s="47"/>
      <c r="AI19" s="8"/>
    </row>
    <row r="20" spans="1:35" ht="21.95" customHeight="1" x14ac:dyDescent="0.2">
      <c r="A20" s="95" t="s">
        <v>26</v>
      </c>
      <c r="B20" s="75"/>
      <c r="C20" s="74" t="s">
        <v>55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130"/>
      <c r="S20" s="131"/>
      <c r="T20" s="131"/>
      <c r="U20" s="131"/>
      <c r="V20" s="132"/>
      <c r="W20" s="151"/>
      <c r="X20" s="152"/>
      <c r="Y20" s="153"/>
      <c r="Z20" s="153"/>
      <c r="AA20" s="152"/>
      <c r="AB20" s="152"/>
      <c r="AC20" s="152"/>
      <c r="AD20" s="154"/>
      <c r="AE20" s="25"/>
      <c r="AF20" s="25"/>
      <c r="AG20" s="25"/>
      <c r="AH20" s="47"/>
      <c r="AI20" s="8"/>
    </row>
    <row r="21" spans="1:35" ht="21.95" customHeight="1" x14ac:dyDescent="0.2">
      <c r="A21" s="95" t="s">
        <v>27</v>
      </c>
      <c r="B21" s="75"/>
      <c r="C21" s="74" t="s">
        <v>55</v>
      </c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130"/>
      <c r="S21" s="131"/>
      <c r="T21" s="131"/>
      <c r="U21" s="131"/>
      <c r="V21" s="132"/>
      <c r="W21" s="151"/>
      <c r="X21" s="152"/>
      <c r="Y21" s="153"/>
      <c r="Z21" s="153"/>
      <c r="AA21" s="152"/>
      <c r="AB21" s="152"/>
      <c r="AC21" s="152"/>
      <c r="AD21" s="154"/>
      <c r="AE21" s="93"/>
      <c r="AF21" s="93"/>
      <c r="AG21" s="93"/>
      <c r="AH21" s="94"/>
      <c r="AI21" s="8">
        <v>100</v>
      </c>
    </row>
    <row r="22" spans="1:35" ht="21.95" customHeight="1" x14ac:dyDescent="0.2">
      <c r="A22" s="95" t="s">
        <v>28</v>
      </c>
      <c r="B22" s="75" t="s">
        <v>29</v>
      </c>
      <c r="C22" s="74" t="s">
        <v>55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130"/>
      <c r="S22" s="131"/>
      <c r="T22" s="131"/>
      <c r="U22" s="131"/>
      <c r="V22" s="132"/>
      <c r="W22" s="151"/>
      <c r="X22" s="152"/>
      <c r="Y22" s="153"/>
      <c r="Z22" s="153"/>
      <c r="AA22" s="152"/>
      <c r="AB22" s="152"/>
      <c r="AC22" s="152"/>
      <c r="AD22" s="154"/>
      <c r="AE22" s="93"/>
      <c r="AF22" s="93"/>
      <c r="AG22" s="93"/>
      <c r="AH22" s="94"/>
      <c r="AI22" s="8">
        <v>100</v>
      </c>
    </row>
    <row r="23" spans="1:35" ht="21.95" customHeight="1" x14ac:dyDescent="0.2">
      <c r="A23" s="95" t="s">
        <v>30</v>
      </c>
      <c r="B23" s="75" t="s">
        <v>29</v>
      </c>
      <c r="C23" s="74" t="s">
        <v>55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130"/>
      <c r="S23" s="131"/>
      <c r="T23" s="131"/>
      <c r="U23" s="131"/>
      <c r="V23" s="132"/>
      <c r="W23" s="151"/>
      <c r="X23" s="152"/>
      <c r="Y23" s="153"/>
      <c r="Z23" s="153"/>
      <c r="AA23" s="152"/>
      <c r="AB23" s="152"/>
      <c r="AC23" s="152"/>
      <c r="AD23" s="154"/>
      <c r="AE23" s="93"/>
      <c r="AF23" s="93"/>
      <c r="AG23" s="93"/>
      <c r="AH23" s="94"/>
      <c r="AI23" s="8">
        <v>100</v>
      </c>
    </row>
    <row r="24" spans="1:35" ht="21.95" customHeight="1" x14ac:dyDescent="0.2">
      <c r="A24" s="95" t="s">
        <v>31</v>
      </c>
      <c r="B24" s="75" t="s">
        <v>29</v>
      </c>
      <c r="C24" s="74" t="s">
        <v>55</v>
      </c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130"/>
      <c r="S24" s="131"/>
      <c r="T24" s="131"/>
      <c r="U24" s="131"/>
      <c r="V24" s="132"/>
      <c r="W24" s="151"/>
      <c r="X24" s="152"/>
      <c r="Y24" s="153"/>
      <c r="Z24" s="153"/>
      <c r="AA24" s="152"/>
      <c r="AB24" s="152"/>
      <c r="AC24" s="152"/>
      <c r="AD24" s="154"/>
      <c r="AE24" s="25"/>
      <c r="AF24" s="25"/>
      <c r="AG24" s="25"/>
      <c r="AH24" s="47"/>
      <c r="AI24" s="8"/>
    </row>
    <row r="25" spans="1:35" ht="21.95" customHeight="1" x14ac:dyDescent="0.2">
      <c r="A25" s="95" t="s">
        <v>32</v>
      </c>
      <c r="B25" s="75" t="s">
        <v>29</v>
      </c>
      <c r="C25" s="74" t="s">
        <v>55</v>
      </c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130"/>
      <c r="S25" s="131"/>
      <c r="T25" s="131"/>
      <c r="U25" s="131"/>
      <c r="V25" s="132"/>
      <c r="W25" s="151"/>
      <c r="X25" s="152"/>
      <c r="Y25" s="153"/>
      <c r="Z25" s="153"/>
      <c r="AA25" s="152"/>
      <c r="AB25" s="152"/>
      <c r="AC25" s="152"/>
      <c r="AD25" s="154"/>
      <c r="AE25" s="25"/>
      <c r="AF25" s="25"/>
      <c r="AG25" s="25"/>
      <c r="AH25" s="47"/>
      <c r="AI25" s="8"/>
    </row>
    <row r="26" spans="1:35" ht="21.95" customHeight="1" x14ac:dyDescent="0.2">
      <c r="A26" s="95" t="s">
        <v>33</v>
      </c>
      <c r="B26" s="75" t="s">
        <v>29</v>
      </c>
      <c r="C26" s="74" t="s">
        <v>55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130"/>
      <c r="S26" s="131"/>
      <c r="T26" s="131"/>
      <c r="U26" s="131"/>
      <c r="V26" s="132"/>
      <c r="W26" s="151"/>
      <c r="X26" s="152"/>
      <c r="Y26" s="153"/>
      <c r="Z26" s="153"/>
      <c r="AA26" s="152"/>
      <c r="AB26" s="152"/>
      <c r="AC26" s="152"/>
      <c r="AD26" s="154"/>
      <c r="AE26" s="25"/>
      <c r="AF26" s="25"/>
      <c r="AG26" s="25"/>
      <c r="AH26" s="47"/>
      <c r="AI26" s="8"/>
    </row>
    <row r="27" spans="1:35" ht="21.95" customHeight="1" x14ac:dyDescent="0.2">
      <c r="A27" s="95" t="s">
        <v>34</v>
      </c>
      <c r="B27" s="75"/>
      <c r="C27" s="74" t="s">
        <v>55</v>
      </c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130"/>
      <c r="S27" s="131"/>
      <c r="T27" s="131"/>
      <c r="U27" s="131"/>
      <c r="V27" s="132"/>
      <c r="W27" s="151"/>
      <c r="X27" s="152"/>
      <c r="Y27" s="153"/>
      <c r="Z27" s="153"/>
      <c r="AA27" s="152"/>
      <c r="AB27" s="152"/>
      <c r="AC27" s="152"/>
      <c r="AD27" s="154"/>
      <c r="AE27" s="25"/>
      <c r="AF27" s="25"/>
      <c r="AG27" s="25"/>
      <c r="AH27" s="47"/>
      <c r="AI27" s="8"/>
    </row>
    <row r="28" spans="1:35" ht="21.95" customHeight="1" x14ac:dyDescent="0.2">
      <c r="A28" s="95" t="s">
        <v>35</v>
      </c>
      <c r="B28" s="75" t="s">
        <v>29</v>
      </c>
      <c r="C28" s="74" t="s">
        <v>55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130"/>
      <c r="S28" s="131"/>
      <c r="T28" s="131"/>
      <c r="U28" s="131"/>
      <c r="V28" s="132"/>
      <c r="W28" s="151"/>
      <c r="X28" s="152"/>
      <c r="Y28" s="153"/>
      <c r="Z28" s="153"/>
      <c r="AA28" s="152"/>
      <c r="AB28" s="152"/>
      <c r="AC28" s="152"/>
      <c r="AD28" s="154"/>
      <c r="AE28" s="25"/>
      <c r="AF28" s="25"/>
      <c r="AG28" s="25"/>
      <c r="AH28" s="47"/>
      <c r="AI28" s="8"/>
    </row>
    <row r="29" spans="1:35" ht="21.95" customHeight="1" x14ac:dyDescent="0.2">
      <c r="A29" s="95" t="s">
        <v>36</v>
      </c>
      <c r="B29" s="75" t="s">
        <v>29</v>
      </c>
      <c r="C29" s="74" t="s">
        <v>55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130"/>
      <c r="S29" s="131"/>
      <c r="T29" s="131"/>
      <c r="U29" s="131"/>
      <c r="V29" s="132"/>
      <c r="W29" s="151"/>
      <c r="X29" s="152"/>
      <c r="Y29" s="153"/>
      <c r="Z29" s="153"/>
      <c r="AA29" s="152"/>
      <c r="AB29" s="152"/>
      <c r="AC29" s="152"/>
      <c r="AD29" s="154"/>
      <c r="AE29" s="25"/>
      <c r="AF29" s="25"/>
      <c r="AG29" s="25"/>
      <c r="AH29" s="47"/>
      <c r="AI29" s="8"/>
    </row>
    <row r="30" spans="1:35" ht="21.95" customHeight="1" x14ac:dyDescent="0.2">
      <c r="A30" s="95" t="s">
        <v>37</v>
      </c>
      <c r="B30" s="75" t="s">
        <v>29</v>
      </c>
      <c r="C30" s="74" t="s">
        <v>55</v>
      </c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130"/>
      <c r="S30" s="131"/>
      <c r="T30" s="131"/>
      <c r="U30" s="131"/>
      <c r="V30" s="132"/>
      <c r="W30" s="151"/>
      <c r="X30" s="152"/>
      <c r="Y30" s="153"/>
      <c r="Z30" s="153"/>
      <c r="AA30" s="152"/>
      <c r="AB30" s="152"/>
      <c r="AC30" s="152"/>
      <c r="AD30" s="154"/>
      <c r="AE30" s="25"/>
      <c r="AF30" s="25"/>
      <c r="AG30" s="25"/>
      <c r="AH30" s="47"/>
      <c r="AI30" s="8"/>
    </row>
    <row r="31" spans="1:35" ht="21.95" customHeight="1" x14ac:dyDescent="0.2">
      <c r="A31" s="95" t="s">
        <v>38</v>
      </c>
      <c r="B31" s="75" t="s">
        <v>29</v>
      </c>
      <c r="C31" s="74" t="s">
        <v>55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130"/>
      <c r="S31" s="131"/>
      <c r="T31" s="131"/>
      <c r="U31" s="131"/>
      <c r="V31" s="132"/>
      <c r="W31" s="151"/>
      <c r="X31" s="152"/>
      <c r="Y31" s="153"/>
      <c r="Z31" s="153"/>
      <c r="AA31" s="152"/>
      <c r="AB31" s="152"/>
      <c r="AC31" s="152"/>
      <c r="AD31" s="154"/>
      <c r="AE31" s="25"/>
      <c r="AF31" s="25"/>
      <c r="AG31" s="25"/>
      <c r="AH31" s="47"/>
      <c r="AI31" s="8"/>
    </row>
    <row r="32" spans="1:35" ht="21.95" customHeight="1" x14ac:dyDescent="0.2">
      <c r="A32" s="97" t="s">
        <v>40</v>
      </c>
      <c r="B32" s="98" t="s">
        <v>29</v>
      </c>
      <c r="C32" s="74" t="s">
        <v>55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130"/>
      <c r="S32" s="131"/>
      <c r="T32" s="131"/>
      <c r="U32" s="131"/>
      <c r="V32" s="132"/>
      <c r="W32" s="151"/>
      <c r="X32" s="152"/>
      <c r="Y32" s="153"/>
      <c r="Z32" s="153"/>
      <c r="AA32" s="152"/>
      <c r="AB32" s="152"/>
      <c r="AC32" s="152"/>
      <c r="AD32" s="154"/>
      <c r="AE32" s="27"/>
      <c r="AF32" s="27"/>
      <c r="AG32" s="27"/>
      <c r="AH32" s="48"/>
      <c r="AI32" s="11"/>
    </row>
    <row r="33" spans="1:256" ht="21.95" customHeight="1" x14ac:dyDescent="0.2">
      <c r="A33" s="97" t="s">
        <v>41</v>
      </c>
      <c r="B33" s="98" t="s">
        <v>29</v>
      </c>
      <c r="C33" s="74" t="s">
        <v>55</v>
      </c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130"/>
      <c r="S33" s="131"/>
      <c r="T33" s="131"/>
      <c r="U33" s="131"/>
      <c r="V33" s="132"/>
      <c r="W33" s="151"/>
      <c r="X33" s="152"/>
      <c r="Y33" s="153"/>
      <c r="Z33" s="153"/>
      <c r="AA33" s="152"/>
      <c r="AB33" s="152"/>
      <c r="AC33" s="152"/>
      <c r="AD33" s="154"/>
      <c r="AE33" s="27"/>
      <c r="AF33" s="27"/>
      <c r="AG33" s="27"/>
      <c r="AH33" s="48"/>
      <c r="AI33" s="11"/>
    </row>
    <row r="34" spans="1:256" s="12" customFormat="1" ht="21.95" customHeight="1" thickBot="1" x14ac:dyDescent="0.25">
      <c r="A34" s="70"/>
      <c r="B34" s="78"/>
      <c r="C34" s="79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130"/>
      <c r="S34" s="131"/>
      <c r="T34" s="131"/>
      <c r="U34" s="131"/>
      <c r="V34" s="132"/>
      <c r="W34" s="151"/>
      <c r="X34" s="152"/>
      <c r="Y34" s="153"/>
      <c r="Z34" s="153"/>
      <c r="AA34" s="152"/>
      <c r="AB34" s="152"/>
      <c r="AC34" s="152"/>
      <c r="AD34" s="154"/>
      <c r="AE34" s="60"/>
      <c r="AF34" s="60"/>
      <c r="AG34" s="60"/>
      <c r="AH34" s="61"/>
      <c r="AI34" s="11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pans="1:256" ht="21.95" customHeight="1" thickBot="1" x14ac:dyDescent="0.25">
      <c r="A35" s="71" t="s">
        <v>42</v>
      </c>
      <c r="B35" s="77" t="s">
        <v>0</v>
      </c>
      <c r="C35" s="77" t="s">
        <v>1</v>
      </c>
      <c r="D35" s="56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124" t="s">
        <v>9</v>
      </c>
      <c r="S35" s="125"/>
      <c r="T35" s="125"/>
      <c r="U35" s="125"/>
      <c r="V35" s="126"/>
      <c r="W35" s="151"/>
      <c r="X35" s="152"/>
      <c r="Y35" s="153"/>
      <c r="Z35" s="153"/>
      <c r="AA35" s="152"/>
      <c r="AB35" s="152"/>
      <c r="AC35" s="152"/>
      <c r="AD35" s="154"/>
      <c r="AE35" s="57"/>
      <c r="AF35" s="57"/>
      <c r="AG35" s="57"/>
      <c r="AH35" s="58"/>
      <c r="AI35" s="64" t="s">
        <v>9</v>
      </c>
    </row>
    <row r="36" spans="1:256" ht="21.75" customHeight="1" x14ac:dyDescent="0.2">
      <c r="A36" s="105" t="s">
        <v>43</v>
      </c>
      <c r="B36" s="104" t="s">
        <v>20</v>
      </c>
      <c r="C36" s="74" t="s">
        <v>55</v>
      </c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127"/>
      <c r="S36" s="128"/>
      <c r="T36" s="128"/>
      <c r="U36" s="128"/>
      <c r="V36" s="129"/>
      <c r="W36" s="155"/>
      <c r="X36" s="153"/>
      <c r="Y36" s="153"/>
      <c r="Z36" s="153"/>
      <c r="AA36" s="153"/>
      <c r="AB36" s="153"/>
      <c r="AC36" s="153"/>
      <c r="AD36" s="156"/>
      <c r="AE36" s="62"/>
      <c r="AF36" s="62"/>
      <c r="AG36" s="62"/>
      <c r="AH36" s="63"/>
      <c r="AI36" s="62"/>
    </row>
    <row r="37" spans="1:256" ht="21" customHeight="1" x14ac:dyDescent="0.2">
      <c r="A37" s="95" t="s">
        <v>44</v>
      </c>
      <c r="B37" s="75"/>
      <c r="C37" s="74" t="s">
        <v>55</v>
      </c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127"/>
      <c r="S37" s="128"/>
      <c r="T37" s="128"/>
      <c r="U37" s="128"/>
      <c r="V37" s="129"/>
      <c r="W37" s="155"/>
      <c r="X37" s="153"/>
      <c r="Y37" s="153"/>
      <c r="Z37" s="153"/>
      <c r="AA37" s="153"/>
      <c r="AB37" s="153"/>
      <c r="AC37" s="153"/>
      <c r="AD37" s="156"/>
      <c r="AE37" s="25"/>
      <c r="AF37" s="25"/>
      <c r="AG37" s="25"/>
      <c r="AH37" s="47"/>
      <c r="AI37" s="8"/>
    </row>
    <row r="38" spans="1:256" ht="21" customHeight="1" x14ac:dyDescent="0.2">
      <c r="A38" s="95" t="s">
        <v>45</v>
      </c>
      <c r="B38" s="75" t="s">
        <v>46</v>
      </c>
      <c r="C38" s="74" t="s">
        <v>55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127"/>
      <c r="S38" s="128"/>
      <c r="T38" s="128"/>
      <c r="U38" s="128"/>
      <c r="V38" s="129"/>
      <c r="W38" s="155"/>
      <c r="X38" s="153"/>
      <c r="Y38" s="153"/>
      <c r="Z38" s="153"/>
      <c r="AA38" s="153"/>
      <c r="AB38" s="153"/>
      <c r="AC38" s="153"/>
      <c r="AD38" s="156"/>
      <c r="AE38" s="25"/>
      <c r="AF38" s="25"/>
      <c r="AG38" s="25"/>
      <c r="AH38" s="47"/>
      <c r="AI38" s="8"/>
    </row>
    <row r="39" spans="1:256" ht="21" customHeight="1" x14ac:dyDescent="0.2">
      <c r="A39" s="95" t="s">
        <v>47</v>
      </c>
      <c r="B39" s="75"/>
      <c r="C39" s="74" t="s">
        <v>55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127"/>
      <c r="S39" s="128"/>
      <c r="T39" s="128"/>
      <c r="U39" s="128"/>
      <c r="V39" s="129"/>
      <c r="W39" s="155"/>
      <c r="X39" s="153"/>
      <c r="Y39" s="153"/>
      <c r="Z39" s="153"/>
      <c r="AA39" s="153"/>
      <c r="AB39" s="153"/>
      <c r="AC39" s="153"/>
      <c r="AD39" s="156"/>
      <c r="AE39" s="25"/>
      <c r="AF39" s="25"/>
      <c r="AG39" s="25"/>
      <c r="AH39" s="47"/>
      <c r="AI39" s="8"/>
    </row>
    <row r="40" spans="1:256" ht="21.75" customHeight="1" x14ac:dyDescent="0.2">
      <c r="A40" s="95" t="s">
        <v>48</v>
      </c>
      <c r="B40" s="75"/>
      <c r="C40" s="74" t="s">
        <v>55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127"/>
      <c r="S40" s="128"/>
      <c r="T40" s="128"/>
      <c r="U40" s="128"/>
      <c r="V40" s="129"/>
      <c r="W40" s="155"/>
      <c r="X40" s="153"/>
      <c r="Y40" s="153"/>
      <c r="Z40" s="153"/>
      <c r="AA40" s="153"/>
      <c r="AB40" s="153"/>
      <c r="AC40" s="153"/>
      <c r="AD40" s="156"/>
      <c r="AE40" s="25"/>
      <c r="AF40" s="25"/>
      <c r="AG40" s="25"/>
      <c r="AH40" s="47"/>
      <c r="AI40" s="8"/>
    </row>
    <row r="41" spans="1:256" ht="21.75" customHeight="1" x14ac:dyDescent="0.2">
      <c r="A41" s="95" t="s">
        <v>49</v>
      </c>
      <c r="B41" s="75"/>
      <c r="C41" s="74" t="s">
        <v>55</v>
      </c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127"/>
      <c r="S41" s="128"/>
      <c r="T41" s="128"/>
      <c r="U41" s="128"/>
      <c r="V41" s="129"/>
      <c r="W41" s="155"/>
      <c r="X41" s="153"/>
      <c r="Y41" s="153"/>
      <c r="Z41" s="153"/>
      <c r="AA41" s="153"/>
      <c r="AB41" s="153"/>
      <c r="AC41" s="153"/>
      <c r="AD41" s="156"/>
      <c r="AE41" s="25"/>
      <c r="AF41" s="25"/>
      <c r="AG41" s="25"/>
      <c r="AH41" s="47"/>
      <c r="AI41" s="8"/>
    </row>
    <row r="42" spans="1:256" ht="21.75" customHeight="1" x14ac:dyDescent="0.2">
      <c r="A42" s="95" t="s">
        <v>50</v>
      </c>
      <c r="B42" s="75"/>
      <c r="C42" s="74" t="s">
        <v>55</v>
      </c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127"/>
      <c r="S42" s="128"/>
      <c r="T42" s="128"/>
      <c r="U42" s="128"/>
      <c r="V42" s="129"/>
      <c r="W42" s="155"/>
      <c r="X42" s="153"/>
      <c r="Y42" s="153"/>
      <c r="Z42" s="153"/>
      <c r="AA42" s="153"/>
      <c r="AB42" s="153"/>
      <c r="AC42" s="153"/>
      <c r="AD42" s="156"/>
      <c r="AE42" s="25"/>
      <c r="AF42" s="25"/>
      <c r="AG42" s="25"/>
      <c r="AH42" s="47"/>
      <c r="AI42" s="8"/>
    </row>
    <row r="43" spans="1:256" ht="21" customHeight="1" x14ac:dyDescent="0.2">
      <c r="A43" s="95"/>
      <c r="B43" s="75"/>
      <c r="C43" s="7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127"/>
      <c r="S43" s="128"/>
      <c r="T43" s="128"/>
      <c r="U43" s="128"/>
      <c r="V43" s="129"/>
      <c r="W43" s="155"/>
      <c r="X43" s="153"/>
      <c r="Y43" s="153"/>
      <c r="Z43" s="153"/>
      <c r="AA43" s="153"/>
      <c r="AB43" s="153"/>
      <c r="AC43" s="153"/>
      <c r="AD43" s="156"/>
      <c r="AE43" s="25"/>
      <c r="AF43" s="25"/>
      <c r="AG43" s="25"/>
      <c r="AH43" s="47"/>
      <c r="AI43" s="8"/>
    </row>
    <row r="44" spans="1:256" ht="21.75" customHeight="1" x14ac:dyDescent="0.2">
      <c r="A44" s="95"/>
      <c r="B44" s="75"/>
      <c r="C44" s="7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127"/>
      <c r="S44" s="128"/>
      <c r="T44" s="128"/>
      <c r="U44" s="128"/>
      <c r="V44" s="129"/>
      <c r="W44" s="155"/>
      <c r="X44" s="153"/>
      <c r="Y44" s="153"/>
      <c r="Z44" s="153"/>
      <c r="AA44" s="153"/>
      <c r="AB44" s="153"/>
      <c r="AC44" s="153"/>
      <c r="AD44" s="156"/>
      <c r="AE44" s="25"/>
      <c r="AF44" s="25"/>
      <c r="AG44" s="25"/>
      <c r="AH44" s="47"/>
      <c r="AI44" s="8"/>
    </row>
    <row r="45" spans="1:256" ht="21.75" customHeight="1" x14ac:dyDescent="0.2">
      <c r="A45" s="97"/>
      <c r="B45" s="98"/>
      <c r="C45" s="99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127"/>
      <c r="S45" s="128"/>
      <c r="T45" s="128"/>
      <c r="U45" s="128"/>
      <c r="V45" s="129"/>
      <c r="W45" s="155"/>
      <c r="X45" s="153"/>
      <c r="Y45" s="153"/>
      <c r="Z45" s="153"/>
      <c r="AA45" s="153"/>
      <c r="AB45" s="153"/>
      <c r="AC45" s="153"/>
      <c r="AD45" s="156"/>
      <c r="AE45" s="27"/>
      <c r="AF45" s="27"/>
      <c r="AG45" s="27"/>
      <c r="AH45" s="48"/>
      <c r="AI45" s="8"/>
    </row>
    <row r="46" spans="1:256" s="14" customFormat="1" ht="21.75" customHeight="1" thickBot="1" x14ac:dyDescent="0.25">
      <c r="A46" s="101"/>
      <c r="B46" s="102"/>
      <c r="C46" s="103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127"/>
      <c r="S46" s="128"/>
      <c r="T46" s="128"/>
      <c r="U46" s="128"/>
      <c r="V46" s="129"/>
      <c r="W46" s="155"/>
      <c r="X46" s="153"/>
      <c r="Y46" s="153"/>
      <c r="Z46" s="153"/>
      <c r="AA46" s="153"/>
      <c r="AB46" s="153"/>
      <c r="AC46" s="153"/>
      <c r="AD46" s="156"/>
      <c r="AE46" s="13"/>
      <c r="AF46" s="13"/>
      <c r="AG46" s="13"/>
      <c r="AH46" s="36"/>
      <c r="AI46" s="1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</row>
    <row r="47" spans="1:256" ht="21.75" customHeight="1" thickBot="1" x14ac:dyDescent="0.25">
      <c r="A47" s="71" t="s">
        <v>51</v>
      </c>
      <c r="B47" s="77" t="s">
        <v>0</v>
      </c>
      <c r="C47" s="77" t="s">
        <v>1</v>
      </c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124" t="s">
        <v>9</v>
      </c>
      <c r="S47" s="125"/>
      <c r="T47" s="125"/>
      <c r="U47" s="125"/>
      <c r="V47" s="126"/>
      <c r="W47" s="155"/>
      <c r="X47" s="153"/>
      <c r="Y47" s="153"/>
      <c r="Z47" s="153"/>
      <c r="AA47" s="153"/>
      <c r="AB47" s="153"/>
      <c r="AC47" s="153"/>
      <c r="AD47" s="156"/>
      <c r="AE47" s="24"/>
      <c r="AF47" s="24"/>
      <c r="AG47" s="24"/>
      <c r="AH47" s="46"/>
      <c r="AI47" s="8"/>
    </row>
    <row r="48" spans="1:256" ht="21" customHeight="1" x14ac:dyDescent="0.2">
      <c r="A48" s="97" t="s">
        <v>52</v>
      </c>
      <c r="B48" s="98"/>
      <c r="C48" s="74" t="s">
        <v>55</v>
      </c>
      <c r="D48" s="100"/>
      <c r="E48" s="100"/>
      <c r="F48" s="100"/>
      <c r="G48" s="100"/>
      <c r="H48" s="100"/>
      <c r="I48" s="33" t="s">
        <v>5</v>
      </c>
      <c r="J48" s="100"/>
      <c r="K48" s="100"/>
      <c r="L48" s="100"/>
      <c r="M48" s="100"/>
      <c r="N48" s="100"/>
      <c r="O48" s="100"/>
      <c r="P48" s="100"/>
      <c r="Q48" s="100"/>
      <c r="R48" s="127"/>
      <c r="S48" s="128"/>
      <c r="T48" s="128"/>
      <c r="U48" s="128"/>
      <c r="V48" s="129"/>
      <c r="W48" s="155"/>
      <c r="X48" s="153"/>
      <c r="Y48" s="153"/>
      <c r="Z48" s="153"/>
      <c r="AA48" s="153"/>
      <c r="AB48" s="153"/>
      <c r="AC48" s="153"/>
      <c r="AD48" s="156"/>
      <c r="AE48" s="25"/>
      <c r="AF48" s="25"/>
      <c r="AG48" s="25"/>
      <c r="AH48" s="47"/>
      <c r="AI48" s="8"/>
    </row>
    <row r="49" spans="1:256" ht="21" customHeight="1" x14ac:dyDescent="0.2">
      <c r="A49" s="97" t="s">
        <v>53</v>
      </c>
      <c r="B49" s="98"/>
      <c r="C49" s="74" t="s">
        <v>55</v>
      </c>
      <c r="D49" s="100"/>
      <c r="E49" s="100"/>
      <c r="F49" s="100"/>
      <c r="G49" s="100"/>
      <c r="H49" s="100"/>
      <c r="I49" s="33" t="s">
        <v>5</v>
      </c>
      <c r="J49" s="100"/>
      <c r="K49" s="100"/>
      <c r="L49" s="100"/>
      <c r="M49" s="100"/>
      <c r="N49" s="100"/>
      <c r="O49" s="100"/>
      <c r="P49" s="100"/>
      <c r="Q49" s="100"/>
      <c r="R49" s="127"/>
      <c r="S49" s="128"/>
      <c r="T49" s="128"/>
      <c r="U49" s="128"/>
      <c r="V49" s="129"/>
      <c r="W49" s="155"/>
      <c r="X49" s="153"/>
      <c r="Y49" s="153"/>
      <c r="Z49" s="153"/>
      <c r="AA49" s="153"/>
      <c r="AB49" s="153"/>
      <c r="AC49" s="153"/>
      <c r="AD49" s="156"/>
      <c r="AE49" s="25"/>
      <c r="AF49" s="25"/>
      <c r="AG49" s="25"/>
      <c r="AH49" s="47"/>
      <c r="AI49" s="8"/>
    </row>
    <row r="50" spans="1:256" ht="21" customHeight="1" x14ac:dyDescent="0.2">
      <c r="A50" s="97" t="s">
        <v>54</v>
      </c>
      <c r="B50" s="98"/>
      <c r="C50" s="74" t="s">
        <v>55</v>
      </c>
      <c r="D50" s="100"/>
      <c r="E50" s="100"/>
      <c r="F50" s="100"/>
      <c r="G50" s="100"/>
      <c r="H50" s="100"/>
      <c r="I50" s="100"/>
      <c r="J50" s="100"/>
      <c r="K50" s="100"/>
      <c r="L50" s="100"/>
      <c r="M50" s="33" t="s">
        <v>5</v>
      </c>
      <c r="N50" s="100"/>
      <c r="O50" s="100"/>
      <c r="P50" s="100"/>
      <c r="Q50" s="100"/>
      <c r="R50" s="127"/>
      <c r="S50" s="128"/>
      <c r="T50" s="128"/>
      <c r="U50" s="128"/>
      <c r="V50" s="129"/>
      <c r="W50" s="155"/>
      <c r="X50" s="153"/>
      <c r="Y50" s="153"/>
      <c r="Z50" s="153"/>
      <c r="AA50" s="153"/>
      <c r="AB50" s="153"/>
      <c r="AC50" s="153"/>
      <c r="AD50" s="156"/>
      <c r="AE50" s="25"/>
      <c r="AF50" s="25"/>
      <c r="AG50" s="25"/>
      <c r="AH50" s="47"/>
      <c r="AI50" s="8"/>
    </row>
    <row r="51" spans="1:256" ht="21" customHeight="1" x14ac:dyDescent="0.2">
      <c r="A51" s="97"/>
      <c r="B51" s="98"/>
      <c r="C51" s="99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27"/>
      <c r="S51" s="128"/>
      <c r="T51" s="128"/>
      <c r="U51" s="128"/>
      <c r="V51" s="129"/>
      <c r="W51" s="155"/>
      <c r="X51" s="153"/>
      <c r="Y51" s="153"/>
      <c r="Z51" s="153"/>
      <c r="AA51" s="153"/>
      <c r="AB51" s="153"/>
      <c r="AC51" s="153"/>
      <c r="AD51" s="156"/>
      <c r="AE51" s="27"/>
      <c r="AF51" s="27"/>
      <c r="AG51" s="27"/>
      <c r="AH51" s="48"/>
      <c r="AI51" s="8"/>
    </row>
    <row r="52" spans="1:256" s="14" customFormat="1" ht="21.75" customHeight="1" x14ac:dyDescent="0.2">
      <c r="A52" s="97"/>
      <c r="B52" s="98"/>
      <c r="C52" s="99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27"/>
      <c r="S52" s="128"/>
      <c r="T52" s="128"/>
      <c r="U52" s="128"/>
      <c r="V52" s="129"/>
      <c r="W52" s="155"/>
      <c r="X52" s="153"/>
      <c r="Y52" s="153"/>
      <c r="Z52" s="153"/>
      <c r="AA52" s="153"/>
      <c r="AB52" s="153"/>
      <c r="AC52" s="153"/>
      <c r="AD52" s="156"/>
      <c r="AE52" s="26"/>
      <c r="AF52" s="26"/>
      <c r="AG52" s="26"/>
      <c r="AH52" s="35"/>
      <c r="AI52" s="26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</row>
    <row r="53" spans="1:256" ht="21.75" customHeight="1" x14ac:dyDescent="0.2">
      <c r="A53" s="97"/>
      <c r="B53" s="98"/>
      <c r="C53" s="99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27"/>
      <c r="S53" s="128"/>
      <c r="T53" s="128"/>
      <c r="U53" s="128"/>
      <c r="V53" s="129"/>
      <c r="W53" s="155"/>
      <c r="X53" s="153"/>
      <c r="Y53" s="153"/>
      <c r="Z53" s="153"/>
      <c r="AA53" s="153"/>
      <c r="AB53" s="153"/>
      <c r="AC53" s="153"/>
      <c r="AD53" s="156"/>
      <c r="AE53" s="28"/>
      <c r="AF53" s="28"/>
      <c r="AG53" s="28"/>
      <c r="AH53" s="37"/>
      <c r="AI53" s="28"/>
    </row>
    <row r="54" spans="1:256" ht="21" customHeight="1" x14ac:dyDescent="0.2">
      <c r="A54" s="97"/>
      <c r="B54" s="98"/>
      <c r="C54" s="99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27"/>
      <c r="S54" s="128"/>
      <c r="T54" s="128"/>
      <c r="U54" s="128"/>
      <c r="V54" s="129"/>
      <c r="W54" s="155"/>
      <c r="X54" s="153"/>
      <c r="Y54" s="153"/>
      <c r="Z54" s="153"/>
      <c r="AA54" s="153"/>
      <c r="AB54" s="153"/>
      <c r="AC54" s="153"/>
      <c r="AD54" s="156"/>
      <c r="AE54" s="23"/>
      <c r="AF54" s="25"/>
      <c r="AG54" s="25"/>
      <c r="AH54" s="47"/>
      <c r="AI54" s="8"/>
    </row>
    <row r="55" spans="1:256" ht="21" customHeight="1" x14ac:dyDescent="0.2">
      <c r="A55" s="97"/>
      <c r="B55" s="98"/>
      <c r="C55" s="99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27"/>
      <c r="S55" s="128"/>
      <c r="T55" s="128"/>
      <c r="U55" s="128"/>
      <c r="V55" s="129"/>
      <c r="W55" s="155"/>
      <c r="X55" s="153"/>
      <c r="Y55" s="153"/>
      <c r="Z55" s="153"/>
      <c r="AA55" s="153"/>
      <c r="AB55" s="153"/>
      <c r="AC55" s="153"/>
      <c r="AD55" s="156"/>
      <c r="AE55" s="23"/>
      <c r="AF55" s="25"/>
      <c r="AG55" s="25"/>
      <c r="AH55" s="47"/>
      <c r="AI55" s="8"/>
    </row>
    <row r="56" spans="1:256" ht="21" customHeight="1" x14ac:dyDescent="0.2">
      <c r="A56" s="97"/>
      <c r="B56" s="98"/>
      <c r="C56" s="99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27"/>
      <c r="S56" s="128"/>
      <c r="T56" s="128"/>
      <c r="U56" s="128"/>
      <c r="V56" s="129"/>
      <c r="W56" s="155"/>
      <c r="X56" s="153"/>
      <c r="Y56" s="153"/>
      <c r="Z56" s="153"/>
      <c r="AA56" s="153"/>
      <c r="AB56" s="153"/>
      <c r="AC56" s="153"/>
      <c r="AD56" s="156"/>
      <c r="AE56" s="23"/>
      <c r="AF56" s="25"/>
      <c r="AG56" s="25"/>
      <c r="AH56" s="47"/>
      <c r="AI56" s="8"/>
    </row>
    <row r="57" spans="1:256" ht="21.75" customHeight="1" thickBot="1" x14ac:dyDescent="0.25">
      <c r="A57" s="97"/>
      <c r="B57" s="98"/>
      <c r="C57" s="99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27"/>
      <c r="S57" s="128"/>
      <c r="T57" s="128"/>
      <c r="U57" s="128"/>
      <c r="V57" s="129"/>
      <c r="W57" s="155"/>
      <c r="X57" s="153"/>
      <c r="Y57" s="153"/>
      <c r="Z57" s="153"/>
      <c r="AA57" s="153"/>
      <c r="AB57" s="153"/>
      <c r="AC57" s="153"/>
      <c r="AD57" s="156"/>
      <c r="AE57" s="29"/>
      <c r="AF57" s="29"/>
      <c r="AG57" s="29"/>
      <c r="AH57" s="38"/>
      <c r="AI57" s="28"/>
    </row>
    <row r="58" spans="1:256" s="1" customFormat="1" ht="21" customHeight="1" x14ac:dyDescent="0.2">
      <c r="A58" s="97"/>
      <c r="B58" s="98"/>
      <c r="C58" s="99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27"/>
      <c r="S58" s="128"/>
      <c r="T58" s="128"/>
      <c r="U58" s="128"/>
      <c r="V58" s="129"/>
      <c r="W58" s="155"/>
      <c r="X58" s="153"/>
      <c r="Y58" s="153"/>
      <c r="Z58" s="153"/>
      <c r="AA58" s="153"/>
      <c r="AB58" s="153"/>
      <c r="AC58" s="153"/>
      <c r="AD58" s="156"/>
      <c r="AE58" s="15"/>
      <c r="AF58" s="15"/>
      <c r="AG58" s="15"/>
      <c r="AH58" s="49"/>
      <c r="AI58" s="18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</row>
    <row r="59" spans="1:256" s="1" customFormat="1" ht="21.75" customHeight="1" x14ac:dyDescent="0.2">
      <c r="A59" s="97"/>
      <c r="B59" s="98"/>
      <c r="C59" s="99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27"/>
      <c r="S59" s="128"/>
      <c r="T59" s="128"/>
      <c r="U59" s="128"/>
      <c r="V59" s="129"/>
      <c r="W59" s="151"/>
      <c r="X59" s="152"/>
      <c r="Y59" s="153"/>
      <c r="Z59" s="153"/>
      <c r="AA59" s="152"/>
      <c r="AB59" s="152"/>
      <c r="AC59" s="152"/>
      <c r="AD59" s="154"/>
      <c r="AE59" s="16"/>
      <c r="AF59" s="16"/>
      <c r="AG59" s="16"/>
      <c r="AH59" s="50"/>
      <c r="AI59" s="18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</row>
    <row r="60" spans="1:256" s="1" customFormat="1" ht="21.75" customHeight="1" x14ac:dyDescent="0.2">
      <c r="A60" s="97"/>
      <c r="B60" s="98"/>
      <c r="C60" s="99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27"/>
      <c r="S60" s="128"/>
      <c r="T60" s="128"/>
      <c r="U60" s="128"/>
      <c r="V60" s="129"/>
      <c r="W60" s="155"/>
      <c r="X60" s="153"/>
      <c r="Y60" s="153"/>
      <c r="Z60" s="153"/>
      <c r="AA60" s="153"/>
      <c r="AB60" s="153"/>
      <c r="AC60" s="153"/>
      <c r="AD60" s="156"/>
      <c r="AE60" s="16"/>
      <c r="AF60" s="16"/>
      <c r="AG60" s="16"/>
      <c r="AH60" s="50"/>
      <c r="AI60" s="18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</row>
    <row r="61" spans="1:256" s="1" customFormat="1" ht="21.75" customHeight="1" x14ac:dyDescent="0.2">
      <c r="A61" s="97"/>
      <c r="B61" s="98"/>
      <c r="C61" s="99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27"/>
      <c r="S61" s="128"/>
      <c r="T61" s="128"/>
      <c r="U61" s="128"/>
      <c r="V61" s="129"/>
      <c r="W61" s="155"/>
      <c r="X61" s="153"/>
      <c r="Y61" s="153"/>
      <c r="Z61" s="153"/>
      <c r="AA61" s="153"/>
      <c r="AB61" s="153"/>
      <c r="AC61" s="153"/>
      <c r="AD61" s="156"/>
      <c r="AE61" s="16"/>
      <c r="AF61" s="16"/>
      <c r="AG61" s="16"/>
      <c r="AH61" s="50"/>
      <c r="AI61" s="18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</row>
    <row r="62" spans="1:256" s="1" customFormat="1" ht="21.75" customHeight="1" x14ac:dyDescent="0.2">
      <c r="A62" s="97"/>
      <c r="B62" s="98"/>
      <c r="C62" s="99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27"/>
      <c r="S62" s="128"/>
      <c r="T62" s="128"/>
      <c r="U62" s="128"/>
      <c r="V62" s="129"/>
      <c r="W62" s="155"/>
      <c r="X62" s="153"/>
      <c r="Y62" s="153"/>
      <c r="Z62" s="153"/>
      <c r="AA62" s="153"/>
      <c r="AB62" s="153"/>
      <c r="AC62" s="153"/>
      <c r="AD62" s="156"/>
      <c r="AE62" s="16"/>
      <c r="AF62" s="16"/>
      <c r="AG62" s="16"/>
      <c r="AH62" s="50"/>
      <c r="AI62" s="18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</row>
    <row r="63" spans="1:256" s="1" customFormat="1" ht="21.75" customHeight="1" thickBot="1" x14ac:dyDescent="0.25">
      <c r="A63" s="95"/>
      <c r="B63" s="75"/>
      <c r="C63" s="7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123"/>
      <c r="S63" s="123"/>
      <c r="T63" s="123"/>
      <c r="U63" s="123"/>
      <c r="V63" s="123"/>
      <c r="W63" s="155"/>
      <c r="X63" s="153"/>
      <c r="Y63" s="153"/>
      <c r="Z63" s="153"/>
      <c r="AA63" s="153"/>
      <c r="AB63" s="153"/>
      <c r="AC63" s="153"/>
      <c r="AD63" s="156"/>
      <c r="AE63" s="17"/>
      <c r="AF63" s="17"/>
      <c r="AG63" s="17"/>
      <c r="AH63" s="51"/>
      <c r="AI63" s="18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</row>
    <row r="64" spans="1:256" ht="21.95" customHeight="1" x14ac:dyDescent="0.2">
      <c r="A64" s="72"/>
      <c r="B64" s="80"/>
      <c r="C64" s="81"/>
      <c r="D64" s="30"/>
      <c r="E64" s="30"/>
      <c r="F64" s="30"/>
      <c r="G64" s="30"/>
      <c r="H64" s="30"/>
      <c r="I64" s="30"/>
      <c r="J64" s="30"/>
      <c r="K64" s="30"/>
      <c r="L64" s="31"/>
      <c r="M64" s="31"/>
      <c r="N64" s="30"/>
      <c r="O64" s="30"/>
      <c r="P64" s="31"/>
      <c r="Q64" s="31"/>
      <c r="R64" s="30"/>
      <c r="S64" s="30"/>
      <c r="T64" s="30"/>
      <c r="U64" s="30"/>
      <c r="V64" s="31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1"/>
    </row>
    <row r="65" spans="1:35" ht="21.95" customHeight="1" x14ac:dyDescent="0.2">
      <c r="A65" s="72"/>
      <c r="B65" s="80"/>
      <c r="C65" s="81"/>
      <c r="D65" s="30"/>
      <c r="E65" s="30"/>
      <c r="F65" s="30"/>
      <c r="G65" s="30"/>
      <c r="H65" s="30"/>
      <c r="I65" s="30"/>
      <c r="J65" s="30"/>
      <c r="K65" s="30"/>
      <c r="L65" s="31"/>
      <c r="M65" s="31"/>
      <c r="N65" s="30"/>
      <c r="O65" s="30"/>
      <c r="P65" s="31"/>
      <c r="Q65" s="31"/>
      <c r="R65" s="30"/>
      <c r="S65" s="30"/>
      <c r="T65" s="30"/>
      <c r="U65" s="30"/>
      <c r="V65" s="31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1"/>
    </row>
    <row r="66" spans="1:35" ht="21.95" customHeight="1" x14ac:dyDescent="0.2">
      <c r="A66" s="72"/>
      <c r="B66" s="80"/>
      <c r="C66" s="81"/>
      <c r="D66" s="30"/>
      <c r="E66" s="30"/>
      <c r="F66" s="30"/>
      <c r="G66" s="30"/>
      <c r="H66" s="30"/>
      <c r="I66" s="30"/>
      <c r="J66" s="30"/>
      <c r="K66" s="30"/>
      <c r="L66" s="31"/>
      <c r="M66" s="31"/>
      <c r="N66" s="30"/>
      <c r="O66" s="30"/>
      <c r="P66" s="31"/>
      <c r="Q66" s="31"/>
      <c r="R66" s="30"/>
      <c r="S66" s="30"/>
      <c r="T66" s="30"/>
      <c r="U66" s="30"/>
      <c r="V66" s="31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1"/>
    </row>
    <row r="67" spans="1:35" ht="21.95" customHeight="1" x14ac:dyDescent="0.2">
      <c r="A67" s="72"/>
      <c r="B67" s="80"/>
      <c r="C67" s="81"/>
      <c r="D67" s="30"/>
      <c r="E67" s="30"/>
      <c r="F67" s="30"/>
      <c r="G67" s="30"/>
      <c r="H67" s="30"/>
      <c r="I67" s="30"/>
      <c r="J67" s="30"/>
      <c r="K67" s="30"/>
      <c r="L67" s="31"/>
      <c r="M67" s="31"/>
      <c r="N67" s="30"/>
      <c r="O67" s="30"/>
      <c r="P67" s="31"/>
      <c r="Q67" s="31"/>
      <c r="R67" s="30"/>
      <c r="S67" s="30"/>
      <c r="T67" s="30"/>
      <c r="U67" s="30"/>
      <c r="V67" s="31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1"/>
    </row>
    <row r="68" spans="1:35" ht="21.95" customHeight="1" x14ac:dyDescent="0.2">
      <c r="A68" s="72"/>
      <c r="B68" s="80"/>
      <c r="C68" s="81"/>
      <c r="D68" s="30"/>
      <c r="E68" s="30"/>
      <c r="F68" s="30"/>
      <c r="G68" s="30"/>
      <c r="H68" s="30"/>
      <c r="I68" s="30"/>
      <c r="J68" s="30"/>
      <c r="K68" s="30"/>
      <c r="L68" s="31"/>
      <c r="M68" s="31"/>
      <c r="N68" s="30"/>
      <c r="O68" s="30"/>
      <c r="P68" s="31"/>
      <c r="Q68" s="31"/>
      <c r="R68" s="30"/>
      <c r="S68" s="30"/>
      <c r="T68" s="30"/>
      <c r="U68" s="30"/>
      <c r="V68" s="31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1"/>
    </row>
    <row r="69" spans="1:35" ht="21.95" customHeight="1" x14ac:dyDescent="0.2">
      <c r="A69" s="72"/>
      <c r="B69" s="80"/>
      <c r="C69" s="81"/>
      <c r="D69" s="30"/>
      <c r="E69" s="30"/>
      <c r="F69" s="30"/>
      <c r="G69" s="30"/>
      <c r="H69" s="30"/>
      <c r="I69" s="30"/>
      <c r="J69" s="30"/>
      <c r="K69" s="30"/>
      <c r="L69" s="31"/>
      <c r="M69" s="31"/>
      <c r="N69" s="30"/>
      <c r="O69" s="30"/>
      <c r="P69" s="31"/>
      <c r="Q69" s="31"/>
      <c r="R69" s="30"/>
      <c r="S69" s="30"/>
      <c r="T69" s="30"/>
      <c r="U69" s="30"/>
      <c r="V69" s="31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1"/>
    </row>
    <row r="70" spans="1:35" ht="21.95" customHeight="1" x14ac:dyDescent="0.2">
      <c r="A70" s="72"/>
      <c r="B70" s="80"/>
      <c r="C70" s="81"/>
      <c r="D70" s="30"/>
      <c r="E70" s="30"/>
      <c r="F70" s="30"/>
      <c r="G70" s="30"/>
      <c r="H70" s="30"/>
      <c r="I70" s="30"/>
      <c r="J70" s="30"/>
      <c r="K70" s="30"/>
      <c r="L70" s="31"/>
      <c r="M70" s="31"/>
      <c r="N70" s="30"/>
      <c r="O70" s="30"/>
      <c r="P70" s="31"/>
      <c r="Q70" s="31"/>
      <c r="R70" s="30"/>
      <c r="S70" s="30"/>
      <c r="T70" s="30"/>
      <c r="U70" s="30"/>
      <c r="V70" s="31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1"/>
    </row>
    <row r="71" spans="1:35" ht="21.95" customHeight="1" x14ac:dyDescent="0.2">
      <c r="A71" s="72"/>
      <c r="B71" s="80"/>
      <c r="C71" s="81"/>
      <c r="D71" s="30"/>
      <c r="E71" s="30"/>
      <c r="F71" s="30"/>
      <c r="G71" s="30"/>
      <c r="H71" s="30"/>
      <c r="I71" s="30"/>
      <c r="J71" s="30"/>
      <c r="K71" s="30"/>
      <c r="L71" s="31"/>
      <c r="M71" s="31"/>
      <c r="N71" s="30"/>
      <c r="O71" s="30"/>
      <c r="P71" s="31"/>
      <c r="Q71" s="31"/>
      <c r="R71" s="30"/>
      <c r="S71" s="30"/>
      <c r="T71" s="30"/>
      <c r="U71" s="30"/>
      <c r="V71" s="31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1"/>
    </row>
    <row r="72" spans="1:35" ht="21.95" customHeight="1" x14ac:dyDescent="0.2">
      <c r="A72" s="72"/>
      <c r="B72" s="80"/>
      <c r="C72" s="81"/>
      <c r="D72" s="30"/>
      <c r="E72" s="30"/>
      <c r="F72" s="30"/>
      <c r="G72" s="30"/>
      <c r="H72" s="30"/>
      <c r="I72" s="30"/>
      <c r="J72" s="30"/>
      <c r="K72" s="30"/>
      <c r="L72" s="31"/>
      <c r="M72" s="31"/>
      <c r="N72" s="30"/>
      <c r="O72" s="30"/>
      <c r="P72" s="31"/>
      <c r="Q72" s="31"/>
      <c r="R72" s="30"/>
      <c r="S72" s="30"/>
      <c r="T72" s="30"/>
      <c r="U72" s="30"/>
      <c r="V72" s="31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1"/>
    </row>
    <row r="73" spans="1:35" ht="21.95" customHeight="1" x14ac:dyDescent="0.2">
      <c r="A73" s="72"/>
      <c r="B73" s="80"/>
      <c r="C73" s="81"/>
      <c r="D73" s="30"/>
      <c r="E73" s="30"/>
      <c r="F73" s="30"/>
      <c r="G73" s="30"/>
      <c r="H73" s="30"/>
      <c r="I73" s="30"/>
      <c r="J73" s="30"/>
      <c r="K73" s="30"/>
      <c r="L73" s="31"/>
      <c r="M73" s="31"/>
      <c r="N73" s="30"/>
      <c r="O73" s="30"/>
      <c r="P73" s="31"/>
      <c r="Q73" s="31"/>
      <c r="R73" s="30"/>
      <c r="S73" s="30"/>
      <c r="T73" s="30"/>
      <c r="U73" s="30"/>
      <c r="V73" s="31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1"/>
    </row>
    <row r="74" spans="1:35" ht="21.95" customHeight="1" x14ac:dyDescent="0.2">
      <c r="A74" s="72"/>
      <c r="B74" s="80"/>
      <c r="C74" s="81"/>
      <c r="D74" s="30"/>
      <c r="E74" s="30"/>
      <c r="F74" s="30"/>
      <c r="G74" s="30"/>
      <c r="H74" s="30"/>
      <c r="I74" s="30"/>
      <c r="J74" s="30"/>
      <c r="K74" s="30"/>
      <c r="L74" s="31"/>
      <c r="M74" s="31"/>
      <c r="N74" s="30"/>
      <c r="O74" s="30"/>
      <c r="P74" s="31"/>
      <c r="Q74" s="31"/>
      <c r="R74" s="30"/>
      <c r="S74" s="30"/>
      <c r="T74" s="30"/>
      <c r="U74" s="30"/>
      <c r="V74" s="31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1"/>
    </row>
    <row r="75" spans="1:35" ht="21.95" customHeight="1" x14ac:dyDescent="0.2">
      <c r="A75" s="72"/>
      <c r="B75" s="80"/>
      <c r="C75" s="81"/>
      <c r="D75" s="30"/>
      <c r="E75" s="30"/>
      <c r="F75" s="30"/>
      <c r="G75" s="30"/>
      <c r="H75" s="30"/>
      <c r="I75" s="30"/>
      <c r="J75" s="30"/>
      <c r="K75" s="30"/>
      <c r="L75" s="31"/>
      <c r="M75" s="31"/>
      <c r="N75" s="30"/>
      <c r="O75" s="30"/>
      <c r="P75" s="31"/>
      <c r="Q75" s="31"/>
      <c r="R75" s="30"/>
      <c r="S75" s="30"/>
      <c r="T75" s="30"/>
      <c r="U75" s="30"/>
      <c r="V75" s="31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1"/>
    </row>
    <row r="76" spans="1:35" x14ac:dyDescent="0.2">
      <c r="A76" s="72"/>
      <c r="B76" s="80"/>
      <c r="C76" s="81"/>
      <c r="D76" s="30"/>
      <c r="E76" s="30"/>
      <c r="F76" s="30"/>
      <c r="G76" s="30"/>
      <c r="H76" s="30"/>
      <c r="I76" s="30"/>
      <c r="J76" s="30"/>
      <c r="K76" s="30"/>
      <c r="L76" s="31"/>
      <c r="M76" s="31"/>
      <c r="N76" s="30"/>
      <c r="O76" s="30"/>
      <c r="P76" s="31"/>
      <c r="Q76" s="31"/>
      <c r="R76" s="30"/>
      <c r="S76" s="30"/>
      <c r="T76" s="30"/>
      <c r="U76" s="30"/>
      <c r="V76" s="31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1"/>
    </row>
    <row r="77" spans="1:35" x14ac:dyDescent="0.2">
      <c r="A77" s="72"/>
      <c r="B77" s="80"/>
      <c r="C77" s="81"/>
      <c r="D77" s="30"/>
      <c r="E77" s="30"/>
      <c r="F77" s="30"/>
      <c r="G77" s="30"/>
      <c r="H77" s="30"/>
      <c r="I77" s="30"/>
      <c r="J77" s="30"/>
      <c r="K77" s="30"/>
      <c r="L77" s="31"/>
      <c r="M77" s="31"/>
      <c r="N77" s="30"/>
      <c r="O77" s="30"/>
      <c r="P77" s="31"/>
      <c r="Q77" s="31"/>
      <c r="R77" s="30"/>
      <c r="S77" s="30"/>
      <c r="T77" s="30"/>
      <c r="U77" s="30"/>
      <c r="V77" s="31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1"/>
    </row>
    <row r="78" spans="1:35" x14ac:dyDescent="0.2">
      <c r="A78" s="72"/>
      <c r="B78" s="80"/>
      <c r="C78" s="81"/>
      <c r="D78" s="30"/>
      <c r="E78" s="30"/>
      <c r="F78" s="30"/>
      <c r="G78" s="30"/>
      <c r="H78" s="30"/>
      <c r="I78" s="30"/>
      <c r="J78" s="30"/>
      <c r="K78" s="30"/>
      <c r="L78" s="31"/>
      <c r="M78" s="31"/>
      <c r="N78" s="30"/>
      <c r="O78" s="30"/>
      <c r="P78" s="31"/>
      <c r="Q78" s="31"/>
      <c r="R78" s="30"/>
      <c r="S78" s="30"/>
      <c r="T78" s="30"/>
      <c r="U78" s="30"/>
      <c r="V78" s="31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1"/>
    </row>
    <row r="79" spans="1:35" x14ac:dyDescent="0.2">
      <c r="A79" s="72"/>
      <c r="B79" s="80"/>
      <c r="C79" s="81"/>
      <c r="D79" s="30"/>
      <c r="E79" s="30"/>
      <c r="F79" s="30"/>
      <c r="G79" s="30"/>
      <c r="H79" s="30"/>
      <c r="I79" s="30"/>
      <c r="J79" s="30"/>
      <c r="K79" s="30"/>
      <c r="L79" s="31"/>
      <c r="M79" s="31"/>
      <c r="N79" s="30"/>
      <c r="O79" s="30"/>
      <c r="P79" s="31"/>
      <c r="Q79" s="31"/>
      <c r="R79" s="30"/>
      <c r="S79" s="30"/>
      <c r="T79" s="30"/>
      <c r="U79" s="30"/>
      <c r="V79" s="31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1"/>
    </row>
    <row r="80" spans="1:35" x14ac:dyDescent="0.2">
      <c r="A80" s="72"/>
      <c r="B80" s="80"/>
      <c r="C80" s="81"/>
      <c r="D80" s="30"/>
      <c r="E80" s="30"/>
      <c r="F80" s="30"/>
      <c r="G80" s="30"/>
      <c r="H80" s="30"/>
      <c r="I80" s="30"/>
      <c r="J80" s="30"/>
      <c r="K80" s="30"/>
      <c r="L80" s="31"/>
      <c r="M80" s="31"/>
      <c r="N80" s="30"/>
      <c r="O80" s="30"/>
      <c r="P80" s="31"/>
      <c r="Q80" s="31"/>
      <c r="R80" s="30"/>
      <c r="S80" s="30"/>
      <c r="T80" s="30"/>
      <c r="U80" s="30"/>
      <c r="V80" s="31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1"/>
    </row>
    <row r="81" spans="1:35" x14ac:dyDescent="0.2">
      <c r="A81" s="72"/>
      <c r="B81" s="80"/>
      <c r="C81" s="81"/>
      <c r="D81" s="30"/>
      <c r="E81" s="30"/>
      <c r="F81" s="30"/>
      <c r="G81" s="30"/>
      <c r="H81" s="30"/>
      <c r="I81" s="30"/>
      <c r="J81" s="30"/>
      <c r="K81" s="30"/>
      <c r="L81" s="31"/>
      <c r="M81" s="31"/>
      <c r="N81" s="30"/>
      <c r="O81" s="30"/>
      <c r="P81" s="31"/>
      <c r="Q81" s="31"/>
      <c r="R81" s="30"/>
      <c r="S81" s="30"/>
      <c r="T81" s="30"/>
      <c r="U81" s="30"/>
      <c r="V81" s="31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1"/>
    </row>
    <row r="82" spans="1:35" x14ac:dyDescent="0.2">
      <c r="A82" s="72"/>
      <c r="B82" s="80"/>
      <c r="C82" s="81"/>
      <c r="D82" s="30"/>
      <c r="E82" s="30"/>
      <c r="F82" s="30"/>
      <c r="G82" s="30"/>
      <c r="H82" s="30"/>
      <c r="I82" s="30"/>
      <c r="J82" s="30"/>
      <c r="K82" s="30"/>
      <c r="L82" s="31"/>
      <c r="M82" s="31"/>
      <c r="N82" s="30"/>
      <c r="O82" s="30"/>
      <c r="P82" s="31"/>
      <c r="Q82" s="31"/>
      <c r="R82" s="30"/>
      <c r="S82" s="30"/>
      <c r="T82" s="30"/>
      <c r="U82" s="30"/>
      <c r="V82" s="31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1"/>
    </row>
    <row r="83" spans="1:35" x14ac:dyDescent="0.2">
      <c r="A83" s="72"/>
      <c r="B83" s="80"/>
      <c r="C83" s="81"/>
      <c r="D83" s="30"/>
      <c r="E83" s="30"/>
      <c r="F83" s="30"/>
      <c r="G83" s="30"/>
      <c r="H83" s="30"/>
      <c r="I83" s="30"/>
      <c r="J83" s="30"/>
      <c r="K83" s="30"/>
      <c r="L83" s="31"/>
      <c r="M83" s="31"/>
      <c r="N83" s="30"/>
      <c r="O83" s="30"/>
      <c r="P83" s="31"/>
      <c r="Q83" s="31"/>
      <c r="R83" s="30"/>
      <c r="S83" s="30"/>
      <c r="T83" s="30"/>
      <c r="U83" s="30"/>
      <c r="V83" s="31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1"/>
    </row>
    <row r="84" spans="1:35" x14ac:dyDescent="0.2">
      <c r="A84" s="72"/>
      <c r="B84" s="80"/>
      <c r="C84" s="81"/>
      <c r="D84" s="30"/>
      <c r="E84" s="30"/>
      <c r="F84" s="30"/>
      <c r="G84" s="30"/>
      <c r="H84" s="30"/>
      <c r="I84" s="30"/>
      <c r="J84" s="30"/>
      <c r="K84" s="30"/>
      <c r="L84" s="31"/>
      <c r="M84" s="31"/>
      <c r="N84" s="30"/>
      <c r="O84" s="30"/>
      <c r="P84" s="31"/>
      <c r="Q84" s="31"/>
      <c r="R84" s="30"/>
      <c r="S84" s="30"/>
      <c r="T84" s="30"/>
      <c r="U84" s="30"/>
      <c r="V84" s="31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1"/>
    </row>
    <row r="85" spans="1:35" x14ac:dyDescent="0.2">
      <c r="A85" s="72"/>
      <c r="B85" s="80"/>
      <c r="C85" s="81"/>
      <c r="D85" s="30"/>
      <c r="E85" s="30"/>
      <c r="F85" s="30"/>
      <c r="G85" s="30"/>
      <c r="H85" s="30"/>
      <c r="I85" s="30"/>
      <c r="J85" s="30"/>
      <c r="K85" s="30"/>
      <c r="L85" s="31"/>
      <c r="M85" s="31"/>
      <c r="N85" s="30"/>
      <c r="O85" s="30"/>
      <c r="P85" s="31"/>
      <c r="Q85" s="31"/>
      <c r="R85" s="30"/>
      <c r="S85" s="30"/>
      <c r="T85" s="30"/>
      <c r="U85" s="30"/>
      <c r="V85" s="31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1"/>
    </row>
    <row r="86" spans="1:35" x14ac:dyDescent="0.2">
      <c r="A86" s="72"/>
      <c r="B86" s="80"/>
      <c r="C86" s="81"/>
      <c r="D86" s="30"/>
      <c r="E86" s="30"/>
      <c r="F86" s="30"/>
      <c r="G86" s="30"/>
      <c r="H86" s="30"/>
      <c r="I86" s="30"/>
      <c r="J86" s="30"/>
      <c r="K86" s="30"/>
      <c r="L86" s="31"/>
      <c r="M86" s="31"/>
      <c r="N86" s="30"/>
      <c r="O86" s="30"/>
      <c r="P86" s="31"/>
      <c r="Q86" s="31"/>
      <c r="R86" s="30"/>
      <c r="S86" s="30"/>
      <c r="T86" s="30"/>
      <c r="U86" s="30"/>
      <c r="V86" s="31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1"/>
    </row>
    <row r="87" spans="1:35" x14ac:dyDescent="0.2">
      <c r="A87" s="72"/>
      <c r="B87" s="80"/>
      <c r="C87" s="81"/>
      <c r="D87" s="30"/>
      <c r="E87" s="30"/>
      <c r="F87" s="30"/>
      <c r="G87" s="30"/>
      <c r="H87" s="30"/>
      <c r="I87" s="30"/>
      <c r="J87" s="30"/>
      <c r="K87" s="30"/>
      <c r="L87" s="31"/>
      <c r="M87" s="31"/>
      <c r="N87" s="30"/>
      <c r="O87" s="30"/>
      <c r="P87" s="31"/>
      <c r="Q87" s="31"/>
      <c r="R87" s="30"/>
      <c r="S87" s="30"/>
      <c r="T87" s="30"/>
      <c r="U87" s="30"/>
      <c r="V87" s="31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1"/>
    </row>
    <row r="88" spans="1:35" x14ac:dyDescent="0.2">
      <c r="A88" s="72"/>
      <c r="B88" s="80"/>
      <c r="C88" s="81"/>
      <c r="D88" s="30"/>
      <c r="E88" s="30"/>
      <c r="F88" s="30"/>
      <c r="G88" s="30"/>
      <c r="H88" s="30"/>
      <c r="I88" s="30"/>
      <c r="J88" s="30"/>
      <c r="K88" s="30"/>
      <c r="L88" s="31"/>
      <c r="M88" s="31"/>
      <c r="N88" s="30"/>
      <c r="O88" s="30"/>
      <c r="P88" s="31"/>
      <c r="Q88" s="31"/>
      <c r="R88" s="30"/>
      <c r="S88" s="30"/>
      <c r="T88" s="30"/>
      <c r="U88" s="30"/>
      <c r="V88" s="31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1"/>
    </row>
    <row r="89" spans="1:35" x14ac:dyDescent="0.2">
      <c r="A89" s="72"/>
      <c r="B89" s="80"/>
      <c r="C89" s="81"/>
      <c r="D89" s="30"/>
      <c r="E89" s="30"/>
      <c r="F89" s="30"/>
      <c r="G89" s="30"/>
      <c r="H89" s="30"/>
      <c r="I89" s="30"/>
      <c r="J89" s="30"/>
      <c r="K89" s="30"/>
      <c r="L89" s="31"/>
      <c r="M89" s="31"/>
      <c r="N89" s="30"/>
      <c r="O89" s="30"/>
      <c r="P89" s="31"/>
      <c r="Q89" s="31"/>
      <c r="R89" s="30"/>
      <c r="S89" s="30"/>
      <c r="T89" s="30"/>
      <c r="U89" s="30"/>
      <c r="V89" s="31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1"/>
    </row>
    <row r="90" spans="1:35" x14ac:dyDescent="0.2">
      <c r="A90" s="72"/>
      <c r="B90" s="80"/>
      <c r="C90" s="81"/>
      <c r="D90" s="30"/>
      <c r="E90" s="30"/>
      <c r="F90" s="30"/>
      <c r="G90" s="30"/>
      <c r="H90" s="30"/>
      <c r="I90" s="30"/>
      <c r="J90" s="30"/>
      <c r="K90" s="30"/>
      <c r="L90" s="31"/>
      <c r="M90" s="31"/>
      <c r="N90" s="30"/>
      <c r="O90" s="30"/>
      <c r="P90" s="31"/>
      <c r="Q90" s="31"/>
      <c r="R90" s="30"/>
      <c r="S90" s="30"/>
      <c r="T90" s="30"/>
      <c r="U90" s="30"/>
      <c r="V90" s="31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1"/>
    </row>
    <row r="91" spans="1:35" x14ac:dyDescent="0.2">
      <c r="A91" s="72"/>
      <c r="B91" s="80"/>
      <c r="C91" s="81"/>
      <c r="D91" s="30"/>
      <c r="E91" s="30"/>
      <c r="F91" s="30"/>
      <c r="G91" s="30"/>
      <c r="H91" s="30"/>
      <c r="I91" s="30"/>
      <c r="J91" s="30"/>
      <c r="K91" s="30"/>
      <c r="L91" s="31"/>
      <c r="M91" s="31"/>
      <c r="N91" s="30"/>
      <c r="O91" s="30"/>
      <c r="P91" s="31"/>
      <c r="Q91" s="31"/>
      <c r="R91" s="30"/>
      <c r="S91" s="30"/>
      <c r="T91" s="30"/>
      <c r="U91" s="30"/>
      <c r="V91" s="31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1"/>
    </row>
    <row r="92" spans="1:35" x14ac:dyDescent="0.2">
      <c r="A92" s="72"/>
      <c r="B92" s="80"/>
      <c r="C92" s="81"/>
      <c r="D92" s="30"/>
      <c r="E92" s="30"/>
      <c r="F92" s="30"/>
      <c r="G92" s="30"/>
      <c r="H92" s="30"/>
      <c r="I92" s="30"/>
      <c r="J92" s="30"/>
      <c r="K92" s="30"/>
      <c r="L92" s="31"/>
      <c r="M92" s="31"/>
      <c r="N92" s="30"/>
      <c r="O92" s="30"/>
      <c r="P92" s="31"/>
      <c r="Q92" s="31"/>
      <c r="R92" s="30"/>
      <c r="S92" s="30"/>
      <c r="T92" s="30"/>
      <c r="U92" s="30"/>
      <c r="V92" s="31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1"/>
    </row>
    <row r="93" spans="1:35" x14ac:dyDescent="0.2">
      <c r="A93" s="72"/>
      <c r="B93" s="80"/>
      <c r="C93" s="81"/>
      <c r="D93" s="30"/>
      <c r="E93" s="30"/>
      <c r="F93" s="30"/>
      <c r="G93" s="30"/>
      <c r="H93" s="30"/>
      <c r="I93" s="30"/>
      <c r="J93" s="30"/>
      <c r="K93" s="30"/>
      <c r="L93" s="31"/>
      <c r="M93" s="31"/>
      <c r="N93" s="30"/>
      <c r="O93" s="30"/>
      <c r="P93" s="31"/>
      <c r="Q93" s="31"/>
      <c r="R93" s="30"/>
      <c r="S93" s="30"/>
      <c r="T93" s="30"/>
      <c r="U93" s="30"/>
      <c r="V93" s="31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1"/>
    </row>
    <row r="94" spans="1:35" x14ac:dyDescent="0.2">
      <c r="A94" s="72"/>
      <c r="B94" s="80"/>
      <c r="C94" s="81"/>
      <c r="D94" s="30"/>
      <c r="E94" s="30"/>
      <c r="F94" s="30"/>
      <c r="G94" s="30"/>
      <c r="H94" s="30"/>
      <c r="I94" s="30"/>
      <c r="J94" s="30"/>
      <c r="K94" s="30"/>
      <c r="L94" s="31"/>
      <c r="M94" s="31"/>
      <c r="N94" s="30"/>
      <c r="O94" s="30"/>
      <c r="P94" s="31"/>
      <c r="Q94" s="31"/>
      <c r="R94" s="30"/>
      <c r="S94" s="30"/>
      <c r="T94" s="30"/>
      <c r="U94" s="30"/>
      <c r="V94" s="31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1"/>
    </row>
    <row r="95" spans="1:35" x14ac:dyDescent="0.2">
      <c r="A95" s="72"/>
      <c r="B95" s="80"/>
      <c r="C95" s="81"/>
      <c r="D95" s="30"/>
      <c r="E95" s="30"/>
      <c r="F95" s="30"/>
      <c r="G95" s="30"/>
      <c r="H95" s="30"/>
      <c r="I95" s="30"/>
      <c r="J95" s="30"/>
      <c r="K95" s="30"/>
      <c r="L95" s="31"/>
      <c r="M95" s="31"/>
      <c r="N95" s="30"/>
      <c r="O95" s="30"/>
      <c r="P95" s="31"/>
      <c r="Q95" s="31"/>
      <c r="R95" s="30"/>
      <c r="S95" s="30"/>
      <c r="T95" s="30"/>
      <c r="U95" s="30"/>
      <c r="V95" s="31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1"/>
    </row>
    <row r="96" spans="1:35" x14ac:dyDescent="0.2">
      <c r="A96" s="72"/>
      <c r="B96" s="80"/>
      <c r="C96" s="81"/>
      <c r="D96" s="30"/>
      <c r="E96" s="30"/>
      <c r="F96" s="30"/>
      <c r="G96" s="30"/>
      <c r="H96" s="30"/>
      <c r="I96" s="30"/>
      <c r="J96" s="30"/>
      <c r="K96" s="30"/>
      <c r="L96" s="31"/>
      <c r="M96" s="31"/>
      <c r="N96" s="30"/>
      <c r="O96" s="30"/>
      <c r="P96" s="31"/>
      <c r="Q96" s="31"/>
      <c r="R96" s="30"/>
      <c r="S96" s="30"/>
      <c r="T96" s="30"/>
      <c r="U96" s="30"/>
      <c r="V96" s="31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1"/>
    </row>
    <row r="97" spans="1:35" x14ac:dyDescent="0.2">
      <c r="A97" s="72"/>
      <c r="B97" s="80"/>
      <c r="C97" s="81"/>
      <c r="D97" s="30"/>
      <c r="E97" s="30"/>
      <c r="F97" s="30"/>
      <c r="G97" s="30"/>
      <c r="H97" s="30"/>
      <c r="I97" s="30"/>
      <c r="J97" s="30"/>
      <c r="K97" s="30"/>
      <c r="L97" s="31"/>
      <c r="M97" s="31"/>
      <c r="N97" s="30"/>
      <c r="O97" s="30"/>
      <c r="P97" s="31"/>
      <c r="Q97" s="31"/>
      <c r="R97" s="30"/>
      <c r="S97" s="30"/>
      <c r="T97" s="30"/>
      <c r="U97" s="30"/>
      <c r="V97" s="31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1"/>
    </row>
    <row r="98" spans="1:35" x14ac:dyDescent="0.2">
      <c r="A98" s="72"/>
      <c r="B98" s="80"/>
      <c r="C98" s="81"/>
      <c r="D98" s="30"/>
      <c r="E98" s="30"/>
      <c r="F98" s="30"/>
      <c r="G98" s="30"/>
      <c r="H98" s="30"/>
      <c r="I98" s="30"/>
      <c r="J98" s="30"/>
      <c r="K98" s="30"/>
      <c r="L98" s="31"/>
      <c r="M98" s="31"/>
      <c r="N98" s="30"/>
      <c r="O98" s="30"/>
      <c r="P98" s="31"/>
      <c r="Q98" s="31"/>
      <c r="R98" s="30"/>
      <c r="S98" s="30"/>
      <c r="T98" s="30"/>
      <c r="U98" s="30"/>
      <c r="V98" s="31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1"/>
    </row>
    <row r="99" spans="1:35" x14ac:dyDescent="0.2">
      <c r="A99" s="72"/>
      <c r="B99" s="80"/>
      <c r="C99" s="81"/>
      <c r="D99" s="30"/>
      <c r="E99" s="30"/>
      <c r="F99" s="30"/>
      <c r="G99" s="30"/>
      <c r="H99" s="30"/>
      <c r="I99" s="30"/>
      <c r="J99" s="30"/>
      <c r="K99" s="30"/>
      <c r="L99" s="31"/>
      <c r="M99" s="31"/>
      <c r="N99" s="30"/>
      <c r="O99" s="30"/>
      <c r="P99" s="31"/>
      <c r="Q99" s="31"/>
      <c r="R99" s="30"/>
      <c r="S99" s="30"/>
      <c r="T99" s="30"/>
      <c r="U99" s="30"/>
      <c r="V99" s="31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1"/>
    </row>
    <row r="100" spans="1:35" x14ac:dyDescent="0.2">
      <c r="A100" s="72"/>
      <c r="B100" s="80"/>
      <c r="C100" s="81"/>
      <c r="D100" s="30"/>
      <c r="E100" s="30"/>
      <c r="F100" s="30"/>
      <c r="G100" s="30"/>
      <c r="H100" s="30"/>
      <c r="I100" s="30"/>
      <c r="J100" s="30"/>
      <c r="K100" s="30"/>
      <c r="L100" s="31"/>
      <c r="M100" s="31"/>
      <c r="N100" s="30"/>
      <c r="O100" s="30"/>
      <c r="P100" s="31"/>
      <c r="Q100" s="31"/>
      <c r="R100" s="30"/>
      <c r="S100" s="30"/>
      <c r="T100" s="30"/>
      <c r="U100" s="30"/>
      <c r="V100" s="31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1"/>
    </row>
    <row r="101" spans="1:35" x14ac:dyDescent="0.2">
      <c r="A101" s="72"/>
      <c r="B101" s="80"/>
      <c r="C101" s="81"/>
      <c r="D101" s="30"/>
      <c r="E101" s="30"/>
      <c r="F101" s="30"/>
      <c r="G101" s="30"/>
      <c r="H101" s="30"/>
      <c r="I101" s="30"/>
      <c r="J101" s="30"/>
      <c r="K101" s="30"/>
      <c r="L101" s="31"/>
      <c r="M101" s="31"/>
      <c r="N101" s="30"/>
      <c r="O101" s="30"/>
      <c r="P101" s="31"/>
      <c r="Q101" s="31"/>
      <c r="R101" s="30"/>
      <c r="S101" s="30"/>
      <c r="T101" s="30"/>
      <c r="U101" s="30"/>
      <c r="V101" s="31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1"/>
    </row>
    <row r="102" spans="1:35" x14ac:dyDescent="0.2">
      <c r="A102" s="72"/>
      <c r="B102" s="80"/>
      <c r="C102" s="81"/>
      <c r="D102" s="30"/>
      <c r="E102" s="30"/>
      <c r="F102" s="30"/>
      <c r="G102" s="30"/>
      <c r="H102" s="30"/>
      <c r="I102" s="30"/>
      <c r="J102" s="30"/>
      <c r="K102" s="30"/>
      <c r="L102" s="31"/>
      <c r="M102" s="31"/>
      <c r="N102" s="30"/>
      <c r="O102" s="30"/>
      <c r="P102" s="31"/>
      <c r="Q102" s="31"/>
      <c r="R102" s="30"/>
      <c r="S102" s="30"/>
      <c r="T102" s="30"/>
      <c r="U102" s="30"/>
      <c r="V102" s="31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1"/>
    </row>
    <row r="103" spans="1:35" x14ac:dyDescent="0.2">
      <c r="A103" s="72"/>
      <c r="B103" s="80"/>
      <c r="C103" s="81"/>
      <c r="D103" s="30"/>
      <c r="E103" s="30"/>
      <c r="F103" s="30"/>
      <c r="G103" s="30"/>
      <c r="H103" s="30"/>
      <c r="I103" s="30"/>
      <c r="J103" s="30"/>
      <c r="K103" s="30"/>
      <c r="L103" s="31"/>
      <c r="M103" s="31"/>
      <c r="N103" s="30"/>
      <c r="O103" s="30"/>
      <c r="P103" s="31"/>
      <c r="Q103" s="31"/>
      <c r="R103" s="30"/>
      <c r="S103" s="30"/>
      <c r="T103" s="30"/>
      <c r="U103" s="30"/>
      <c r="V103" s="31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1"/>
    </row>
    <row r="104" spans="1:35" x14ac:dyDescent="0.2">
      <c r="A104" s="72"/>
      <c r="B104" s="80"/>
      <c r="C104" s="81"/>
      <c r="D104" s="30"/>
      <c r="E104" s="30"/>
      <c r="F104" s="30"/>
      <c r="G104" s="30"/>
      <c r="H104" s="30"/>
      <c r="I104" s="30"/>
      <c r="J104" s="30"/>
      <c r="K104" s="30"/>
      <c r="L104" s="31"/>
      <c r="M104" s="31"/>
      <c r="N104" s="30"/>
      <c r="O104" s="30"/>
      <c r="P104" s="31"/>
      <c r="Q104" s="31"/>
      <c r="R104" s="30"/>
      <c r="S104" s="30"/>
      <c r="T104" s="30"/>
      <c r="U104" s="30"/>
      <c r="V104" s="31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1"/>
    </row>
    <row r="105" spans="1:35" x14ac:dyDescent="0.2">
      <c r="A105" s="72"/>
      <c r="B105" s="80"/>
      <c r="C105" s="81"/>
      <c r="D105" s="30"/>
      <c r="E105" s="30"/>
      <c r="F105" s="30"/>
      <c r="G105" s="30"/>
      <c r="H105" s="30"/>
      <c r="I105" s="30"/>
      <c r="J105" s="30"/>
      <c r="K105" s="30"/>
      <c r="L105" s="31"/>
      <c r="M105" s="31"/>
      <c r="N105" s="30"/>
      <c r="O105" s="30"/>
      <c r="P105" s="31"/>
      <c r="Q105" s="31"/>
      <c r="R105" s="30"/>
      <c r="S105" s="30"/>
      <c r="T105" s="30"/>
      <c r="U105" s="30"/>
      <c r="V105" s="31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1"/>
    </row>
    <row r="106" spans="1:35" x14ac:dyDescent="0.2">
      <c r="A106" s="72"/>
      <c r="B106" s="80"/>
      <c r="C106" s="81"/>
      <c r="D106" s="30"/>
      <c r="E106" s="30"/>
      <c r="F106" s="30"/>
      <c r="G106" s="30"/>
      <c r="H106" s="30"/>
      <c r="I106" s="30"/>
      <c r="J106" s="30"/>
      <c r="K106" s="30"/>
      <c r="L106" s="31"/>
      <c r="M106" s="31"/>
      <c r="N106" s="30"/>
      <c r="O106" s="30"/>
      <c r="P106" s="31"/>
      <c r="Q106" s="31"/>
      <c r="R106" s="30"/>
      <c r="S106" s="30"/>
      <c r="T106" s="30"/>
      <c r="U106" s="30"/>
      <c r="V106" s="31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1"/>
    </row>
    <row r="107" spans="1:35" x14ac:dyDescent="0.2">
      <c r="D107" s="30"/>
      <c r="E107" s="30"/>
      <c r="F107" s="30"/>
      <c r="G107" s="30"/>
      <c r="H107" s="30"/>
      <c r="I107" s="30"/>
      <c r="J107" s="30"/>
      <c r="K107" s="30"/>
      <c r="L107" s="31"/>
      <c r="M107" s="31"/>
      <c r="N107" s="30"/>
      <c r="O107" s="30"/>
      <c r="P107" s="31"/>
      <c r="Q107" s="31"/>
      <c r="R107" s="30"/>
      <c r="S107" s="30"/>
      <c r="T107" s="30"/>
      <c r="U107" s="30"/>
      <c r="V107" s="31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1"/>
    </row>
    <row r="108" spans="1:35" x14ac:dyDescent="0.2">
      <c r="D108" s="30"/>
      <c r="E108" s="30"/>
      <c r="F108" s="30"/>
      <c r="G108" s="30"/>
      <c r="H108" s="30"/>
      <c r="I108" s="30"/>
      <c r="J108" s="30"/>
      <c r="K108" s="30"/>
      <c r="L108" s="31"/>
      <c r="M108" s="31"/>
      <c r="N108" s="30"/>
      <c r="O108" s="30"/>
      <c r="P108" s="31"/>
      <c r="Q108" s="31"/>
      <c r="R108" s="30"/>
      <c r="S108" s="30"/>
      <c r="T108" s="30"/>
      <c r="U108" s="30"/>
      <c r="V108" s="31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1"/>
    </row>
    <row r="109" spans="1:35" x14ac:dyDescent="0.2">
      <c r="D109" s="30"/>
      <c r="E109" s="30"/>
      <c r="F109" s="30"/>
      <c r="G109" s="30"/>
      <c r="H109" s="30"/>
      <c r="I109" s="30"/>
      <c r="J109" s="30"/>
      <c r="K109" s="30"/>
      <c r="L109" s="31"/>
      <c r="M109" s="31"/>
      <c r="N109" s="30"/>
      <c r="O109" s="30"/>
      <c r="P109" s="31"/>
      <c r="Q109" s="31"/>
      <c r="R109" s="30"/>
      <c r="S109" s="30"/>
      <c r="T109" s="30"/>
      <c r="U109" s="30"/>
      <c r="V109" s="31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1"/>
    </row>
    <row r="110" spans="1:35" x14ac:dyDescent="0.2">
      <c r="D110" s="30"/>
      <c r="E110" s="30"/>
      <c r="F110" s="30"/>
      <c r="G110" s="30"/>
      <c r="H110" s="30"/>
      <c r="I110" s="30"/>
      <c r="J110" s="30"/>
      <c r="K110" s="30"/>
      <c r="L110" s="31"/>
      <c r="M110" s="31"/>
      <c r="N110" s="30"/>
      <c r="O110" s="30"/>
      <c r="P110" s="31"/>
      <c r="Q110" s="31"/>
      <c r="R110" s="30"/>
      <c r="S110" s="30"/>
      <c r="T110" s="30"/>
      <c r="U110" s="30"/>
      <c r="V110" s="31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1"/>
    </row>
    <row r="111" spans="1:35" x14ac:dyDescent="0.2">
      <c r="D111" s="30"/>
      <c r="E111" s="30"/>
      <c r="F111" s="30"/>
      <c r="G111" s="30"/>
      <c r="H111" s="30"/>
      <c r="I111" s="30"/>
      <c r="J111" s="30"/>
      <c r="K111" s="30"/>
      <c r="L111" s="31"/>
      <c r="M111" s="31"/>
      <c r="N111" s="30"/>
      <c r="O111" s="30"/>
      <c r="P111" s="31"/>
      <c r="Q111" s="31"/>
      <c r="R111" s="30"/>
      <c r="S111" s="30"/>
      <c r="T111" s="30"/>
      <c r="U111" s="30"/>
      <c r="V111" s="31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1"/>
    </row>
  </sheetData>
  <mergeCells count="66">
    <mergeCell ref="AE3:AH3"/>
    <mergeCell ref="R14:V14"/>
    <mergeCell ref="R15:V15"/>
    <mergeCell ref="R16:V16"/>
    <mergeCell ref="R17:V17"/>
    <mergeCell ref="W3:AD63"/>
    <mergeCell ref="R18:V18"/>
    <mergeCell ref="R19:V19"/>
    <mergeCell ref="R12:V12"/>
    <mergeCell ref="R11:V11"/>
    <mergeCell ref="R10:V10"/>
    <mergeCell ref="R20:V20"/>
    <mergeCell ref="R31:V31"/>
    <mergeCell ref="R33:V33"/>
    <mergeCell ref="R21:V21"/>
    <mergeCell ref="R22:V22"/>
    <mergeCell ref="R26:V26"/>
    <mergeCell ref="R13:V13"/>
    <mergeCell ref="R42:V42"/>
    <mergeCell ref="D3:G3"/>
    <mergeCell ref="N3:Q3"/>
    <mergeCell ref="R3:V3"/>
    <mergeCell ref="R8:V8"/>
    <mergeCell ref="R9:V9"/>
    <mergeCell ref="H3:M3"/>
    <mergeCell ref="R4:V4"/>
    <mergeCell ref="R5:V5"/>
    <mergeCell ref="R6:V6"/>
    <mergeCell ref="R7:V7"/>
    <mergeCell ref="R35:V35"/>
    <mergeCell ref="R27:V27"/>
    <mergeCell ref="R23:V23"/>
    <mergeCell ref="R38:V38"/>
    <mergeCell ref="R39:V39"/>
    <mergeCell ref="R40:V40"/>
    <mergeCell ref="R41:V41"/>
    <mergeCell ref="R43:V43"/>
    <mergeCell ref="R32:V32"/>
    <mergeCell ref="R46:V46"/>
    <mergeCell ref="R58:V58"/>
    <mergeCell ref="R62:V62"/>
    <mergeCell ref="R24:V24"/>
    <mergeCell ref="R34:V34"/>
    <mergeCell ref="R56:V56"/>
    <mergeCell ref="R57:V57"/>
    <mergeCell ref="R28:V28"/>
    <mergeCell ref="R29:V29"/>
    <mergeCell ref="R25:V25"/>
    <mergeCell ref="R30:V30"/>
    <mergeCell ref="R44:V44"/>
    <mergeCell ref="R45:V45"/>
    <mergeCell ref="R36:V36"/>
    <mergeCell ref="R37:V37"/>
    <mergeCell ref="R63:V63"/>
    <mergeCell ref="R47:V47"/>
    <mergeCell ref="R48:V48"/>
    <mergeCell ref="R49:V49"/>
    <mergeCell ref="R50:V50"/>
    <mergeCell ref="R51:V51"/>
    <mergeCell ref="R52:V52"/>
    <mergeCell ref="R60:V60"/>
    <mergeCell ref="R61:V61"/>
    <mergeCell ref="R53:V53"/>
    <mergeCell ref="R54:V54"/>
    <mergeCell ref="R55:V55"/>
    <mergeCell ref="R59:V59"/>
  </mergeCells>
  <phoneticPr fontId="7" type="noConversion"/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CORRIDAS</vt:lpstr>
      <vt:lpstr>Planejamento x Metas</vt:lpstr>
    </vt:vector>
  </TitlesOfParts>
  <Company>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Thamiris Adriano</dc:creator>
  <cp:lastModifiedBy>Thamiris Adriano da Rocha</cp:lastModifiedBy>
  <cp:lastPrinted>2019-07-24T14:14:52Z</cp:lastPrinted>
  <dcterms:created xsi:type="dcterms:W3CDTF">2010-07-28T13:41:35Z</dcterms:created>
  <dcterms:modified xsi:type="dcterms:W3CDTF">2021-04-04T15:33:12Z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