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105" windowWidth="14310" windowHeight="12915" tabRatio="771"/>
  </bookViews>
  <sheets>
    <sheet name="Final_Model run_19Jan17" sheetId="12" r:id="rId1"/>
  </sheets>
  <calcPr calcId="145621"/>
</workbook>
</file>

<file path=xl/calcChain.xml><?xml version="1.0" encoding="utf-8"?>
<calcChain xmlns="http://schemas.openxmlformats.org/spreadsheetml/2006/main">
  <c r="R17" i="12" l="1"/>
  <c r="Q2" i="12"/>
  <c r="R2" i="12"/>
  <c r="Q3" i="12"/>
  <c r="R3" i="12"/>
  <c r="Q4" i="12"/>
  <c r="R4" i="12"/>
  <c r="Q5" i="12"/>
  <c r="R5" i="12"/>
  <c r="Q6" i="12"/>
  <c r="R6" i="12"/>
  <c r="Q7" i="12"/>
  <c r="R7" i="12"/>
  <c r="Q8" i="12"/>
  <c r="R8" i="12"/>
  <c r="Q9" i="12"/>
  <c r="R9" i="12"/>
  <c r="Q10" i="12"/>
  <c r="R10" i="12"/>
  <c r="Q11" i="12"/>
  <c r="R11" i="12"/>
  <c r="Q12" i="12"/>
  <c r="R12" i="12"/>
  <c r="Q13" i="12"/>
  <c r="R13" i="12"/>
  <c r="Q14" i="12"/>
  <c r="R14" i="12"/>
  <c r="Q15" i="12"/>
  <c r="R15" i="12"/>
  <c r="Q16" i="12"/>
  <c r="R16" i="12"/>
  <c r="Q17" i="12"/>
  <c r="Q18" i="12"/>
  <c r="R18" i="12"/>
  <c r="Q19" i="12"/>
  <c r="R19" i="12"/>
  <c r="Q20" i="12"/>
  <c r="R20" i="12"/>
  <c r="Q21" i="12"/>
  <c r="R21" i="12"/>
  <c r="Q22" i="12"/>
  <c r="R22" i="12"/>
  <c r="Q23" i="12"/>
  <c r="R23" i="12"/>
  <c r="Q24" i="12"/>
  <c r="R24" i="12"/>
  <c r="Q25" i="12"/>
  <c r="R25" i="12"/>
  <c r="P2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1" i="12"/>
  <c r="P22" i="12"/>
  <c r="P23" i="12"/>
  <c r="P24" i="12"/>
  <c r="P25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" i="12"/>
  <c r="P20" i="12" l="1"/>
</calcChain>
</file>

<file path=xl/sharedStrings.xml><?xml version="1.0" encoding="utf-8"?>
<sst xmlns="http://schemas.openxmlformats.org/spreadsheetml/2006/main" count="114" uniqueCount="68">
  <si>
    <t>mean</t>
  </si>
  <si>
    <t>sd</t>
  </si>
  <si>
    <t>f</t>
  </si>
  <si>
    <t>Rhat</t>
  </si>
  <si>
    <t>n.eff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</si>
  <si>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</si>
  <si>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</si>
  <si>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</si>
  <si>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</si>
  <si>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</si>
  <si>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</si>
  <si>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</si>
  <si>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</si>
  <si>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</si>
  <si>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</si>
  <si>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</si>
  <si>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</si>
  <si>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</si>
  <si>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</si>
  <si>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</si>
  <si>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overlap0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</si>
  <si>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</si>
  <si>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</si>
  <si>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</si>
  <si>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</si>
  <si>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</si>
  <si>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</si>
  <si>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</si>
  <si>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</si>
  <si>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</si>
  <si>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Day of year</t>
  </si>
  <si>
    <t>YOY abund</t>
  </si>
  <si>
    <t>Adult abund</t>
  </si>
  <si>
    <t>More precip -&gt; larger YOY</t>
  </si>
  <si>
    <t>Higher temp -&gt; larger YOY</t>
  </si>
  <si>
    <t>Larger stream -&gt; larger YOY</t>
  </si>
  <si>
    <t>Inference</t>
  </si>
  <si>
    <t>More adults -&gt; smaller YOY</t>
  </si>
  <si>
    <t>Higher elevation -&gt; smaller YOY</t>
  </si>
  <si>
    <t>Higher elevation -&gt; more variation in YOY size</t>
  </si>
  <si>
    <t>More precip -&gt; more variation in YOY size</t>
  </si>
  <si>
    <t>Higher temp -&gt; less variation in YOY size</t>
  </si>
  <si>
    <t>Model level</t>
  </si>
  <si>
    <t>Mean</t>
  </si>
  <si>
    <t>SD</t>
  </si>
  <si>
    <t>Fall precip</t>
  </si>
  <si>
    <t>Fall temp</t>
  </si>
  <si>
    <t>Winter precip</t>
  </si>
  <si>
    <t>Winter temp</t>
  </si>
  <si>
    <t>Spring precip</t>
  </si>
  <si>
    <t>Spring temp</t>
  </si>
  <si>
    <t>Elevation</t>
  </si>
  <si>
    <t>Basin size</t>
  </si>
  <si>
    <t>Gradient</t>
  </si>
  <si>
    <t>Later time -&gt; larger YOY</t>
  </si>
  <si>
    <t>More YOYs -&gt; smaller YOY</t>
  </si>
  <si>
    <t>More precip -&gt; less variation in YOY size</t>
  </si>
  <si>
    <t>NS</t>
  </si>
  <si>
    <t>Parameter</t>
  </si>
  <si>
    <t>JAGS code</t>
  </si>
  <si>
    <t>NOTES:</t>
  </si>
  <si>
    <t>this model clips the data to exclude samples collected after October or before May</t>
  </si>
  <si>
    <t># YOY</t>
  </si>
  <si>
    <t># years</t>
  </si>
  <si>
    <t># sites</t>
  </si>
  <si>
    <t># visits</t>
  </si>
  <si>
    <t>this model uses all YOY data (passes 1,2,3) and calculates abundance from pass=1</t>
  </si>
  <si>
    <t>this model uses Petty (2005) criteria to define YOYs (ie., "adult" if &gt; 72 mm TL before 1 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</si>
</sst>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4" fillId="0" borderId="0" xfId="0" applyFont="1" applyAlignment="1">
      <alignment vertical="center"/>
    </xf>
    <xf numFmtId="0" fontId="3" fillId="2" borderId="0" xfId="0" applyFont="1" applyFill="1"/>
    <xf numFmtId="0" fontId="1" fillId="2" borderId="0" xfId="0" applyFont="1" applyFill="1"/>
    <xf numFmtId="10" fontId="1" fillId="2" borderId="0" xfId="0" applyNumberFormat="1" applyFont="1" applyFill="1"/>
    <xf numFmtId="9" fontId="1" fillId="2" borderId="0" xfId="0" applyNumberFormat="1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6" workbookViewId="0">
      <selection activeCell="A31" sqref="A31"/>
    </sheetView>
  </sheetViews>
  <sheetFormatPr defaultRowHeight="15" x14ac:dyDescent="0.25"/>
  <cols>
    <col min="13" max="13" width="44.7109375" bestFit="1" customWidth="1"/>
  </cols>
  <sheetData>
    <row r="1" spans="1:18" ht="15.75" x14ac:dyDescent="0.25">
      <c r="A1" s="3" t="s">
        <v>58</v>
      </c>
      <c r="B1" s="3" t="s">
        <v>42</v>
      </c>
      <c r="C1" s="4" t="s">
        <v>59</v>
      </c>
      <c r="D1" s="4" t="s">
        <v>0</v>
      </c>
      <c r="E1" s="4" t="s">
        <v>1</v>
      </c>
      <c r="F1" s="5">
        <v>2.5000000000000001E-2</v>
      </c>
      <c r="G1" s="6">
        <v>0.5</v>
      </c>
      <c r="H1" s="5">
        <v>0.97499999999999998</v>
      </c>
      <c r="I1" s="4" t="s">
        <v>20</v>
      </c>
      <c r="J1" s="4" t="s">
        <v>2</v>
      </c>
      <c r="K1" s="4" t="s">
        <v>3</v>
      </c>
      <c r="L1" s="4" t="s">
        <v>4</v>
      </c>
      <c r="M1" s="4" t="s">
        <v>36</v>
      </c>
    </row>
    <row r="2" spans="1:18" ht="19.5" x14ac:dyDescent="0.25">
      <c r="A2" s="1" t="s">
        <v>30</v>
      </c>
      <c r="B2" s="1" t="s">
        <v>43</v>
      </c>
      <c r="C2" s="2" t="s">
        <v>5</v>
      </c>
      <c r="D2">
        <v>4.0190000000000001</v>
      </c>
      <c r="E2">
        <v>5.7000000000000002E-2</v>
      </c>
      <c r="F2">
        <v>3.9060000000000001</v>
      </c>
      <c r="G2">
        <v>4.0179999999999998</v>
      </c>
      <c r="H2">
        <v>4.1260000000000003</v>
      </c>
      <c r="I2" t="b">
        <v>0</v>
      </c>
      <c r="J2">
        <v>1</v>
      </c>
      <c r="K2">
        <v>1.0009999999999999</v>
      </c>
      <c r="L2">
        <v>1960</v>
      </c>
      <c r="M2" s="1" t="s">
        <v>54</v>
      </c>
      <c r="O2">
        <f>ROUND(E2,2)</f>
        <v>0.06</v>
      </c>
      <c r="P2">
        <f>ROUND(F2,2)</f>
        <v>3.91</v>
      </c>
      <c r="Q2">
        <f t="shared" ref="Q2:R17" si="0">ROUND(G2,2)</f>
        <v>4.0199999999999996</v>
      </c>
      <c r="R2">
        <f t="shared" si="0"/>
        <v>4.13</v>
      </c>
    </row>
    <row r="3" spans="1:18" ht="19.5" x14ac:dyDescent="0.25">
      <c r="A3" s="1" t="s">
        <v>31</v>
      </c>
      <c r="B3" s="1" t="s">
        <v>43</v>
      </c>
      <c r="C3" s="2" t="s">
        <v>6</v>
      </c>
      <c r="D3">
        <v>-0.92100000000000004</v>
      </c>
      <c r="E3">
        <v>2.3E-2</v>
      </c>
      <c r="F3">
        <v>-0.96399999999999997</v>
      </c>
      <c r="G3">
        <v>-0.92100000000000004</v>
      </c>
      <c r="H3">
        <v>-0.876</v>
      </c>
      <c r="I3" t="b">
        <v>0</v>
      </c>
      <c r="J3">
        <v>1</v>
      </c>
      <c r="K3">
        <v>1.0009999999999999</v>
      </c>
      <c r="L3">
        <v>2970</v>
      </c>
      <c r="M3" s="1" t="s">
        <v>55</v>
      </c>
      <c r="O3">
        <f t="shared" ref="O3:P25" si="1">ROUND(E3,2)</f>
        <v>0.02</v>
      </c>
      <c r="P3">
        <f t="shared" si="1"/>
        <v>-0.96</v>
      </c>
      <c r="Q3">
        <f t="shared" si="0"/>
        <v>-0.92</v>
      </c>
      <c r="R3">
        <f t="shared" si="0"/>
        <v>-0.88</v>
      </c>
    </row>
    <row r="4" spans="1:18" ht="19.5" x14ac:dyDescent="0.25">
      <c r="A4" s="1" t="s">
        <v>32</v>
      </c>
      <c r="B4" s="1" t="s">
        <v>43</v>
      </c>
      <c r="C4" s="2" t="s">
        <v>7</v>
      </c>
      <c r="D4">
        <v>-1.131</v>
      </c>
      <c r="E4">
        <v>0.04</v>
      </c>
      <c r="F4">
        <v>-1.208</v>
      </c>
      <c r="G4">
        <v>-1.1319999999999999</v>
      </c>
      <c r="H4">
        <v>-1.056</v>
      </c>
      <c r="I4" t="b">
        <v>0</v>
      </c>
      <c r="J4">
        <v>1</v>
      </c>
      <c r="K4">
        <v>1</v>
      </c>
      <c r="L4">
        <v>2970</v>
      </c>
      <c r="M4" s="1" t="s">
        <v>37</v>
      </c>
      <c r="O4">
        <f t="shared" si="1"/>
        <v>0.04</v>
      </c>
      <c r="P4">
        <f t="shared" si="1"/>
        <v>-1.21</v>
      </c>
      <c r="Q4">
        <f t="shared" si="0"/>
        <v>-1.1299999999999999</v>
      </c>
      <c r="R4">
        <f t="shared" si="0"/>
        <v>-1.06</v>
      </c>
    </row>
    <row r="5" spans="1:18" ht="19.5" x14ac:dyDescent="0.25">
      <c r="A5" s="1" t="s">
        <v>45</v>
      </c>
      <c r="B5" s="1" t="s">
        <v>43</v>
      </c>
      <c r="C5" s="2" t="s">
        <v>8</v>
      </c>
      <c r="D5">
        <v>0.98499999999999999</v>
      </c>
      <c r="E5">
        <v>3.6999999999999998E-2</v>
      </c>
      <c r="F5">
        <v>0.91200000000000003</v>
      </c>
      <c r="G5">
        <v>0.98499999999999999</v>
      </c>
      <c r="H5">
        <v>1.0569999999999999</v>
      </c>
      <c r="I5" t="b">
        <v>0</v>
      </c>
      <c r="J5">
        <v>1</v>
      </c>
      <c r="K5">
        <v>1</v>
      </c>
      <c r="L5">
        <v>2970</v>
      </c>
      <c r="M5" s="1" t="s">
        <v>33</v>
      </c>
      <c r="O5">
        <f t="shared" si="1"/>
        <v>0.04</v>
      </c>
      <c r="P5">
        <f t="shared" si="1"/>
        <v>0.91</v>
      </c>
      <c r="Q5">
        <f t="shared" si="0"/>
        <v>0.99</v>
      </c>
      <c r="R5">
        <f t="shared" si="0"/>
        <v>1.06</v>
      </c>
    </row>
    <row r="6" spans="1:18" ht="19.5" x14ac:dyDescent="0.25">
      <c r="A6" s="1" t="s">
        <v>46</v>
      </c>
      <c r="B6" s="1" t="s">
        <v>43</v>
      </c>
      <c r="C6" s="2" t="s">
        <v>9</v>
      </c>
      <c r="D6">
        <v>0.28899999999999998</v>
      </c>
      <c r="E6">
        <v>6.3E-2</v>
      </c>
      <c r="F6">
        <v>0.16400000000000001</v>
      </c>
      <c r="G6">
        <v>0.28999999999999998</v>
      </c>
      <c r="H6">
        <v>0.41</v>
      </c>
      <c r="I6" t="b">
        <v>0</v>
      </c>
      <c r="J6">
        <v>1</v>
      </c>
      <c r="K6">
        <v>1</v>
      </c>
      <c r="L6">
        <v>2970</v>
      </c>
      <c r="M6" s="1" t="s">
        <v>34</v>
      </c>
      <c r="O6">
        <f t="shared" si="1"/>
        <v>0.06</v>
      </c>
      <c r="P6">
        <f t="shared" si="1"/>
        <v>0.16</v>
      </c>
      <c r="Q6">
        <f t="shared" si="0"/>
        <v>0.28999999999999998</v>
      </c>
      <c r="R6">
        <f t="shared" si="0"/>
        <v>0.41</v>
      </c>
    </row>
    <row r="7" spans="1:18" ht="19.5" x14ac:dyDescent="0.25">
      <c r="A7" s="1" t="s">
        <v>47</v>
      </c>
      <c r="B7" s="1" t="s">
        <v>43</v>
      </c>
      <c r="C7" s="2" t="s">
        <v>10</v>
      </c>
      <c r="D7">
        <v>0.42099999999999999</v>
      </c>
      <c r="E7">
        <v>5.7000000000000002E-2</v>
      </c>
      <c r="F7">
        <v>0.313</v>
      </c>
      <c r="G7">
        <v>0.42199999999999999</v>
      </c>
      <c r="H7">
        <v>0.53500000000000003</v>
      </c>
      <c r="I7" t="b">
        <v>0</v>
      </c>
      <c r="J7">
        <v>1</v>
      </c>
      <c r="K7">
        <v>1.0009999999999999</v>
      </c>
      <c r="L7">
        <v>1360</v>
      </c>
      <c r="M7" s="1" t="s">
        <v>33</v>
      </c>
      <c r="O7">
        <f t="shared" si="1"/>
        <v>0.06</v>
      </c>
      <c r="P7">
        <f t="shared" si="1"/>
        <v>0.31</v>
      </c>
      <c r="Q7">
        <f t="shared" si="0"/>
        <v>0.42</v>
      </c>
      <c r="R7">
        <f t="shared" si="0"/>
        <v>0.54</v>
      </c>
    </row>
    <row r="8" spans="1:18" ht="19.5" x14ac:dyDescent="0.25">
      <c r="A8" s="1" t="s">
        <v>48</v>
      </c>
      <c r="B8" s="1" t="s">
        <v>43</v>
      </c>
      <c r="C8" s="2" t="s">
        <v>11</v>
      </c>
      <c r="D8">
        <v>2.234</v>
      </c>
      <c r="E8">
        <v>5.2999999999999999E-2</v>
      </c>
      <c r="F8">
        <v>2.133</v>
      </c>
      <c r="G8">
        <v>2.234</v>
      </c>
      <c r="H8">
        <v>2.3410000000000002</v>
      </c>
      <c r="I8" t="b">
        <v>0</v>
      </c>
      <c r="J8">
        <v>1</v>
      </c>
      <c r="K8">
        <v>1.0009999999999999</v>
      </c>
      <c r="L8">
        <v>2666</v>
      </c>
      <c r="M8" s="1" t="s">
        <v>34</v>
      </c>
      <c r="O8">
        <f t="shared" si="1"/>
        <v>0.05</v>
      </c>
      <c r="P8">
        <f t="shared" si="1"/>
        <v>2.13</v>
      </c>
      <c r="Q8">
        <f t="shared" si="0"/>
        <v>2.23</v>
      </c>
      <c r="R8">
        <f t="shared" si="0"/>
        <v>2.34</v>
      </c>
    </row>
    <row r="9" spans="1:18" ht="19.5" x14ac:dyDescent="0.25">
      <c r="A9" s="1" t="s">
        <v>49</v>
      </c>
      <c r="B9" s="1" t="s">
        <v>43</v>
      </c>
      <c r="C9" s="2" t="s">
        <v>12</v>
      </c>
      <c r="D9">
        <v>1.3480000000000001</v>
      </c>
      <c r="E9">
        <v>4.7E-2</v>
      </c>
      <c r="F9">
        <v>1.256</v>
      </c>
      <c r="G9">
        <v>1.3480000000000001</v>
      </c>
      <c r="H9">
        <v>1.4410000000000001</v>
      </c>
      <c r="I9" t="b">
        <v>0</v>
      </c>
      <c r="J9">
        <v>1</v>
      </c>
      <c r="K9">
        <v>1</v>
      </c>
      <c r="L9">
        <v>2970</v>
      </c>
      <c r="M9" s="1" t="s">
        <v>33</v>
      </c>
      <c r="O9">
        <f t="shared" si="1"/>
        <v>0.05</v>
      </c>
      <c r="P9">
        <f t="shared" si="1"/>
        <v>1.26</v>
      </c>
      <c r="Q9">
        <f t="shared" si="0"/>
        <v>1.35</v>
      </c>
      <c r="R9">
        <f t="shared" si="0"/>
        <v>1.44</v>
      </c>
    </row>
    <row r="10" spans="1:18" ht="19.5" x14ac:dyDescent="0.25">
      <c r="A10" s="1" t="s">
        <v>50</v>
      </c>
      <c r="B10" s="1" t="s">
        <v>43</v>
      </c>
      <c r="C10" s="2" t="s">
        <v>13</v>
      </c>
      <c r="D10">
        <v>0.53900000000000003</v>
      </c>
      <c r="E10">
        <v>0.05</v>
      </c>
      <c r="F10">
        <v>0.439</v>
      </c>
      <c r="G10">
        <v>0.53800000000000003</v>
      </c>
      <c r="H10">
        <v>0.63800000000000001</v>
      </c>
      <c r="I10" t="b">
        <v>0</v>
      </c>
      <c r="J10">
        <v>1</v>
      </c>
      <c r="K10">
        <v>1</v>
      </c>
      <c r="L10">
        <v>2970</v>
      </c>
      <c r="M10" s="1" t="s">
        <v>34</v>
      </c>
      <c r="O10">
        <f t="shared" si="1"/>
        <v>0.05</v>
      </c>
      <c r="P10">
        <f t="shared" si="1"/>
        <v>0.44</v>
      </c>
      <c r="Q10">
        <f t="shared" si="0"/>
        <v>0.54</v>
      </c>
      <c r="R10">
        <f t="shared" si="0"/>
        <v>0.64</v>
      </c>
    </row>
    <row r="11" spans="1:18" ht="19.5" x14ac:dyDescent="0.25">
      <c r="A11" s="1" t="s">
        <v>51</v>
      </c>
      <c r="B11" s="1" t="s">
        <v>43</v>
      </c>
      <c r="C11" s="2" t="s">
        <v>14</v>
      </c>
      <c r="D11">
        <v>-2.3069999999999999</v>
      </c>
      <c r="E11">
        <v>0.30199999999999999</v>
      </c>
      <c r="F11">
        <v>-2.899</v>
      </c>
      <c r="G11">
        <v>-2.3050000000000002</v>
      </c>
      <c r="H11">
        <v>-1.7270000000000001</v>
      </c>
      <c r="I11" t="b">
        <v>0</v>
      </c>
      <c r="J11">
        <v>1</v>
      </c>
      <c r="K11">
        <v>1.0009999999999999</v>
      </c>
      <c r="L11">
        <v>2970</v>
      </c>
      <c r="M11" s="1" t="s">
        <v>38</v>
      </c>
      <c r="O11">
        <f t="shared" si="1"/>
        <v>0.3</v>
      </c>
      <c r="P11">
        <f t="shared" si="1"/>
        <v>-2.9</v>
      </c>
      <c r="Q11">
        <f t="shared" si="0"/>
        <v>-2.31</v>
      </c>
      <c r="R11">
        <f t="shared" si="0"/>
        <v>-1.73</v>
      </c>
    </row>
    <row r="12" spans="1:18" ht="19.5" x14ac:dyDescent="0.25">
      <c r="A12" s="1" t="s">
        <v>52</v>
      </c>
      <c r="B12" s="1" t="s">
        <v>43</v>
      </c>
      <c r="C12" s="2" t="s">
        <v>15</v>
      </c>
      <c r="D12">
        <v>1.609</v>
      </c>
      <c r="E12">
        <v>0.29399999999999998</v>
      </c>
      <c r="F12">
        <v>1.0589999999999999</v>
      </c>
      <c r="G12">
        <v>1.61</v>
      </c>
      <c r="H12">
        <v>2.21</v>
      </c>
      <c r="I12" t="b">
        <v>0</v>
      </c>
      <c r="J12">
        <v>1</v>
      </c>
      <c r="K12">
        <v>1</v>
      </c>
      <c r="L12">
        <v>2970</v>
      </c>
      <c r="M12" s="1" t="s">
        <v>35</v>
      </c>
      <c r="O12">
        <f t="shared" si="1"/>
        <v>0.28999999999999998</v>
      </c>
      <c r="P12">
        <f t="shared" si="1"/>
        <v>1.06</v>
      </c>
      <c r="Q12">
        <f t="shared" si="0"/>
        <v>1.61</v>
      </c>
      <c r="R12">
        <f t="shared" si="0"/>
        <v>2.21</v>
      </c>
    </row>
    <row r="13" spans="1:18" ht="19.5" x14ac:dyDescent="0.25">
      <c r="A13" s="1" t="s">
        <v>53</v>
      </c>
      <c r="B13" s="1" t="s">
        <v>43</v>
      </c>
      <c r="C13" s="2" t="s">
        <v>16</v>
      </c>
      <c r="D13">
        <v>-0.224</v>
      </c>
      <c r="E13">
        <v>0.28899999999999998</v>
      </c>
      <c r="F13">
        <v>-0.79500000000000004</v>
      </c>
      <c r="G13">
        <v>-0.222</v>
      </c>
      <c r="H13">
        <v>0.34599999999999997</v>
      </c>
      <c r="I13" t="b">
        <v>1</v>
      </c>
      <c r="J13">
        <v>0.78400000000000003</v>
      </c>
      <c r="K13">
        <v>1</v>
      </c>
      <c r="L13">
        <v>2970</v>
      </c>
      <c r="M13" s="1" t="s">
        <v>57</v>
      </c>
      <c r="O13">
        <f t="shared" si="1"/>
        <v>0.28999999999999998</v>
      </c>
      <c r="P13">
        <f t="shared" si="1"/>
        <v>-0.8</v>
      </c>
      <c r="Q13">
        <f t="shared" si="0"/>
        <v>-0.22</v>
      </c>
      <c r="R13">
        <f t="shared" si="0"/>
        <v>0.35</v>
      </c>
    </row>
    <row r="14" spans="1:18" ht="19.5" x14ac:dyDescent="0.25">
      <c r="A14" s="1" t="s">
        <v>30</v>
      </c>
      <c r="B14" s="1" t="s">
        <v>44</v>
      </c>
      <c r="C14" s="2" t="s">
        <v>17</v>
      </c>
      <c r="D14">
        <v>2E-3</v>
      </c>
      <c r="E14">
        <v>1.4999999999999999E-2</v>
      </c>
      <c r="F14">
        <v>-2.7E-2</v>
      </c>
      <c r="G14">
        <v>2E-3</v>
      </c>
      <c r="H14">
        <v>3.2000000000000001E-2</v>
      </c>
      <c r="I14" t="b">
        <v>1</v>
      </c>
      <c r="J14">
        <v>0.55400000000000005</v>
      </c>
      <c r="K14">
        <v>1</v>
      </c>
      <c r="L14">
        <v>2970</v>
      </c>
      <c r="M14" s="1" t="s">
        <v>57</v>
      </c>
      <c r="O14">
        <f t="shared" si="1"/>
        <v>0.02</v>
      </c>
      <c r="P14">
        <f t="shared" si="1"/>
        <v>-0.03</v>
      </c>
      <c r="Q14">
        <f t="shared" si="0"/>
        <v>0</v>
      </c>
      <c r="R14">
        <f t="shared" si="0"/>
        <v>0.03</v>
      </c>
    </row>
    <row r="15" spans="1:18" ht="19.5" x14ac:dyDescent="0.25">
      <c r="A15" s="1" t="s">
        <v>31</v>
      </c>
      <c r="B15" s="1" t="s">
        <v>44</v>
      </c>
      <c r="C15" s="2" t="s">
        <v>18</v>
      </c>
      <c r="D15">
        <v>3.0000000000000001E-3</v>
      </c>
      <c r="E15">
        <v>1.4999999999999999E-2</v>
      </c>
      <c r="F15">
        <v>-2.5999999999999999E-2</v>
      </c>
      <c r="G15">
        <v>3.0000000000000001E-3</v>
      </c>
      <c r="H15">
        <v>0.03</v>
      </c>
      <c r="I15" t="b">
        <v>1</v>
      </c>
      <c r="J15">
        <v>0.57599999999999996</v>
      </c>
      <c r="K15">
        <v>1</v>
      </c>
      <c r="L15">
        <v>2970</v>
      </c>
      <c r="M15" s="1" t="s">
        <v>57</v>
      </c>
      <c r="O15">
        <f t="shared" si="1"/>
        <v>0.02</v>
      </c>
      <c r="P15">
        <f t="shared" si="1"/>
        <v>-0.03</v>
      </c>
      <c r="Q15">
        <f t="shared" si="0"/>
        <v>0</v>
      </c>
      <c r="R15">
        <f t="shared" si="0"/>
        <v>0.03</v>
      </c>
    </row>
    <row r="16" spans="1:18" ht="19.5" x14ac:dyDescent="0.25">
      <c r="A16" s="1" t="s">
        <v>32</v>
      </c>
      <c r="B16" s="1" t="s">
        <v>44</v>
      </c>
      <c r="C16" s="2" t="s">
        <v>19</v>
      </c>
      <c r="D16">
        <v>6.0000000000000001E-3</v>
      </c>
      <c r="E16">
        <v>1.4E-2</v>
      </c>
      <c r="F16">
        <v>-2.1999999999999999E-2</v>
      </c>
      <c r="G16">
        <v>6.0000000000000001E-3</v>
      </c>
      <c r="H16">
        <v>3.4000000000000002E-2</v>
      </c>
      <c r="I16" t="b">
        <v>1</v>
      </c>
      <c r="J16">
        <v>0.65900000000000003</v>
      </c>
      <c r="K16">
        <v>1.002</v>
      </c>
      <c r="L16">
        <v>1582</v>
      </c>
      <c r="M16" s="1" t="s">
        <v>57</v>
      </c>
      <c r="O16">
        <f t="shared" si="1"/>
        <v>0.01</v>
      </c>
      <c r="P16">
        <f t="shared" si="1"/>
        <v>-0.02</v>
      </c>
      <c r="Q16">
        <f t="shared" si="0"/>
        <v>0.01</v>
      </c>
      <c r="R16">
        <f t="shared" si="0"/>
        <v>0.03</v>
      </c>
    </row>
    <row r="17" spans="1:18" ht="19.5" x14ac:dyDescent="0.25">
      <c r="A17" s="1" t="s">
        <v>45</v>
      </c>
      <c r="B17" s="1" t="s">
        <v>44</v>
      </c>
      <c r="C17" s="2" t="s">
        <v>21</v>
      </c>
      <c r="D17">
        <v>-1.7999999999999999E-2</v>
      </c>
      <c r="E17">
        <v>8.0000000000000002E-3</v>
      </c>
      <c r="F17">
        <v>-3.2000000000000001E-2</v>
      </c>
      <c r="G17">
        <v>-1.7999999999999999E-2</v>
      </c>
      <c r="H17">
        <v>-2E-3</v>
      </c>
      <c r="I17" t="b">
        <v>0</v>
      </c>
      <c r="J17">
        <v>0.98699999999999999</v>
      </c>
      <c r="K17">
        <v>1.0009999999999999</v>
      </c>
      <c r="L17">
        <v>1763</v>
      </c>
      <c r="M17" s="1" t="s">
        <v>56</v>
      </c>
      <c r="O17">
        <f t="shared" si="1"/>
        <v>0.01</v>
      </c>
      <c r="P17">
        <f t="shared" si="1"/>
        <v>-0.03</v>
      </c>
      <c r="Q17">
        <f t="shared" si="0"/>
        <v>-0.02</v>
      </c>
      <c r="R17">
        <f t="shared" si="0"/>
        <v>0</v>
      </c>
    </row>
    <row r="18" spans="1:18" ht="19.5" x14ac:dyDescent="0.25">
      <c r="A18" s="1" t="s">
        <v>46</v>
      </c>
      <c r="B18" s="1" t="s">
        <v>44</v>
      </c>
      <c r="C18" s="2" t="s">
        <v>22</v>
      </c>
      <c r="D18">
        <v>-3.3000000000000002E-2</v>
      </c>
      <c r="E18">
        <v>1.2999999999999999E-2</v>
      </c>
      <c r="F18">
        <v>-5.7000000000000002E-2</v>
      </c>
      <c r="G18">
        <v>-3.3000000000000002E-2</v>
      </c>
      <c r="H18">
        <v>-8.0000000000000002E-3</v>
      </c>
      <c r="I18" t="b">
        <v>0</v>
      </c>
      <c r="J18">
        <v>0.996</v>
      </c>
      <c r="K18">
        <v>1.0009999999999999</v>
      </c>
      <c r="L18">
        <v>1902</v>
      </c>
      <c r="M18" s="1" t="s">
        <v>41</v>
      </c>
      <c r="O18">
        <f t="shared" si="1"/>
        <v>0.01</v>
      </c>
      <c r="P18">
        <f t="shared" si="1"/>
        <v>-0.06</v>
      </c>
      <c r="Q18">
        <f t="shared" ref="Q18:Q25" si="2">ROUND(G18,2)</f>
        <v>-0.03</v>
      </c>
      <c r="R18">
        <f t="shared" ref="R18:R25" si="3">ROUND(H18,2)</f>
        <v>-0.01</v>
      </c>
    </row>
    <row r="19" spans="1:18" ht="19.5" x14ac:dyDescent="0.25">
      <c r="A19" s="1" t="s">
        <v>47</v>
      </c>
      <c r="B19" s="1" t="s">
        <v>44</v>
      </c>
      <c r="C19" s="2" t="s">
        <v>23</v>
      </c>
      <c r="D19">
        <v>-3.1E-2</v>
      </c>
      <c r="E19">
        <v>1.0999999999999999E-2</v>
      </c>
      <c r="F19">
        <v>-5.2999999999999999E-2</v>
      </c>
      <c r="G19">
        <v>-3.2000000000000001E-2</v>
      </c>
      <c r="H19">
        <v>-8.9999999999999993E-3</v>
      </c>
      <c r="I19" t="b">
        <v>0</v>
      </c>
      <c r="J19">
        <v>0.997</v>
      </c>
      <c r="K19">
        <v>1</v>
      </c>
      <c r="L19">
        <v>2970</v>
      </c>
      <c r="M19" s="1" t="s">
        <v>56</v>
      </c>
      <c r="O19">
        <f t="shared" si="1"/>
        <v>0.01</v>
      </c>
      <c r="P19">
        <f t="shared" si="1"/>
        <v>-0.05</v>
      </c>
      <c r="Q19">
        <f t="shared" si="2"/>
        <v>-0.03</v>
      </c>
      <c r="R19">
        <f t="shared" si="3"/>
        <v>-0.01</v>
      </c>
    </row>
    <row r="20" spans="1:18" ht="19.5" x14ac:dyDescent="0.25">
      <c r="A20" s="1" t="s">
        <v>48</v>
      </c>
      <c r="B20" s="1" t="s">
        <v>44</v>
      </c>
      <c r="C20" s="2" t="s">
        <v>24</v>
      </c>
      <c r="D20">
        <v>1.7999999999999999E-2</v>
      </c>
      <c r="E20">
        <v>0.01</v>
      </c>
      <c r="F20">
        <v>-2E-3</v>
      </c>
      <c r="G20">
        <v>1.7999999999999999E-2</v>
      </c>
      <c r="H20">
        <v>3.9E-2</v>
      </c>
      <c r="I20" t="b">
        <v>1</v>
      </c>
      <c r="J20">
        <v>0.96399999999999997</v>
      </c>
      <c r="K20">
        <v>1.0009999999999999</v>
      </c>
      <c r="L20">
        <v>1222</v>
      </c>
      <c r="M20" s="1" t="s">
        <v>57</v>
      </c>
      <c r="O20">
        <f t="shared" si="1"/>
        <v>0.01</v>
      </c>
      <c r="P20">
        <f t="shared" si="1"/>
        <v>0</v>
      </c>
      <c r="Q20">
        <f t="shared" si="2"/>
        <v>0.02</v>
      </c>
      <c r="R20">
        <f t="shared" si="3"/>
        <v>0.04</v>
      </c>
    </row>
    <row r="21" spans="1:18" ht="19.5" x14ac:dyDescent="0.25">
      <c r="A21" s="1" t="s">
        <v>49</v>
      </c>
      <c r="B21" s="1" t="s">
        <v>44</v>
      </c>
      <c r="C21" s="2" t="s">
        <v>25</v>
      </c>
      <c r="D21">
        <v>3.2000000000000001E-2</v>
      </c>
      <c r="E21">
        <v>8.9999999999999993E-3</v>
      </c>
      <c r="F21">
        <v>1.4E-2</v>
      </c>
      <c r="G21">
        <v>3.2000000000000001E-2</v>
      </c>
      <c r="H21">
        <v>4.9000000000000002E-2</v>
      </c>
      <c r="I21" t="b">
        <v>0</v>
      </c>
      <c r="J21">
        <v>1</v>
      </c>
      <c r="K21">
        <v>1.0009999999999999</v>
      </c>
      <c r="L21">
        <v>2970</v>
      </c>
      <c r="M21" s="1" t="s">
        <v>40</v>
      </c>
      <c r="O21">
        <f t="shared" si="1"/>
        <v>0.01</v>
      </c>
      <c r="P21">
        <f t="shared" si="1"/>
        <v>0.01</v>
      </c>
      <c r="Q21">
        <f t="shared" si="2"/>
        <v>0.03</v>
      </c>
      <c r="R21">
        <f t="shared" si="3"/>
        <v>0.05</v>
      </c>
    </row>
    <row r="22" spans="1:18" ht="19.5" x14ac:dyDescent="0.25">
      <c r="A22" s="1" t="s">
        <v>50</v>
      </c>
      <c r="B22" s="1" t="s">
        <v>44</v>
      </c>
      <c r="C22" s="2" t="s">
        <v>26</v>
      </c>
      <c r="D22">
        <v>-1.4999999999999999E-2</v>
      </c>
      <c r="E22">
        <v>1.2E-2</v>
      </c>
      <c r="F22">
        <v>-3.7999999999999999E-2</v>
      </c>
      <c r="G22">
        <v>-1.4999999999999999E-2</v>
      </c>
      <c r="H22">
        <v>8.9999999999999993E-3</v>
      </c>
      <c r="I22" t="b">
        <v>1</v>
      </c>
      <c r="J22">
        <v>0.90300000000000002</v>
      </c>
      <c r="K22">
        <v>1.0009999999999999</v>
      </c>
      <c r="L22">
        <v>2128</v>
      </c>
      <c r="M22" s="1" t="s">
        <v>57</v>
      </c>
      <c r="O22">
        <f t="shared" si="1"/>
        <v>0.01</v>
      </c>
      <c r="P22">
        <f t="shared" si="1"/>
        <v>-0.04</v>
      </c>
      <c r="Q22">
        <f t="shared" si="2"/>
        <v>-0.02</v>
      </c>
      <c r="R22">
        <f t="shared" si="3"/>
        <v>0.01</v>
      </c>
    </row>
    <row r="23" spans="1:18" ht="19.5" x14ac:dyDescent="0.25">
      <c r="A23" s="1" t="s">
        <v>51</v>
      </c>
      <c r="B23" s="1" t="s">
        <v>44</v>
      </c>
      <c r="C23" s="2" t="s">
        <v>27</v>
      </c>
      <c r="D23">
        <v>7.6999999999999999E-2</v>
      </c>
      <c r="E23">
        <v>1.4999999999999999E-2</v>
      </c>
      <c r="F23">
        <v>4.8000000000000001E-2</v>
      </c>
      <c r="G23">
        <v>7.6999999999999999E-2</v>
      </c>
      <c r="H23">
        <v>0.105</v>
      </c>
      <c r="I23" t="b">
        <v>0</v>
      </c>
      <c r="J23">
        <v>1</v>
      </c>
      <c r="K23">
        <v>1</v>
      </c>
      <c r="L23">
        <v>2970</v>
      </c>
      <c r="M23" s="1" t="s">
        <v>39</v>
      </c>
      <c r="O23">
        <f t="shared" si="1"/>
        <v>0.02</v>
      </c>
      <c r="P23">
        <f t="shared" si="1"/>
        <v>0.05</v>
      </c>
      <c r="Q23">
        <f t="shared" si="2"/>
        <v>0.08</v>
      </c>
      <c r="R23">
        <f t="shared" si="3"/>
        <v>0.11</v>
      </c>
    </row>
    <row r="24" spans="1:18" ht="19.5" x14ac:dyDescent="0.25">
      <c r="A24" s="1" t="s">
        <v>52</v>
      </c>
      <c r="B24" s="1" t="s">
        <v>44</v>
      </c>
      <c r="C24" s="2" t="s">
        <v>28</v>
      </c>
      <c r="D24">
        <v>-8.0000000000000002E-3</v>
      </c>
      <c r="E24">
        <v>1.4E-2</v>
      </c>
      <c r="F24">
        <v>-3.5000000000000003E-2</v>
      </c>
      <c r="G24">
        <v>-8.0000000000000002E-3</v>
      </c>
      <c r="H24">
        <v>1.9E-2</v>
      </c>
      <c r="I24" t="b">
        <v>1</v>
      </c>
      <c r="J24">
        <v>0.73099999999999998</v>
      </c>
      <c r="K24">
        <v>1.0009999999999999</v>
      </c>
      <c r="L24">
        <v>2970</v>
      </c>
      <c r="M24" s="1" t="s">
        <v>57</v>
      </c>
      <c r="O24">
        <f t="shared" si="1"/>
        <v>0.01</v>
      </c>
      <c r="P24">
        <f t="shared" si="1"/>
        <v>-0.04</v>
      </c>
      <c r="Q24">
        <f t="shared" si="2"/>
        <v>-0.01</v>
      </c>
      <c r="R24">
        <f t="shared" si="3"/>
        <v>0.02</v>
      </c>
    </row>
    <row r="25" spans="1:18" ht="19.5" x14ac:dyDescent="0.25">
      <c r="A25" s="1" t="s">
        <v>53</v>
      </c>
      <c r="B25" s="1" t="s">
        <v>44</v>
      </c>
      <c r="C25" s="2" t="s">
        <v>29</v>
      </c>
      <c r="D25">
        <v>-1.2999999999999999E-2</v>
      </c>
      <c r="E25">
        <v>1.2999999999999999E-2</v>
      </c>
      <c r="F25">
        <v>-3.7999999999999999E-2</v>
      </c>
      <c r="G25">
        <v>-1.2999999999999999E-2</v>
      </c>
      <c r="H25">
        <v>1.2999999999999999E-2</v>
      </c>
      <c r="I25" t="b">
        <v>1</v>
      </c>
      <c r="J25">
        <v>0.84</v>
      </c>
      <c r="K25">
        <v>1.0009999999999999</v>
      </c>
      <c r="L25">
        <v>1820</v>
      </c>
      <c r="M25" s="1" t="s">
        <v>57</v>
      </c>
      <c r="O25">
        <f t="shared" si="1"/>
        <v>0.01</v>
      </c>
      <c r="P25">
        <f t="shared" si="1"/>
        <v>-0.04</v>
      </c>
      <c r="Q25">
        <f t="shared" si="2"/>
        <v>-0.01</v>
      </c>
      <c r="R25">
        <f t="shared" si="3"/>
        <v>0.01</v>
      </c>
    </row>
    <row r="27" spans="1:18" ht="15.75" x14ac:dyDescent="0.25">
      <c r="A27" s="1" t="s">
        <v>60</v>
      </c>
    </row>
    <row r="28" spans="1:18" ht="15.75" x14ac:dyDescent="0.25">
      <c r="A28" s="1" t="s">
        <v>66</v>
      </c>
    </row>
    <row r="29" spans="1:18" ht="15.75" x14ac:dyDescent="0.25">
      <c r="A29" s="1" t="s">
        <v>67</v>
      </c>
    </row>
    <row r="30" spans="1:18" ht="15.75" x14ac:dyDescent="0.25">
      <c r="A30" s="1" t="s">
        <v>61</v>
      </c>
    </row>
    <row r="32" spans="1:18" ht="15.75" x14ac:dyDescent="0.25">
      <c r="A32" s="7" t="s">
        <v>62</v>
      </c>
      <c r="B32" s="8">
        <v>117733</v>
      </c>
    </row>
    <row r="33" spans="1:2" ht="15.75" x14ac:dyDescent="0.25">
      <c r="A33" s="7" t="s">
        <v>63</v>
      </c>
      <c r="B33" s="8">
        <v>33</v>
      </c>
    </row>
    <row r="34" spans="1:2" ht="15.75" x14ac:dyDescent="0.25">
      <c r="A34" s="7" t="s">
        <v>64</v>
      </c>
      <c r="B34" s="8">
        <v>331</v>
      </c>
    </row>
    <row r="35" spans="1:2" ht="15.75" x14ac:dyDescent="0.25">
      <c r="A35" s="7" t="s">
        <v>65</v>
      </c>
      <c r="B35" s="8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 run_19Jan17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 Hitt</dc:creator>
  <cp:lastModifiedBy>Than Hitt</cp:lastModifiedBy>
  <dcterms:created xsi:type="dcterms:W3CDTF">2016-11-30T18:53:06Z</dcterms:created>
  <dcterms:modified xsi:type="dcterms:W3CDTF">2017-01-20T21:26:29Z</dcterms:modified>
</cp:coreProperties>
</file>