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OneDrive - Digital Government Development Agency (Public Organization)\Python_code\TempMap_Summer_2025\"/>
    </mc:Choice>
  </mc:AlternateContent>
  <xr:revisionPtr revIDLastSave="506" documentId="11_82530A10CE2E94C2BB92577595DAD764804D9DA6" xr6:coauthVersionLast="36" xr6:coauthVersionMax="47" xr10:uidLastSave="{67022595-15B3-4148-BF1A-595237051CAA}"/>
  <bookViews>
    <workbookView xWindow="-108" yWindow="-108" windowWidth="23256" windowHeight="12456" tabRatio="596" activeTab="3" xr2:uid="{00000000-000D-0000-FFFF-FFFF00000000}"/>
  </bookViews>
  <sheets>
    <sheet name="Information" sheetId="2" r:id="rId1"/>
    <sheet name="Area" sheetId="1" r:id="rId2"/>
    <sheet name="Plan" sheetId="4" r:id="rId3"/>
    <sheet name="Repor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5" l="1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2" i="4"/>
  <c r="G7" i="1" l="1"/>
  <c r="I7" i="1" s="1"/>
  <c r="G6" i="1"/>
  <c r="I6" i="1" s="1"/>
  <c r="G5" i="1"/>
  <c r="I5" i="1" s="1"/>
  <c r="G4" i="1"/>
  <c r="I4" i="1" s="1"/>
  <c r="G3" i="1"/>
  <c r="I3" i="1" s="1"/>
  <c r="G8" i="1"/>
  <c r="I8" i="1" s="1"/>
  <c r="G23" i="1" l="1"/>
  <c r="I23" i="1" s="1"/>
  <c r="G22" i="1"/>
  <c r="I22" i="1" s="1"/>
  <c r="G21" i="1"/>
  <c r="I21" i="1" s="1"/>
  <c r="G20" i="1" l="1"/>
  <c r="I20" i="1" s="1"/>
  <c r="G35" i="1"/>
  <c r="I35" i="1" s="1"/>
  <c r="G34" i="1"/>
  <c r="I34" i="1" s="1"/>
  <c r="G19" i="1"/>
  <c r="I19" i="1" s="1"/>
  <c r="G18" i="1"/>
  <c r="I18" i="1" s="1"/>
  <c r="G17" i="1"/>
  <c r="I17" i="1" s="1"/>
  <c r="G33" i="1"/>
  <c r="I33" i="1" s="1"/>
  <c r="G32" i="1"/>
  <c r="I32" i="1" s="1"/>
  <c r="G16" i="1"/>
  <c r="I16" i="1" s="1"/>
  <c r="G15" i="1"/>
  <c r="I15" i="1" s="1"/>
  <c r="G14" i="1"/>
  <c r="I14" i="1" s="1"/>
  <c r="G13" i="1"/>
  <c r="I13" i="1" s="1"/>
  <c r="G12" i="1"/>
  <c r="I12" i="1" s="1"/>
  <c r="G30" i="1"/>
  <c r="I30" i="1" s="1"/>
  <c r="G11" i="1"/>
  <c r="I11" i="1" s="1"/>
  <c r="G29" i="1"/>
  <c r="I29" i="1" s="1"/>
  <c r="G10" i="1"/>
  <c r="I10" i="1" s="1"/>
  <c r="G9" i="1"/>
  <c r="I9" i="1" s="1"/>
</calcChain>
</file>

<file path=xl/sharedStrings.xml><?xml version="1.0" encoding="utf-8"?>
<sst xmlns="http://schemas.openxmlformats.org/spreadsheetml/2006/main" count="229" uniqueCount="155">
  <si>
    <t>Step</t>
  </si>
  <si>
    <t>Description</t>
  </si>
  <si>
    <t>ข้อมูลที่อยากได้</t>
  </si>
  <si>
    <t>- จำนวนวันที่จะทำ Temperature mapping 7 วันคือ minimum days of storage area ตาม guideline ที่ Cover วันทำงานและวันหยุด 5+2 วัน แต่ๆ ถ้าเราตีความว่าของเราคือ Controlled area ที่ Diurnal หรือ Seasonal ไม่มีผลกับ condition ห้อง ก็ลดเหลือ 72 hr ได้ครับ แต่ต้อง Just ให้ได้นะ</t>
  </si>
  <si>
    <t xml:space="preserve">- วันที่จะทำ Temperature mapping ในกรณีที่การศึกษา 3 หรือ 7 วัน ระหว่างศึกษาถ้าเป็นไปได้ห้ามเคลื่อนย้าย Load ที่อยู่ในห้องเลย เราจะได้ Wrost ของ Study หมายว่าต้องเลือกว่าจะใช้ Load  จริง หรือใช้ Placebo แทน และถ้าต้องการศึกษา Door open ด้วยก็ต้องวางแผนการเปิดประตูเพื่อทำการศึกษาให้ดีดี </t>
  </si>
  <si>
    <t>- จะทำทั้ง No load/Full load เลยไหมครับ ส่วนตัวผมตีความว่า การทำ No load เพื่อดูการกระจายตัวของ Temp/Hum ตอนแรก เพื่อหา Partern ในการวาง Rack หรือใด ของเราน่าจะทำ Full load ไปเลย แต่ถ้าได้ข้อมูล No load ด้วยมันอาจจะช่วยตอบบางสถานการณ์ได้</t>
  </si>
  <si>
    <t xml:space="preserve">- Seasonal มีผลกับ Condition ในห้องไหม ถ้ามี ต้องเลือก Warmest/Coldest อันนี้มันมีผลกับเรื่องจำนวนครั้งในการทำการศึกษาในรอบปีครับ ถ้าคุณบอกว่า Seasonal มีผลการ Temp ห้องมันก็ต้องทำ 2 ครั้ง เลือกตัวแทนมาได้เลยครับ แต่ถ้าเราบอกว่า Seasonal ไม่มีผลกับ Condition ของเรา เราก็อาจจะทำการศึกษาแค่ครั้งเดียวในรอบปี แต่ๆๆ ต้องมีข้อมูล Support ที่เพียงพอนะครับ </t>
  </si>
  <si>
    <t>- พื้นที่ที่จะทำ Temperature mapping เปิดดูรายชื่อห้อง ตาม Sheet "Area" ด้านล่างได้เลยครับ</t>
  </si>
  <si>
    <t>Protocol:
- Approval page
- Glossary
- Description
- Scope: Temperature effected, seasonal effected (warmest/coldest), door open
- Objective: Storage area, study time, Potential airflow, TTSPP, locate temp sensor
- Methodology: EDLM (Accuracy, Cal, range), Team, Survey site (length, width, high, shelve, rack, heat gen, cool gen), Acceptance, EDLM locate, record location, label, fix position, study time, raw data, 
- Mapping report template
- Annex</t>
  </si>
  <si>
    <t xml:space="preserve">Start Temperature mapping study </t>
  </si>
  <si>
    <t>Temperature mapping area</t>
  </si>
  <si>
    <t>No.</t>
  </si>
  <si>
    <t>Area</t>
  </si>
  <si>
    <t>Room No.</t>
  </si>
  <si>
    <t>Room Name</t>
  </si>
  <si>
    <t>Wide</t>
  </si>
  <si>
    <t>Length</t>
  </si>
  <si>
    <t>High</t>
  </si>
  <si>
    <t>Volume</t>
  </si>
  <si>
    <t>Holizontal point</t>
  </si>
  <si>
    <t>Vertical point</t>
  </si>
  <si>
    <t>Total point</t>
  </si>
  <si>
    <t>WH/DP</t>
  </si>
  <si>
    <t>1-W138</t>
  </si>
  <si>
    <t>FG Storage</t>
  </si>
  <si>
    <t>1-W139</t>
  </si>
  <si>
    <t>PM Storage</t>
  </si>
  <si>
    <t>1-W140</t>
  </si>
  <si>
    <t xml:space="preserve">RM Storage </t>
  </si>
  <si>
    <t>2-W106</t>
  </si>
  <si>
    <t>Label Storage</t>
  </si>
  <si>
    <t>2-W122</t>
  </si>
  <si>
    <t>Printed PM Storage</t>
  </si>
  <si>
    <t>1-W107</t>
  </si>
  <si>
    <t>Staging Area</t>
  </si>
  <si>
    <t>M1</t>
  </si>
  <si>
    <t>1-P041</t>
  </si>
  <si>
    <t>Granule Storage Room</t>
  </si>
  <si>
    <t>1-P045</t>
  </si>
  <si>
    <t>Core Tablet Storage Room</t>
  </si>
  <si>
    <t>M2</t>
  </si>
  <si>
    <t>1-P052</t>
  </si>
  <si>
    <t>Visitor Corridor</t>
  </si>
  <si>
    <t>1-P059</t>
  </si>
  <si>
    <t>Spare Room</t>
  </si>
  <si>
    <t>1-P063</t>
  </si>
  <si>
    <t>1-P067</t>
  </si>
  <si>
    <t>Capsule Storage Room</t>
  </si>
  <si>
    <t>P1</t>
  </si>
  <si>
    <t>1-P087</t>
  </si>
  <si>
    <t>Bulk Storage Room 1</t>
  </si>
  <si>
    <t>1-P088</t>
  </si>
  <si>
    <t>Bulk Storage Room 2</t>
  </si>
  <si>
    <t>M3</t>
  </si>
  <si>
    <t>2-P080</t>
  </si>
  <si>
    <t>M4</t>
  </si>
  <si>
    <t>2-P060</t>
  </si>
  <si>
    <t>2-P064</t>
  </si>
  <si>
    <t>P2</t>
  </si>
  <si>
    <t>2-P087</t>
  </si>
  <si>
    <t>Bulk Storage Room</t>
  </si>
  <si>
    <t>Chem Lab</t>
  </si>
  <si>
    <t>2-L034</t>
  </si>
  <si>
    <t xml:space="preserve">Sample receiving room </t>
  </si>
  <si>
    <t>Micro Lab</t>
  </si>
  <si>
    <t>2-L006</t>
  </si>
  <si>
    <t>Doc</t>
  </si>
  <si>
    <t>M1-L005</t>
  </si>
  <si>
    <t>Retained sample room 1</t>
  </si>
  <si>
    <t>Pilot</t>
  </si>
  <si>
    <t>1-S007</t>
  </si>
  <si>
    <t>Staging room 1</t>
  </si>
  <si>
    <t>1-S025</t>
  </si>
  <si>
    <t>Bulk Storage room</t>
  </si>
  <si>
    <t>2-S010</t>
  </si>
  <si>
    <t>Sample Storage room</t>
  </si>
  <si>
    <t>2-S019</t>
  </si>
  <si>
    <t xml:space="preserve">Temperature distribution study </t>
  </si>
  <si>
    <t>1-P051</t>
  </si>
  <si>
    <t>Corridor</t>
  </si>
  <si>
    <t>1-P053</t>
  </si>
  <si>
    <t>1-P082</t>
  </si>
  <si>
    <t>2-P071</t>
  </si>
  <si>
    <t>2-P074</t>
  </si>
  <si>
    <t>Buffer Area</t>
  </si>
  <si>
    <t>2-P069</t>
  </si>
  <si>
    <t>2-P070</t>
  </si>
  <si>
    <t>2-P092</t>
  </si>
  <si>
    <t>Duration</t>
  </si>
  <si>
    <t>Start date</t>
  </si>
  <si>
    <t>End date</t>
  </si>
  <si>
    <t>Collect</t>
  </si>
  <si>
    <t>Locate</t>
  </si>
  <si>
    <t>1-W155: Solvent storage area</t>
  </si>
  <si>
    <t>1-W107: Staging Area</t>
  </si>
  <si>
    <t>1-W138: FG Storage</t>
  </si>
  <si>
    <t>1-W139: PM Storage</t>
  </si>
  <si>
    <t xml:space="preserve">1-W140: RM Storage </t>
  </si>
  <si>
    <t>2-W106: Label Storage</t>
  </si>
  <si>
    <t>2-W122: Printed PM Storage</t>
  </si>
  <si>
    <t>2-P161: Granule Storage Room</t>
  </si>
  <si>
    <t>2-P164: Bulk Storage Room</t>
  </si>
  <si>
    <t>1-P041: Granule Storage Room</t>
  </si>
  <si>
    <t>1-P045: Core Tablet Storage Room</t>
  </si>
  <si>
    <t>1-P059: Spare Room</t>
  </si>
  <si>
    <t>1-P063: Granule Storage Room</t>
  </si>
  <si>
    <t>1-P067: Capsule Storage Room</t>
  </si>
  <si>
    <t>1-P087: Bulk Storage Room 1</t>
  </si>
  <si>
    <t>1-P088: Bulk Storage Room 2</t>
  </si>
  <si>
    <t>2-P080: Granule Storage Room</t>
  </si>
  <si>
    <t>2-P060: Granule Storage Room</t>
  </si>
  <si>
    <t>2-P064: Core Tablet Storage Room</t>
  </si>
  <si>
    <t>2-P087: Bulk Storage Room</t>
  </si>
  <si>
    <t>1-S007: Staging room 1</t>
  </si>
  <si>
    <t>1-S025: Bulk Storage room</t>
  </si>
  <si>
    <t>2-S010: Sample Storage room</t>
  </si>
  <si>
    <t>2-S019: Granule Storage Room</t>
  </si>
  <si>
    <t xml:space="preserve">2-L034: Sample receiving room </t>
  </si>
  <si>
    <t xml:space="preserve">2-L006: Sample receiving room </t>
  </si>
  <si>
    <t>M1-L005: Retained sample room 1</t>
  </si>
  <si>
    <t>Sensor start</t>
  </si>
  <si>
    <t>Remark</t>
  </si>
  <si>
    <t>Sensor stop</t>
  </si>
  <si>
    <t>Time</t>
  </si>
  <si>
    <t>27 Jan 2025 to 3 Feb 2025</t>
  </si>
  <si>
    <t>3 Feb 2024 to 10 Feb 2025</t>
  </si>
  <si>
    <t>1-W129: Solvent storage room</t>
  </si>
  <si>
    <t>20 Feb 2025 to 27 Feb 2025</t>
  </si>
  <si>
    <t xml:space="preserve"> Solvent storage area</t>
  </si>
  <si>
    <t xml:space="preserve"> Staging Area</t>
  </si>
  <si>
    <t>1-W129</t>
  </si>
  <si>
    <t xml:space="preserve"> Solvent storage room</t>
  </si>
  <si>
    <t xml:space="preserve"> FG Storage</t>
  </si>
  <si>
    <t xml:space="preserve"> PM Storage</t>
  </si>
  <si>
    <t xml:space="preserve"> RM Storage </t>
  </si>
  <si>
    <t xml:space="preserve"> Label Storage</t>
  </si>
  <si>
    <t xml:space="preserve"> Printed PM Storage</t>
  </si>
  <si>
    <t>2-P161</t>
  </si>
  <si>
    <t xml:space="preserve"> Granule Storage Room</t>
  </si>
  <si>
    <t>2-P164</t>
  </si>
  <si>
    <t xml:space="preserve"> Bulk Storage Room</t>
  </si>
  <si>
    <t xml:space="preserve"> Core Tablet Storage Room</t>
  </si>
  <si>
    <t xml:space="preserve"> Spare Room</t>
  </si>
  <si>
    <t xml:space="preserve"> Capsule Storage Room</t>
  </si>
  <si>
    <t xml:space="preserve"> Bulk Storage Room 1</t>
  </si>
  <si>
    <t xml:space="preserve"> Bulk Storage Room 2</t>
  </si>
  <si>
    <t xml:space="preserve"> Staging room 1</t>
  </si>
  <si>
    <t xml:space="preserve"> Bulk Storage room</t>
  </si>
  <si>
    <t xml:space="preserve"> Sample Storage room</t>
  </si>
  <si>
    <t xml:space="preserve"> Sample receiving room </t>
  </si>
  <si>
    <t xml:space="preserve"> Retained sample room 1</t>
  </si>
  <si>
    <t>room number</t>
  </si>
  <si>
    <t>room name</t>
  </si>
  <si>
    <t xml:space="preserve"> M1-L005</t>
  </si>
  <si>
    <t>1-W165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</si>
</sst>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20" fontId="0" fillId="6" borderId="2" xfId="0" applyNumberForma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20" fontId="0" fillId="5" borderId="2" xfId="0" applyNumberFormat="1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20" fontId="0" fillId="8" borderId="2" xfId="0" applyNumberFormat="1" applyFill="1" applyBorder="1" applyAlignment="1">
      <alignment horizontal="center" vertical="center"/>
    </xf>
    <xf numFmtId="164" fontId="8" fillId="6" borderId="2" xfId="1" applyNumberFormat="1" applyFont="1" applyFill="1" applyBorder="1" applyAlignment="1">
      <alignment horizontal="center" vertical="center"/>
    </xf>
    <xf numFmtId="164" fontId="8" fillId="7" borderId="2" xfId="1" applyNumberFormat="1" applyFont="1" applyFill="1" applyBorder="1" applyAlignment="1">
      <alignment horizontal="center" vertical="center"/>
    </xf>
    <xf numFmtId="164" fontId="8" fillId="5" borderId="2" xfId="1" applyNumberFormat="1" applyFont="1" applyFill="1" applyBorder="1" applyAlignment="1">
      <alignment horizontal="center" vertical="center"/>
    </xf>
    <xf numFmtId="164" fontId="8" fillId="4" borderId="2" xfId="1" applyNumberFormat="1" applyFont="1" applyFill="1" applyBorder="1" applyAlignment="1">
      <alignment horizontal="center" vertical="center"/>
    </xf>
    <xf numFmtId="164" fontId="8" fillId="8" borderId="2" xfId="1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20" fontId="0" fillId="6" borderId="4" xfId="0" applyNumberFormat="1" applyFill="1" applyBorder="1" applyAlignment="1">
      <alignment horizontal="center" vertical="center"/>
    </xf>
    <xf numFmtId="20" fontId="0" fillId="7" borderId="4" xfId="0" applyNumberFormat="1" applyFill="1" applyBorder="1" applyAlignment="1">
      <alignment horizontal="center" vertical="center"/>
    </xf>
    <xf numFmtId="20" fontId="0" fillId="5" borderId="4" xfId="0" applyNumberFormat="1" applyFill="1" applyBorder="1" applyAlignment="1">
      <alignment horizontal="center" vertical="center"/>
    </xf>
    <xf numFmtId="20" fontId="0" fillId="4" borderId="4" xfId="0" applyNumberFormat="1" applyFill="1" applyBorder="1" applyAlignment="1">
      <alignment horizontal="center" vertical="center"/>
    </xf>
    <xf numFmtId="20" fontId="0" fillId="8" borderId="4" xfId="0" applyNumberFormat="1" applyFill="1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/>
    <xf numFmtId="0" fontId="1" fillId="6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C66"/>
      <color rgb="FFF1C7E8"/>
      <color rgb="FFBEEAF0"/>
      <color rgb="FFCCFF99"/>
      <color rgb="FF99CCFF"/>
      <color rgb="FFFF66FF"/>
      <color rgb="FFFFFF66"/>
      <color rgb="FFFFCC00"/>
      <color rgb="FFFF99FF"/>
      <color rgb="FF85FF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8" sqref="B8"/>
    </sheetView>
  </sheetViews>
  <sheetFormatPr defaultRowHeight="14.4" x14ac:dyDescent="0.3"/>
  <cols>
    <col min="1" max="1" width="5" style="3" bestFit="1" customWidth="1"/>
    <col min="2" max="2" width="104.6640625" customWidth="1"/>
    <col min="5" max="5" width="77.88671875" customWidth="1"/>
  </cols>
  <sheetData>
    <row r="1" spans="1:4" x14ac:dyDescent="0.3">
      <c r="A1" s="5" t="s">
        <v>0</v>
      </c>
      <c r="B1" s="6" t="s">
        <v>1</v>
      </c>
    </row>
    <row r="2" spans="1:4" x14ac:dyDescent="0.3">
      <c r="A2" s="44">
        <v>1</v>
      </c>
      <c r="B2" t="s">
        <v>2</v>
      </c>
    </row>
    <row r="3" spans="1:4" ht="43.2" x14ac:dyDescent="0.3">
      <c r="A3" s="44"/>
      <c r="B3" s="4" t="s">
        <v>3</v>
      </c>
    </row>
    <row r="4" spans="1:4" ht="47.25" customHeight="1" x14ac:dyDescent="0.3">
      <c r="A4" s="44"/>
      <c r="B4" s="4" t="s">
        <v>4</v>
      </c>
      <c r="D4" s="3"/>
    </row>
    <row r="5" spans="1:4" ht="43.2" x14ac:dyDescent="0.3">
      <c r="A5" s="44"/>
      <c r="B5" s="4" t="s">
        <v>5</v>
      </c>
    </row>
    <row r="6" spans="1:4" ht="57.6" x14ac:dyDescent="0.3">
      <c r="A6" s="44"/>
      <c r="B6" s="4" t="s">
        <v>6</v>
      </c>
    </row>
    <row r="7" spans="1:4" x14ac:dyDescent="0.3">
      <c r="A7" s="44"/>
      <c r="B7" s="4" t="s">
        <v>7</v>
      </c>
    </row>
    <row r="8" spans="1:4" ht="144" x14ac:dyDescent="0.3">
      <c r="A8" s="3">
        <v>2</v>
      </c>
      <c r="B8" s="2" t="s">
        <v>8</v>
      </c>
    </row>
    <row r="9" spans="1:4" x14ac:dyDescent="0.3">
      <c r="A9" s="3">
        <v>3</v>
      </c>
      <c r="B9" s="2" t="s">
        <v>9</v>
      </c>
    </row>
  </sheetData>
  <mergeCells count="1"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view="pageBreakPreview" zoomScale="110" zoomScaleNormal="100" zoomScaleSheetLayoutView="110" workbookViewId="0">
      <pane ySplit="2" topLeftCell="A3" activePane="bottomLeft" state="frozen"/>
      <selection pane="bottomLeft" activeCell="E26" sqref="E26"/>
    </sheetView>
  </sheetViews>
  <sheetFormatPr defaultColWidth="9.109375" defaultRowHeight="13.8" x14ac:dyDescent="0.3"/>
  <cols>
    <col min="1" max="1" width="3.88671875" style="1" customWidth="1"/>
    <col min="2" max="2" width="9.88671875" style="1" bestFit="1" customWidth="1"/>
    <col min="3" max="3" width="9.6640625" style="1" bestFit="1" customWidth="1"/>
    <col min="4" max="4" width="24.33203125" style="1" bestFit="1" customWidth="1"/>
    <col min="5" max="6" width="9.109375" style="1"/>
    <col min="7" max="7" width="10.109375" style="1" bestFit="1" customWidth="1"/>
    <col min="8" max="8" width="9.44140625" style="1" bestFit="1" customWidth="1"/>
    <col min="9" max="9" width="9.109375" style="1"/>
    <col min="10" max="10" width="15.88671875" style="1" bestFit="1" customWidth="1"/>
    <col min="11" max="11" width="13.6640625" style="1" bestFit="1" customWidth="1"/>
    <col min="12" max="12" width="11.109375" style="1" bestFit="1" customWidth="1"/>
    <col min="13" max="16384" width="9.109375" style="1"/>
  </cols>
  <sheetData>
    <row r="1" spans="1:12" x14ac:dyDescent="0.3">
      <c r="A1" s="45" t="s">
        <v>10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x14ac:dyDescent="0.3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12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</row>
    <row r="3" spans="1:12" x14ac:dyDescent="0.3">
      <c r="A3" s="7">
        <v>1</v>
      </c>
      <c r="B3" s="7" t="s">
        <v>22</v>
      </c>
      <c r="C3" s="7" t="s">
        <v>23</v>
      </c>
      <c r="D3" s="7" t="s">
        <v>24</v>
      </c>
      <c r="E3" s="9">
        <v>5.7050000000000001</v>
      </c>
      <c r="F3" s="9">
        <v>16.013000000000002</v>
      </c>
      <c r="G3" s="9">
        <f t="shared" ref="G3:G8" si="0">F3*E3</f>
        <v>91.354165000000009</v>
      </c>
      <c r="H3" s="9">
        <v>7.5</v>
      </c>
      <c r="I3" s="9">
        <f t="shared" ref="I3:I8" si="1">H3*G3</f>
        <v>685.15623750000009</v>
      </c>
      <c r="J3" s="9"/>
      <c r="K3" s="10"/>
      <c r="L3" s="9"/>
    </row>
    <row r="4" spans="1:12" x14ac:dyDescent="0.3">
      <c r="A4" s="7">
        <v>1</v>
      </c>
      <c r="B4" s="7" t="s">
        <v>22</v>
      </c>
      <c r="C4" s="7" t="s">
        <v>25</v>
      </c>
      <c r="D4" s="7" t="s">
        <v>26</v>
      </c>
      <c r="E4" s="9">
        <v>5.9029999999999996</v>
      </c>
      <c r="F4" s="9">
        <v>16.010000000000002</v>
      </c>
      <c r="G4" s="9">
        <f t="shared" si="0"/>
        <v>94.50703</v>
      </c>
      <c r="H4" s="9">
        <v>7.5</v>
      </c>
      <c r="I4" s="9">
        <f t="shared" si="1"/>
        <v>708.80272500000001</v>
      </c>
      <c r="J4" s="9"/>
      <c r="K4" s="10"/>
      <c r="L4" s="9"/>
    </row>
    <row r="5" spans="1:12" x14ac:dyDescent="0.3">
      <c r="A5" s="7">
        <v>1</v>
      </c>
      <c r="B5" s="7" t="s">
        <v>22</v>
      </c>
      <c r="C5" s="7" t="s">
        <v>27</v>
      </c>
      <c r="D5" s="7" t="s">
        <v>28</v>
      </c>
      <c r="E5" s="9">
        <v>11.896000000000001</v>
      </c>
      <c r="F5" s="9">
        <v>16</v>
      </c>
      <c r="G5" s="9">
        <f t="shared" si="0"/>
        <v>190.33600000000001</v>
      </c>
      <c r="H5" s="9">
        <v>7.5</v>
      </c>
      <c r="I5" s="9">
        <f t="shared" si="1"/>
        <v>1427.52</v>
      </c>
      <c r="J5" s="9"/>
      <c r="K5" s="10"/>
      <c r="L5" s="9"/>
    </row>
    <row r="6" spans="1:12" x14ac:dyDescent="0.3">
      <c r="A6" s="7">
        <v>1</v>
      </c>
      <c r="B6" s="7" t="s">
        <v>22</v>
      </c>
      <c r="C6" s="7" t="s">
        <v>29</v>
      </c>
      <c r="D6" s="7" t="s">
        <v>30</v>
      </c>
      <c r="E6" s="9">
        <v>3.8940000000000001</v>
      </c>
      <c r="F6" s="9">
        <v>11.981999999999999</v>
      </c>
      <c r="G6" s="9">
        <f t="shared" si="0"/>
        <v>46.657907999999999</v>
      </c>
      <c r="H6" s="9">
        <v>3.1</v>
      </c>
      <c r="I6" s="9">
        <f t="shared" si="1"/>
        <v>144.6395148</v>
      </c>
      <c r="J6" s="9"/>
      <c r="K6" s="10"/>
      <c r="L6" s="9"/>
    </row>
    <row r="7" spans="1:12" x14ac:dyDescent="0.3">
      <c r="A7" s="7">
        <v>1</v>
      </c>
      <c r="B7" s="7" t="s">
        <v>22</v>
      </c>
      <c r="C7" s="7" t="s">
        <v>31</v>
      </c>
      <c r="D7" s="7" t="s">
        <v>32</v>
      </c>
      <c r="E7" s="9">
        <v>3.891</v>
      </c>
      <c r="F7" s="9">
        <v>16.954999999999998</v>
      </c>
      <c r="G7" s="9">
        <f t="shared" si="0"/>
        <v>65.971904999999992</v>
      </c>
      <c r="H7" s="9">
        <v>3.1</v>
      </c>
      <c r="I7" s="9">
        <f t="shared" si="1"/>
        <v>204.51290549999999</v>
      </c>
      <c r="J7" s="9"/>
      <c r="K7" s="10"/>
      <c r="L7" s="9"/>
    </row>
    <row r="8" spans="1:12" x14ac:dyDescent="0.3">
      <c r="A8" s="7">
        <v>1</v>
      </c>
      <c r="B8" s="7" t="s">
        <v>22</v>
      </c>
      <c r="C8" s="7" t="s">
        <v>33</v>
      </c>
      <c r="D8" s="7" t="s">
        <v>34</v>
      </c>
      <c r="E8" s="9">
        <v>4.1849999999999996</v>
      </c>
      <c r="F8" s="9">
        <v>8.7430000000000003</v>
      </c>
      <c r="G8" s="9">
        <f t="shared" si="0"/>
        <v>36.589455000000001</v>
      </c>
      <c r="H8" s="9">
        <v>3</v>
      </c>
      <c r="I8" s="9">
        <f t="shared" si="1"/>
        <v>109.768365</v>
      </c>
      <c r="J8" s="9"/>
      <c r="K8" s="10"/>
      <c r="L8" s="9"/>
    </row>
    <row r="9" spans="1:12" x14ac:dyDescent="0.3">
      <c r="A9" s="7">
        <v>1</v>
      </c>
      <c r="B9" s="7" t="s">
        <v>35</v>
      </c>
      <c r="C9" s="7" t="s">
        <v>36</v>
      </c>
      <c r="D9" s="7" t="s">
        <v>37</v>
      </c>
      <c r="E9" s="9">
        <v>5.12</v>
      </c>
      <c r="F9" s="9">
        <v>3.7</v>
      </c>
      <c r="G9" s="9">
        <f t="shared" ref="G9:G16" si="2">F9*E9</f>
        <v>18.944000000000003</v>
      </c>
      <c r="H9" s="9">
        <v>5.0999999999999996</v>
      </c>
      <c r="I9" s="9">
        <f t="shared" ref="I9:I16" si="3">H9*G9</f>
        <v>96.614400000000003</v>
      </c>
      <c r="J9" s="9"/>
      <c r="K9" s="10"/>
      <c r="L9" s="9"/>
    </row>
    <row r="10" spans="1:12" x14ac:dyDescent="0.3">
      <c r="A10" s="7">
        <v>1</v>
      </c>
      <c r="B10" s="7" t="s">
        <v>35</v>
      </c>
      <c r="C10" s="7" t="s">
        <v>38</v>
      </c>
      <c r="D10" s="7" t="s">
        <v>39</v>
      </c>
      <c r="E10" s="9">
        <v>5.12</v>
      </c>
      <c r="F10" s="9">
        <v>3.6</v>
      </c>
      <c r="G10" s="9">
        <f t="shared" si="2"/>
        <v>18.432000000000002</v>
      </c>
      <c r="H10" s="9">
        <v>5.0999999999999996</v>
      </c>
      <c r="I10" s="9">
        <f t="shared" si="3"/>
        <v>94.003200000000007</v>
      </c>
      <c r="J10" s="9"/>
      <c r="K10" s="10"/>
      <c r="L10" s="9"/>
    </row>
    <row r="11" spans="1:12" x14ac:dyDescent="0.3">
      <c r="A11" s="7">
        <v>1</v>
      </c>
      <c r="B11" s="7" t="s">
        <v>40</v>
      </c>
      <c r="C11" s="7" t="s">
        <v>41</v>
      </c>
      <c r="D11" s="7" t="s">
        <v>42</v>
      </c>
      <c r="E11" s="9">
        <v>2.34</v>
      </c>
      <c r="F11" s="9">
        <v>62.92</v>
      </c>
      <c r="G11" s="9">
        <f t="shared" si="2"/>
        <v>147.2328</v>
      </c>
      <c r="H11" s="9">
        <v>3.1</v>
      </c>
      <c r="I11" s="9">
        <f t="shared" si="3"/>
        <v>456.42167999999998</v>
      </c>
      <c r="J11" s="9"/>
      <c r="K11" s="10"/>
      <c r="L11" s="9"/>
    </row>
    <row r="12" spans="1:12" x14ac:dyDescent="0.3">
      <c r="A12" s="7">
        <v>1</v>
      </c>
      <c r="B12" s="7" t="s">
        <v>40</v>
      </c>
      <c r="C12" s="7" t="s">
        <v>43</v>
      </c>
      <c r="D12" s="7" t="s">
        <v>44</v>
      </c>
      <c r="E12" s="9">
        <v>5.1100000000000003</v>
      </c>
      <c r="F12" s="9">
        <v>6.23</v>
      </c>
      <c r="G12" s="9">
        <f t="shared" si="2"/>
        <v>31.835300000000004</v>
      </c>
      <c r="H12" s="9">
        <v>5.0999999999999996</v>
      </c>
      <c r="I12" s="9">
        <f t="shared" si="3"/>
        <v>162.36002999999999</v>
      </c>
      <c r="J12" s="9"/>
      <c r="K12" s="10"/>
      <c r="L12" s="9"/>
    </row>
    <row r="13" spans="1:12" x14ac:dyDescent="0.3">
      <c r="A13" s="7">
        <v>1</v>
      </c>
      <c r="B13" s="7" t="s">
        <v>40</v>
      </c>
      <c r="C13" s="7" t="s">
        <v>45</v>
      </c>
      <c r="D13" s="7" t="s">
        <v>37</v>
      </c>
      <c r="E13" s="9">
        <v>5.12</v>
      </c>
      <c r="F13" s="9">
        <v>4.18</v>
      </c>
      <c r="G13" s="9">
        <f t="shared" si="2"/>
        <v>21.401599999999998</v>
      </c>
      <c r="H13" s="9">
        <v>5.0999999999999996</v>
      </c>
      <c r="I13" s="9">
        <f t="shared" si="3"/>
        <v>109.14815999999999</v>
      </c>
      <c r="J13" s="9"/>
      <c r="K13" s="10"/>
      <c r="L13" s="9"/>
    </row>
    <row r="14" spans="1:12" x14ac:dyDescent="0.3">
      <c r="A14" s="7">
        <v>1</v>
      </c>
      <c r="B14" s="7" t="s">
        <v>40</v>
      </c>
      <c r="C14" s="7" t="s">
        <v>46</v>
      </c>
      <c r="D14" s="7" t="s">
        <v>47</v>
      </c>
      <c r="E14" s="9">
        <v>5.12</v>
      </c>
      <c r="F14" s="9">
        <v>4.68</v>
      </c>
      <c r="G14" s="9">
        <f t="shared" si="2"/>
        <v>23.961600000000001</v>
      </c>
      <c r="H14" s="9">
        <v>5.0999999999999996</v>
      </c>
      <c r="I14" s="9">
        <f t="shared" si="3"/>
        <v>122.20416</v>
      </c>
      <c r="J14" s="9"/>
      <c r="K14" s="10"/>
      <c r="L14" s="9"/>
    </row>
    <row r="15" spans="1:12" x14ac:dyDescent="0.3">
      <c r="A15" s="7">
        <v>1</v>
      </c>
      <c r="B15" s="7" t="s">
        <v>48</v>
      </c>
      <c r="C15" s="7" t="s">
        <v>49</v>
      </c>
      <c r="D15" s="7" t="s">
        <v>50</v>
      </c>
      <c r="E15" s="9">
        <v>3.79</v>
      </c>
      <c r="F15" s="9">
        <v>7.08</v>
      </c>
      <c r="G15" s="9">
        <f t="shared" si="2"/>
        <v>26.833200000000001</v>
      </c>
      <c r="H15" s="9">
        <v>3.1</v>
      </c>
      <c r="I15" s="9">
        <f t="shared" si="3"/>
        <v>83.18292000000001</v>
      </c>
      <c r="J15" s="9"/>
      <c r="K15" s="10"/>
      <c r="L15" s="9"/>
    </row>
    <row r="16" spans="1:12" x14ac:dyDescent="0.3">
      <c r="A16" s="7">
        <v>1</v>
      </c>
      <c r="B16" s="7" t="s">
        <v>48</v>
      </c>
      <c r="C16" s="7" t="s">
        <v>51</v>
      </c>
      <c r="D16" s="7" t="s">
        <v>52</v>
      </c>
      <c r="E16" s="9">
        <v>3.55</v>
      </c>
      <c r="F16" s="9">
        <v>7.09</v>
      </c>
      <c r="G16" s="9">
        <f t="shared" si="2"/>
        <v>25.169499999999999</v>
      </c>
      <c r="H16" s="9">
        <v>3.1</v>
      </c>
      <c r="I16" s="9">
        <f t="shared" si="3"/>
        <v>78.025450000000006</v>
      </c>
      <c r="J16" s="9"/>
      <c r="K16" s="10"/>
      <c r="L16" s="9"/>
    </row>
    <row r="17" spans="1:12" x14ac:dyDescent="0.3">
      <c r="A17" s="7">
        <v>1</v>
      </c>
      <c r="B17" s="7" t="s">
        <v>53</v>
      </c>
      <c r="C17" s="7" t="s">
        <v>54</v>
      </c>
      <c r="D17" s="7" t="s">
        <v>37</v>
      </c>
      <c r="E17" s="9">
        <v>5.17</v>
      </c>
      <c r="F17" s="9">
        <v>4.18</v>
      </c>
      <c r="G17" s="9">
        <f t="shared" ref="G17:G20" si="4">F17*E17</f>
        <v>21.610599999999998</v>
      </c>
      <c r="H17" s="9">
        <v>5.0999999999999996</v>
      </c>
      <c r="I17" s="9">
        <f t="shared" ref="I17:I20" si="5">H17*G17</f>
        <v>110.21405999999999</v>
      </c>
      <c r="J17" s="9"/>
      <c r="K17" s="10"/>
      <c r="L17" s="9"/>
    </row>
    <row r="18" spans="1:12" x14ac:dyDescent="0.3">
      <c r="A18" s="7">
        <v>1</v>
      </c>
      <c r="B18" s="7" t="s">
        <v>55</v>
      </c>
      <c r="C18" s="7" t="s">
        <v>56</v>
      </c>
      <c r="D18" s="7" t="s">
        <v>37</v>
      </c>
      <c r="E18" s="9">
        <v>3.12</v>
      </c>
      <c r="F18" s="9">
        <v>5.27</v>
      </c>
      <c r="G18" s="9">
        <f t="shared" si="4"/>
        <v>16.442399999999999</v>
      </c>
      <c r="H18" s="9">
        <v>5.0999999999999996</v>
      </c>
      <c r="I18" s="9">
        <f t="shared" si="5"/>
        <v>83.856239999999985</v>
      </c>
      <c r="J18" s="9"/>
      <c r="K18" s="10"/>
      <c r="L18" s="9"/>
    </row>
    <row r="19" spans="1:12" x14ac:dyDescent="0.3">
      <c r="A19" s="7">
        <v>1</v>
      </c>
      <c r="B19" s="7" t="s">
        <v>55</v>
      </c>
      <c r="C19" s="7" t="s">
        <v>57</v>
      </c>
      <c r="D19" s="7" t="s">
        <v>39</v>
      </c>
      <c r="E19" s="9">
        <v>3.18</v>
      </c>
      <c r="F19" s="9">
        <v>5.14</v>
      </c>
      <c r="G19" s="9">
        <f t="shared" si="4"/>
        <v>16.345199999999998</v>
      </c>
      <c r="H19" s="9">
        <v>5.0999999999999996</v>
      </c>
      <c r="I19" s="9">
        <f t="shared" si="5"/>
        <v>83.36051999999998</v>
      </c>
      <c r="J19" s="9"/>
      <c r="K19" s="10"/>
      <c r="L19" s="9"/>
    </row>
    <row r="20" spans="1:12" x14ac:dyDescent="0.3">
      <c r="A20" s="7">
        <v>1</v>
      </c>
      <c r="B20" s="7" t="s">
        <v>58</v>
      </c>
      <c r="C20" s="7" t="s">
        <v>59</v>
      </c>
      <c r="D20" s="7" t="s">
        <v>60</v>
      </c>
      <c r="E20" s="9">
        <v>5.17</v>
      </c>
      <c r="F20" s="9">
        <v>7.15</v>
      </c>
      <c r="G20" s="9">
        <f t="shared" si="4"/>
        <v>36.965499999999999</v>
      </c>
      <c r="H20" s="9">
        <v>3.1</v>
      </c>
      <c r="I20" s="9">
        <f t="shared" si="5"/>
        <v>114.59305000000001</v>
      </c>
      <c r="J20" s="9"/>
      <c r="K20" s="10"/>
      <c r="L20" s="9"/>
    </row>
    <row r="21" spans="1:12" x14ac:dyDescent="0.3">
      <c r="A21" s="7">
        <v>1</v>
      </c>
      <c r="B21" s="7" t="s">
        <v>61</v>
      </c>
      <c r="C21" s="7" t="s">
        <v>62</v>
      </c>
      <c r="D21" s="7" t="s">
        <v>63</v>
      </c>
      <c r="E21" s="9">
        <v>2.92</v>
      </c>
      <c r="F21" s="9">
        <v>4.6500000000000004</v>
      </c>
      <c r="G21" s="9">
        <f>F21*E21</f>
        <v>13.578000000000001</v>
      </c>
      <c r="H21" s="9">
        <v>3</v>
      </c>
      <c r="I21" s="9">
        <f>H21*G21</f>
        <v>40.734000000000002</v>
      </c>
      <c r="J21" s="9"/>
      <c r="K21" s="10"/>
      <c r="L21" s="9"/>
    </row>
    <row r="22" spans="1:12" x14ac:dyDescent="0.3">
      <c r="A22" s="7">
        <v>1</v>
      </c>
      <c r="B22" s="7" t="s">
        <v>64</v>
      </c>
      <c r="C22" s="7" t="s">
        <v>65</v>
      </c>
      <c r="D22" s="7" t="s">
        <v>63</v>
      </c>
      <c r="E22" s="9">
        <v>3</v>
      </c>
      <c r="F22" s="9">
        <v>5.51</v>
      </c>
      <c r="G22" s="9">
        <f>F22*E22</f>
        <v>16.53</v>
      </c>
      <c r="H22" s="9">
        <v>3</v>
      </c>
      <c r="I22" s="9">
        <f>H22*G22</f>
        <v>49.59</v>
      </c>
      <c r="J22" s="9"/>
      <c r="K22" s="10"/>
      <c r="L22" s="9"/>
    </row>
    <row r="23" spans="1:12" x14ac:dyDescent="0.3">
      <c r="A23" s="7">
        <v>1</v>
      </c>
      <c r="B23" s="7" t="s">
        <v>66</v>
      </c>
      <c r="C23" s="7" t="s">
        <v>67</v>
      </c>
      <c r="D23" s="7" t="s">
        <v>68</v>
      </c>
      <c r="E23" s="9">
        <v>5.44</v>
      </c>
      <c r="F23" s="9">
        <v>23.97</v>
      </c>
      <c r="G23" s="9">
        <f>F23*E23</f>
        <v>130.39680000000001</v>
      </c>
      <c r="H23" s="9">
        <v>3</v>
      </c>
      <c r="I23" s="9">
        <f>H23*G23</f>
        <v>391.19040000000007</v>
      </c>
      <c r="J23" s="9"/>
      <c r="K23" s="10"/>
      <c r="L23" s="9"/>
    </row>
    <row r="24" spans="1:12" x14ac:dyDescent="0.3">
      <c r="A24" s="7">
        <v>1</v>
      </c>
      <c r="B24" s="7" t="s">
        <v>69</v>
      </c>
      <c r="C24" s="7" t="s">
        <v>70</v>
      </c>
      <c r="D24" s="7" t="s">
        <v>71</v>
      </c>
      <c r="E24" s="9"/>
      <c r="F24" s="9"/>
      <c r="G24" s="9"/>
      <c r="H24" s="9"/>
      <c r="I24" s="9"/>
      <c r="J24" s="9"/>
      <c r="K24" s="10"/>
      <c r="L24" s="9"/>
    </row>
    <row r="25" spans="1:12" x14ac:dyDescent="0.3">
      <c r="A25" s="7">
        <v>1</v>
      </c>
      <c r="B25" s="7" t="s">
        <v>69</v>
      </c>
      <c r="C25" s="7" t="s">
        <v>72</v>
      </c>
      <c r="D25" s="7" t="s">
        <v>73</v>
      </c>
      <c r="E25" s="9"/>
      <c r="F25" s="9"/>
      <c r="G25" s="9"/>
      <c r="H25" s="9"/>
      <c r="I25" s="9"/>
      <c r="J25" s="9"/>
      <c r="K25" s="10"/>
      <c r="L25" s="9"/>
    </row>
    <row r="26" spans="1:12" x14ac:dyDescent="0.3">
      <c r="A26" s="7">
        <v>1</v>
      </c>
      <c r="B26" s="7" t="s">
        <v>69</v>
      </c>
      <c r="C26" s="7" t="s">
        <v>74</v>
      </c>
      <c r="D26" s="7" t="s">
        <v>75</v>
      </c>
      <c r="E26" s="9"/>
      <c r="F26" s="9"/>
      <c r="G26" s="9"/>
      <c r="H26" s="9"/>
      <c r="I26" s="9"/>
      <c r="J26" s="9"/>
      <c r="K26" s="10"/>
      <c r="L26" s="9"/>
    </row>
    <row r="27" spans="1:12" x14ac:dyDescent="0.3">
      <c r="A27" s="7">
        <v>1</v>
      </c>
      <c r="B27" s="7" t="s">
        <v>69</v>
      </c>
      <c r="C27" s="7" t="s">
        <v>76</v>
      </c>
      <c r="D27" s="7" t="s">
        <v>37</v>
      </c>
      <c r="E27" s="9"/>
      <c r="F27" s="9"/>
      <c r="G27" s="9"/>
      <c r="H27" s="9"/>
      <c r="I27" s="9"/>
      <c r="J27" s="9"/>
      <c r="K27" s="10"/>
      <c r="L27" s="9"/>
    </row>
    <row r="28" spans="1:12" x14ac:dyDescent="0.3">
      <c r="A28" s="45" t="s">
        <v>77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</row>
    <row r="29" spans="1:12" x14ac:dyDescent="0.3">
      <c r="A29" s="7">
        <v>1</v>
      </c>
      <c r="B29" s="7" t="s">
        <v>35</v>
      </c>
      <c r="C29" s="7" t="s">
        <v>78</v>
      </c>
      <c r="D29" s="7" t="s">
        <v>79</v>
      </c>
      <c r="E29" s="9">
        <v>2.73</v>
      </c>
      <c r="F29" s="9">
        <v>55.06</v>
      </c>
      <c r="G29" s="9">
        <f>F29*E29</f>
        <v>150.31380000000001</v>
      </c>
      <c r="H29" s="9">
        <v>3.1</v>
      </c>
      <c r="I29" s="9">
        <f>H29*G29</f>
        <v>465.97278000000006</v>
      </c>
      <c r="J29" s="9"/>
      <c r="K29" s="9"/>
      <c r="L29" s="9"/>
    </row>
    <row r="30" spans="1:12" x14ac:dyDescent="0.3">
      <c r="A30" s="7">
        <v>1</v>
      </c>
      <c r="B30" s="7" t="s">
        <v>40</v>
      </c>
      <c r="C30" s="7" t="s">
        <v>80</v>
      </c>
      <c r="D30" s="7" t="s">
        <v>79</v>
      </c>
      <c r="E30" s="9">
        <v>2.85</v>
      </c>
      <c r="F30" s="9">
        <v>55.19</v>
      </c>
      <c r="G30" s="9">
        <f>F30*E30</f>
        <v>157.29149999999998</v>
      </c>
      <c r="H30" s="9">
        <v>3.1</v>
      </c>
      <c r="I30" s="9">
        <f>H30*G30</f>
        <v>487.60364999999996</v>
      </c>
      <c r="J30" s="9"/>
      <c r="K30" s="9"/>
      <c r="L30" s="9"/>
    </row>
    <row r="31" spans="1:12" x14ac:dyDescent="0.3">
      <c r="A31" s="7">
        <v>1</v>
      </c>
      <c r="B31" s="7" t="s">
        <v>48</v>
      </c>
      <c r="C31" s="7" t="s">
        <v>81</v>
      </c>
      <c r="D31" s="7" t="s">
        <v>79</v>
      </c>
      <c r="E31" s="9"/>
      <c r="F31" s="9"/>
      <c r="G31" s="9"/>
      <c r="H31" s="9">
        <v>3.1</v>
      </c>
      <c r="I31" s="9"/>
      <c r="J31" s="9"/>
      <c r="K31" s="9"/>
      <c r="L31" s="9"/>
    </row>
    <row r="32" spans="1:12" x14ac:dyDescent="0.3">
      <c r="A32" s="7">
        <v>1</v>
      </c>
      <c r="B32" s="7" t="s">
        <v>53</v>
      </c>
      <c r="C32" s="7" t="s">
        <v>82</v>
      </c>
      <c r="D32" s="7" t="s">
        <v>79</v>
      </c>
      <c r="E32" s="9">
        <v>2.74</v>
      </c>
      <c r="F32" s="9">
        <v>43.58</v>
      </c>
      <c r="G32" s="9">
        <f>F32*E32</f>
        <v>119.4092</v>
      </c>
      <c r="H32" s="9">
        <v>3.1</v>
      </c>
      <c r="I32" s="9">
        <f>H32*G32</f>
        <v>370.16852</v>
      </c>
      <c r="J32" s="9"/>
      <c r="K32" s="9"/>
      <c r="L32" s="9"/>
    </row>
    <row r="33" spans="1:12" x14ac:dyDescent="0.3">
      <c r="A33" s="7">
        <v>1</v>
      </c>
      <c r="B33" s="7" t="s">
        <v>53</v>
      </c>
      <c r="C33" s="7" t="s">
        <v>83</v>
      </c>
      <c r="D33" s="7" t="s">
        <v>84</v>
      </c>
      <c r="E33" s="9">
        <v>4.7</v>
      </c>
      <c r="F33" s="9">
        <v>4.37</v>
      </c>
      <c r="G33" s="9">
        <f>F33*E33</f>
        <v>20.539000000000001</v>
      </c>
      <c r="H33" s="9">
        <v>3.1</v>
      </c>
      <c r="I33" s="9">
        <f>H33*G33</f>
        <v>63.670900000000003</v>
      </c>
      <c r="J33" s="9"/>
      <c r="K33" s="9"/>
      <c r="L33" s="9"/>
    </row>
    <row r="34" spans="1:12" x14ac:dyDescent="0.3">
      <c r="A34" s="7">
        <v>1</v>
      </c>
      <c r="B34" s="7" t="s">
        <v>55</v>
      </c>
      <c r="C34" s="7" t="s">
        <v>85</v>
      </c>
      <c r="D34" s="7" t="s">
        <v>79</v>
      </c>
      <c r="E34" s="9">
        <v>2.75</v>
      </c>
      <c r="F34" s="9">
        <v>55.79</v>
      </c>
      <c r="G34" s="9">
        <f>F34*E34</f>
        <v>153.42249999999999</v>
      </c>
      <c r="H34" s="9">
        <v>3.1</v>
      </c>
      <c r="I34" s="9">
        <f>H34*G34</f>
        <v>475.60974999999996</v>
      </c>
      <c r="J34" s="9"/>
      <c r="K34" s="9"/>
      <c r="L34" s="9"/>
    </row>
    <row r="35" spans="1:12" x14ac:dyDescent="0.3">
      <c r="A35" s="7">
        <v>1</v>
      </c>
      <c r="B35" s="7" t="s">
        <v>55</v>
      </c>
      <c r="C35" s="7" t="s">
        <v>86</v>
      </c>
      <c r="D35" s="7" t="s">
        <v>42</v>
      </c>
      <c r="E35" s="9">
        <v>2.4700000000000002</v>
      </c>
      <c r="F35" s="9">
        <v>61.79</v>
      </c>
      <c r="G35" s="9">
        <f>F35*E35</f>
        <v>152.62130000000002</v>
      </c>
      <c r="H35" s="9">
        <v>3.1</v>
      </c>
      <c r="I35" s="9">
        <f>H35*G35</f>
        <v>473.12603000000007</v>
      </c>
      <c r="J35" s="9"/>
      <c r="K35" s="9"/>
      <c r="L35" s="9"/>
    </row>
    <row r="36" spans="1:12" x14ac:dyDescent="0.3">
      <c r="A36" s="7">
        <v>1</v>
      </c>
      <c r="B36" s="7" t="s">
        <v>58</v>
      </c>
      <c r="C36" s="7" t="s">
        <v>87</v>
      </c>
      <c r="D36" s="7" t="s">
        <v>79</v>
      </c>
      <c r="E36" s="9"/>
      <c r="F36" s="9"/>
      <c r="G36" s="9"/>
      <c r="H36" s="9">
        <v>3.1</v>
      </c>
      <c r="I36" s="9"/>
      <c r="J36" s="9"/>
      <c r="K36" s="9"/>
      <c r="L36" s="9"/>
    </row>
  </sheetData>
  <mergeCells count="2">
    <mergeCell ref="A28:L28"/>
    <mergeCell ref="A1:L1"/>
  </mergeCells>
  <printOptions horizontalCentered="1" verticalCentered="1"/>
  <pageMargins left="0.2" right="0.2" top="0.25" bottom="0.2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C50F-088E-4246-8797-73EFBB85F14B}">
  <sheetPr>
    <pageSetUpPr fitToPage="1"/>
  </sheetPr>
  <dimension ref="A1:J29"/>
  <sheetViews>
    <sheetView workbookViewId="0">
      <selection activeCell="G1" sqref="G1:H1048576"/>
    </sheetView>
  </sheetViews>
  <sheetFormatPr defaultRowHeight="14.4" x14ac:dyDescent="0.3"/>
  <cols>
    <col min="1" max="1" width="30" bestFit="1" customWidth="1"/>
    <col min="2" max="2" width="9.21875" bestFit="1" customWidth="1"/>
    <col min="3" max="4" width="11.88671875" bestFit="1" customWidth="1"/>
    <col min="5" max="5" width="7.33203125" bestFit="1" customWidth="1"/>
    <col min="6" max="6" width="7" bestFit="1" customWidth="1"/>
    <col min="7" max="7" width="12.33203125" bestFit="1" customWidth="1"/>
    <col min="8" max="8" width="11.77734375" bestFit="1" customWidth="1"/>
    <col min="9" max="9" width="11.77734375" customWidth="1"/>
    <col min="10" max="10" width="23.5546875" bestFit="1" customWidth="1"/>
  </cols>
  <sheetData>
    <row r="1" spans="1:10" ht="15.6" x14ac:dyDescent="0.3">
      <c r="A1" s="21" t="s">
        <v>12</v>
      </c>
      <c r="B1" s="21" t="s">
        <v>88</v>
      </c>
      <c r="C1" s="21" t="s">
        <v>89</v>
      </c>
      <c r="D1" s="21" t="s">
        <v>90</v>
      </c>
      <c r="E1" s="22" t="s">
        <v>91</v>
      </c>
      <c r="F1" s="22" t="s">
        <v>92</v>
      </c>
      <c r="G1" s="34" t="s">
        <v>120</v>
      </c>
      <c r="H1" s="34" t="s">
        <v>122</v>
      </c>
      <c r="I1" s="34" t="s">
        <v>123</v>
      </c>
      <c r="J1" s="34" t="s">
        <v>121</v>
      </c>
    </row>
    <row r="2" spans="1:10" x14ac:dyDescent="0.3">
      <c r="A2" s="11" t="s">
        <v>93</v>
      </c>
      <c r="B2" s="12">
        <v>7</v>
      </c>
      <c r="C2" s="29">
        <v>45628</v>
      </c>
      <c r="D2" s="29">
        <f>DATE(YEAR(C2),MONTH(C2),DAY(C2)+B2)</f>
        <v>45635</v>
      </c>
      <c r="E2" s="23"/>
      <c r="F2" s="35">
        <v>0.33333333333333331</v>
      </c>
      <c r="G2" s="40">
        <v>34</v>
      </c>
      <c r="H2" s="40">
        <v>57</v>
      </c>
      <c r="I2" s="41">
        <v>0.54166666666666663</v>
      </c>
      <c r="J2" s="40" t="s">
        <v>127</v>
      </c>
    </row>
    <row r="3" spans="1:10" x14ac:dyDescent="0.3">
      <c r="A3" s="11" t="s">
        <v>94</v>
      </c>
      <c r="B3" s="12">
        <v>7</v>
      </c>
      <c r="C3" s="29">
        <v>45628</v>
      </c>
      <c r="D3" s="29">
        <f t="shared" ref="D3:D29" si="0">DATE(YEAR(C3),MONTH(C3),DAY(C3)+B3)</f>
        <v>45635</v>
      </c>
      <c r="E3" s="23"/>
      <c r="F3" s="35">
        <v>0.33333333333333331</v>
      </c>
      <c r="G3" s="40">
        <v>16</v>
      </c>
      <c r="H3" s="40">
        <v>33</v>
      </c>
      <c r="I3" s="41">
        <v>0.4375</v>
      </c>
      <c r="J3" s="40"/>
    </row>
    <row r="4" spans="1:10" x14ac:dyDescent="0.3">
      <c r="A4" s="42" t="s">
        <v>126</v>
      </c>
      <c r="B4" s="12">
        <v>7</v>
      </c>
      <c r="C4" s="29">
        <v>45628</v>
      </c>
      <c r="D4" s="29">
        <f t="shared" si="0"/>
        <v>45635</v>
      </c>
      <c r="E4" s="23"/>
      <c r="F4" s="35">
        <v>0.33333333333333331</v>
      </c>
      <c r="G4" s="40">
        <v>1</v>
      </c>
      <c r="H4" s="40">
        <v>15</v>
      </c>
      <c r="I4" s="41">
        <v>0.4375</v>
      </c>
      <c r="J4" s="40"/>
    </row>
    <row r="5" spans="1:10" x14ac:dyDescent="0.3">
      <c r="A5" s="13" t="s">
        <v>95</v>
      </c>
      <c r="B5" s="14">
        <v>7</v>
      </c>
      <c r="C5" s="30">
        <v>45644</v>
      </c>
      <c r="D5" s="30">
        <f t="shared" si="0"/>
        <v>45651</v>
      </c>
      <c r="E5" s="25">
        <v>0.33333333333333331</v>
      </c>
      <c r="F5" s="36">
        <v>0.54166666666666663</v>
      </c>
      <c r="G5" s="40">
        <v>1</v>
      </c>
      <c r="H5" s="40">
        <v>32</v>
      </c>
      <c r="I5" s="41">
        <v>0.85416666666666663</v>
      </c>
      <c r="J5" s="40"/>
    </row>
    <row r="6" spans="1:10" x14ac:dyDescent="0.3">
      <c r="A6" s="13" t="s">
        <v>96</v>
      </c>
      <c r="B6" s="14">
        <v>7</v>
      </c>
      <c r="C6" s="30">
        <v>45644</v>
      </c>
      <c r="D6" s="30">
        <f t="shared" si="0"/>
        <v>45651</v>
      </c>
      <c r="E6" s="25">
        <v>0.33333333333333331</v>
      </c>
      <c r="F6" s="36">
        <v>0.54166666666666663</v>
      </c>
      <c r="G6" s="40">
        <v>33</v>
      </c>
      <c r="H6" s="40">
        <v>60</v>
      </c>
      <c r="I6" s="41">
        <v>0.85416666666666663</v>
      </c>
      <c r="J6" s="40"/>
    </row>
    <row r="7" spans="1:10" x14ac:dyDescent="0.3">
      <c r="A7" s="15" t="s">
        <v>97</v>
      </c>
      <c r="B7" s="16">
        <v>7</v>
      </c>
      <c r="C7" s="31">
        <v>45637</v>
      </c>
      <c r="D7" s="31">
        <f t="shared" si="0"/>
        <v>45644</v>
      </c>
      <c r="E7" s="26">
        <v>0.54166666666666663</v>
      </c>
      <c r="F7" s="37">
        <v>0.70833333333333337</v>
      </c>
      <c r="G7" s="40">
        <v>1</v>
      </c>
      <c r="H7" s="40">
        <v>56</v>
      </c>
      <c r="I7" s="41">
        <v>0.5625</v>
      </c>
      <c r="J7" s="40"/>
    </row>
    <row r="8" spans="1:10" x14ac:dyDescent="0.3">
      <c r="A8" s="17" t="s">
        <v>98</v>
      </c>
      <c r="B8" s="18">
        <v>7</v>
      </c>
      <c r="C8" s="32">
        <v>45652</v>
      </c>
      <c r="D8" s="32">
        <f t="shared" si="0"/>
        <v>45659</v>
      </c>
      <c r="E8" s="27">
        <v>0.33333333333333331</v>
      </c>
      <c r="F8" s="38">
        <v>0.41666666666666669</v>
      </c>
      <c r="G8" s="40">
        <v>1</v>
      </c>
      <c r="H8" s="40">
        <v>14</v>
      </c>
      <c r="I8" s="41">
        <v>0.57291666666666663</v>
      </c>
      <c r="J8" s="40"/>
    </row>
    <row r="9" spans="1:10" x14ac:dyDescent="0.3">
      <c r="A9" s="17" t="s">
        <v>99</v>
      </c>
      <c r="B9" s="18">
        <v>7</v>
      </c>
      <c r="C9" s="32">
        <v>45652</v>
      </c>
      <c r="D9" s="32">
        <f t="shared" si="0"/>
        <v>45659</v>
      </c>
      <c r="E9" s="27">
        <v>0.33333333333333331</v>
      </c>
      <c r="F9" s="38">
        <v>0.41666666666666669</v>
      </c>
      <c r="G9" s="40">
        <v>15</v>
      </c>
      <c r="H9" s="40">
        <v>32</v>
      </c>
      <c r="I9" s="41">
        <v>0.66666666666666663</v>
      </c>
      <c r="J9" s="40"/>
    </row>
    <row r="10" spans="1:10" x14ac:dyDescent="0.3">
      <c r="A10" s="17" t="s">
        <v>100</v>
      </c>
      <c r="B10" s="18">
        <v>7</v>
      </c>
      <c r="C10" s="32">
        <v>45652</v>
      </c>
      <c r="D10" s="32">
        <f t="shared" si="0"/>
        <v>45659</v>
      </c>
      <c r="E10" s="27">
        <v>0.33333333333333331</v>
      </c>
      <c r="F10" s="38">
        <v>0.41666666666666669</v>
      </c>
      <c r="G10" s="40">
        <v>33</v>
      </c>
      <c r="H10" s="40">
        <v>47</v>
      </c>
      <c r="I10" s="41">
        <v>0.66666666666666663</v>
      </c>
      <c r="J10" s="40"/>
    </row>
    <row r="11" spans="1:10" x14ac:dyDescent="0.3">
      <c r="A11" s="17" t="s">
        <v>101</v>
      </c>
      <c r="B11" s="18">
        <v>7</v>
      </c>
      <c r="C11" s="32">
        <v>45652</v>
      </c>
      <c r="D11" s="32">
        <f t="shared" si="0"/>
        <v>45659</v>
      </c>
      <c r="E11" s="27">
        <v>0.33333333333333331</v>
      </c>
      <c r="F11" s="38">
        <v>0.41666666666666669</v>
      </c>
      <c r="G11" s="40">
        <v>48</v>
      </c>
      <c r="H11" s="40">
        <v>62</v>
      </c>
      <c r="I11" s="41">
        <v>0.66666666666666663</v>
      </c>
      <c r="J11" s="40"/>
    </row>
    <row r="12" spans="1:10" x14ac:dyDescent="0.3">
      <c r="A12" s="19" t="s">
        <v>102</v>
      </c>
      <c r="B12" s="20">
        <v>7</v>
      </c>
      <c r="C12" s="33">
        <v>45659</v>
      </c>
      <c r="D12" s="33">
        <f t="shared" si="0"/>
        <v>45666</v>
      </c>
      <c r="E12" s="28">
        <v>0.41666666666666669</v>
      </c>
      <c r="F12" s="39">
        <v>0.54166666666666663</v>
      </c>
      <c r="G12" s="40">
        <v>1</v>
      </c>
      <c r="H12" s="40">
        <v>6</v>
      </c>
      <c r="I12" s="41">
        <v>0.75</v>
      </c>
      <c r="J12" s="40"/>
    </row>
    <row r="13" spans="1:10" x14ac:dyDescent="0.3">
      <c r="A13" s="19" t="s">
        <v>103</v>
      </c>
      <c r="B13" s="20">
        <v>7</v>
      </c>
      <c r="C13" s="33">
        <v>45659</v>
      </c>
      <c r="D13" s="33">
        <f t="shared" si="0"/>
        <v>45666</v>
      </c>
      <c r="E13" s="28">
        <v>0.41666666666666669</v>
      </c>
      <c r="F13" s="39">
        <v>0.54166666666666663</v>
      </c>
      <c r="G13" s="40">
        <v>7</v>
      </c>
      <c r="H13" s="40">
        <v>14</v>
      </c>
      <c r="I13" s="41">
        <v>0.75</v>
      </c>
      <c r="J13" s="40"/>
    </row>
    <row r="14" spans="1:10" x14ac:dyDescent="0.3">
      <c r="A14" s="19" t="s">
        <v>104</v>
      </c>
      <c r="B14" s="20">
        <v>7</v>
      </c>
      <c r="C14" s="33">
        <v>45659</v>
      </c>
      <c r="D14" s="33">
        <f t="shared" si="0"/>
        <v>45666</v>
      </c>
      <c r="E14" s="28">
        <v>0.41666666666666669</v>
      </c>
      <c r="F14" s="39">
        <v>0.54166666666666663</v>
      </c>
      <c r="G14" s="40">
        <v>15</v>
      </c>
      <c r="H14" s="40">
        <v>26</v>
      </c>
      <c r="I14" s="41">
        <v>0.75</v>
      </c>
      <c r="J14" s="40"/>
    </row>
    <row r="15" spans="1:10" x14ac:dyDescent="0.3">
      <c r="A15" s="19" t="s">
        <v>105</v>
      </c>
      <c r="B15" s="20">
        <v>7</v>
      </c>
      <c r="C15" s="33">
        <v>45659</v>
      </c>
      <c r="D15" s="33">
        <f t="shared" si="0"/>
        <v>45666</v>
      </c>
      <c r="E15" s="28">
        <v>0.41666666666666669</v>
      </c>
      <c r="F15" s="39">
        <v>0.54166666666666663</v>
      </c>
      <c r="G15" s="40">
        <v>27</v>
      </c>
      <c r="H15" s="40">
        <v>30</v>
      </c>
      <c r="I15" s="41">
        <v>0.75</v>
      </c>
      <c r="J15" s="40"/>
    </row>
    <row r="16" spans="1:10" x14ac:dyDescent="0.3">
      <c r="A16" s="19" t="s">
        <v>106</v>
      </c>
      <c r="B16" s="20">
        <v>7</v>
      </c>
      <c r="C16" s="33">
        <v>45659</v>
      </c>
      <c r="D16" s="33">
        <f t="shared" si="0"/>
        <v>45666</v>
      </c>
      <c r="E16" s="28">
        <v>0.41666666666666669</v>
      </c>
      <c r="F16" s="39">
        <v>0.54166666666666663</v>
      </c>
      <c r="G16" s="40">
        <v>31</v>
      </c>
      <c r="H16" s="40">
        <v>42</v>
      </c>
      <c r="I16" s="41">
        <v>0.75</v>
      </c>
      <c r="J16" s="40"/>
    </row>
    <row r="17" spans="1:10" x14ac:dyDescent="0.3">
      <c r="A17" s="19" t="s">
        <v>107</v>
      </c>
      <c r="B17" s="20">
        <v>7</v>
      </c>
      <c r="C17" s="33">
        <v>45659</v>
      </c>
      <c r="D17" s="33">
        <f t="shared" si="0"/>
        <v>45666</v>
      </c>
      <c r="E17" s="28">
        <v>0.41666666666666669</v>
      </c>
      <c r="F17" s="39">
        <v>0.54166666666666663</v>
      </c>
      <c r="G17" s="40">
        <v>43</v>
      </c>
      <c r="H17" s="40">
        <v>56</v>
      </c>
      <c r="I17" s="41">
        <v>0.75</v>
      </c>
      <c r="J17" s="40"/>
    </row>
    <row r="18" spans="1:10" x14ac:dyDescent="0.3">
      <c r="A18" s="19" t="s">
        <v>108</v>
      </c>
      <c r="B18" s="20">
        <v>7</v>
      </c>
      <c r="C18" s="33">
        <v>45659</v>
      </c>
      <c r="D18" s="33">
        <f t="shared" si="0"/>
        <v>45666</v>
      </c>
      <c r="E18" s="28">
        <v>0.41666666666666669</v>
      </c>
      <c r="F18" s="39">
        <v>0.54166666666666663</v>
      </c>
      <c r="G18" s="40">
        <v>57</v>
      </c>
      <c r="H18" s="40">
        <v>68</v>
      </c>
      <c r="I18" s="41">
        <v>0.75</v>
      </c>
      <c r="J18" s="40"/>
    </row>
    <row r="19" spans="1:10" x14ac:dyDescent="0.3">
      <c r="A19" s="13" t="s">
        <v>109</v>
      </c>
      <c r="B19" s="14">
        <v>7</v>
      </c>
      <c r="C19" s="30">
        <v>45667</v>
      </c>
      <c r="D19" s="30">
        <f t="shared" si="0"/>
        <v>45674</v>
      </c>
      <c r="E19" s="25">
        <v>0.33333333333333331</v>
      </c>
      <c r="F19" s="36">
        <v>0.41666666666666669</v>
      </c>
      <c r="G19" s="40">
        <v>1</v>
      </c>
      <c r="H19" s="40">
        <v>10</v>
      </c>
      <c r="I19" s="41">
        <v>0.70833333333333337</v>
      </c>
      <c r="J19" s="40"/>
    </row>
    <row r="20" spans="1:10" x14ac:dyDescent="0.3">
      <c r="A20" s="13" t="s">
        <v>110</v>
      </c>
      <c r="B20" s="14">
        <v>7</v>
      </c>
      <c r="C20" s="30">
        <v>45667</v>
      </c>
      <c r="D20" s="30">
        <f t="shared" si="0"/>
        <v>45674</v>
      </c>
      <c r="E20" s="25">
        <v>0.33333333333333331</v>
      </c>
      <c r="F20" s="36">
        <v>0.41666666666666669</v>
      </c>
      <c r="G20" s="40">
        <v>11</v>
      </c>
      <c r="H20" s="40">
        <v>20</v>
      </c>
      <c r="I20" s="41">
        <v>0.70833333333333337</v>
      </c>
      <c r="J20" s="40"/>
    </row>
    <row r="21" spans="1:10" x14ac:dyDescent="0.3">
      <c r="A21" s="13" t="s">
        <v>111</v>
      </c>
      <c r="B21" s="14">
        <v>7</v>
      </c>
      <c r="C21" s="30">
        <v>45667</v>
      </c>
      <c r="D21" s="30">
        <f t="shared" si="0"/>
        <v>45674</v>
      </c>
      <c r="E21" s="25">
        <v>0.33333333333333331</v>
      </c>
      <c r="F21" s="36">
        <v>0.41666666666666669</v>
      </c>
      <c r="G21" s="40">
        <v>21</v>
      </c>
      <c r="H21" s="40">
        <v>32</v>
      </c>
      <c r="I21" s="41">
        <v>0.70833333333333337</v>
      </c>
      <c r="J21" s="40"/>
    </row>
    <row r="22" spans="1:10" x14ac:dyDescent="0.3">
      <c r="A22" s="13" t="s">
        <v>112</v>
      </c>
      <c r="B22" s="14">
        <v>7</v>
      </c>
      <c r="C22" s="30">
        <v>45667</v>
      </c>
      <c r="D22" s="30">
        <f t="shared" si="0"/>
        <v>45674</v>
      </c>
      <c r="E22" s="25">
        <v>0.33333333333333331</v>
      </c>
      <c r="F22" s="36">
        <v>0.41666666666666669</v>
      </c>
      <c r="G22" s="40">
        <v>33</v>
      </c>
      <c r="H22" s="40">
        <v>42</v>
      </c>
      <c r="I22" s="41">
        <v>0.70833333333333337</v>
      </c>
      <c r="J22" s="40"/>
    </row>
    <row r="23" spans="1:10" x14ac:dyDescent="0.3">
      <c r="A23" s="15" t="s">
        <v>113</v>
      </c>
      <c r="B23" s="16">
        <v>7</v>
      </c>
      <c r="C23" s="31">
        <v>45674</v>
      </c>
      <c r="D23" s="31">
        <f t="shared" si="0"/>
        <v>45681</v>
      </c>
      <c r="E23" s="26">
        <v>0.41666666666666669</v>
      </c>
      <c r="F23" s="37">
        <v>0.54166666666666663</v>
      </c>
      <c r="G23" s="40">
        <v>1</v>
      </c>
      <c r="H23" s="40">
        <v>6</v>
      </c>
      <c r="I23" s="41">
        <v>0.91666666666666663</v>
      </c>
      <c r="J23" s="40"/>
    </row>
    <row r="24" spans="1:10" x14ac:dyDescent="0.3">
      <c r="A24" s="15" t="s">
        <v>114</v>
      </c>
      <c r="B24" s="16">
        <v>7</v>
      </c>
      <c r="C24" s="31">
        <v>45674</v>
      </c>
      <c r="D24" s="31">
        <f t="shared" si="0"/>
        <v>45681</v>
      </c>
      <c r="E24" s="26">
        <v>0.41666666666666669</v>
      </c>
      <c r="F24" s="37">
        <v>0.54166666666666663</v>
      </c>
      <c r="G24" s="40">
        <v>7</v>
      </c>
      <c r="H24" s="40">
        <v>18</v>
      </c>
      <c r="I24" s="41">
        <v>0.91666666666666663</v>
      </c>
      <c r="J24" s="40"/>
    </row>
    <row r="25" spans="1:10" x14ac:dyDescent="0.3">
      <c r="A25" s="15" t="s">
        <v>115</v>
      </c>
      <c r="B25" s="16">
        <v>7</v>
      </c>
      <c r="C25" s="31">
        <v>45674</v>
      </c>
      <c r="D25" s="31">
        <f t="shared" si="0"/>
        <v>45681</v>
      </c>
      <c r="E25" s="26">
        <v>0.41666666666666669</v>
      </c>
      <c r="F25" s="37">
        <v>0.54166666666666663</v>
      </c>
      <c r="G25" s="40">
        <v>19</v>
      </c>
      <c r="H25" s="40">
        <v>26</v>
      </c>
      <c r="I25" s="41">
        <v>0.91666666666666663</v>
      </c>
      <c r="J25" s="40"/>
    </row>
    <row r="26" spans="1:10" x14ac:dyDescent="0.3">
      <c r="A26" s="15" t="s">
        <v>116</v>
      </c>
      <c r="B26" s="16">
        <v>7</v>
      </c>
      <c r="C26" s="31">
        <v>45674</v>
      </c>
      <c r="D26" s="31">
        <f t="shared" si="0"/>
        <v>45681</v>
      </c>
      <c r="E26" s="26">
        <v>0.41666666666666669</v>
      </c>
      <c r="F26" s="37">
        <v>0.54166666666666663</v>
      </c>
      <c r="G26" s="40">
        <v>37</v>
      </c>
      <c r="H26" s="40">
        <v>48</v>
      </c>
      <c r="I26" s="41">
        <v>0.91666666666666663</v>
      </c>
      <c r="J26" s="40"/>
    </row>
    <row r="27" spans="1:10" x14ac:dyDescent="0.3">
      <c r="A27" s="11" t="s">
        <v>117</v>
      </c>
      <c r="B27" s="12">
        <v>7</v>
      </c>
      <c r="C27" s="29">
        <v>45316</v>
      </c>
      <c r="D27" s="29">
        <f t="shared" si="0"/>
        <v>45323</v>
      </c>
      <c r="E27" s="24">
        <v>0.33333333333333331</v>
      </c>
      <c r="F27" s="35">
        <v>0.41666666666666669</v>
      </c>
      <c r="G27" s="40">
        <v>1</v>
      </c>
      <c r="H27" s="40">
        <v>23</v>
      </c>
      <c r="I27" s="41">
        <v>0.54166666666666663</v>
      </c>
      <c r="J27" s="40" t="s">
        <v>124</v>
      </c>
    </row>
    <row r="28" spans="1:10" x14ac:dyDescent="0.3">
      <c r="A28" s="11" t="s">
        <v>118</v>
      </c>
      <c r="B28" s="12">
        <v>7</v>
      </c>
      <c r="C28" s="29">
        <v>45316</v>
      </c>
      <c r="D28" s="29">
        <f t="shared" si="0"/>
        <v>45323</v>
      </c>
      <c r="E28" s="24">
        <v>0.33333333333333331</v>
      </c>
      <c r="F28" s="35">
        <v>0.41666666666666669</v>
      </c>
      <c r="G28" s="40">
        <v>24</v>
      </c>
      <c r="H28" s="40">
        <v>33</v>
      </c>
      <c r="I28" s="41">
        <v>0.54166666666666663</v>
      </c>
      <c r="J28" s="40" t="s">
        <v>124</v>
      </c>
    </row>
    <row r="29" spans="1:10" x14ac:dyDescent="0.3">
      <c r="A29" s="17" t="s">
        <v>119</v>
      </c>
      <c r="B29" s="18">
        <v>7</v>
      </c>
      <c r="C29" s="32">
        <v>45689</v>
      </c>
      <c r="D29" s="32">
        <f t="shared" si="0"/>
        <v>45696</v>
      </c>
      <c r="E29" s="27">
        <v>0.41666666666666669</v>
      </c>
      <c r="F29" s="38">
        <v>0.54166666666666663</v>
      </c>
      <c r="G29" s="40">
        <v>1</v>
      </c>
      <c r="H29" s="40">
        <v>25</v>
      </c>
      <c r="I29" s="41">
        <v>0.66666666666666663</v>
      </c>
      <c r="J29" s="40" t="s">
        <v>125</v>
      </c>
    </row>
  </sheetData>
  <printOptions horizontalCentered="1"/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4468-2946-418D-8AD7-2C5E273F7B27}">
  <dimension ref="A1:H29"/>
  <sheetViews>
    <sheetView tabSelected="1" workbookViewId="0">
      <selection activeCell="M10" sqref="M10"/>
    </sheetView>
  </sheetViews>
  <sheetFormatPr defaultRowHeight="14.4" x14ac:dyDescent="0.3"/>
  <cols>
    <col min="1" max="1" width="13.44140625" bestFit="1" customWidth="1"/>
    <col min="2" max="2" width="23.44140625" bestFit="1" customWidth="1"/>
    <col min="3" max="3" width="9.21875" bestFit="1" customWidth="1"/>
    <col min="4" max="5" width="12.21875" bestFit="1" customWidth="1"/>
    <col min="6" max="6" width="5.77734375" bestFit="1" customWidth="1"/>
    <col min="7" max="7" width="12.33203125" bestFit="1" customWidth="1"/>
    <col min="8" max="8" width="11.77734375" bestFit="1" customWidth="1"/>
  </cols>
  <sheetData>
    <row r="1" spans="1:8" ht="15.6" x14ac:dyDescent="0.3">
      <c r="A1" s="21" t="s">
        <v>151</v>
      </c>
      <c r="B1" s="21" t="s">
        <v>152</v>
      </c>
      <c r="C1" s="21" t="s">
        <v>88</v>
      </c>
      <c r="D1" s="21" t="s">
        <v>89</v>
      </c>
      <c r="E1" s="21" t="s">
        <v>90</v>
      </c>
      <c r="F1" s="34" t="s">
        <v>123</v>
      </c>
      <c r="G1" s="34" t="s">
        <v>120</v>
      </c>
      <c r="H1" s="34" t="s">
        <v>122</v>
      </c>
    </row>
    <row r="2" spans="1:8" x14ac:dyDescent="0.3">
      <c r="A2" s="42" t="s">
        <v>154</v>
      </c>
      <c r="B2" s="11" t="s">
        <v>128</v>
      </c>
      <c r="C2" s="12">
        <v>7</v>
      </c>
      <c r="D2" s="29"/>
      <c r="E2" s="29">
        <f>DATE(YEAR(D2),MONTH(D2),DAY(D2)+C2)</f>
        <v>7</v>
      </c>
      <c r="F2" s="41"/>
      <c r="G2" s="40">
        <v>34</v>
      </c>
      <c r="H2" s="40">
        <v>57</v>
      </c>
    </row>
    <row r="3" spans="1:8" x14ac:dyDescent="0.3">
      <c r="A3" s="11" t="s">
        <v>33</v>
      </c>
      <c r="B3" s="11" t="s">
        <v>129</v>
      </c>
      <c r="C3" s="12">
        <v>7</v>
      </c>
      <c r="D3" s="29"/>
      <c r="E3" s="29">
        <f t="shared" ref="E3:E29" si="0">DATE(YEAR(D3),MONTH(D3),DAY(D3)+C3)</f>
        <v>7</v>
      </c>
      <c r="F3" s="41"/>
      <c r="G3" s="40">
        <v>16</v>
      </c>
      <c r="H3" s="40">
        <v>33</v>
      </c>
    </row>
    <row r="4" spans="1:8" x14ac:dyDescent="0.3">
      <c r="A4" s="42" t="s">
        <v>130</v>
      </c>
      <c r="B4" s="42" t="s">
        <v>131</v>
      </c>
      <c r="C4" s="12">
        <v>7</v>
      </c>
      <c r="D4" s="29"/>
      <c r="E4" s="29">
        <f t="shared" si="0"/>
        <v>7</v>
      </c>
      <c r="F4" s="41"/>
      <c r="G4" s="40">
        <v>1</v>
      </c>
      <c r="H4" s="40">
        <v>15</v>
      </c>
    </row>
    <row r="5" spans="1:8" x14ac:dyDescent="0.3">
      <c r="A5" s="13" t="s">
        <v>25</v>
      </c>
      <c r="B5" s="13" t="s">
        <v>133</v>
      </c>
      <c r="C5" s="14">
        <v>7</v>
      </c>
      <c r="D5" s="30">
        <v>45755</v>
      </c>
      <c r="E5" s="30">
        <f t="shared" si="0"/>
        <v>45762</v>
      </c>
      <c r="F5" s="41">
        <v>0.6875</v>
      </c>
      <c r="G5" s="40">
        <v>1</v>
      </c>
      <c r="H5" s="40">
        <v>32</v>
      </c>
    </row>
    <row r="6" spans="1:8" x14ac:dyDescent="0.3">
      <c r="A6" s="13" t="s">
        <v>23</v>
      </c>
      <c r="B6" s="13" t="s">
        <v>132</v>
      </c>
      <c r="C6" s="14">
        <v>7</v>
      </c>
      <c r="D6" s="30">
        <v>45755</v>
      </c>
      <c r="E6" s="30">
        <f t="shared" si="0"/>
        <v>45762</v>
      </c>
      <c r="F6" s="41">
        <v>0.6875</v>
      </c>
      <c r="G6" s="40">
        <v>33</v>
      </c>
      <c r="H6" s="40">
        <v>60</v>
      </c>
    </row>
    <row r="7" spans="1:8" x14ac:dyDescent="0.3">
      <c r="A7" s="15" t="s">
        <v>27</v>
      </c>
      <c r="B7" s="15" t="s">
        <v>134</v>
      </c>
      <c r="C7" s="16">
        <v>7</v>
      </c>
      <c r="D7" s="31">
        <v>45763</v>
      </c>
      <c r="E7" s="31">
        <f t="shared" si="0"/>
        <v>45770</v>
      </c>
      <c r="F7" s="41">
        <v>0.5</v>
      </c>
      <c r="G7" s="40">
        <v>1</v>
      </c>
      <c r="H7" s="40">
        <v>56</v>
      </c>
    </row>
    <row r="8" spans="1:8" x14ac:dyDescent="0.3">
      <c r="A8" s="17" t="s">
        <v>29</v>
      </c>
      <c r="B8" s="17" t="s">
        <v>135</v>
      </c>
      <c r="C8" s="18">
        <v>7</v>
      </c>
      <c r="D8" s="32"/>
      <c r="E8" s="32">
        <f t="shared" si="0"/>
        <v>7</v>
      </c>
      <c r="F8" s="41"/>
      <c r="G8" s="40">
        <v>1</v>
      </c>
      <c r="H8" s="40">
        <v>14</v>
      </c>
    </row>
    <row r="9" spans="1:8" x14ac:dyDescent="0.3">
      <c r="A9" s="17" t="s">
        <v>31</v>
      </c>
      <c r="B9" s="17" t="s">
        <v>136</v>
      </c>
      <c r="C9" s="18">
        <v>7</v>
      </c>
      <c r="D9" s="32"/>
      <c r="E9" s="32">
        <f t="shared" si="0"/>
        <v>7</v>
      </c>
      <c r="F9" s="41"/>
      <c r="G9" s="40">
        <v>15</v>
      </c>
      <c r="H9" s="40">
        <v>32</v>
      </c>
    </row>
    <row r="10" spans="1:8" x14ac:dyDescent="0.3">
      <c r="A10" s="17" t="s">
        <v>137</v>
      </c>
      <c r="B10" s="17" t="s">
        <v>138</v>
      </c>
      <c r="C10" s="18">
        <v>7</v>
      </c>
      <c r="D10" s="32"/>
      <c r="E10" s="32">
        <f t="shared" si="0"/>
        <v>7</v>
      </c>
      <c r="F10" s="41"/>
      <c r="G10" s="40">
        <v>33</v>
      </c>
      <c r="H10" s="40">
        <v>47</v>
      </c>
    </row>
    <row r="11" spans="1:8" x14ac:dyDescent="0.3">
      <c r="A11" s="17" t="s">
        <v>139</v>
      </c>
      <c r="B11" s="17" t="s">
        <v>140</v>
      </c>
      <c r="C11" s="18">
        <v>7</v>
      </c>
      <c r="D11" s="32"/>
      <c r="E11" s="32">
        <f t="shared" si="0"/>
        <v>7</v>
      </c>
      <c r="F11" s="41"/>
      <c r="G11" s="40">
        <v>48</v>
      </c>
      <c r="H11" s="40">
        <v>62</v>
      </c>
    </row>
    <row r="12" spans="1:8" x14ac:dyDescent="0.3">
      <c r="A12" s="19" t="s">
        <v>36</v>
      </c>
      <c r="B12" s="19" t="s">
        <v>138</v>
      </c>
      <c r="C12" s="20">
        <v>7</v>
      </c>
      <c r="D12" s="33"/>
      <c r="E12" s="33">
        <f t="shared" si="0"/>
        <v>7</v>
      </c>
      <c r="F12" s="41"/>
      <c r="G12" s="40">
        <v>1</v>
      </c>
      <c r="H12" s="40">
        <v>6</v>
      </c>
    </row>
    <row r="13" spans="1:8" x14ac:dyDescent="0.3">
      <c r="A13" s="19" t="s">
        <v>38</v>
      </c>
      <c r="B13" s="19" t="s">
        <v>141</v>
      </c>
      <c r="C13" s="20">
        <v>7</v>
      </c>
      <c r="D13" s="33"/>
      <c r="E13" s="33">
        <f t="shared" si="0"/>
        <v>7</v>
      </c>
      <c r="F13" s="41"/>
      <c r="G13" s="40">
        <v>7</v>
      </c>
      <c r="H13" s="40">
        <v>14</v>
      </c>
    </row>
    <row r="14" spans="1:8" x14ac:dyDescent="0.3">
      <c r="A14" s="19" t="s">
        <v>43</v>
      </c>
      <c r="B14" s="19" t="s">
        <v>142</v>
      </c>
      <c r="C14" s="20">
        <v>7</v>
      </c>
      <c r="D14" s="33"/>
      <c r="E14" s="33">
        <f t="shared" si="0"/>
        <v>7</v>
      </c>
      <c r="F14" s="41"/>
      <c r="G14" s="40">
        <v>15</v>
      </c>
      <c r="H14" s="40">
        <v>26</v>
      </c>
    </row>
    <row r="15" spans="1:8" x14ac:dyDescent="0.3">
      <c r="A15" s="19" t="s">
        <v>45</v>
      </c>
      <c r="B15" s="19" t="s">
        <v>138</v>
      </c>
      <c r="C15" s="20">
        <v>7</v>
      </c>
      <c r="D15" s="33"/>
      <c r="E15" s="33">
        <f t="shared" si="0"/>
        <v>7</v>
      </c>
      <c r="F15" s="41"/>
      <c r="G15" s="40">
        <v>27</v>
      </c>
      <c r="H15" s="40">
        <v>30</v>
      </c>
    </row>
    <row r="16" spans="1:8" x14ac:dyDescent="0.3">
      <c r="A16" s="19" t="s">
        <v>46</v>
      </c>
      <c r="B16" s="19" t="s">
        <v>143</v>
      </c>
      <c r="C16" s="20">
        <v>7</v>
      </c>
      <c r="D16" s="33"/>
      <c r="E16" s="33">
        <f t="shared" si="0"/>
        <v>7</v>
      </c>
      <c r="F16" s="41"/>
      <c r="G16" s="40">
        <v>31</v>
      </c>
      <c r="H16" s="40">
        <v>42</v>
      </c>
    </row>
    <row r="17" spans="1:8" x14ac:dyDescent="0.3">
      <c r="A17" s="19" t="s">
        <v>49</v>
      </c>
      <c r="B17" s="19" t="s">
        <v>144</v>
      </c>
      <c r="C17" s="20">
        <v>7</v>
      </c>
      <c r="D17" s="33"/>
      <c r="E17" s="33">
        <f t="shared" si="0"/>
        <v>7</v>
      </c>
      <c r="F17" s="41"/>
      <c r="G17" s="40">
        <v>43</v>
      </c>
      <c r="H17" s="40">
        <v>56</v>
      </c>
    </row>
    <row r="18" spans="1:8" x14ac:dyDescent="0.3">
      <c r="A18" s="19" t="s">
        <v>51</v>
      </c>
      <c r="B18" s="19" t="s">
        <v>145</v>
      </c>
      <c r="C18" s="20">
        <v>7</v>
      </c>
      <c r="D18" s="33"/>
      <c r="E18" s="33">
        <f t="shared" si="0"/>
        <v>7</v>
      </c>
      <c r="F18" s="41"/>
      <c r="G18" s="40">
        <v>57</v>
      </c>
      <c r="H18" s="40">
        <v>68</v>
      </c>
    </row>
    <row r="19" spans="1:8" x14ac:dyDescent="0.3">
      <c r="A19" s="13" t="s">
        <v>54</v>
      </c>
      <c r="B19" s="13" t="s">
        <v>138</v>
      </c>
      <c r="C19" s="14">
        <v>7</v>
      </c>
      <c r="D19" s="30"/>
      <c r="E19" s="30">
        <f t="shared" si="0"/>
        <v>7</v>
      </c>
      <c r="F19" s="41"/>
      <c r="G19" s="40">
        <v>1</v>
      </c>
      <c r="H19" s="40">
        <v>10</v>
      </c>
    </row>
    <row r="20" spans="1:8" x14ac:dyDescent="0.3">
      <c r="A20" s="13" t="s">
        <v>59</v>
      </c>
      <c r="B20" s="13" t="s">
        <v>140</v>
      </c>
      <c r="C20" s="14">
        <v>7</v>
      </c>
      <c r="D20" s="30"/>
      <c r="E20" s="30">
        <f t="shared" si="0"/>
        <v>7</v>
      </c>
      <c r="F20" s="41"/>
      <c r="G20" s="40">
        <v>11</v>
      </c>
      <c r="H20" s="40">
        <v>20</v>
      </c>
    </row>
    <row r="21" spans="1:8" x14ac:dyDescent="0.3">
      <c r="A21" s="13" t="s">
        <v>56</v>
      </c>
      <c r="B21" s="13" t="s">
        <v>138</v>
      </c>
      <c r="C21" s="14">
        <v>7</v>
      </c>
      <c r="D21" s="30"/>
      <c r="E21" s="30">
        <f t="shared" si="0"/>
        <v>7</v>
      </c>
      <c r="F21" s="41"/>
      <c r="G21" s="40">
        <v>21</v>
      </c>
      <c r="H21" s="40">
        <v>32</v>
      </c>
    </row>
    <row r="22" spans="1:8" x14ac:dyDescent="0.3">
      <c r="A22" s="13" t="s">
        <v>57</v>
      </c>
      <c r="B22" s="13" t="s">
        <v>141</v>
      </c>
      <c r="C22" s="14">
        <v>7</v>
      </c>
      <c r="D22" s="30"/>
      <c r="E22" s="30">
        <f t="shared" si="0"/>
        <v>7</v>
      </c>
      <c r="F22" s="41"/>
      <c r="G22" s="40">
        <v>33</v>
      </c>
      <c r="H22" s="40">
        <v>42</v>
      </c>
    </row>
    <row r="23" spans="1:8" x14ac:dyDescent="0.3">
      <c r="A23" s="15" t="s">
        <v>70</v>
      </c>
      <c r="B23" s="15" t="s">
        <v>146</v>
      </c>
      <c r="C23" s="16">
        <v>7</v>
      </c>
      <c r="D23" s="31"/>
      <c r="E23" s="31">
        <f t="shared" si="0"/>
        <v>7</v>
      </c>
      <c r="F23" s="41"/>
      <c r="G23" s="40">
        <v>1</v>
      </c>
      <c r="H23" s="40">
        <v>6</v>
      </c>
    </row>
    <row r="24" spans="1:8" x14ac:dyDescent="0.3">
      <c r="A24" s="15" t="s">
        <v>72</v>
      </c>
      <c r="B24" s="15" t="s">
        <v>147</v>
      </c>
      <c r="C24" s="16">
        <v>7</v>
      </c>
      <c r="D24" s="31"/>
      <c r="E24" s="31">
        <f t="shared" si="0"/>
        <v>7</v>
      </c>
      <c r="F24" s="41"/>
      <c r="G24" s="40">
        <v>7</v>
      </c>
      <c r="H24" s="40">
        <v>18</v>
      </c>
    </row>
    <row r="25" spans="1:8" x14ac:dyDescent="0.3">
      <c r="A25" s="15" t="s">
        <v>74</v>
      </c>
      <c r="B25" s="15" t="s">
        <v>148</v>
      </c>
      <c r="C25" s="16">
        <v>7</v>
      </c>
      <c r="D25" s="31"/>
      <c r="E25" s="31">
        <f t="shared" si="0"/>
        <v>7</v>
      </c>
      <c r="F25" s="41"/>
      <c r="G25" s="40">
        <v>19</v>
      </c>
      <c r="H25" s="40">
        <v>36</v>
      </c>
    </row>
    <row r="26" spans="1:8" x14ac:dyDescent="0.3">
      <c r="A26" s="15" t="s">
        <v>76</v>
      </c>
      <c r="B26" s="15" t="s">
        <v>138</v>
      </c>
      <c r="C26" s="16">
        <v>7</v>
      </c>
      <c r="D26" s="31"/>
      <c r="E26" s="31">
        <f t="shared" si="0"/>
        <v>7</v>
      </c>
      <c r="F26" s="41"/>
      <c r="G26" s="40">
        <v>37</v>
      </c>
      <c r="H26" s="40">
        <v>48</v>
      </c>
    </row>
    <row r="27" spans="1:8" x14ac:dyDescent="0.3">
      <c r="A27" s="11" t="s">
        <v>62</v>
      </c>
      <c r="B27" s="11" t="s">
        <v>149</v>
      </c>
      <c r="C27" s="12">
        <v>7</v>
      </c>
      <c r="D27" s="29"/>
      <c r="E27" s="29">
        <f t="shared" si="0"/>
        <v>7</v>
      </c>
      <c r="F27" s="41"/>
      <c r="G27" s="40">
        <v>1</v>
      </c>
      <c r="H27" s="40">
        <v>23</v>
      </c>
    </row>
    <row r="28" spans="1:8" x14ac:dyDescent="0.3">
      <c r="A28" s="11" t="s">
        <v>65</v>
      </c>
      <c r="B28" s="11" t="s">
        <v>149</v>
      </c>
      <c r="C28" s="12">
        <v>7</v>
      </c>
      <c r="D28" s="29"/>
      <c r="E28" s="29">
        <f t="shared" si="0"/>
        <v>7</v>
      </c>
      <c r="F28" s="41"/>
      <c r="G28" s="40">
        <v>24</v>
      </c>
      <c r="H28" s="40">
        <v>33</v>
      </c>
    </row>
    <row r="29" spans="1:8" x14ac:dyDescent="0.3">
      <c r="A29" s="43" t="s">
        <v>153</v>
      </c>
      <c r="B29" s="17" t="s">
        <v>150</v>
      </c>
      <c r="C29" s="18">
        <v>7</v>
      </c>
      <c r="D29" s="32">
        <v>45748</v>
      </c>
      <c r="E29" s="32">
        <f t="shared" si="0"/>
        <v>45755</v>
      </c>
      <c r="F29" s="41">
        <v>0.54166666666666663</v>
      </c>
      <c r="G29" s="40">
        <v>1</v>
      </c>
      <c r="H29" s="4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Area</vt:lpstr>
      <vt:lpstr>Plan</vt:lpstr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THANAWAT LHUANGWIROT</dc:creator>
  <cp:keywords/>
  <dc:description/>
  <cp:lastModifiedBy>ธนวัฒน์ เหลืองวิโรจน์</cp:lastModifiedBy>
  <cp:revision/>
  <dcterms:created xsi:type="dcterms:W3CDTF">2021-10-18T12:43:20Z</dcterms:created>
  <dcterms:modified xsi:type="dcterms:W3CDTF">2025-04-23T09:00:22Z</dcterms:modified>
  <cp:category/>
  <cp:contentStatus/>
</cp:coreProperties>
</file>