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dnesday 2025-10-01" sheetId="1" state="visible" r:id="rId1"/>
    <sheet name="Thursday 2025-10-02" sheetId="2" state="visible" r:id="rId2"/>
    <sheet name="Friday 2025-10-03" sheetId="3" state="visible" r:id="rId3"/>
    <sheet name="Saturday 2025-10-04" sheetId="4" state="visible" r:id="rId4"/>
    <sheet name="Sunday 2025-10-05" sheetId="5" state="visible" r:id="rId5"/>
    <sheet name="Monday 2025-10-06" sheetId="6" state="visible" r:id="rId6"/>
    <sheet name="Tuesday 2025-10-07" sheetId="7" state="visible" r:id="rId7"/>
    <sheet name="Wednesday 2025-10-08" sheetId="8" state="visible" r:id="rId8"/>
    <sheet name="Thursday 2025-10-09" sheetId="9" state="visible" r:id="rId9"/>
    <sheet name="Friday 2025-10-10" sheetId="10" state="visible" r:id="rId10"/>
    <sheet name="Saturday 2025-10-11" sheetId="11" state="visible" r:id="rId11"/>
    <sheet name="Sunday 2025-10-12" sheetId="12" state="visible" r:id="rId12"/>
    <sheet name="Monday 2025-10-13" sheetId="13" state="visible" r:id="rId13"/>
    <sheet name="Tuesday 2025-10-14" sheetId="14" state="visible" r:id="rId14"/>
    <sheet name="Wednesday 2025-10-15" sheetId="15" state="visible" r:id="rId15"/>
    <sheet name="Thursday 2025-10-16" sheetId="16" state="visible" r:id="rId16"/>
    <sheet name="Friday 2025-10-17" sheetId="17" state="visible" r:id="rId17"/>
    <sheet name="Saturday 2025-10-18" sheetId="18" state="visible" r:id="rId18"/>
    <sheet name="Sunday 2025-10-19" sheetId="19" state="visible" r:id="rId19"/>
    <sheet name="Monday 2025-10-20" sheetId="20" state="visible" r:id="rId20"/>
    <sheet name="Tuesday 2025-10-21" sheetId="21" state="visible" r:id="rId21"/>
    <sheet name="Wednesday 2025-10-22" sheetId="22" state="visible" r:id="rId22"/>
    <sheet name="Thursday 2025-10-23" sheetId="23" state="visible" r:id="rId23"/>
    <sheet name="Friday 2025-10-24" sheetId="24" state="visible" r:id="rId24"/>
    <sheet name="Saturday 2025-10-25" sheetId="25" state="visible" r:id="rId25"/>
    <sheet name="Sunday 2025-10-26" sheetId="26" state="visible" r:id="rId26"/>
    <sheet name="Monday 2025-10-27" sheetId="27" state="visible" r:id="rId27"/>
    <sheet name="Tuesday 2025-10-28" sheetId="28" state="visible" r:id="rId28"/>
    <sheet name="Wednesday 2025-10-29" sheetId="29" state="visible" r:id="rId29"/>
    <sheet name="Thursday 2025-10-30" sheetId="30" state="visible" r:id="rId30"/>
    <sheet name="Friday 2025-10-31" sheetId="31" state="visible" r:id="rId31"/>
    <sheet name="Saturday 2025-11-01" sheetId="32" state="visible" r:id="rId32"/>
    <sheet name="Sunday 2025-11-02" sheetId="33" state="visible" r:id="rId33"/>
    <sheet name="Monday 2025-11-03" sheetId="34" state="visible" r:id="rId34"/>
    <sheet name="Tuesday 2025-11-04" sheetId="35" state="visible" r:id="rId35"/>
    <sheet name="Wednesday 2025-11-05" sheetId="36" state="visible" r:id="rId36"/>
    <sheet name="Thursday 2025-11-06" sheetId="37" state="visible" r:id="rId37"/>
    <sheet name="Friday 2025-11-07" sheetId="38" state="visible" r:id="rId38"/>
    <sheet name="Saturday 2025-11-08" sheetId="39" state="visible" r:id="rId39"/>
    <sheet name="Sunday 2025-11-09" sheetId="40" state="visible" r:id="rId40"/>
    <sheet name="Monday 2025-11-10" sheetId="41" state="visible" r:id="rId41"/>
    <sheet name="Tuesday 2025-11-11" sheetId="42" state="visible" r:id="rId42"/>
    <sheet name="Wednesday 2025-11-12" sheetId="43" state="visible" r:id="rId43"/>
    <sheet name="Thursday 2025-11-13" sheetId="44" state="visible" r:id="rId44"/>
    <sheet name="Friday 2025-11-14" sheetId="45" state="visible" r:id="rId45"/>
    <sheet name="Saturday 2025-11-15" sheetId="46" state="visible" r:id="rId46"/>
    <sheet name="Sunday 2025-11-16" sheetId="47" state="visible" r:id="rId47"/>
    <sheet name="Monday 2025-11-17" sheetId="48" state="visible" r:id="rId48"/>
    <sheet name="Tuesday 2025-11-18" sheetId="49" state="visible" r:id="rId49"/>
    <sheet name="Wednesday 2025-11-19" sheetId="50" state="visible" r:id="rId50"/>
    <sheet name="Thursday 2025-11-20" sheetId="51" state="visible" r:id="rId51"/>
    <sheet name="Friday 2025-11-21" sheetId="52" state="visible" r:id="rId52"/>
    <sheet name="Saturday 2025-11-22" sheetId="53" state="visible" r:id="rId53"/>
    <sheet name="Sunday 2025-11-23" sheetId="54" state="visible" r:id="rId54"/>
    <sheet name="Monday 2025-11-24" sheetId="55" state="visible" r:id="rId55"/>
    <sheet name="Tuesday 2025-11-25" sheetId="56" state="visible" r:id="rId56"/>
    <sheet name="Wednesday 2025-11-26" sheetId="57" state="visible" r:id="rId57"/>
    <sheet name="Thursday 2025-11-27" sheetId="58" state="visible" r:id="rId58"/>
    <sheet name="Friday 2025-11-28" sheetId="59" state="visible" r:id="rId59"/>
    <sheet name="Saturday 2025-11-29" sheetId="60" state="visible" r:id="rId60"/>
    <sheet name="Sunday 2025-11-30" sheetId="61" state="visible" r:id="rId61"/>
    <sheet name="Monday 2025-12-01" sheetId="62" state="visible" r:id="rId62"/>
    <sheet name="Tuesday 2025-12-02" sheetId="63" state="visible" r:id="rId63"/>
    <sheet name="Wednesday 2025-12-03" sheetId="64" state="visible" r:id="rId64"/>
    <sheet name="Thursday 2025-12-04" sheetId="65" state="visible" r:id="rId65"/>
    <sheet name="Friday 2025-12-05" sheetId="66" state="visible" r:id="rId66"/>
    <sheet name="Saturday 2025-12-06" sheetId="67" state="visible" r:id="rId67"/>
    <sheet name="Sunday 2025-12-07" sheetId="68" state="visible" r:id="rId68"/>
    <sheet name="Monday 2025-12-08" sheetId="69" state="visible" r:id="rId69"/>
    <sheet name="Tuesday 2025-12-09" sheetId="70" state="visible" r:id="rId70"/>
    <sheet name="Wednesday 2025-12-10" sheetId="71" state="visible" r:id="rId71"/>
    <sheet name="Thursday 2025-12-11" sheetId="72" state="visible" r:id="rId72"/>
    <sheet name="Friday 2025-12-12" sheetId="73" state="visible" r:id="rId73"/>
    <sheet name="Saturday 2025-12-13" sheetId="74" state="visible" r:id="rId74"/>
    <sheet name="Sunday 2025-12-14" sheetId="75" state="visible" r:id="rId75"/>
    <sheet name="Monday 2025-12-15" sheetId="76" state="visible" r:id="rId76"/>
    <sheet name="Tuesday 2025-12-16" sheetId="77" state="visible" r:id="rId77"/>
    <sheet name="Wednesday 2025-12-17" sheetId="78" state="visible" r:id="rId78"/>
    <sheet name="Thursday 2025-12-18" sheetId="79" state="visible" r:id="rId79"/>
    <sheet name="Friday 2025-12-19" sheetId="80" state="visible" r:id="rId80"/>
    <sheet name="Saturday 2025-12-20" sheetId="81" state="visible" r:id="rId81"/>
    <sheet name="Sunday 2025-12-21" sheetId="82" state="visible" r:id="rId82"/>
    <sheet name="Monday 2025-12-22" sheetId="83" state="visible" r:id="rId83"/>
    <sheet name="Tuesday 2025-12-23" sheetId="84" state="visible" r:id="rId84"/>
    <sheet name="Wednesday 2025-12-24" sheetId="85" state="visible" r:id="rId85"/>
    <sheet name="Thursday 2025-12-25" sheetId="86" state="visible" r:id="rId86"/>
    <sheet name="Friday 2025-12-26" sheetId="87" state="visible" r:id="rId87"/>
    <sheet name="Saturday 2025-12-27" sheetId="88" state="visible" r:id="rId88"/>
    <sheet name="Sunday 2025-12-28" sheetId="89" state="visible" r:id="rId89"/>
    <sheet name="Monday 2025-12-29" sheetId="90" state="visible" r:id="rId90"/>
    <sheet name="Tuesday 2025-12-30" sheetId="91" state="visible" r:id="rId91"/>
    <sheet name="Wednesday 2025-12-31" sheetId="92" state="visible" r:id="rId9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styles" Target="styles.xml" Id="rId93" /><Relationship Type="http://schemas.openxmlformats.org/officeDocument/2006/relationships/theme" Target="theme/theme1.xml" Id="rId9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Canceled: Wonga: DWH Project Tech Team Weekly Various Topics Collaboration Session **Client Onsite Meeting**, Wonga: DWH development &amp; migration on Snowflake Project Daily Standup**With Client**</t>
        </is>
      </c>
      <c r="C5" t="inlineStr">
        <is>
          <t>Canceled: Wonga: DWH Project Tech Team Weekly Various Topics Collaboration Session **Client Onsite Meeting**, Wonga: DWH development &amp; migration on Snowflake Project Daily Standup**With Client**</t>
        </is>
      </c>
      <c r="D5" t="inlineStr">
        <is>
          <t>Canceled: 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/>
      <c r="H5" t="inlineStr"/>
      <c r="I5" t="inlineStr"/>
      <c r="J5" t="inlineStr">
        <is>
          <t>Canceled: Wonga: DWH Project Tech Team Weekly Various Topics Collaboration Session **Client Onsite Meeting**, Wonga: DWH development &amp; migration on Snowflake Project Daily Standup**With Client**</t>
        </is>
      </c>
      <c r="K5" t="inlineStr">
        <is>
          <t>Canceled: 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Canceled: 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Canceled: Wonga: DWH Project Tech Team Weekly Various Topics Collaboration Session **Client Onsite Meeting**, Shoprite Analytics|| Cloud BI Daily Stand Up</t>
        </is>
      </c>
      <c r="C6" t="inlineStr">
        <is>
          <t xml:space="preserve">Canceled: Wonga: DWH Project Tech Team Weekly Various Topics Collaboration Session **Client Onsite Meeting**, Canceled: Tech Team Planning </t>
        </is>
      </c>
      <c r="D6" t="inlineStr">
        <is>
          <t>Canceled: Wonga: DWH Project Tech Team Weekly Various Topics Collaboration Session **Client Onsite Meeting**, Shoprite Analytics|| Cloud BI Daily Stand Up</t>
        </is>
      </c>
      <c r="E6" t="inlineStr"/>
      <c r="F6" t="inlineStr">
        <is>
          <t>Wonga : Finance Report Analysis, 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Canceled: Wonga: DWH Project Tech Team Weekly Various Topics Collaboration Session **Client Onsite Meeting**, Shoprite Analytics|| Cloud BI Daily Stand Up</t>
        </is>
      </c>
      <c r="K6" t="inlineStr">
        <is>
          <t>Wonga : Finance Report Analysis, Canceled: Wonga: DWH Project Tech Team Weekly Various Topics Collaboration Session **Client Onsite Meeting**</t>
        </is>
      </c>
      <c r="L6" t="inlineStr">
        <is>
          <t>Wonga : Finance Report Analysis, 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>Wonga : Finance Report Analysis</t>
        </is>
      </c>
      <c r="O6" t="inlineStr"/>
      <c r="P6" t="inlineStr">
        <is>
          <t>Canceled: Wonga: DWH Project Tech Team Weekly Various Topics Collaboration Session **Client Onsite Meeting**</t>
        </is>
      </c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>
        <is>
          <t>Canceled: Wonga: DWH Project Tech Team Weekly Various Topics Collaboration Session **Client Onsite Meeting**</t>
        </is>
      </c>
      <c r="C7" t="inlineStr">
        <is>
          <t xml:space="preserve">Canceled: Wonga: DWH Project Tech Team Weekly Various Topics Collaboration Session **Client Onsite Meeting**, Canceled: Tech Team Planning </t>
        </is>
      </c>
      <c r="D7" t="inlineStr">
        <is>
          <t>Canceled: Wonga: DWH Project Tech Team Weekly Various Topics Collaboration Session **Client Onsite Meeting**</t>
        </is>
      </c>
      <c r="E7" t="inlineStr">
        <is>
          <t>Handover Session (online)</t>
        </is>
      </c>
      <c r="F7" t="inlineStr">
        <is>
          <t>Wonga : Finance Report Analysis</t>
        </is>
      </c>
      <c r="G7" t="inlineStr">
        <is>
          <t xml:space="preserve">Canceled: Tech Team Planning </t>
        </is>
      </c>
      <c r="H7" t="inlineStr">
        <is>
          <t xml:space="preserve">Spur Catch up , Canceled: Tech Team Planning </t>
        </is>
      </c>
      <c r="I7" t="inlineStr">
        <is>
          <t xml:space="preserve">Canceled: Tech Team Planning </t>
        </is>
      </c>
      <c r="J7" t="inlineStr">
        <is>
          <t>[SLA - Shoprite - Tableau] Shoprite - Tableau - SLA, Canceled: Wonga: DWH Project Tech Team Weekly Various Topics Collaboration Session **Client Onsite Meeting**</t>
        </is>
      </c>
      <c r="K7" t="inlineStr">
        <is>
          <t>Wonga : Finance Report Analysis, Canceled: Wonga: DWH Project Tech Team Weekly Various Topics Collaboration Session **Client Onsite Meeting**</t>
        </is>
      </c>
      <c r="L7" t="inlineStr">
        <is>
          <t xml:space="preserve">Alteryx connector installation - AWS and Tableau, Wonga : Finance Report Analysis, Allocated Shoprite SLA - Alteryx </t>
        </is>
      </c>
      <c r="M7" t="inlineStr">
        <is>
          <t xml:space="preserve">Canceled: Tech Team Planning </t>
        </is>
      </c>
      <c r="N7" t="inlineStr">
        <is>
          <t>Wonga : Finance Report Analysis</t>
        </is>
      </c>
      <c r="O7" t="inlineStr"/>
      <c r="P7" t="inlineStr">
        <is>
          <t>Canceled: Wonga: DWH Project Tech Team Weekly Various Topics Collaboration Session **Client Onsite Meeting**</t>
        </is>
      </c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>
        <is>
          <t>Canceled: Wonga: DWH Project Tech Team Weekly Various Topics Collaboration Session **Client Onsite Meeting**</t>
        </is>
      </c>
      <c r="C8" t="inlineStr">
        <is>
          <t>Canceled: Wonga: DWH Project Tech Team Weekly Various Topics Collaboration Session **Client Onsite Meeting**</t>
        </is>
      </c>
      <c r="D8" t="inlineStr">
        <is>
          <t>Canceled: Wonga: DWH Project Tech Team Weekly Various Topics Collaboration Session **Client Onsite Meeting**</t>
        </is>
      </c>
      <c r="E8" t="inlineStr">
        <is>
          <t>FW: Cura Reg Change Dashboard| Review Test Cases</t>
        </is>
      </c>
      <c r="F8" t="inlineStr">
        <is>
          <t>Wonga : Finance Report Analysis</t>
        </is>
      </c>
      <c r="G8" t="inlineStr"/>
      <c r="H8" t="inlineStr"/>
      <c r="I8" t="inlineStr"/>
      <c r="J8" t="inlineStr">
        <is>
          <t>[SLA - Shoprite - Tableau] Shoprite - Tableau - SLA, Canceled: Wonga: DWH Project Tech Team Weekly Various Topics Collaboration Session **Client Onsite Meeting**</t>
        </is>
      </c>
      <c r="K8" t="inlineStr">
        <is>
          <t>Wonga : Finance Report Analysis, Canceled: 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Altery Designer Issue, Wonga : Finance Report Analysis, Allocated Shoprite SLA - Alteryx </t>
        </is>
      </c>
      <c r="M8" t="inlineStr"/>
      <c r="N8" t="inlineStr">
        <is>
          <t>Wonga : Finance Report Analysis</t>
        </is>
      </c>
      <c r="O8" t="inlineStr"/>
      <c r="P8" t="inlineStr">
        <is>
          <t>Canceled: 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Canceled: Wonga: DWH Project Tech Team Weekly Various Topics Collaboration Session **Client Onsite Meeting**</t>
        </is>
      </c>
      <c r="C9" t="inlineStr">
        <is>
          <t>Canceled: Wonga: DWH Project Tech Team Weekly Various Topics Collaboration Session **Client Onsite Meeting**</t>
        </is>
      </c>
      <c r="D9" t="inlineStr">
        <is>
          <t>Canceled: Wonga: DWH Project Tech Team Weekly Various Topics Collaboration Session **Client Onsite Meeting**</t>
        </is>
      </c>
      <c r="E9" t="inlineStr"/>
      <c r="F9" t="inlineStr">
        <is>
          <t>Wonga : Finance Report Analysis</t>
        </is>
      </c>
      <c r="G9" t="inlineStr"/>
      <c r="H9" t="inlineStr"/>
      <c r="I9" t="inlineStr"/>
      <c r="J9" t="inlineStr">
        <is>
          <t>[SLA - Shoprite - Tableau] Shoprite - Tableau - SLA, Canceled: Wonga: DWH Project Tech Team Weekly Various Topics Collaboration Session **Client Onsite Meeting**</t>
        </is>
      </c>
      <c r="K9" t="inlineStr">
        <is>
          <t>Wonga : Finance Report Analysis, Canceled: Wonga: DWH Project Tech Team Weekly Various Topics Collaboration Session **Client Onsite Meeting**</t>
        </is>
      </c>
      <c r="L9" t="inlineStr">
        <is>
          <t xml:space="preserve">Altery Designer Issue, Wonga : Finance Report Analysis, Allocated Shoprite SLA - Alteryx </t>
        </is>
      </c>
      <c r="M9" t="inlineStr"/>
      <c r="N9" t="inlineStr">
        <is>
          <t>Wonga : Finance Report Analysis</t>
        </is>
      </c>
      <c r="O9" t="inlineStr"/>
      <c r="P9" t="inlineStr">
        <is>
          <t>Canceled: 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>
        <is>
          <t>Wonga : Finance Report Analysis</t>
        </is>
      </c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Wonga : Finance Report Analysis</t>
        </is>
      </c>
      <c r="L10" t="inlineStr">
        <is>
          <t>Altery Designer Issue, Wonga : Finance Report Analysis</t>
        </is>
      </c>
      <c r="M10" t="inlineStr"/>
      <c r="N10" t="inlineStr">
        <is>
          <t>Wonga : Finance Report Analysis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>
        <is>
          <t>Wonga : Finance Report Analysis</t>
        </is>
      </c>
      <c r="G11" t="inlineStr"/>
      <c r="H11" t="inlineStr">
        <is>
          <t>Masjid</t>
        </is>
      </c>
      <c r="I11" t="inlineStr"/>
      <c r="J11" t="inlineStr"/>
      <c r="K11" t="inlineStr">
        <is>
          <t>Wonga : Finance Report Analysis</t>
        </is>
      </c>
      <c r="L11" t="inlineStr">
        <is>
          <t>Altery Designer Issue, Wonga : Finance Report Analysis, Lunch Break</t>
        </is>
      </c>
      <c r="M11" t="inlineStr"/>
      <c r="N11" t="inlineStr">
        <is>
          <t>Wonga : Finance Report Analysis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Investec PVT Bank 80 Hours Support Project Weekly Report , 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 xml:space="preserve">Personal Development Plan (Study and Exams)https://alison.com/topic, Wonga Plan Update 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>
        <is>
          <t>Snowflake Training</t>
        </is>
      </c>
      <c r="Q16" t="inlineStr"/>
    </row>
    <row r="17">
      <c r="A17" t="inlineStr">
        <is>
          <t>15:30</t>
        </is>
      </c>
      <c r="B17" t="inlineStr"/>
      <c r="C17" t="inlineStr">
        <is>
          <t>Canceled: Wherescape Tribe Training – Scheduling First Session</t>
        </is>
      </c>
      <c r="D17" t="inlineStr"/>
      <c r="E17" t="inlineStr">
        <is>
          <t>Canceled: Wherescape Tribe Training – Scheduling First Session</t>
        </is>
      </c>
      <c r="F17" t="inlineStr"/>
      <c r="G17" t="inlineStr"/>
      <c r="H17" t="inlineStr"/>
      <c r="I17" t="inlineStr"/>
      <c r="J17" t="inlineStr">
        <is>
          <t>Canceled: Wherescape Tribe Training – Scheduling First Session</t>
        </is>
      </c>
      <c r="K17" t="inlineStr"/>
      <c r="L17" t="inlineStr">
        <is>
          <t>Salesforce Mulesoft Developer - Exam Preparation (High Priority)</t>
        </is>
      </c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>
        <is>
          <t>Snowflake Training</t>
        </is>
      </c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>
        <is>
          <t>Canceled: Wherescape Tribe Training – Scheduling First Session</t>
        </is>
      </c>
      <c r="D18" t="inlineStr">
        <is>
          <t>DSY DW - Daily standup</t>
        </is>
      </c>
      <c r="E18" t="inlineStr">
        <is>
          <t>Canceled: Wherescape Tribe Training – Scheduling First Session</t>
        </is>
      </c>
      <c r="F18" t="inlineStr"/>
      <c r="G18" t="inlineStr">
        <is>
          <t>Following: DSY DW - Daily standup</t>
        </is>
      </c>
      <c r="H18" t="inlineStr"/>
      <c r="I18" t="inlineStr"/>
      <c r="J18" t="inlineStr">
        <is>
          <t>Canceled: Wherescape Tribe Training – Scheduling First Session</t>
        </is>
      </c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>
        <is>
          <t>Snowflake Training</t>
        </is>
      </c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>
        <is>
          <t>Data Cloud Implentation Questions</t>
        </is>
      </c>
      <c r="P19" t="inlineStr">
        <is>
          <t>Snowflake Training</t>
        </is>
      </c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PM Tableau checks for Monday Session &amp; SS Admin (uat, migration etc)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Quick PowerBI chat</t>
        </is>
      </c>
      <c r="C5" t="inlineStr">
        <is>
          <t>Quick PowerBI chat</t>
        </is>
      </c>
      <c r="D5" t="inlineStr">
        <is>
          <t>Quick PowerBI chat</t>
        </is>
      </c>
      <c r="E5" t="inlineStr">
        <is>
          <t>Quick PowerBI chat, OM Cura Work - started work 7am today</t>
        </is>
      </c>
      <c r="F5" t="inlineStr">
        <is>
          <t>Quick PowerBI chat</t>
        </is>
      </c>
      <c r="G5" t="inlineStr">
        <is>
          <t>Ongoing: Daily operational tasks DSY</t>
        </is>
      </c>
      <c r="H5" t="inlineStr"/>
      <c r="I5" t="inlineStr"/>
      <c r="J5" t="inlineStr">
        <is>
          <t>Quick PowerBI chat</t>
        </is>
      </c>
      <c r="K5" t="inlineStr">
        <is>
          <t>Quick PowerBI chat</t>
        </is>
      </c>
      <c r="L5" t="inlineStr">
        <is>
          <t>Quick PowerBI chat</t>
        </is>
      </c>
      <c r="M5" t="inlineStr">
        <is>
          <t>Quick PowerBI chat</t>
        </is>
      </c>
      <c r="N5" t="inlineStr">
        <is>
          <t>Quick PowerBI chat</t>
        </is>
      </c>
      <c r="O5" t="inlineStr"/>
      <c r="P5" t="inlineStr">
        <is>
          <t>Quick PowerBI chat</t>
        </is>
      </c>
      <c r="Q5" t="inlineStr">
        <is>
          <t>Quick PowerBI chat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>
        <is>
          <t>OM Cura Work - started work 7am today</t>
        </is>
      </c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Slipstream - IPD - Internal Projects  ( Slipstream Data ) (Harvest Timesheets and Reports, ClickUp Tasks and Reports, Billing, Training, Emails, Documentation, Reports)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>
        <is>
          <t>UAT</t>
        </is>
      </c>
      <c r="F7" t="inlineStr"/>
      <c r="G7" t="inlineStr"/>
      <c r="H7" t="inlineStr"/>
      <c r="I7" t="inlineStr"/>
      <c r="J7" t="inlineStr">
        <is>
          <t>AWS2.0 Tableau Migration - Update, 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Slipstream - IPD - Internal Projects  ( Slipstream Data ) (Harvest Timesheets and Reports, ClickUp Tasks and Reports, Billing, Training, Emails, Documentation, Reports)</t>
        </is>
      </c>
      <c r="O7" t="inlineStr"/>
      <c r="P7" t="inlineStr">
        <is>
          <t>UAT</t>
        </is>
      </c>
      <c r="Q7" t="inlineStr"/>
    </row>
    <row r="8">
      <c r="A8" t="inlineStr">
        <is>
          <t>11:00</t>
        </is>
      </c>
      <c r="B8" t="inlineStr"/>
      <c r="C8" t="inlineStr"/>
      <c r="D8" t="inlineStr"/>
      <c r="E8" t="inlineStr">
        <is>
          <t>UAT discussion continued</t>
        </is>
      </c>
      <c r="F8" t="inlineStr"/>
      <c r="G8" t="inlineStr"/>
      <c r="H8" t="inlineStr"/>
      <c r="I8" t="inlineStr"/>
      <c r="J8" t="inlineStr">
        <is>
          <t>AWS2.0 Tableau Migration - Update, [SLA - Shoprite - Tableau] Shoprite - Tableau - SLA</t>
        </is>
      </c>
      <c r="K8" t="inlineStr">
        <is>
          <t>UAT discussion continued</t>
        </is>
      </c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Canceled: PM Alignment Meeting</t>
        </is>
      </c>
      <c r="E9" t="inlineStr">
        <is>
          <t>Cura Non-Production Alignment (Checks and SOP Review)</t>
        </is>
      </c>
      <c r="F9" t="inlineStr"/>
      <c r="G9" t="inlineStr"/>
      <c r="H9" t="inlineStr"/>
      <c r="I9" t="inlineStr">
        <is>
          <t>Canceled: PM Alignment Meeting</t>
        </is>
      </c>
      <c r="J9" t="inlineStr">
        <is>
          <t>[SLA - Shoprite - Tableau] Shoprite - Tableau - SLA, Canceled: PM Alignment Meeting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>
        <is>
          <t>Cura Non-Production Alignment (Checks and SOP Review)</t>
        </is>
      </c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Cura Non-Production Alignment (Checks and SOP Review)</t>
        </is>
      </c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 xml:space="preserve">Resource Utilisation Review 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>
        <is>
          <t>test</t>
        </is>
      </c>
      <c r="E12" t="inlineStr">
        <is>
          <t>Cura Non-Production Alignment (Checks and SOP Review)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Advisor Recon Refresh Data Source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Cura Non-Production Alignment (Checks and SOP Review)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Advisor Recon Refresh Data Source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>
        <is>
          <t>Advisor Recon Refresh Data Source</t>
        </is>
      </c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>
        <is>
          <t>Advisor Recon Refresh Data Source</t>
        </is>
      </c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Team building, Tech Team Friday</t>
        </is>
      </c>
      <c r="E16" t="inlineStr">
        <is>
          <t>Tech Team Friday</t>
        </is>
      </c>
      <c r="F16" t="inlineStr">
        <is>
          <t>PRESENTING TECH FRIDAY, 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AWS2.0 Tableau Migration - Dry Run, 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Team building, Tech Team Friday</t>
        </is>
      </c>
      <c r="E17" t="inlineStr">
        <is>
          <t>Tech Team Friday</t>
        </is>
      </c>
      <c r="F17" t="inlineStr">
        <is>
          <t>PRESENTING TECH FRIDAY, 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AWS2.0 Tableau Migration - Dry Run, Tech Team Friday</t>
        </is>
      </c>
      <c r="K17" t="inlineStr">
        <is>
          <t>Tech Team Friday</t>
        </is>
      </c>
      <c r="L17" t="inlineStr">
        <is>
          <t>Salesforce Mulesoft Developer - Exam Preparation (High Priority), Tech Team Friday</t>
        </is>
      </c>
      <c r="M17" t="inlineStr">
        <is>
          <t>Tech Team Friday</t>
        </is>
      </c>
      <c r="N17" t="inlineStr">
        <is>
          <t>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>
        <is>
          <t>Om work continued</t>
        </is>
      </c>
      <c r="F18" t="inlineStr"/>
      <c r="G18" t="inlineStr">
        <is>
          <t>Following: DSY DW - Daily standup</t>
        </is>
      </c>
      <c r="H18" t="inlineStr"/>
      <c r="I18" t="inlineStr"/>
      <c r="J18" t="inlineStr">
        <is>
          <t>AWS2.0 Tableau Migration - Dry Run</t>
        </is>
      </c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Om work continued</t>
        </is>
      </c>
      <c r="F19" t="inlineStr"/>
      <c r="G19" t="inlineStr"/>
      <c r="H19" t="inlineStr"/>
      <c r="I19" t="inlineStr"/>
      <c r="J19" t="inlineStr">
        <is>
          <t>AWS2.0 Tableau Migration - Dry Run</t>
        </is>
      </c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>
        <is>
          <t>AWS2.0 Tableau Migration - Dry Run</t>
        </is>
      </c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>
        <is>
          <t>AWS2.0 Tableau Migration - Dry Run</t>
        </is>
      </c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>
        <is>
          <t>OM Advisor Recon (Manual Run)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>
        <is>
          <t>OM Advisor Recon (Manual Run)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>
        <is>
          <t>Cura Test Case (Reg Change and Monitoring Dashboard)</t>
        </is>
      </c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>
        <is>
          <t>OM Advisor Recon (Manual Run)</t>
        </is>
      </c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>
        <is>
          <t>OM Advisor Recon (Manual Run)</t>
        </is>
      </c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WhereScape catch up </t>
        </is>
      </c>
      <c r="C8" t="inlineStr">
        <is>
          <t>Taquanta: Projects Internal Standup</t>
        </is>
      </c>
      <c r="D8" t="inlineStr">
        <is>
          <t>Taquanta: Projects Internal Standup</t>
        </is>
      </c>
      <c r="E8" t="inlineStr">
        <is>
          <t>OM Advisor Recon (Manual Run)</t>
        </is>
      </c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>
        <is>
          <t>OM Advisor Recon (Manual Run)</t>
        </is>
      </c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PMO: Projects Weekly Pulse Check Meeting **Internal Meeting**</t>
        </is>
      </c>
      <c r="C11" t="inlineStr"/>
      <c r="D11" t="inlineStr"/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PMO: Projects Weekly Pulse Check Meeting **Internal Meeting**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>
        <is>
          <t>Shoprite Tableau Migration Issues</t>
        </is>
      </c>
      <c r="F15" t="inlineStr"/>
      <c r="G15" t="inlineStr"/>
      <c r="H15" t="inlineStr"/>
      <c r="I15" t="inlineStr">
        <is>
          <t>Tech team planning, Canceled: Tech Team retro</t>
        </is>
      </c>
      <c r="J15" t="inlineStr">
        <is>
          <t>Shoprite Tableau Migration Issues</t>
        </is>
      </c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Tableau Server install Session for tableau Tribe, Tableau Tribe Development and Upskilling, Tableau Tribe Development &amp; Upskilling</t>
        </is>
      </c>
      <c r="C16" t="inlineStr"/>
      <c r="D16" t="inlineStr"/>
      <c r="E16" t="inlineStr">
        <is>
          <t>Tableau Tribe Development and Upskilling, Tableau Tribe Development &amp; Upskilling</t>
        </is>
      </c>
      <c r="F16" t="inlineStr">
        <is>
          <t>Tableau Tribe Development and Upskilling, Tableau Tribe Development &amp; Upskilling</t>
        </is>
      </c>
      <c r="G16" t="inlineStr"/>
      <c r="H16" t="inlineStr">
        <is>
          <t>Tableau Tribe Development and Upskilling, Tableau Tribe Development &amp; Upskilling</t>
        </is>
      </c>
      <c r="I16" t="inlineStr">
        <is>
          <t>Tech team planning, Canceled: Tech Team retro</t>
        </is>
      </c>
      <c r="J16" t="inlineStr"/>
      <c r="K16" t="inlineStr"/>
      <c r="L16" t="inlineStr">
        <is>
          <t>Tableau Tribe Development and Upskilling, Tableau Tribe Development &amp; Upskilling</t>
        </is>
      </c>
      <c r="M16" t="inlineStr">
        <is>
          <t>Tableau Tribe Development and Upskilling, Tableau Tribe Development &amp; Upskilling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>
        <is>
          <t>Tableau Tribe Development and Upskilling, Tableau Tribe Development &amp; Upskilling</t>
        </is>
      </c>
      <c r="P16" t="inlineStr">
        <is>
          <t>Tableau Tribe Development and Upskilling, Tableau Tribe Development &amp; Upskilling</t>
        </is>
      </c>
      <c r="Q16" t="inlineStr">
        <is>
          <t>Tableau Tribe Development and Upskilling, Tableau Tribe Development &amp; Upskilling</t>
        </is>
      </c>
    </row>
    <row r="17">
      <c r="A17" t="inlineStr">
        <is>
          <t>15:30</t>
        </is>
      </c>
      <c r="B17" t="inlineStr">
        <is>
          <t>Tableau Server install Session for tableau Tribe, Tableau Tribe Development and Upskilling, Tableau Tribe Development &amp; Upskilling</t>
        </is>
      </c>
      <c r="C17" t="inlineStr"/>
      <c r="D17" t="inlineStr"/>
      <c r="E17" t="inlineStr">
        <is>
          <t>Tableau Tribe Development and Upskilling, Tableau Tribe Development &amp; Upskilling</t>
        </is>
      </c>
      <c r="F17" t="inlineStr">
        <is>
          <t>Tableau Tribe Development and Upskilling, Tableau Tribe Development &amp; Upskilling</t>
        </is>
      </c>
      <c r="G17" t="inlineStr"/>
      <c r="H17" t="inlineStr">
        <is>
          <t>Tableau Tribe Development and Upskilling, Tableau Tribe Development &amp; Upskilling</t>
        </is>
      </c>
      <c r="I17" t="inlineStr">
        <is>
          <t>Canceled: Tech Team retro</t>
        </is>
      </c>
      <c r="J17" t="inlineStr"/>
      <c r="K17" t="inlineStr"/>
      <c r="L17" t="inlineStr">
        <is>
          <t>Tableau Tribe Development and Upskilling, Salesforce Mulesoft Developer - Exam Preparation (High Priority), Tableau Tribe Development &amp; Upskilling</t>
        </is>
      </c>
      <c r="M17" t="inlineStr">
        <is>
          <t>Tableau Tribe Development and Upskilling, Tableau Tribe Development &amp; Upskilling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>
        <is>
          <t>Tableau Tribe Development and Upskilling, Tableau Tribe Development &amp; Upskilling</t>
        </is>
      </c>
      <c r="P17" t="inlineStr">
        <is>
          <t>Tableau Tribe Development and Upskilling, Tableau Tribe Development &amp; Upskilling</t>
        </is>
      </c>
      <c r="Q17" t="inlineStr">
        <is>
          <t>Tableau Tribe Development and Upskilling, Tableau Tribe Development &amp; Upskilling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One-One coaching - Ntsako</t>
        </is>
      </c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>
        <is>
          <t>Salesforce Dreamforce</t>
        </is>
      </c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meeting), One-One coaching - Ntsako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Walkthrough of INOVO data capability</t>
        </is>
      </c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Walkthrough of INOVO data capability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Walkthrough of INOVO data capability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Salesforce Mulesoft Developer - Exam Preparation (High Priority)</t>
        </is>
      </c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UAT Document Writeup, 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 xml:space="preserve">Wonga: DWH Project Tech Team Weekly Various Topics Collaboration Session **Client Onsite Meeting**, Canceled: Tech Team Planning 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>UAT Document Writeup, Wonga: DWH Project Tech Team Weekly Various Topics Collaboration Session **Client Onsite Meeting**</t>
        </is>
      </c>
      <c r="F6" t="inlineStr">
        <is>
          <t>Wonga: DWH Project Tech Team Weekly Various Topics Collaboration Session **Client Onsite Meeting**, 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>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 xml:space="preserve">Wonga: DWH Project Tech Team Weekly Various Topics Collaboration Session **Client Onsite Meeting**, Canceled: Tech Team Planning </t>
        </is>
      </c>
      <c r="D7" t="inlineStr">
        <is>
          <t>Wonga: DWH Project Tech Team Weekly Various Topics Collaboration Session **Client Onsite Meeting**</t>
        </is>
      </c>
      <c r="E7" t="inlineStr">
        <is>
          <t>UAT Document Writeup, Wonga: DWH Project Tech Team Weekly Various Topics Collaboration Session **Client Onsite Meeting**</t>
        </is>
      </c>
      <c r="F7" t="inlineStr">
        <is>
          <t>Wonga: DWH Project Tech Team Weekly Various Topics Collaboration Session **Client Onsite Meeting**</t>
        </is>
      </c>
      <c r="G7" t="inlineStr">
        <is>
          <t xml:space="preserve">Canceled: Tech Team Planning </t>
        </is>
      </c>
      <c r="H7" t="inlineStr">
        <is>
          <t xml:space="preserve">Canceled: Tech Team Planning </t>
        </is>
      </c>
      <c r="I7" t="inlineStr">
        <is>
          <t xml:space="preserve">Canceled: Tech Team Planning </t>
        </is>
      </c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>
        <is>
          <t xml:space="preserve">Canceled: Tech Team Planning </t>
        </is>
      </c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UAT Document Writeup, 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UAT Document Writeup, Wonga: DWH Project Tech Team Weekly Various Topics Collaboration Session **Client Onsite Meeting**</t>
        </is>
      </c>
      <c r="F9" t="inlineStr">
        <is>
          <t>Wonga: DWH Project Tech Team Weekly Various Topics Collaboration Session **Client Onsite Meeting**</t>
        </is>
      </c>
      <c r="G9" t="inlineStr"/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Meeting**, Canceled: Senior Tech Team: Insights Session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>Wonga: DWH Project Tech Team Weekly Various Topics Collaboration Session **Client Onsite Meeting**</t>
        </is>
      </c>
      <c r="O9" t="inlineStr"/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Walking through Cloud UI solution - Slipstream/Sanlam</t>
        </is>
      </c>
      <c r="C10" t="inlineStr"/>
      <c r="D10" t="inlineStr"/>
      <c r="E10" t="inlineStr">
        <is>
          <t>UAT Document Writeup, Salesforce Dreamforce</t>
        </is>
      </c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 xml:space="preserve">Investec PVT Bank 80 Hours Support Project Weekly Report 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Walking through Cloud UI solution - Slipstream/Sanlam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 xml:space="preserve">Wonga Plan Update 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OM/Tableau connect, Walking through Cloud UI solution - Slipstream/Sanlam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OM/Tableau connect, Walking through Cloud UI solution - Slipstream/Sanlam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Walking through Cloud UI solution - Slipstream/Sanlam</t>
        </is>
      </c>
      <c r="C14" t="inlineStr"/>
      <c r="D14" t="inlineStr"/>
      <c r="E14" t="inlineStr">
        <is>
          <t>Tableau PM update plan and video</t>
        </is>
      </c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Walking through Cloud UI solution - Slipstream/Sanlam</t>
        </is>
      </c>
      <c r="C15" t="inlineStr"/>
      <c r="D15" t="inlineStr"/>
      <c r="E15" t="inlineStr">
        <is>
          <t>Tableau PM update plan and video</t>
        </is>
      </c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Walking through Cloud UI solution - Slipstream/Sanlam</t>
        </is>
      </c>
      <c r="C16" t="inlineStr"/>
      <c r="D16" t="inlineStr"/>
      <c r="E16" t="inlineStr">
        <is>
          <t>Tableau PM update plan and video</t>
        </is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Walking through Cloud UI solution - Slipstream/Sanlam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Salesforce Mulesoft Developer - Exam Preparation (High Priority)</t>
        </is>
      </c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Wonga: DWH development &amp; migration on Snowflake Project Review Sessions, Strategy and solution Day</t>
        </is>
      </c>
      <c r="C7" t="inlineStr">
        <is>
          <t>Wonga: DWH development &amp; migration on Snowflake Project Review Sessions</t>
        </is>
      </c>
      <c r="D7" t="inlineStr">
        <is>
          <t>Wonga: DWH development &amp; migration on Snowflake Project Review Sessions</t>
        </is>
      </c>
      <c r="E7" t="inlineStr">
        <is>
          <t>Wonga: DWH development &amp; migration on Snowflake Project Review Sessions</t>
        </is>
      </c>
      <c r="F7" t="inlineStr">
        <is>
          <t>Wonga: DWH development &amp; migration on Snowflake Project Review Sessions</t>
        </is>
      </c>
      <c r="G7" t="inlineStr"/>
      <c r="H7" t="inlineStr"/>
      <c r="I7" t="inlineStr"/>
      <c r="J7" t="inlineStr">
        <is>
          <t>[SLA - Shoprite - Tableau] Shoprite - Tableau - SLA, Wonga: DWH development &amp; migration on Snowflake Project Review Sessions</t>
        </is>
      </c>
      <c r="K7" t="inlineStr">
        <is>
          <t>Wonga: DWH development &amp; migration on Snowflake Project Review Sessions</t>
        </is>
      </c>
      <c r="L7" t="inlineStr">
        <is>
          <t>Allocated Shoprite SLA - Alteryx , Wonga: DWH development &amp; migration on Snowflake Project Review Sessions</t>
        </is>
      </c>
      <c r="M7" t="inlineStr">
        <is>
          <t>Wonga: DWH development &amp; migration on Snowflake Project Review Sessions</t>
        </is>
      </c>
      <c r="N7" t="inlineStr">
        <is>
          <t>Wonga: DWH development &amp; migration on Snowflake Project Review Sessions</t>
        </is>
      </c>
      <c r="O7" t="inlineStr"/>
      <c r="P7" t="inlineStr">
        <is>
          <t>Wonga: DWH development &amp; migration on Snowflake Project Review Sessions</t>
        </is>
      </c>
      <c r="Q7" t="inlineStr">
        <is>
          <t>Wonga: DWH development &amp; migration on Snowflake Project Review Sessions</t>
        </is>
      </c>
    </row>
    <row r="8">
      <c r="A8" t="inlineStr">
        <is>
          <t>11:00</t>
        </is>
      </c>
      <c r="B8" t="inlineStr">
        <is>
          <t>Wonga: DWH development &amp; migration on Snowflake Project Review Sessions, Strategy and solution Day</t>
        </is>
      </c>
      <c r="C8" t="inlineStr">
        <is>
          <t>Wonga: DWH development &amp; migration on Snowflake Project Review Sessions</t>
        </is>
      </c>
      <c r="D8" t="inlineStr">
        <is>
          <t>Wonga: DWH development &amp; migration on Snowflake Project Review Sessions</t>
        </is>
      </c>
      <c r="E8" t="inlineStr">
        <is>
          <t>Wonga: DWH development &amp; migration on Snowflake Project Review Sessions</t>
        </is>
      </c>
      <c r="F8" t="inlineStr">
        <is>
          <t>Wonga: DWH development &amp; migration on Snowflake Project Review Sessions</t>
        </is>
      </c>
      <c r="G8" t="inlineStr"/>
      <c r="H8" t="inlineStr"/>
      <c r="I8" t="inlineStr"/>
      <c r="J8" t="inlineStr">
        <is>
          <t>[SLA - Shoprite - Tableau] Shoprite - Tableau - SLA, Wonga: DWH development &amp; migration on Snowflake Project Review Sessions</t>
        </is>
      </c>
      <c r="K8" t="inlineStr">
        <is>
          <t>Wonga: DWH development &amp; migration on Snowflake Project Review Sessions</t>
        </is>
      </c>
      <c r="L8" t="inlineStr">
        <is>
          <t>Allocated Shoprite SLA - Alteryx , Wonga: DWH development &amp; migration on Snowflake Project Review Sessions</t>
        </is>
      </c>
      <c r="M8" t="inlineStr">
        <is>
          <t>Wonga: DWH development &amp; migration on Snowflake Project Review Sessions</t>
        </is>
      </c>
      <c r="N8" t="inlineStr">
        <is>
          <t>Wonga: DWH development &amp; migration on Snowflake Project Review Sessions</t>
        </is>
      </c>
      <c r="O8" t="inlineStr"/>
      <c r="P8" t="inlineStr">
        <is>
          <t>Wonga: DWH development &amp; migration on Snowflake Project Review Sessions</t>
        </is>
      </c>
      <c r="Q8" t="inlineStr">
        <is>
          <t>SnowPro Core Certification, Wonga: DWH development &amp; migration on Snowflake Project Review Sessions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>
        <is>
          <t>Salesforce Dreamforce</t>
        </is>
      </c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Strategy and solution Day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Strategy and solution Day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Cortex AISQL: Reimagining SQL into AI Query Language</t>
        </is>
      </c>
      <c r="K14" t="inlineStr"/>
      <c r="L14" t="inlineStr">
        <is>
          <t>Internal Projects - SLA Reporting Project, Tableau Server to Cloud Migration Work and other, Monthly Client Support Reports Process Implementation - Feedback Sessions</t>
        </is>
      </c>
      <c r="M14" t="inlineStr"/>
      <c r="N14" t="inlineStr">
        <is>
          <t>Monthly Client Support Reports Process Implementation - Feedback Sessions, 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Cortex AISQL: Reimagining SQL into AI Query Language</t>
        </is>
      </c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Cortex AISQL: Reimagining SQL into AI Query Language</t>
        </is>
      </c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 xml:space="preserve">DSY DW - Daily standup, Monthly Management Meeting </t>
        </is>
      </c>
      <c r="C4" t="inlineStr"/>
      <c r="D4" t="inlineStr">
        <is>
          <t>DSY DW - Daily standup</t>
        </is>
      </c>
      <c r="E4" t="inlineStr">
        <is>
          <t>Focus time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 xml:space="preserve">Monthly Management Meeting </t>
        </is>
      </c>
      <c r="C5" t="inlineStr"/>
      <c r="D5" t="inlineStr"/>
      <c r="E5" t="inlineStr">
        <is>
          <t>Focus time</t>
        </is>
      </c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Slipstream - IPD - Internal Projects  ( Slipstream Data ) (Harvest Timesheets and Reports, ClickUp Tasks and Reports, Billing, Training, Emails, Documentation, Reports)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 xml:space="preserve">Shoprite Analytics|| Cloud BI Daily Stand Up, Monthly Management Meeting 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Slipstream - IPD - Internal Projects  ( Slipstream Data ) (Harvest Timesheets and Reports, ClickUp Tasks and Reports, Billing, Training, Emails, Documentation, Reports)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 xml:space="preserve">Monthly Management Meeting 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Monthly Management Meeting 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Monthly Management Meeting 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 xml:space="preserve">DW Project: Weekly round-up meeting, Monthly Management Meeting 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 xml:space="preserve">Monthly Management Meeting 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Discovery Plan Update + emails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 xml:space="preserve">Shoprite Plan Update 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Sprint Planning Session</t>
        </is>
      </c>
      <c r="C13" t="inlineStr">
        <is>
          <t>Wonga: DWH development &amp; migration on Snowflake Project Sprint Planning Session</t>
        </is>
      </c>
      <c r="D13" t="inlineStr">
        <is>
          <t>Wonga: DWH development &amp; migration on Snowflake Project Sprint Planning Session</t>
        </is>
      </c>
      <c r="E13" t="inlineStr">
        <is>
          <t>Wonga: DWH development &amp; migration on Snowflake Project Sprint Planning Session</t>
        </is>
      </c>
      <c r="F13" t="inlineStr">
        <is>
          <t>Wonga: DWH development &amp; migration on Snowflake Project Sprint Planning Session</t>
        </is>
      </c>
      <c r="G13" t="inlineStr"/>
      <c r="H13" t="inlineStr">
        <is>
          <t>Masjid</t>
        </is>
      </c>
      <c r="I13" t="inlineStr"/>
      <c r="J13" t="inlineStr">
        <is>
          <t>Wonga: DWH development &amp; migration on Snowflake Project Sprint Planning Session</t>
        </is>
      </c>
      <c r="K13" t="inlineStr">
        <is>
          <t>Wonga: DWH development &amp; migration on Snowflake Project Sprint Planning Session</t>
        </is>
      </c>
      <c r="L13" t="inlineStr">
        <is>
          <t>Internal Projects - SLA Reporting Project, Tableau Server to Cloud Migration Work and other, Wonga: DWH development &amp; migration on Snowflake Project Sprint Planning Session</t>
        </is>
      </c>
      <c r="M13" t="inlineStr">
        <is>
          <t>Wonga: DWH development &amp; migration on Snowflake Project Sprint Planning Session</t>
        </is>
      </c>
      <c r="N13" t="inlineStr">
        <is>
          <t>Wonga: DWH development &amp; migration on Snowflake Project Sprint Planning Session</t>
        </is>
      </c>
      <c r="O13" t="inlineStr"/>
      <c r="P13" t="inlineStr">
        <is>
          <t>Wonga: DWH development &amp; migration on Snowflake Project Sprint Planning Session</t>
        </is>
      </c>
      <c r="Q13" t="inlineStr">
        <is>
          <t>AWS Solutions Architect Associate, Wonga: DWH development &amp; migration on Snowflake Project Sprint Planning Session</t>
        </is>
      </c>
    </row>
    <row r="14">
      <c r="A14" t="inlineStr">
        <is>
          <t>14:00</t>
        </is>
      </c>
      <c r="B14" t="inlineStr">
        <is>
          <t>Wonga: DWH development &amp; migration on Snowflake Project Sprint Planning Session</t>
        </is>
      </c>
      <c r="C14" t="inlineStr">
        <is>
          <t>Wonga: DWH development &amp; migration on Snowflake Project Sprint Planning Session</t>
        </is>
      </c>
      <c r="D14" t="inlineStr">
        <is>
          <t>Wonga: DWH development &amp; migration on Snowflake Project Sprint Planning Session</t>
        </is>
      </c>
      <c r="E14" t="inlineStr">
        <is>
          <t>Wonga: DWH development &amp; migration on Snowflake Project Sprint Planning Session</t>
        </is>
      </c>
      <c r="F14" t="inlineStr">
        <is>
          <t>Wonga: DWH development &amp; migration on Snowflake Project Sprint Planning Session</t>
        </is>
      </c>
      <c r="G14" t="inlineStr"/>
      <c r="H14" t="inlineStr"/>
      <c r="I14" t="inlineStr"/>
      <c r="J14" t="inlineStr">
        <is>
          <t>Wonga: DWH development &amp; migration on Snowflake Project Sprint Planning Session</t>
        </is>
      </c>
      <c r="K14" t="inlineStr">
        <is>
          <t>Wonga: DWH development &amp; migration on Snowflake Project Sprint Planning Session</t>
        </is>
      </c>
      <c r="L14" t="inlineStr">
        <is>
          <t>Internal Projects - SLA Reporting Project, Tableau Server to Cloud Migration Work and other, Wonga: DWH development &amp; migration on Snowflake Project Sprint Planning Session</t>
        </is>
      </c>
      <c r="M14" t="inlineStr">
        <is>
          <t>Wonga: DWH development &amp; migration on Snowflake Project Sprint Planning Session</t>
        </is>
      </c>
      <c r="N14" t="inlineStr">
        <is>
          <t>Personal Development Plan (Study and Exams)https://alison.com/topic, Wonga: DWH development &amp; migration on Snowflake Project Sprint Planning Session</t>
        </is>
      </c>
      <c r="O14" t="inlineStr"/>
      <c r="P14" t="inlineStr">
        <is>
          <t>Wonga: DWH development &amp; migration on Snowflake Project Sprint Planning Session</t>
        </is>
      </c>
      <c r="Q14" t="inlineStr">
        <is>
          <t>AWS Solutions Architect Associate, Wonga: DWH development &amp; migration on Snowflake Project Sprint Planning Session</t>
        </is>
      </c>
    </row>
    <row r="15">
      <c r="A15" t="inlineStr">
        <is>
          <t>14:30</t>
        </is>
      </c>
      <c r="B15" t="inlineStr">
        <is>
          <t>Wonga: DWH development &amp; migration on Snowflake Project Sprint Planning Session</t>
        </is>
      </c>
      <c r="C15" t="inlineStr">
        <is>
          <t>Wonga: DWH development &amp; migration on Snowflake Project Sprint Planning Session</t>
        </is>
      </c>
      <c r="D15" t="inlineStr">
        <is>
          <t>Wonga: DWH development &amp; migration on Snowflake Project Sprint Planning Session</t>
        </is>
      </c>
      <c r="E15" t="inlineStr">
        <is>
          <t>Wonga: DWH development &amp; migration on Snowflake Project Sprint Planning Session</t>
        </is>
      </c>
      <c r="F15" t="inlineStr">
        <is>
          <t>Wonga: DWH development &amp; migration on Snowflake Project Sprint Planning Session</t>
        </is>
      </c>
      <c r="G15" t="inlineStr"/>
      <c r="H15" t="inlineStr"/>
      <c r="I15" t="inlineStr"/>
      <c r="J15" t="inlineStr">
        <is>
          <t>Wonga: DWH development &amp; migration on Snowflake Project Sprint Planning Session</t>
        </is>
      </c>
      <c r="K15" t="inlineStr">
        <is>
          <t>Wonga: DWH development &amp; migration on Snowflake Project Sprint Planning Session</t>
        </is>
      </c>
      <c r="L15" t="inlineStr">
        <is>
          <t>Internal Projects - SLA Reporting Project, Tableau Server to Cloud Migration Work and other, Wonga: DWH development &amp; migration on Snowflake Project Sprint Planning Session</t>
        </is>
      </c>
      <c r="M15" t="inlineStr">
        <is>
          <t>Wonga: DWH development &amp; migration on Snowflake Project Sprint Planning Session</t>
        </is>
      </c>
      <c r="N15" t="inlineStr">
        <is>
          <t>Personal Development Plan (Study and Exams)https://alison.com/topic, Wonga: DWH development &amp; migration on Snowflake Project Sprint Planning Session</t>
        </is>
      </c>
      <c r="O15" t="inlineStr"/>
      <c r="P15" t="inlineStr">
        <is>
          <t>Wonga: DWH development &amp; migration on Snowflake Project Sprint Planning Session</t>
        </is>
      </c>
      <c r="Q15" t="inlineStr">
        <is>
          <t>AWS Solutions Architect Associate, Wonga: DWH development &amp; migration on Snowflake Project Sprint Planning Session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Tableau Speed Tipping - best of TinyTableauTip - how many tips can we squeeze in?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Tableau Speed Tipping - best of TinyTableauTip - how many tips can we squeeze in?</t>
        </is>
      </c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Tableau Speed Tipping - best of TinyTableauTip - how many tips can we squeeze in?, 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/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>
        <is>
          <t>Tableau Speed Tipping - best of TinyTableauTip - how many tips can we squeeze in?</t>
        </is>
      </c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Slipstream - IPD - Internal Projects  ( Slipstream Data ) (Harvest Timesheets and Reports, ClickUp Tasks and Reports, Billing, Training, Emails, Documentation, Reports)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Canceled: Wonga: DWH development &amp; migration on Snowflake Project Review Sessions</t>
        </is>
      </c>
      <c r="C7" t="inlineStr">
        <is>
          <t>Canceled: Wonga: DWH development &amp; migration on Snowflake Project Review Sessions</t>
        </is>
      </c>
      <c r="D7" t="inlineStr">
        <is>
          <t>Canceled: Wonga: DWH development &amp; migration on Snowflake Project Review Sessions</t>
        </is>
      </c>
      <c r="E7" t="inlineStr">
        <is>
          <t>Canceled: Wonga: DWH development &amp; migration on Snowflake Project Review Sessions</t>
        </is>
      </c>
      <c r="F7" t="inlineStr"/>
      <c r="G7" t="inlineStr"/>
      <c r="H7" t="inlineStr"/>
      <c r="I7" t="inlineStr"/>
      <c r="J7" t="inlineStr">
        <is>
          <t>[SLA - Shoprite - Tableau] Shoprite - Tableau - SLA, Canceled: Wonga: DWH development &amp; migration on Snowflake Project Review Sessions</t>
        </is>
      </c>
      <c r="K7" t="inlineStr"/>
      <c r="L7" t="inlineStr">
        <is>
          <t xml:space="preserve">Shoprite SLA - Hours Meeting, Allocated Shoprite SLA - Alteryx </t>
        </is>
      </c>
      <c r="M7" t="inlineStr">
        <is>
          <t>Canceled: Wonga: DWH development &amp; migration on Snowflake Project Review Sessions</t>
        </is>
      </c>
      <c r="N7" t="inlineStr">
        <is>
          <t>Shoprite SLA - Hours Meeting, Slipstream - IPD - Internal Projects  ( Slipstream Data ) (Harvest Timesheets and Reports, ClickUp Tasks and Reports, Billing, Training, Emails, Documentation, Reports)</t>
        </is>
      </c>
      <c r="O7" t="inlineStr"/>
      <c r="P7" t="inlineStr">
        <is>
          <t>Canceled: Wonga: DWH development &amp; migration on Snowflake Project Review Sessions</t>
        </is>
      </c>
      <c r="Q7" t="inlineStr"/>
    </row>
    <row r="8">
      <c r="A8" t="inlineStr">
        <is>
          <t>11:00</t>
        </is>
      </c>
      <c r="B8" t="inlineStr">
        <is>
          <t>Canceled: Wonga: DWH development &amp; migration on Snowflake Project Review Sessions</t>
        </is>
      </c>
      <c r="C8" t="inlineStr">
        <is>
          <t>Canceled: Wonga: DWH development &amp; migration on Snowflake Project Review Sessions</t>
        </is>
      </c>
      <c r="D8" t="inlineStr">
        <is>
          <t>Canceled: Wonga: DWH development &amp; migration on Snowflake Project Review Sessions</t>
        </is>
      </c>
      <c r="E8" t="inlineStr">
        <is>
          <t>Snowflake Sales Accreditation, Canceled: Wonga: DWH development &amp; migration on Snowflake Project Review Sessions</t>
        </is>
      </c>
      <c r="F8" t="inlineStr"/>
      <c r="G8" t="inlineStr"/>
      <c r="H8" t="inlineStr"/>
      <c r="I8" t="inlineStr"/>
      <c r="J8" t="inlineStr">
        <is>
          <t>[SLA - Shoprite - Tableau] Shoprite - Tableau - SLA, Canceled: Wonga: DWH development &amp; migration on Snowflake Project Review Sessions</t>
        </is>
      </c>
      <c r="K8" t="inlineStr"/>
      <c r="L8" t="inlineStr">
        <is>
          <t xml:space="preserve">Allocated Shoprite SLA - Alteryx </t>
        </is>
      </c>
      <c r="M8" t="inlineStr">
        <is>
          <t>Canceled: Wonga: DWH development &amp; migration on Snowflake Project Review Sessions</t>
        </is>
      </c>
      <c r="N8" t="inlineStr">
        <is>
          <t>Slipstream - IPD - Internal Projects  ( Slipstream Data ) (Harvest Timesheets and Reports, ClickUp Tasks and Reports, Billing, Training, Emails, Documentation, Reports)</t>
        </is>
      </c>
      <c r="O8" t="inlineStr"/>
      <c r="P8" t="inlineStr">
        <is>
          <t>Canceled: Wonga: DWH development &amp; migration on Snowflake Project Review Sessions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>
        <is>
          <t>Snowflake Sales Accreditation</t>
        </is>
      </c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>
        <is>
          <t>Wonga : Code Review</t>
        </is>
      </c>
      <c r="L9" t="inlineStr">
        <is>
          <t xml:space="preserve">Allocated Shoprite SLA - Alteryx </t>
        </is>
      </c>
      <c r="M9" t="inlineStr"/>
      <c r="N9" t="inlineStr">
        <is>
          <t>Slipstream - IPD - Internal Projects  ( Slipstream Data ) (Harvest Timesheets and Reports, ClickUp Tasks and Reports, Billing, Training, Emails, Documentation, Reports)</t>
        </is>
      </c>
      <c r="O9" t="inlineStr"/>
      <c r="P9" t="inlineStr">
        <is>
          <t>Wonga : Code Review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>
        <is>
          <t>Snowflake Sales Accreditation</t>
        </is>
      </c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Wonga : Code Review</t>
        </is>
      </c>
      <c r="L10" t="inlineStr"/>
      <c r="M10" t="inlineStr"/>
      <c r="N10" t="inlineStr">
        <is>
          <t>Personal Development Plan (Study and Exams)https://alison.com/topic</t>
        </is>
      </c>
      <c r="O10" t="inlineStr"/>
      <c r="P10" t="inlineStr">
        <is>
          <t>Wonga : Code Review</t>
        </is>
      </c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Snowflake Sales Accreditation</t>
        </is>
      </c>
      <c r="F11" t="inlineStr"/>
      <c r="G11" t="inlineStr"/>
      <c r="H11" t="inlineStr">
        <is>
          <t>Masjid</t>
        </is>
      </c>
      <c r="I11" t="inlineStr"/>
      <c r="J11" t="inlineStr"/>
      <c r="K11" t="inlineStr">
        <is>
          <t>Wonga : Code Review</t>
        </is>
      </c>
      <c r="L11" t="inlineStr">
        <is>
          <t>Lunch Break</t>
        </is>
      </c>
      <c r="M11" t="inlineStr"/>
      <c r="N11" t="inlineStr">
        <is>
          <t>Personal Development Plan (Study and Exams)https://alison.com/topic</t>
        </is>
      </c>
      <c r="O11" t="inlineStr"/>
      <c r="P11" t="inlineStr">
        <is>
          <t>Wonga : Code Review</t>
        </is>
      </c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>
        <is>
          <t>Pallet//Trucking Solution</t>
        </is>
      </c>
      <c r="E12" t="inlineStr">
        <is>
          <t>Snowflake Sales Accreditation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>
        <is>
          <t>Wonga : Code Review</t>
        </is>
      </c>
      <c r="L12" t="inlineStr">
        <is>
          <t>Lunch Break</t>
        </is>
      </c>
      <c r="M12" t="inlineStr"/>
      <c r="N12" t="inlineStr">
        <is>
          <t xml:space="preserve">Wonga Plan Update </t>
        </is>
      </c>
      <c r="O12" t="inlineStr"/>
      <c r="P12" t="inlineStr">
        <is>
          <t>Wonga : Code Review</t>
        </is>
      </c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>
        <is>
          <t>Pallet//Trucking Solution</t>
        </is>
      </c>
      <c r="E13" t="inlineStr">
        <is>
          <t>Snowflake Sales Accreditation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Discovery Plan Update + emails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>
        <is>
          <t>OM Cura Analysis</t>
        </is>
      </c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 xml:space="preserve">Shoprite Plan Update 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>
        <is>
          <t>OM Cura Analysis</t>
        </is>
      </c>
      <c r="F16" t="inlineStr"/>
      <c r="G16" t="inlineStr"/>
      <c r="H16" t="inlineStr"/>
      <c r="I16" t="inlineStr"/>
      <c r="J16" t="inlineStr">
        <is>
          <t>AWS2.0 Tableau Migration Planning</t>
        </is>
      </c>
      <c r="K16" t="inlineStr"/>
      <c r="L16" t="inlineStr"/>
      <c r="M16" t="inlineStr"/>
      <c r="N16" t="inlineStr"/>
      <c r="O16" t="inlineStr"/>
      <c r="P16" t="inlineStr">
        <is>
          <t>Snowflake Training</t>
        </is>
      </c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>
        <is>
          <t>OM Cura Analysis</t>
        </is>
      </c>
      <c r="F17" t="inlineStr"/>
      <c r="G17" t="inlineStr"/>
      <c r="H17" t="inlineStr"/>
      <c r="I17" t="inlineStr"/>
      <c r="J17" t="inlineStr">
        <is>
          <t>AWS2.0 Tableau Migration Planning</t>
        </is>
      </c>
      <c r="K17" t="inlineStr"/>
      <c r="L17" t="inlineStr">
        <is>
          <t>Salesforce Mulesoft Developer - Exam Preparation (High Priority)</t>
        </is>
      </c>
      <c r="M17" t="inlineStr"/>
      <c r="N17" t="inlineStr"/>
      <c r="O17" t="inlineStr"/>
      <c r="P17" t="inlineStr">
        <is>
          <t>Snowflake Training</t>
        </is>
      </c>
      <c r="Q17" t="inlineStr"/>
    </row>
    <row r="18">
      <c r="A18" t="inlineStr">
        <is>
          <t>16:00</t>
        </is>
      </c>
      <c r="B18" t="inlineStr">
        <is>
          <t>INTERNAL Monthly Review - ShopRite SLA Reports , DSY DW - Daily standup</t>
        </is>
      </c>
      <c r="C18" t="inlineStr">
        <is>
          <t xml:space="preserve">INTERNAL Monthly Review - ShopRite SLA Reports </t>
        </is>
      </c>
      <c r="D18" t="inlineStr">
        <is>
          <t>INTERNAL Monthly Review - ShopRite SLA Reports , DSY DW - Daily standup</t>
        </is>
      </c>
      <c r="E18" t="inlineStr">
        <is>
          <t>OM Cura Analysis</t>
        </is>
      </c>
      <c r="F18" t="inlineStr">
        <is>
          <t xml:space="preserve">INTERNAL Monthly Review - ShopRite SLA Reports </t>
        </is>
      </c>
      <c r="G18" t="inlineStr">
        <is>
          <t>Following: DSY DW - Daily standup</t>
        </is>
      </c>
      <c r="H18" t="inlineStr"/>
      <c r="I18" t="inlineStr"/>
      <c r="J18" t="inlineStr">
        <is>
          <t xml:space="preserve">INTERNAL Monthly Review - ShopRite SLA Reports </t>
        </is>
      </c>
      <c r="K18" t="inlineStr">
        <is>
          <t>DSY DW - Daily standup</t>
        </is>
      </c>
      <c r="L18" t="inlineStr">
        <is>
          <t xml:space="preserve">Salesforce Mulesoft Developer - Exam Preparation (High Priority), INTERNAL Monthly Review - ShopRite SLA Reports 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>
        <is>
          <t>Snowflake Training</t>
        </is>
      </c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OM Cura Analysis, 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>
        <is>
          <t>Snowflake Training</t>
        </is>
      </c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OM Cura Analysis, 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48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Ben &lt;&gt; Nate - 1:1</t>
        </is>
      </c>
      <c r="E9" t="inlineStr"/>
      <c r="F9" t="inlineStr"/>
      <c r="G9" t="inlineStr"/>
      <c r="H9" t="inlineStr"/>
      <c r="I9" t="inlineStr">
        <is>
          <t>IP: SaaS - Asset Management progress update</t>
        </is>
      </c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Aza &lt;&gt; Nate - 1:1</t>
        </is>
      </c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Flora &lt;&gt; Nate - 1:1</t>
        </is>
      </c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>
        <is>
          <t>Mark &lt;&gt; Nate - 1:1</t>
        </is>
      </c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>
        <is>
          <t>Michael &lt;&gt; Nate - 1:1</t>
        </is>
      </c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>
        <is>
          <t>Muhammad &lt;&gt; Nate - 1:1</t>
        </is>
      </c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Snowflake Training Series</t>
        </is>
      </c>
      <c r="C16" t="inlineStr">
        <is>
          <t>Snowflake Training Series</t>
        </is>
      </c>
      <c r="D16" t="inlineStr">
        <is>
          <t>Snowflake Training Series</t>
        </is>
      </c>
      <c r="E16" t="inlineStr">
        <is>
          <t>Snowflake Training Series</t>
        </is>
      </c>
      <c r="F16" t="inlineStr">
        <is>
          <t>Snowflake Training Series</t>
        </is>
      </c>
      <c r="G16" t="inlineStr">
        <is>
          <t>Snowflake Training Series</t>
        </is>
      </c>
      <c r="H16" t="inlineStr">
        <is>
          <t>Snowflake Training Series</t>
        </is>
      </c>
      <c r="I16" t="inlineStr">
        <is>
          <t>Snowflake Training Series, Canceled: Tech team huddle</t>
        </is>
      </c>
      <c r="J16" t="inlineStr">
        <is>
          <t xml:space="preserve"> Snowflake Training Series</t>
        </is>
      </c>
      <c r="K16" t="inlineStr">
        <is>
          <t>Snowflake Training Series</t>
        </is>
      </c>
      <c r="L16" t="inlineStr">
        <is>
          <t>Snowflake Training Series</t>
        </is>
      </c>
      <c r="M16" t="inlineStr">
        <is>
          <t>Snowflake Training Series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>
        <is>
          <t>Snowflake Training Series</t>
        </is>
      </c>
      <c r="Q16" t="inlineStr">
        <is>
          <t>Snowflake Training Series</t>
        </is>
      </c>
    </row>
    <row r="17">
      <c r="A17" t="inlineStr">
        <is>
          <t>15:30</t>
        </is>
      </c>
      <c r="B17" t="inlineStr">
        <is>
          <t>Snowflake Training Series</t>
        </is>
      </c>
      <c r="C17" t="inlineStr">
        <is>
          <t>Snowflake Training Series</t>
        </is>
      </c>
      <c r="D17" t="inlineStr">
        <is>
          <t>Snowflake Training Series</t>
        </is>
      </c>
      <c r="E17" t="inlineStr">
        <is>
          <t>Snowflake Training Series</t>
        </is>
      </c>
      <c r="F17" t="inlineStr">
        <is>
          <t>Snowflake Training Series</t>
        </is>
      </c>
      <c r="G17" t="inlineStr">
        <is>
          <t>Snowflake Training Series</t>
        </is>
      </c>
      <c r="H17" t="inlineStr">
        <is>
          <t>Snowflake Training Series</t>
        </is>
      </c>
      <c r="I17" t="inlineStr">
        <is>
          <t>Snowflake Training Series, Canceled: Tech team huddle</t>
        </is>
      </c>
      <c r="J17" t="inlineStr">
        <is>
          <t xml:space="preserve"> Snowflake Training Series</t>
        </is>
      </c>
      <c r="K17" t="inlineStr">
        <is>
          <t>Snowflake Training Series</t>
        </is>
      </c>
      <c r="L17" t="inlineStr">
        <is>
          <t>Snowflake Training Series</t>
        </is>
      </c>
      <c r="M17" t="inlineStr">
        <is>
          <t>Snowflake Training Series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>
        <is>
          <t>Snowflake Training Series</t>
        </is>
      </c>
      <c r="Q17" t="inlineStr">
        <is>
          <t>Snowflake Training Series</t>
        </is>
      </c>
    </row>
    <row r="18">
      <c r="A18" t="inlineStr">
        <is>
          <t>16:00</t>
        </is>
      </c>
      <c r="B18" t="inlineStr">
        <is>
          <t>Snowflake Training Series, DSY DW - Daily standup</t>
        </is>
      </c>
      <c r="C18" t="inlineStr">
        <is>
          <t>Snowflake Training Series</t>
        </is>
      </c>
      <c r="D18" t="inlineStr">
        <is>
          <t>Snowflake Training Series, DSY DW - Daily standup</t>
        </is>
      </c>
      <c r="E18" t="inlineStr">
        <is>
          <t>Snowflake Training Series</t>
        </is>
      </c>
      <c r="F18" t="inlineStr">
        <is>
          <t>Snowflake Training Series</t>
        </is>
      </c>
      <c r="G18" t="inlineStr">
        <is>
          <t>Snowflake Training Series, Following: DSY DW - Daily standup</t>
        </is>
      </c>
      <c r="H18" t="inlineStr">
        <is>
          <t>Snowflake Training Series</t>
        </is>
      </c>
      <c r="I18" t="inlineStr">
        <is>
          <t>Snowflake Training Series</t>
        </is>
      </c>
      <c r="J18" t="inlineStr">
        <is>
          <t xml:space="preserve"> Snowflake Training Series</t>
        </is>
      </c>
      <c r="K18" t="inlineStr">
        <is>
          <t>Snowflake Training Series, DSY DW - Daily standup</t>
        </is>
      </c>
      <c r="L18" t="inlineStr">
        <is>
          <t>Snowflake Training Series</t>
        </is>
      </c>
      <c r="M18" t="inlineStr">
        <is>
          <t>Snowflake Training Series, DSY DW - Daily standup</t>
        </is>
      </c>
      <c r="N18" t="inlineStr">
        <is>
          <t>DSY DW - Daily standup</t>
        </is>
      </c>
      <c r="O18" t="inlineStr"/>
      <c r="P18" t="inlineStr">
        <is>
          <t>Snowflake Training Series</t>
        </is>
      </c>
      <c r="Q18" t="inlineStr">
        <is>
          <t>Check Internal Work, Snowflake Training Series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S/Stream - EBU Cadence - Bi-Monthly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>
        <is>
          <t>Ntsako &lt;&gt; Nate - 1:1</t>
        </is>
      </c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>
        <is>
          <t>Thembani &lt;&gt; Nate - 1:1</t>
        </is>
      </c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/>
      <c r="E7" t="inlineStr">
        <is>
          <t>Agentforce - Customer Success, Agentforce - Customer Success</t>
        </is>
      </c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>
        <is>
          <t>Agentforce - Customer Success</t>
        </is>
      </c>
      <c r="P7" t="inlineStr"/>
      <c r="Q7" t="inlineStr"/>
    </row>
    <row r="8">
      <c r="A8" t="inlineStr">
        <is>
          <t>11:00</t>
        </is>
      </c>
      <c r="B8" t="inlineStr">
        <is>
          <t>Canceled: DWH Masterclass, Agentforce - Customer Success</t>
        </is>
      </c>
      <c r="C8" t="inlineStr"/>
      <c r="D8" t="inlineStr"/>
      <c r="E8" t="inlineStr">
        <is>
          <t>Agentforce - Customer Success, Agentforce - Customer Success</t>
        </is>
      </c>
      <c r="F8" t="inlineStr"/>
      <c r="G8" t="inlineStr">
        <is>
          <t>Canceled: DWH Masterclass</t>
        </is>
      </c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Canceled: DWH Masterclass</t>
        </is>
      </c>
      <c r="C9" t="inlineStr"/>
      <c r="D9" t="inlineStr"/>
      <c r="E9" t="inlineStr"/>
      <c r="F9" t="inlineStr"/>
      <c r="G9" t="inlineStr">
        <is>
          <t>Canceled: DWH Masterclass</t>
        </is>
      </c>
      <c r="H9" t="inlineStr"/>
      <c r="I9" t="inlineStr"/>
      <c r="J9" t="inlineStr">
        <is>
          <t>[SLA - Shoprite - Tableau] Shoprite - Tableau - SLA, Palesa &lt;&gt; Nate - 1:1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 xml:space="preserve">Riyad &lt;&gt; Nate - 1:1 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>
        <is>
          <t>Digital Automation Weekly Coffee</t>
        </is>
      </c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other, Robin &lt;&gt; Nate - 1:1</t>
        </is>
      </c>
      <c r="M14" t="inlineStr"/>
      <c r="N14" t="inlineStr">
        <is>
          <t>Personal Development Plan (Study and Exams)https://alison.com/topic</t>
        </is>
      </c>
      <c r="O14" t="inlineStr">
        <is>
          <t>Digital Automation Weekly Coffee</t>
        </is>
      </c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>
        <is>
          <t>Digital Automation Weekly Coffee</t>
        </is>
      </c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>
        <is>
          <t>Ruan &lt;&gt; Nate - 1:1</t>
        </is>
      </c>
      <c r="N15" t="inlineStr">
        <is>
          <t>Personal Development Plan (Study and Exams)https://alison.com/topic</t>
        </is>
      </c>
      <c r="O15" t="inlineStr">
        <is>
          <t>Digital Automation Weekly Coffee</t>
        </is>
      </c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>Wonga: DWH Project Tech Team Weekly Various Topics Collaboration Session **Client Onsite Meeting**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>Wonga: DWH Project Tech Team Weekly Various Topics Collaboration Session **Client Onsite Meeting**</t>
        </is>
      </c>
      <c r="F6" t="inlineStr">
        <is>
          <t>Wonga: DWH Project Tech Team Weekly Various Topics Collaboration Session **Client Onsite Meeting**, Cloud BI Daily Stand Up</t>
        </is>
      </c>
      <c r="G6" t="inlineStr"/>
      <c r="H6" t="inlineStr"/>
      <c r="I6" t="inlineStr"/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/>
      <c r="N6" t="inlineStr">
        <is>
          <t>Investec PVT Bank 80 Hours Support Project Weekly Report 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/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>Wonga: DWH Project Tech Team Weekly Various Topics Collaboration Session **Client Onsite Meeting**</t>
        </is>
      </c>
      <c r="D7" t="inlineStr">
        <is>
          <t>Wonga: DWH Project Tech Team Weekly Various Topics Collaboration Session **Client Onsite Meeting**</t>
        </is>
      </c>
      <c r="E7" t="inlineStr">
        <is>
          <t>Wonga: DWH Project Tech Team Weekly Various Topics Collaboration Session **Client Onsite Meeting**</t>
        </is>
      </c>
      <c r="F7" t="inlineStr">
        <is>
          <t>Wonga: DWH Project Tech Team Weekly Various Topics Collaboration Session **Client Onsite Meeting**</t>
        </is>
      </c>
      <c r="G7" t="inlineStr"/>
      <c r="H7" t="inlineStr"/>
      <c r="I7" t="inlineStr"/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/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/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Canceled: DWH Masterclass 2, 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Wonga: DWH Project Tech Team Weekly Various Topics Collaboration Session **Client Onsite Meeting**</t>
        </is>
      </c>
      <c r="F9" t="inlineStr">
        <is>
          <t>Wonga: DWH Project Tech Team Weekly Various Topics Collaboration Session **Client Onsite Meeting**</t>
        </is>
      </c>
      <c r="G9" t="inlineStr">
        <is>
          <t>Canceled: DWH Masterclass 2</t>
        </is>
      </c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 xml:space="preserve">Wonga: DWH Project Tech Team Weekly Various Topics Collaboration Session **Client Onsite Meeting**, Wonga Plan Update </t>
        </is>
      </c>
      <c r="O9" t="inlineStr">
        <is>
          <t>Suzanne &lt;&gt; Nate - 1:1</t>
        </is>
      </c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 xml:space="preserve">Canceled: DWH Masterclass 2, Slipstream Taquanta Catch Up </t>
        </is>
      </c>
      <c r="C10" t="inlineStr"/>
      <c r="D10" t="inlineStr"/>
      <c r="E10" t="inlineStr"/>
      <c r="F10" t="inlineStr"/>
      <c r="G10" t="inlineStr">
        <is>
          <t>Canceled: DWH Masterclass 2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 xml:space="preserve">Slipstream Taquanta Catch Up 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Masterclass Content Review session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>
        <is>
          <t>Masterclass Content Review session</t>
        </is>
      </c>
      <c r="L12" t="inlineStr">
        <is>
          <t>Lunch Break</t>
        </is>
      </c>
      <c r="M12" t="inlineStr"/>
      <c r="N12" t="inlineStr">
        <is>
          <t>Masterclass Content Review session, 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Masterclass Content Review session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>Masterclass Content Review session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Masterclass Content Review session, 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>
        <is>
          <t>WhereScape/Slipstream - monthly catch up</t>
        </is>
      </c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WhereScape/Slipstream - monthly catch up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Backlog Refinement Session, Strategy and solution Day</t>
        </is>
      </c>
      <c r="C13" t="inlineStr"/>
      <c r="D13" t="inlineStr"/>
      <c r="E13" t="inlineStr"/>
      <c r="F13" t="inlineStr">
        <is>
          <t>Wonga: DWH development &amp; migration on Snowflake Project Backlog Refinement Session</t>
        </is>
      </c>
      <c r="G13" t="inlineStr"/>
      <c r="H13" t="inlineStr">
        <is>
          <t>Masjid</t>
        </is>
      </c>
      <c r="I13" t="inlineStr"/>
      <c r="J13" t="inlineStr"/>
      <c r="K13" t="inlineStr">
        <is>
          <t>Wonga: DWH development &amp; migration on Snowflake Project Backlog Refinement Session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Wonga: DWH development &amp; migration on Snowflake Project Backlog Refinement Session, 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Wonga: DWH development &amp; migration on Snowflake Project Backlog Refinement Session, Strategy and solution Day</t>
        </is>
      </c>
      <c r="C14" t="inlineStr"/>
      <c r="D14" t="inlineStr"/>
      <c r="E14" t="inlineStr"/>
      <c r="F14" t="inlineStr">
        <is>
          <t>Wonga: DWH development &amp; migration on Snowflake Project Backlog Refinement Session</t>
        </is>
      </c>
      <c r="G14" t="inlineStr"/>
      <c r="H14" t="inlineStr"/>
      <c r="I14" t="inlineStr"/>
      <c r="J14" t="inlineStr"/>
      <c r="K14" t="inlineStr">
        <is>
          <t>Wonga: DWH development &amp; migration on Snowflake Project Backlog Refinement Session</t>
        </is>
      </c>
      <c r="L14" t="inlineStr">
        <is>
          <t>Internal Projects - SLA Reporting Project, Tableau Server to Cloud Migration Work and other, Monthly Client Support Reports Process Implementation - Feedback Sessions</t>
        </is>
      </c>
      <c r="M14" t="inlineStr"/>
      <c r="N14" t="inlineStr">
        <is>
          <t>Wonga: DWH development &amp; migration on Snowflake Project Backlog Refinement Session, Monthly Client Support Reports Process Implementation - Feedback Sessions, 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Product Management Sync</t>
        </is>
      </c>
      <c r="C5" t="inlineStr"/>
      <c r="D5" t="inlineStr">
        <is>
          <t>Product Management Sync</t>
        </is>
      </c>
      <c r="E5" t="inlineStr">
        <is>
          <t>Product Management Sync</t>
        </is>
      </c>
      <c r="F5" t="inlineStr">
        <is>
          <t>Product Management Sync</t>
        </is>
      </c>
      <c r="G5" t="inlineStr">
        <is>
          <t>Ongoing: Daily operational tasks DSY</t>
        </is>
      </c>
      <c r="H5" t="inlineStr"/>
      <c r="I5" t="inlineStr">
        <is>
          <t>Product Management Sync</t>
        </is>
      </c>
      <c r="J5" t="inlineStr">
        <is>
          <t>Product Management Sync</t>
        </is>
      </c>
      <c r="K5" t="inlineStr"/>
      <c r="L5" t="inlineStr"/>
      <c r="M5" t="inlineStr"/>
      <c r="N5" t="inlineStr"/>
      <c r="O5" t="inlineStr">
        <is>
          <t>Product Management Sync</t>
        </is>
      </c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Sprint Planning Session</t>
        </is>
      </c>
      <c r="C13" t="inlineStr">
        <is>
          <t>Wonga: DWH development &amp; migration on Snowflake Project Sprint Planning Session</t>
        </is>
      </c>
      <c r="D13" t="inlineStr">
        <is>
          <t>Wonga: DWH development &amp; migration on Snowflake Project Sprint Planning Session</t>
        </is>
      </c>
      <c r="E13" t="inlineStr">
        <is>
          <t>Wonga: DWH development &amp; migration on Snowflake Project Sprint Planning Session</t>
        </is>
      </c>
      <c r="F13" t="inlineStr">
        <is>
          <t>Wonga: DWH development &amp; migration on Snowflake Project Sprint Planning Session</t>
        </is>
      </c>
      <c r="G13" t="inlineStr"/>
      <c r="H13" t="inlineStr">
        <is>
          <t>Masjid</t>
        </is>
      </c>
      <c r="I13" t="inlineStr"/>
      <c r="J13" t="inlineStr">
        <is>
          <t>Wonga: DWH development &amp; migration on Snowflake Project Sprint Planning Session</t>
        </is>
      </c>
      <c r="K13" t="inlineStr">
        <is>
          <t>Wonga: DWH development &amp; migration on Snowflake Project Sprint Planning Session</t>
        </is>
      </c>
      <c r="L13" t="inlineStr">
        <is>
          <t>Internal Projects - SLA Reporting Project, Tableau Server to Cloud Migration Work and other, Wonga: DWH development &amp; migration on Snowflake Project Sprint Planning Session</t>
        </is>
      </c>
      <c r="M13" t="inlineStr">
        <is>
          <t>Wonga: DWH development &amp; migration on Snowflake Project Sprint Planning Session</t>
        </is>
      </c>
      <c r="N13" t="inlineStr">
        <is>
          <t>Shoprite Plan Update , Wonga: DWH development &amp; migration on Snowflake Project Sprint Planning Session</t>
        </is>
      </c>
      <c r="O13" t="inlineStr"/>
      <c r="P13" t="inlineStr">
        <is>
          <t>Wonga: DWH development &amp; migration on Snowflake Project Sprint Planning Session</t>
        </is>
      </c>
      <c r="Q13" t="inlineStr">
        <is>
          <t>AWS Solutions Architect Associate, Wonga: DWH development &amp; migration on Snowflake Project Sprint Planning Session</t>
        </is>
      </c>
    </row>
    <row r="14">
      <c r="A14" t="inlineStr">
        <is>
          <t>14:00</t>
        </is>
      </c>
      <c r="B14" t="inlineStr">
        <is>
          <t>Wonga: DWH development &amp; migration on Snowflake Project Sprint Planning Session</t>
        </is>
      </c>
      <c r="C14" t="inlineStr">
        <is>
          <t>Wonga: DWH development &amp; migration on Snowflake Project Sprint Planning Session</t>
        </is>
      </c>
      <c r="D14" t="inlineStr">
        <is>
          <t>Wonga: DWH development &amp; migration on Snowflake Project Sprint Planning Session</t>
        </is>
      </c>
      <c r="E14" t="inlineStr">
        <is>
          <t>Wonga: DWH development &amp; migration on Snowflake Project Sprint Planning Session</t>
        </is>
      </c>
      <c r="F14" t="inlineStr">
        <is>
          <t>Wonga: DWH development &amp; migration on Snowflake Project Sprint Planning Session</t>
        </is>
      </c>
      <c r="G14" t="inlineStr"/>
      <c r="H14" t="inlineStr"/>
      <c r="I14" t="inlineStr"/>
      <c r="J14" t="inlineStr">
        <is>
          <t>Wonga: DWH development &amp; migration on Snowflake Project Sprint Planning Session</t>
        </is>
      </c>
      <c r="K14" t="inlineStr">
        <is>
          <t>Wonga: DWH development &amp; migration on Snowflake Project Sprint Planning Session</t>
        </is>
      </c>
      <c r="L14" t="inlineStr">
        <is>
          <t>Internal Projects - SLA Reporting Project, Tableau Server to Cloud Migration Work and other, Wonga: DWH development &amp; migration on Snowflake Project Sprint Planning Session</t>
        </is>
      </c>
      <c r="M14" t="inlineStr">
        <is>
          <t>Wonga: DWH development &amp; migration on Snowflake Project Sprint Planning Session</t>
        </is>
      </c>
      <c r="N14" t="inlineStr">
        <is>
          <t>Personal Development Plan (Study and Exams)https://alison.com/topic, Wonga: DWH development &amp; migration on Snowflake Project Sprint Planning Session</t>
        </is>
      </c>
      <c r="O14" t="inlineStr"/>
      <c r="P14" t="inlineStr">
        <is>
          <t>Wonga: DWH development &amp; migration on Snowflake Project Sprint Planning Session</t>
        </is>
      </c>
      <c r="Q14" t="inlineStr">
        <is>
          <t>AWS Solutions Architect Associate, Wonga: DWH development &amp; migration on Snowflake Project Sprint Planning Session</t>
        </is>
      </c>
    </row>
    <row r="15">
      <c r="A15" t="inlineStr">
        <is>
          <t>14:30</t>
        </is>
      </c>
      <c r="B15" t="inlineStr">
        <is>
          <t>Wonga: DWH development &amp; migration on Snowflake Project Sprint Planning Session</t>
        </is>
      </c>
      <c r="C15" t="inlineStr">
        <is>
          <t>Wonga: DWH development &amp; migration on Snowflake Project Sprint Planning Session</t>
        </is>
      </c>
      <c r="D15" t="inlineStr">
        <is>
          <t>Wonga: DWH development &amp; migration on Snowflake Project Sprint Planning Session</t>
        </is>
      </c>
      <c r="E15" t="inlineStr">
        <is>
          <t>Wonga: DWH development &amp; migration on Snowflake Project Sprint Planning Session</t>
        </is>
      </c>
      <c r="F15" t="inlineStr">
        <is>
          <t>Wonga: DWH development &amp; migration on Snowflake Project Sprint Planning Session</t>
        </is>
      </c>
      <c r="G15" t="inlineStr"/>
      <c r="H15" t="inlineStr"/>
      <c r="I15" t="inlineStr"/>
      <c r="J15" t="inlineStr">
        <is>
          <t>Wonga: DWH development &amp; migration on Snowflake Project Sprint Planning Session</t>
        </is>
      </c>
      <c r="K15" t="inlineStr">
        <is>
          <t>Wonga: DWH development &amp; migration on Snowflake Project Sprint Planning Session</t>
        </is>
      </c>
      <c r="L15" t="inlineStr">
        <is>
          <t>Internal Projects - SLA Reporting Project, Tableau Server to Cloud Migration Work and other, Wonga: DWH development &amp; migration on Snowflake Project Sprint Planning Session</t>
        </is>
      </c>
      <c r="M15" t="inlineStr">
        <is>
          <t>Wonga: DWH development &amp; migration on Snowflake Project Sprint Planning Session</t>
        </is>
      </c>
      <c r="N15" t="inlineStr">
        <is>
          <t>Personal Development Plan (Study and Exams)https://alison.com/topic, Wonga: DWH development &amp; migration on Snowflake Project Sprint Planning Session</t>
        </is>
      </c>
      <c r="O15" t="inlineStr"/>
      <c r="P15" t="inlineStr">
        <is>
          <t>Wonga: DWH development &amp; migration on Snowflake Project Sprint Planning Session</t>
        </is>
      </c>
      <c r="Q15" t="inlineStr">
        <is>
          <t>AWS Solutions Architect Associate, Wonga: DWH development &amp; migration on Snowflake Project Sprint Planning Session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PMO: Projects Weekly Pulse Check Meeting **Internal Meeting**</t>
        </is>
      </c>
      <c r="C11" t="inlineStr"/>
      <c r="D11" t="inlineStr"/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PMO: Projects Weekly Pulse Check Meeting **Internal Meeting**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Tech team planning, Canceled: Tech Team retro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Tableau Tribe Development and Upskilling, Tableau Tribe Development &amp; Upskilling</t>
        </is>
      </c>
      <c r="C16" t="inlineStr"/>
      <c r="D16" t="inlineStr"/>
      <c r="E16" t="inlineStr">
        <is>
          <t>Tableau Tribe Development and Upskilling, Tableau Tribe Development &amp; Upskilling</t>
        </is>
      </c>
      <c r="F16" t="inlineStr">
        <is>
          <t>Tableau Tribe Development and Upskilling, Tableau Tribe Development &amp; Upskilling</t>
        </is>
      </c>
      <c r="G16" t="inlineStr"/>
      <c r="H16" t="inlineStr">
        <is>
          <t>Tableau Tribe Development and Upskilling, Tableau Tribe Development &amp; Upskilling</t>
        </is>
      </c>
      <c r="I16" t="inlineStr">
        <is>
          <t>Tech team planning, Canceled: Tech Team retro</t>
        </is>
      </c>
      <c r="J16" t="inlineStr"/>
      <c r="K16" t="inlineStr"/>
      <c r="L16" t="inlineStr">
        <is>
          <t>Tableau Tribe Development and Upskilling, Tableau Tribe Development &amp; Upskilling</t>
        </is>
      </c>
      <c r="M16" t="inlineStr">
        <is>
          <t>Tableau Tribe Development and Upskilling, Tableau Tribe Development &amp; Upskilling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>
        <is>
          <t>Tableau Tribe Development and Upskilling, Tableau Tribe Development &amp; Upskilling</t>
        </is>
      </c>
      <c r="P16" t="inlineStr">
        <is>
          <t>Tableau Tribe Development and Upskilling, Tableau Tribe Development &amp; Upskilling</t>
        </is>
      </c>
      <c r="Q16" t="inlineStr">
        <is>
          <t>Tableau Tribe Development and Upskilling, Tableau Tribe Development &amp; Upskilling</t>
        </is>
      </c>
    </row>
    <row r="17">
      <c r="A17" t="inlineStr">
        <is>
          <t>15:30</t>
        </is>
      </c>
      <c r="B17" t="inlineStr">
        <is>
          <t>Tableau Tribe Development and Upskilling, Tableau Tribe Development &amp; Upskilling</t>
        </is>
      </c>
      <c r="C17" t="inlineStr"/>
      <c r="D17" t="inlineStr"/>
      <c r="E17" t="inlineStr">
        <is>
          <t>Tableau Tribe Development and Upskilling, Tableau Tribe Development &amp; Upskilling</t>
        </is>
      </c>
      <c r="F17" t="inlineStr">
        <is>
          <t>Tableau Tribe Development and Upskilling, Tableau Tribe Development &amp; Upskilling</t>
        </is>
      </c>
      <c r="G17" t="inlineStr"/>
      <c r="H17" t="inlineStr">
        <is>
          <t>Tableau Tribe Development and Upskilling, Tableau Tribe Development &amp; Upskilling</t>
        </is>
      </c>
      <c r="I17" t="inlineStr">
        <is>
          <t>Canceled: Tech Team retro</t>
        </is>
      </c>
      <c r="J17" t="inlineStr"/>
      <c r="K17" t="inlineStr"/>
      <c r="L17" t="inlineStr">
        <is>
          <t>Tableau Tribe Development and Upskilling, Tableau Tribe Development &amp; Upskilling</t>
        </is>
      </c>
      <c r="M17" t="inlineStr">
        <is>
          <t>Tableau Tribe Development and Upskilling, Tableau Tribe Development &amp; Upskilling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>
        <is>
          <t>Tableau Tribe Development and Upskilling, Tableau Tribe Development &amp; Upskilling</t>
        </is>
      </c>
      <c r="P17" t="inlineStr">
        <is>
          <t>Tableau Tribe Development and Upskilling, Tableau Tribe Development &amp; Upskilling</t>
        </is>
      </c>
      <c r="Q17" t="inlineStr">
        <is>
          <t>Tableau Tribe Development and Upskilling, Tableau Tribe Development &amp; Upskilling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Placeholder - Tableau Updates session , 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 xml:space="preserve">Placeholder - Tableau Updates session 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>Placeholder - Tableau Updates session , Canceled: DWH Masterclass 3, DWH Masterclass 1: Structure &amp; Process</t>
        </is>
      </c>
      <c r="C8" t="inlineStr"/>
      <c r="D8" t="inlineStr"/>
      <c r="E8" t="inlineStr"/>
      <c r="F8" t="inlineStr"/>
      <c r="G8" t="inlineStr">
        <is>
          <t>Canceled: DWH Masterclass 3, DWH Masterclass 1: Structure &amp; Process</t>
        </is>
      </c>
      <c r="H8" t="inlineStr"/>
      <c r="I8" t="inlineStr"/>
      <c r="J8" t="inlineStr">
        <is>
          <t>[SLA - Shoprite - Tableau] Shoprite - Tableau - SLA</t>
        </is>
      </c>
      <c r="K8" t="inlineStr">
        <is>
          <t>DWH Masterclass 1: Structure &amp; Process</t>
        </is>
      </c>
      <c r="L8" t="inlineStr">
        <is>
          <t xml:space="preserve">Allocated Shoprite SLA - Alteryx </t>
        </is>
      </c>
      <c r="M8" t="inlineStr"/>
      <c r="N8" t="inlineStr">
        <is>
          <t>DWH Masterclass 1: Structure &amp; Process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Canceled: DWH Masterclass 3, DWH Masterclass 1: Structure &amp; Process</t>
        </is>
      </c>
      <c r="C9" t="inlineStr"/>
      <c r="D9" t="inlineStr"/>
      <c r="E9" t="inlineStr"/>
      <c r="F9" t="inlineStr"/>
      <c r="G9" t="inlineStr">
        <is>
          <t>Canceled: DWH Masterclass 3, DWH Masterclass 1: Structure &amp; Process</t>
        </is>
      </c>
      <c r="H9" t="inlineStr"/>
      <c r="I9" t="inlineStr"/>
      <c r="J9" t="inlineStr">
        <is>
          <t>[SLA - Shoprite - Tableau] Shoprite - Tableau - SLA</t>
        </is>
      </c>
      <c r="K9" t="inlineStr">
        <is>
          <t>DWH Masterclass 1: Structure &amp; Process</t>
        </is>
      </c>
      <c r="L9" t="inlineStr">
        <is>
          <t xml:space="preserve">Allocated Shoprite SLA - Alteryx </t>
        </is>
      </c>
      <c r="M9" t="inlineStr"/>
      <c r="N9" t="inlineStr">
        <is>
          <t xml:space="preserve">DWH Masterclass 1: Structure &amp; Process, 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 xml:space="preserve">Wonga: DWH Project Tech Team Weekly Various Topics Collaboration Session **Client Onsite Meeting**, Canceled: Tech Team Planning 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 xml:space="preserve">Wonga: DWH Project Tech Team Weekly Various Topics Collaboration Session **Client Onsite Meeting**, Canceled: Tech Team Planning </t>
        </is>
      </c>
      <c r="F6" t="inlineStr">
        <is>
          <t>Wonga: DWH Project Tech Team Weekly Various Topics Collaboration Session **Client Onsite Meeting**, 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>Investec PVT Bank 80 Hours Support Project Weekly Report 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 xml:space="preserve">Wonga: DWH Project Tech Team Weekly Various Topics Collaboration Session **Client Onsite Meeting**, Canceled: Tech Team Planning </t>
        </is>
      </c>
      <c r="D7" t="inlineStr">
        <is>
          <t>Wonga: DWH Project Tech Team Weekly Various Topics Collaboration Session **Client Onsite Meeting**</t>
        </is>
      </c>
      <c r="E7" t="inlineStr">
        <is>
          <t xml:space="preserve">Wonga: DWH Project Tech Team Weekly Various Topics Collaboration Session **Client Onsite Meeting**, Canceled: Tech Team Planning </t>
        </is>
      </c>
      <c r="F7" t="inlineStr">
        <is>
          <t>Wonga: DWH Project Tech Team Weekly Various Topics Collaboration Session **Client Onsite Meeting**</t>
        </is>
      </c>
      <c r="G7" t="inlineStr">
        <is>
          <t xml:space="preserve">Canceled: Tech Team Planning </t>
        </is>
      </c>
      <c r="H7" t="inlineStr">
        <is>
          <t xml:space="preserve">Canceled: Tech Team Planning </t>
        </is>
      </c>
      <c r="I7" t="inlineStr">
        <is>
          <t xml:space="preserve">Canceled: Tech Team Planning </t>
        </is>
      </c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>
        <is>
          <t xml:space="preserve">Canceled: Tech Team Planning </t>
        </is>
      </c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Wonga: DWH Project Tech Team Weekly Various Topics Collaboration Session **Client Onsite Meeting**</t>
        </is>
      </c>
      <c r="F9" t="inlineStr">
        <is>
          <t>Wonga: DWH Project Tech Team Weekly Various Topics Collaboration Session **Client Onsite Meeting**</t>
        </is>
      </c>
      <c r="G9" t="inlineStr"/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 xml:space="preserve">Wonga: DWH Project Tech Team Weekly Various Topics Collaboration Session **Client Onsite Meeting**, Wonga Plan Update </t>
        </is>
      </c>
      <c r="O9" t="inlineStr"/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Product Management Sync</t>
        </is>
      </c>
      <c r="C5" t="inlineStr"/>
      <c r="D5" t="inlineStr">
        <is>
          <t>Product Management Sync</t>
        </is>
      </c>
      <c r="E5" t="inlineStr">
        <is>
          <t>Product Management Sync</t>
        </is>
      </c>
      <c r="F5" t="inlineStr">
        <is>
          <t>Product Management Sync</t>
        </is>
      </c>
      <c r="G5" t="inlineStr"/>
      <c r="H5" t="inlineStr"/>
      <c r="I5" t="inlineStr">
        <is>
          <t>Product Management Sync</t>
        </is>
      </c>
      <c r="J5" t="inlineStr">
        <is>
          <t>Product Management Sync</t>
        </is>
      </c>
      <c r="K5" t="inlineStr"/>
      <c r="L5" t="inlineStr"/>
      <c r="M5" t="inlineStr"/>
      <c r="N5" t="inlineStr">
        <is>
          <t>Slipstream - IPD - Internal Projects  ( Slipstream Data ) (Harvest Timesheets and Reports, ClickUp Tasks and Reports, Billing, Training, Emails, Documentation, Reports)</t>
        </is>
      </c>
      <c r="O5" t="inlineStr">
        <is>
          <t>Product Management Sync</t>
        </is>
      </c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>
        <is>
          <t>PM discussion based on meeting</t>
        </is>
      </c>
      <c r="F6" t="inlineStr">
        <is>
          <t>Cloud BI Daily Stand Up</t>
        </is>
      </c>
      <c r="G6" t="inlineStr"/>
      <c r="H6" t="inlineStr">
        <is>
          <t>Surtee: Tableau Reporting Scoping Session (Teams Call)</t>
        </is>
      </c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Surtee: Tableau Reporting Scoping Session (Teams Call), Slipstream - IPD - Internal Projects  ( Slipstream Data ) (Harvest Timesheets and Reports, ClickUp Tasks and Reports, Billing, Training, Emails, Documentation, Reports)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Shoprite SLA Catchup - Robin - Tumelo, 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>
        <is>
          <t>OM work</t>
        </is>
      </c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>
        <is>
          <t>OM work</t>
        </is>
      </c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Review PM video, OM work</t>
        </is>
      </c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Shoprite Plan Update , Personal Development Plan (Study and Exams)https://alison.com/topic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Review PM video, OM work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emails, Personal Development Plan (Study and Exams)https://alison.com/topic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>
        <is>
          <t>Wonga: DWH development &amp; migration on Snowflake Project Sprint Planning Session</t>
        </is>
      </c>
      <c r="D13" t="inlineStr">
        <is>
          <t>Wonga: DWH development &amp; migration on Snowflake Project Sprint Planning Session</t>
        </is>
      </c>
      <c r="E13" t="inlineStr">
        <is>
          <t>Train-Snowflake, Wonga: DWH development &amp; migration on Snowflake Project Sprint Planning Session</t>
        </is>
      </c>
      <c r="F13" t="inlineStr">
        <is>
          <t>Wonga: DWH development &amp; migration on Snowflake Project Sprint Planning Session</t>
        </is>
      </c>
      <c r="G13" t="inlineStr"/>
      <c r="H13" t="inlineStr">
        <is>
          <t>Masjid</t>
        </is>
      </c>
      <c r="I13" t="inlineStr"/>
      <c r="J13" t="inlineStr">
        <is>
          <t>Wonga: DWH development &amp; migration on Snowflake Project Sprint Planning Session</t>
        </is>
      </c>
      <c r="K13" t="inlineStr">
        <is>
          <t>Wonga: DWH development &amp; migration on Snowflake Project Sprint Planning Session</t>
        </is>
      </c>
      <c r="L13" t="inlineStr">
        <is>
          <t>Wonga: DWH development &amp; migration on Snowflake Project Sprint Planning Session</t>
        </is>
      </c>
      <c r="M13" t="inlineStr">
        <is>
          <t>Wonga: DWH development &amp; migration on Snowflake Project Sprint Planning Session</t>
        </is>
      </c>
      <c r="N13" t="inlineStr">
        <is>
          <t>Wonga: DWH development &amp; migration on Snowflake Project Sprint Planning Session</t>
        </is>
      </c>
      <c r="O13" t="inlineStr"/>
      <c r="P13" t="inlineStr">
        <is>
          <t>Wonga: DWH development &amp; migration on Snowflake Project Sprint Planning Session</t>
        </is>
      </c>
      <c r="Q13" t="inlineStr">
        <is>
          <t>AWS Solutions Architect Associate, Wonga: DWH development &amp; migration on Snowflake Project Sprint Planning Session</t>
        </is>
      </c>
    </row>
    <row r="14">
      <c r="A14" t="inlineStr">
        <is>
          <t>14:00</t>
        </is>
      </c>
      <c r="B14" t="inlineStr"/>
      <c r="C14" t="inlineStr">
        <is>
          <t>Wonga: DWH development &amp; migration on Snowflake Project Sprint Planning Session</t>
        </is>
      </c>
      <c r="D14" t="inlineStr">
        <is>
          <t>Wonga: DWH development &amp; migration on Snowflake Project Sprint Planning Session</t>
        </is>
      </c>
      <c r="E14" t="inlineStr">
        <is>
          <t>Train-Snowflake, Wonga: DWH development &amp; migration on Snowflake Project Sprint Planning Session</t>
        </is>
      </c>
      <c r="F14" t="inlineStr">
        <is>
          <t>Wonga: DWH development &amp; migration on Snowflake Project Sprint Planning Session</t>
        </is>
      </c>
      <c r="G14" t="inlineStr"/>
      <c r="H14" t="inlineStr"/>
      <c r="I14" t="inlineStr"/>
      <c r="J14" t="inlineStr">
        <is>
          <t>Wonga: DWH development &amp; migration on Snowflake Project Sprint Planning Session</t>
        </is>
      </c>
      <c r="K14" t="inlineStr">
        <is>
          <t>Wonga: DWH development &amp; migration on Snowflake Project Sprint Planning Session</t>
        </is>
      </c>
      <c r="L14" t="inlineStr">
        <is>
          <t>Wonga: DWH development &amp; migration on Snowflake Project Sprint Planning Session</t>
        </is>
      </c>
      <c r="M14" t="inlineStr">
        <is>
          <t>Wonga: DWH development &amp; migration on Snowflake Project Sprint Planning Session</t>
        </is>
      </c>
      <c r="N14" t="inlineStr">
        <is>
          <t>Wonga: DWH development &amp; migration on Snowflake Project Sprint Planning Session</t>
        </is>
      </c>
      <c r="O14" t="inlineStr"/>
      <c r="P14" t="inlineStr">
        <is>
          <t>Wonga: DWH development &amp; migration on Snowflake Project Sprint Planning Session</t>
        </is>
      </c>
      <c r="Q14" t="inlineStr">
        <is>
          <t>AWS Solutions Architect Associate, Wonga: DWH development &amp; migration on Snowflake Project Sprint Planning Session</t>
        </is>
      </c>
    </row>
    <row r="15">
      <c r="A15" t="inlineStr">
        <is>
          <t>14:30</t>
        </is>
      </c>
      <c r="B15" t="inlineStr"/>
      <c r="C15" t="inlineStr">
        <is>
          <t>Wonga: DWH development &amp; migration on Snowflake Project Sprint Planning Session</t>
        </is>
      </c>
      <c r="D15" t="inlineStr">
        <is>
          <t>Wonga: DWH development &amp; migration on Snowflake Project Sprint Planning Session</t>
        </is>
      </c>
      <c r="E15" t="inlineStr">
        <is>
          <t>Train-Snowflake, Wonga: DWH development &amp; migration on Snowflake Project Sprint Planning Session</t>
        </is>
      </c>
      <c r="F15" t="inlineStr">
        <is>
          <t>Wonga: DWH development &amp; migration on Snowflake Project Sprint Planning Session</t>
        </is>
      </c>
      <c r="G15" t="inlineStr"/>
      <c r="H15" t="inlineStr"/>
      <c r="I15" t="inlineStr"/>
      <c r="J15" t="inlineStr">
        <is>
          <t>Wonga: DWH development &amp; migration on Snowflake Project Sprint Planning Session</t>
        </is>
      </c>
      <c r="K15" t="inlineStr">
        <is>
          <t>Wonga: DWH development &amp; migration on Snowflake Project Sprint Planning Session</t>
        </is>
      </c>
      <c r="L15" t="inlineStr">
        <is>
          <t>Wonga: DWH development &amp; migration on Snowflake Project Sprint Planning Session</t>
        </is>
      </c>
      <c r="M15" t="inlineStr">
        <is>
          <t>Wonga: DWH development &amp; migration on Snowflake Project Sprint Planning Session</t>
        </is>
      </c>
      <c r="N15" t="inlineStr">
        <is>
          <t>Wonga: DWH development &amp; migration on Snowflake Project Sprint Planning Session</t>
        </is>
      </c>
      <c r="O15" t="inlineStr"/>
      <c r="P15" t="inlineStr">
        <is>
          <t>Wonga: DWH development &amp; migration on Snowflake Project Sprint Planning Session</t>
        </is>
      </c>
      <c r="Q15" t="inlineStr">
        <is>
          <t>AWS Solutions Architect Associate, Wonga: DWH development &amp; migration on Snowflake Project Sprint Planning Session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Salesforce Mulesoft Developer - Exam Preparation (High Priority), Tech Team Friday</t>
        </is>
      </c>
      <c r="M17" t="inlineStr">
        <is>
          <t>Tech Team Friday</t>
        </is>
      </c>
      <c r="N17" t="inlineStr">
        <is>
          <t>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Wonga: DWH development &amp; migration on Snowflake Project Review Sessions, Strategy and solution Day</t>
        </is>
      </c>
      <c r="C7" t="inlineStr">
        <is>
          <t>Wonga: DWH development &amp; migration on Snowflake Project Review Sessions</t>
        </is>
      </c>
      <c r="D7" t="inlineStr">
        <is>
          <t>Wonga: DWH development &amp; migration on Snowflake Project Review Sessions</t>
        </is>
      </c>
      <c r="E7" t="inlineStr">
        <is>
          <t>Wonga: DWH development &amp; migration on Snowflake Project Review Sessions</t>
        </is>
      </c>
      <c r="F7" t="inlineStr">
        <is>
          <t>Wonga: DWH development &amp; migration on Snowflake Project Review Sessions</t>
        </is>
      </c>
      <c r="G7" t="inlineStr"/>
      <c r="H7" t="inlineStr"/>
      <c r="I7" t="inlineStr"/>
      <c r="J7" t="inlineStr">
        <is>
          <t>[SLA - Shoprite - Tableau] Shoprite - Tableau - SLA, Wonga: DWH development &amp; migration on Snowflake Project Review Sessions</t>
        </is>
      </c>
      <c r="K7" t="inlineStr">
        <is>
          <t>Wonga: DWH development &amp; migration on Snowflake Project Review Sessions</t>
        </is>
      </c>
      <c r="L7" t="inlineStr">
        <is>
          <t>Allocated Shoprite SLA - Alteryx , Wonga: DWH development &amp; migration on Snowflake Project Review Sessions</t>
        </is>
      </c>
      <c r="M7" t="inlineStr">
        <is>
          <t>Wonga: DWH development &amp; migration on Snowflake Project Review Sessions</t>
        </is>
      </c>
      <c r="N7" t="inlineStr">
        <is>
          <t>Wonga: DWH development &amp; migration on Snowflake Project Review Sessions</t>
        </is>
      </c>
      <c r="O7" t="inlineStr"/>
      <c r="P7" t="inlineStr">
        <is>
          <t>Wonga: DWH development &amp; migration on Snowflake Project Review Sessions</t>
        </is>
      </c>
      <c r="Q7" t="inlineStr">
        <is>
          <t>Wonga: DWH development &amp; migration on Snowflake Project Review Sessions</t>
        </is>
      </c>
    </row>
    <row r="8">
      <c r="A8" t="inlineStr">
        <is>
          <t>11:00</t>
        </is>
      </c>
      <c r="B8" t="inlineStr">
        <is>
          <t>DWH Masterclass 2: Data Model, Tools &amp; Demo, Wonga: DWH development &amp; migration on Snowflake Project Review Sessions, Strategy and solution Day</t>
        </is>
      </c>
      <c r="C8" t="inlineStr">
        <is>
          <t>Wonga: DWH development &amp; migration on Snowflake Project Review Sessions</t>
        </is>
      </c>
      <c r="D8" t="inlineStr">
        <is>
          <t>Wonga: DWH development &amp; migration on Snowflake Project Review Sessions</t>
        </is>
      </c>
      <c r="E8" t="inlineStr">
        <is>
          <t>Wonga: DWH development &amp; migration on Snowflake Project Review Sessions</t>
        </is>
      </c>
      <c r="F8" t="inlineStr">
        <is>
          <t>Wonga: DWH development &amp; migration on Snowflake Project Review Sessions</t>
        </is>
      </c>
      <c r="G8" t="inlineStr">
        <is>
          <t>DWH Masterclass 2: Data Model, Tools &amp; Demo</t>
        </is>
      </c>
      <c r="H8" t="inlineStr"/>
      <c r="I8" t="inlineStr"/>
      <c r="J8" t="inlineStr">
        <is>
          <t>[SLA - Shoprite - Tableau] Shoprite - Tableau - SLA, Wonga: DWH development &amp; migration on Snowflake Project Review Sessions</t>
        </is>
      </c>
      <c r="K8" t="inlineStr">
        <is>
          <t>DWH Masterclass 2: Data Model, Tools &amp; Demo, Wonga: DWH development &amp; migration on Snowflake Project Review Sessions</t>
        </is>
      </c>
      <c r="L8" t="inlineStr">
        <is>
          <t>Allocated Shoprite SLA - Alteryx , Wonga: DWH development &amp; migration on Snowflake Project Review Sessions</t>
        </is>
      </c>
      <c r="M8" t="inlineStr">
        <is>
          <t>Wonga: DWH development &amp; migration on Snowflake Project Review Sessions</t>
        </is>
      </c>
      <c r="N8" t="inlineStr">
        <is>
          <t>DWH Masterclass 2: Data Model, Tools &amp; Demo, Wonga: DWH development &amp; migration on Snowflake Project Review Sessions</t>
        </is>
      </c>
      <c r="O8" t="inlineStr"/>
      <c r="P8" t="inlineStr">
        <is>
          <t>Wonga: DWH development &amp; migration on Snowflake Project Review Sessions</t>
        </is>
      </c>
      <c r="Q8" t="inlineStr">
        <is>
          <t>SnowPro Core Certification, Wonga: DWH development &amp; migration on Snowflake Project Review Sessions</t>
        </is>
      </c>
    </row>
    <row r="9">
      <c r="A9" t="inlineStr">
        <is>
          <t>11:30</t>
        </is>
      </c>
      <c r="B9" t="inlineStr">
        <is>
          <t>DWH Masterclass 2: Data Model, Tools &amp; Demo, Strategy and solution Day</t>
        </is>
      </c>
      <c r="C9" t="inlineStr"/>
      <c r="D9" t="inlineStr"/>
      <c r="E9" t="inlineStr"/>
      <c r="F9" t="inlineStr"/>
      <c r="G9" t="inlineStr">
        <is>
          <t>DWH Masterclass 2: Data Model, Tools &amp; Demo</t>
        </is>
      </c>
      <c r="H9" t="inlineStr"/>
      <c r="I9" t="inlineStr"/>
      <c r="J9" t="inlineStr">
        <is>
          <t>[SLA - Shoprite - Tableau] Shoprite - Tableau - SLA</t>
        </is>
      </c>
      <c r="K9" t="inlineStr">
        <is>
          <t>DWH Masterclass 2: Data Model, Tools &amp; Demo</t>
        </is>
      </c>
      <c r="L9" t="inlineStr">
        <is>
          <t xml:space="preserve">Allocated Shoprite SLA - Alteryx </t>
        </is>
      </c>
      <c r="M9" t="inlineStr"/>
      <c r="N9" t="inlineStr">
        <is>
          <t xml:space="preserve">DWH Masterclass 2: Data Model, Tools &amp; Demo, 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Wonga: DWH Project Monthly Retrospective Sessions **Internal Meeting**, Strategy and solution Day</t>
        </is>
      </c>
      <c r="C12" t="inlineStr">
        <is>
          <t>Wonga: DWH Project Monthly Retrospective Sessions **Internal Meeting**</t>
        </is>
      </c>
      <c r="D12" t="inlineStr">
        <is>
          <t>Wonga: DWH Project Monthly Retrospective Sessions **Internal Meeting**</t>
        </is>
      </c>
      <c r="E12" t="inlineStr">
        <is>
          <t>Wonga: DWH Project Monthly Retrospective Sessions **Internal Meeting**</t>
        </is>
      </c>
      <c r="F12" t="inlineStr">
        <is>
          <t>Wonga: DWH Project Monthly Retrospective Sessions **Internal Meeting**</t>
        </is>
      </c>
      <c r="G12" t="inlineStr"/>
      <c r="H12" t="inlineStr">
        <is>
          <t>Masjid</t>
        </is>
      </c>
      <c r="I12" t="inlineStr"/>
      <c r="J12" t="inlineStr">
        <is>
          <t>Wonga: DWH Project Monthly Retrospective Sessions **Internal Meeting**</t>
        </is>
      </c>
      <c r="K12" t="inlineStr">
        <is>
          <t>Wonga: DWH Project Monthly Retrospective Sessions **Internal Meeting**</t>
        </is>
      </c>
      <c r="L12" t="inlineStr">
        <is>
          <t>Lunch Break, Wonga: DWH Project Monthly Retrospective Sessions **Internal Meeting**</t>
        </is>
      </c>
      <c r="M12" t="inlineStr">
        <is>
          <t>Wonga: DWH Project Monthly Retrospective Sessions **Internal Meeting**</t>
        </is>
      </c>
      <c r="N12" t="inlineStr">
        <is>
          <t>Discovery Plan Update + emails, Wonga: DWH Project Monthly Retrospective Sessions **Internal Meeting**</t>
        </is>
      </c>
      <c r="O12" t="inlineStr"/>
      <c r="P12" t="inlineStr"/>
      <c r="Q12" t="inlineStr">
        <is>
          <t>SnowPro Core Certification, Wonga: DWH Project Monthly Retrospective Sessions **Internal Meeting**</t>
        </is>
      </c>
    </row>
    <row r="13">
      <c r="A13" t="inlineStr">
        <is>
          <t>13:30</t>
        </is>
      </c>
      <c r="B13" t="inlineStr">
        <is>
          <t>Wonga: DWH Project Monthly Retrospective Sessions **Internal Meeting**, Strategy and solution Day</t>
        </is>
      </c>
      <c r="C13" t="inlineStr">
        <is>
          <t>Wonga: DWH Project Monthly Retrospective Sessions **Internal Meeting**</t>
        </is>
      </c>
      <c r="D13" t="inlineStr">
        <is>
          <t>Wonga: DWH Project Monthly Retrospective Sessions **Internal Meeting**</t>
        </is>
      </c>
      <c r="E13" t="inlineStr">
        <is>
          <t>Wonga: DWH Project Monthly Retrospective Sessions **Internal Meeting**</t>
        </is>
      </c>
      <c r="F13" t="inlineStr">
        <is>
          <t>Wonga: DWH Project Monthly Retrospective Sessions **Internal Meeting**</t>
        </is>
      </c>
      <c r="G13" t="inlineStr"/>
      <c r="H13" t="inlineStr">
        <is>
          <t>Masjid</t>
        </is>
      </c>
      <c r="I13" t="inlineStr"/>
      <c r="J13" t="inlineStr">
        <is>
          <t>Wonga: DWH Project Monthly Retrospective Sessions **Internal Meeting**</t>
        </is>
      </c>
      <c r="K13" t="inlineStr">
        <is>
          <t>Wonga: DWH Project Monthly Retrospective Sessions **Internal Meeting**</t>
        </is>
      </c>
      <c r="L13" t="inlineStr">
        <is>
          <t>Internal Projects - SLA Reporting Project, Tableau Server to Cloud Migration Work and other, Wonga: DWH Project Monthly Retrospective Sessions **Internal Meeting**</t>
        </is>
      </c>
      <c r="M13" t="inlineStr">
        <is>
          <t>Wonga: DWH Project Monthly Retrospective Sessions **Internal Meeting**</t>
        </is>
      </c>
      <c r="N13" t="inlineStr">
        <is>
          <t>Shoprite Plan Update , Wonga: DWH Project Monthly Retrospective Sessions **Internal Meeting**</t>
        </is>
      </c>
      <c r="O13" t="inlineStr"/>
      <c r="P13" t="inlineStr"/>
      <c r="Q13" t="inlineStr">
        <is>
          <t>AWS Solutions Architect Associate, Wonga: DWH Project Monthly Retrospective Sessions **Internal Meeting**</t>
        </is>
      </c>
    </row>
    <row r="14">
      <c r="A14" t="inlineStr">
        <is>
          <t>14:00</t>
        </is>
      </c>
      <c r="B14" t="inlineStr">
        <is>
          <t>Wonga: DWH Project Monthly Retrospective Sessions **Internal Meeting**, Strategy and solution Day</t>
        </is>
      </c>
      <c r="C14" t="inlineStr">
        <is>
          <t>Wonga: DWH Project Monthly Retrospective Sessions **Internal Meeting**</t>
        </is>
      </c>
      <c r="D14" t="inlineStr">
        <is>
          <t>Wonga: DWH Project Monthly Retrospective Sessions **Internal Meeting**</t>
        </is>
      </c>
      <c r="E14" t="inlineStr">
        <is>
          <t>Wonga: DWH Project Monthly Retrospective Sessions **Internal Meeting**</t>
        </is>
      </c>
      <c r="F14" t="inlineStr">
        <is>
          <t>Wonga: DWH Project Monthly Retrospective Sessions **Internal Meeting**</t>
        </is>
      </c>
      <c r="G14" t="inlineStr"/>
      <c r="H14" t="inlineStr"/>
      <c r="I14" t="inlineStr"/>
      <c r="J14" t="inlineStr">
        <is>
          <t>Wonga: DWH Project Monthly Retrospective Sessions **Internal Meeting**</t>
        </is>
      </c>
      <c r="K14" t="inlineStr">
        <is>
          <t>Wonga: DWH Project Monthly Retrospective Sessions **Internal Meeting**</t>
        </is>
      </c>
      <c r="L14" t="inlineStr">
        <is>
          <t>Internal Projects - SLA Reporting Project, Tableau Server to Cloud Migration Work and other, Monthly Client Support Reports Process Implementation - Feedback Sessions, Wonga: DWH Project Monthly Retrospective Sessions **Internal Meeting**</t>
        </is>
      </c>
      <c r="M14" t="inlineStr">
        <is>
          <t>Wonga: DWH Project Monthly Retrospective Sessions **Internal Meeting**</t>
        </is>
      </c>
      <c r="N14" t="inlineStr">
        <is>
          <t>Monthly Client Support Reports Process Implementation - Feedback Sessions, Personal Development Plan (Study and Exams)https://alison.com/topic, Wonga: DWH Project Monthly Retrospective Sessions **Internal Meeting**</t>
        </is>
      </c>
      <c r="O14" t="inlineStr"/>
      <c r="P14" t="inlineStr"/>
      <c r="Q14" t="inlineStr">
        <is>
          <t>AWS Solutions Architect Associate, Wonga: DWH Project Monthly Retrospective Sessions **Internal Meeting**</t>
        </is>
      </c>
    </row>
    <row r="15">
      <c r="A15" t="inlineStr">
        <is>
          <t>14:30</t>
        </is>
      </c>
      <c r="B15" t="inlineStr">
        <is>
          <t>Wonga: DWH Project Monthly Retrospective Sessions **Internal Meeting**, Strategy and solution Day</t>
        </is>
      </c>
      <c r="C15" t="inlineStr">
        <is>
          <t>Wonga: DWH Project Monthly Retrospective Sessions **Internal Meeting**</t>
        </is>
      </c>
      <c r="D15" t="inlineStr">
        <is>
          <t>Wonga: DWH Project Monthly Retrospective Sessions **Internal Meeting**</t>
        </is>
      </c>
      <c r="E15" t="inlineStr">
        <is>
          <t>Wonga: DWH Project Monthly Retrospective Sessions **Internal Meeting**</t>
        </is>
      </c>
      <c r="F15" t="inlineStr">
        <is>
          <t>Wonga: DWH Project Monthly Retrospective Sessions **Internal Meeting**</t>
        </is>
      </c>
      <c r="G15" t="inlineStr"/>
      <c r="H15" t="inlineStr"/>
      <c r="I15" t="inlineStr"/>
      <c r="J15" t="inlineStr">
        <is>
          <t>Wonga: DWH Project Monthly Retrospective Sessions **Internal Meeting**</t>
        </is>
      </c>
      <c r="K15" t="inlineStr">
        <is>
          <t>Wonga: DWH Project Monthly Retrospective Sessions **Internal Meeting**</t>
        </is>
      </c>
      <c r="L15" t="inlineStr">
        <is>
          <t>Internal Projects - SLA Reporting Project, Tableau Server to Cloud Migration Work and other, Wonga: DWH Project Monthly Retrospective Sessions **Internal Meeting**</t>
        </is>
      </c>
      <c r="M15" t="inlineStr">
        <is>
          <t>Wonga: DWH Project Monthly Retrospective Sessions **Internal Meeting**</t>
        </is>
      </c>
      <c r="N15" t="inlineStr">
        <is>
          <t>Personal Development Plan (Study and Exams)https://alison.com/topic, Wonga: DWH Project Monthly Retrospective Sessions **Internal Meeting**</t>
        </is>
      </c>
      <c r="O15" t="inlineStr"/>
      <c r="P15" t="inlineStr"/>
      <c r="Q15" t="inlineStr">
        <is>
          <t>AWS Solutions Architect Associate, Wonga: DWH Project Monthly Retrospective Sessions **Internal Meeting**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 xml:space="preserve">DSY DW - Daily standup, Monthly Management Meeting 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 xml:space="preserve">Monthly Management Meeting </t>
        </is>
      </c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 xml:space="preserve">Shoprite Analytics|| Cloud BI Daily Stand Up, Monthly Management Meeting 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 xml:space="preserve">Monthly Management Meeting 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Monthly Management Meeting 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Monthly Management Meeting 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 xml:space="preserve">DW Project: Weekly round-up meeting, Monthly Management Meeting 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 xml:space="preserve">Monthly Management Meeting 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48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Shoprite SLA Internal Review </t>
        </is>
      </c>
      <c r="C8" t="inlineStr">
        <is>
          <t>Taquanta: Projects Internal Standup</t>
        </is>
      </c>
      <c r="D8" t="inlineStr">
        <is>
          <t>Shoprite SLA Internal Review , Taquanta: Projects Internal Standup</t>
        </is>
      </c>
      <c r="E8" t="inlineStr"/>
      <c r="F8" t="inlineStr">
        <is>
          <t xml:space="preserve">Shoprite SLA Internal Review </t>
        </is>
      </c>
      <c r="G8" t="inlineStr"/>
      <c r="H8" t="inlineStr"/>
      <c r="I8" t="inlineStr">
        <is>
          <t>Taquanta: Projects Internal Standup</t>
        </is>
      </c>
      <c r="J8" t="inlineStr">
        <is>
          <t xml:space="preserve">[SLA - Shoprite - Tableau] Shoprite - Tableau - SLA, Shoprite SLA Internal Review </t>
        </is>
      </c>
      <c r="K8" t="inlineStr"/>
      <c r="L8" t="inlineStr">
        <is>
          <t xml:space="preserve">Allocated Shoprite SLA - Alteryx , Shoprite SLA Internal Review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Shoprite SLA Internal Review </t>
        </is>
      </c>
      <c r="C9" t="inlineStr"/>
      <c r="D9" t="inlineStr">
        <is>
          <t>Shoprite SLA Internal Review , Ben &lt;&gt; Nate - 1:1</t>
        </is>
      </c>
      <c r="E9" t="inlineStr"/>
      <c r="F9" t="inlineStr">
        <is>
          <t xml:space="preserve">Shoprite SLA Internal Review </t>
        </is>
      </c>
      <c r="G9" t="inlineStr"/>
      <c r="H9" t="inlineStr"/>
      <c r="I9" t="inlineStr">
        <is>
          <t>IP: SaaS - Asset Management progress update</t>
        </is>
      </c>
      <c r="J9" t="inlineStr">
        <is>
          <t xml:space="preserve">[SLA - Shoprite - Tableau] Shoprite - Tableau - SLA, Shoprite SLA Internal Review </t>
        </is>
      </c>
      <c r="K9" t="inlineStr"/>
      <c r="L9" t="inlineStr">
        <is>
          <t xml:space="preserve">Allocated Shoprite SLA - Alteryx , Shoprite SLA Internal Review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Aza &lt;&gt; Nate - 1:1</t>
        </is>
      </c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Flora &lt;&gt; Nate - 1:1</t>
        </is>
      </c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>
        <is>
          <t>PM Forum</t>
        </is>
      </c>
      <c r="E13" t="inlineStr">
        <is>
          <t>PM Forum</t>
        </is>
      </c>
      <c r="F13" t="inlineStr">
        <is>
          <t>PM Forum, Mark &lt;&gt; Nate - 1:1</t>
        </is>
      </c>
      <c r="G13" t="inlineStr"/>
      <c r="H13" t="inlineStr">
        <is>
          <t>Masjid</t>
        </is>
      </c>
      <c r="I13" t="inlineStr">
        <is>
          <t>PM Forum</t>
        </is>
      </c>
      <c r="J13" t="inlineStr">
        <is>
          <t>PM Forum</t>
        </is>
      </c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Monthly Tech Team Leave Discussion , Shoprite Plan Update </t>
        </is>
      </c>
      <c r="O13" t="inlineStr">
        <is>
          <t>PM Forum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>
        <is>
          <t>PM Forum</t>
        </is>
      </c>
      <c r="E14" t="inlineStr">
        <is>
          <t>PM Forum</t>
        </is>
      </c>
      <c r="F14" t="inlineStr">
        <is>
          <t>PM Forum</t>
        </is>
      </c>
      <c r="G14" t="inlineStr">
        <is>
          <t>Michael &lt;&gt; Nate - 1:1</t>
        </is>
      </c>
      <c r="H14" t="inlineStr"/>
      <c r="I14" t="inlineStr">
        <is>
          <t>PM Forum, Tech team retrospective</t>
        </is>
      </c>
      <c r="J14" t="inlineStr">
        <is>
          <t>PM Forum</t>
        </is>
      </c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>
        <is>
          <t>PM Forum</t>
        </is>
      </c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>
        <is>
          <t>Muhammad &lt;&gt; Nate - 1:1</t>
        </is>
      </c>
      <c r="I15" t="inlineStr">
        <is>
          <t>Tech team retrospective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Snowflake Training Series</t>
        </is>
      </c>
      <c r="C16" t="inlineStr">
        <is>
          <t>Snowflake Training Series</t>
        </is>
      </c>
      <c r="D16" t="inlineStr">
        <is>
          <t>Snowflake Training Series</t>
        </is>
      </c>
      <c r="E16" t="inlineStr">
        <is>
          <t>Snowflake Training Series</t>
        </is>
      </c>
      <c r="F16" t="inlineStr">
        <is>
          <t>Snowflake Training Series</t>
        </is>
      </c>
      <c r="G16" t="inlineStr">
        <is>
          <t>Snowflake Training Series</t>
        </is>
      </c>
      <c r="H16" t="inlineStr">
        <is>
          <t>Snowflake Training Series</t>
        </is>
      </c>
      <c r="I16" t="inlineStr">
        <is>
          <t>Snowflake Training Series, Tech team retrospective, Canceled: Tech team huddle</t>
        </is>
      </c>
      <c r="J16" t="inlineStr">
        <is>
          <t xml:space="preserve"> Snowflake Training Series</t>
        </is>
      </c>
      <c r="K16" t="inlineStr">
        <is>
          <t>Snowflake Training Series</t>
        </is>
      </c>
      <c r="L16" t="inlineStr">
        <is>
          <t>Snowflake Training Series</t>
        </is>
      </c>
      <c r="M16" t="inlineStr">
        <is>
          <t>Snowflake Training Series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>
        <is>
          <t>Snowflake Training Series</t>
        </is>
      </c>
      <c r="Q16" t="inlineStr">
        <is>
          <t>Snowflake Training Series</t>
        </is>
      </c>
    </row>
    <row r="17">
      <c r="A17" t="inlineStr">
        <is>
          <t>15:30</t>
        </is>
      </c>
      <c r="B17" t="inlineStr">
        <is>
          <t>Snowflake Training Series</t>
        </is>
      </c>
      <c r="C17" t="inlineStr">
        <is>
          <t>Snowflake Training Series</t>
        </is>
      </c>
      <c r="D17" t="inlineStr">
        <is>
          <t>Snowflake Training Series</t>
        </is>
      </c>
      <c r="E17" t="inlineStr">
        <is>
          <t>Snowflake Training Series</t>
        </is>
      </c>
      <c r="F17" t="inlineStr">
        <is>
          <t>Snowflake Training Series</t>
        </is>
      </c>
      <c r="G17" t="inlineStr">
        <is>
          <t>Snowflake Training Series</t>
        </is>
      </c>
      <c r="H17" t="inlineStr">
        <is>
          <t>Snowflake Training Series</t>
        </is>
      </c>
      <c r="I17" t="inlineStr">
        <is>
          <t>Snowflake Training Series, Canceled: Tech team huddle</t>
        </is>
      </c>
      <c r="J17" t="inlineStr">
        <is>
          <t xml:space="preserve"> Snowflake Training Series</t>
        </is>
      </c>
      <c r="K17" t="inlineStr">
        <is>
          <t>Snowflake Training Series</t>
        </is>
      </c>
      <c r="L17" t="inlineStr">
        <is>
          <t>Snowflake Training Series</t>
        </is>
      </c>
      <c r="M17" t="inlineStr">
        <is>
          <t>Snowflake Training Series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>
        <is>
          <t>Snowflake Training Series</t>
        </is>
      </c>
      <c r="Q17" t="inlineStr">
        <is>
          <t>Snowflake Training Series</t>
        </is>
      </c>
    </row>
    <row r="18">
      <c r="A18" t="inlineStr">
        <is>
          <t>16:00</t>
        </is>
      </c>
      <c r="B18" t="inlineStr">
        <is>
          <t>Snowflake Training Series, DSY DW - Daily standup</t>
        </is>
      </c>
      <c r="C18" t="inlineStr">
        <is>
          <t>Snowflake Training Series</t>
        </is>
      </c>
      <c r="D18" t="inlineStr">
        <is>
          <t>Snowflake Training Series, DSY DW - Daily standup</t>
        </is>
      </c>
      <c r="E18" t="inlineStr">
        <is>
          <t>Snowflake Training Series</t>
        </is>
      </c>
      <c r="F18" t="inlineStr">
        <is>
          <t>Snowflake Training Series</t>
        </is>
      </c>
      <c r="G18" t="inlineStr">
        <is>
          <t>Snowflake Training Series, Following: DSY DW - Daily standup</t>
        </is>
      </c>
      <c r="H18" t="inlineStr">
        <is>
          <t>Snowflake Training Series</t>
        </is>
      </c>
      <c r="I18" t="inlineStr">
        <is>
          <t>Snowflake Training Series</t>
        </is>
      </c>
      <c r="J18" t="inlineStr">
        <is>
          <t xml:space="preserve"> Snowflake Training Series</t>
        </is>
      </c>
      <c r="K18" t="inlineStr">
        <is>
          <t>Snowflake Training Series, DSY DW - Daily standup</t>
        </is>
      </c>
      <c r="L18" t="inlineStr">
        <is>
          <t>Snowflake Training Series</t>
        </is>
      </c>
      <c r="M18" t="inlineStr">
        <is>
          <t>Snowflake Training Series, DSY DW - Daily standup</t>
        </is>
      </c>
      <c r="N18" t="inlineStr">
        <is>
          <t>DSY DW - Daily standup</t>
        </is>
      </c>
      <c r="O18" t="inlineStr"/>
      <c r="P18" t="inlineStr">
        <is>
          <t>Snowflake Training Series</t>
        </is>
      </c>
      <c r="Q18" t="inlineStr">
        <is>
          <t>Check Internal Work, Snowflake Training Series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S/Stream - EBU Cadence - Bi-Monthly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>
        <is>
          <t>Ntsako &lt;&gt; Nate - 1:1</t>
        </is>
      </c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>
        <is>
          <t>Thembani &lt;&gt; Nate - 1:1</t>
        </is>
      </c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/>
      <c r="E7" t="inlineStr">
        <is>
          <t>Agentforce - Customer Success, Agentforce - Customer Success</t>
        </is>
      </c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>
        <is>
          <t>Agentforce - Customer Success</t>
        </is>
      </c>
      <c r="P7" t="inlineStr"/>
      <c r="Q7" t="inlineStr"/>
    </row>
    <row r="8">
      <c r="A8" t="inlineStr">
        <is>
          <t>11:00</t>
        </is>
      </c>
      <c r="B8" t="inlineStr">
        <is>
          <t>Agentforce - Customer Success</t>
        </is>
      </c>
      <c r="C8" t="inlineStr"/>
      <c r="D8" t="inlineStr"/>
      <c r="E8" t="inlineStr">
        <is>
          <t>Agentforce - Customer Success, Agentforce - Customer Success</t>
        </is>
      </c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SLA, Palesa &lt;&gt; Nate - 1:1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Canceled: ShopRite SLA Report Monthly Prep (Tableau, Alteryx, B2B), 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SLA, Canceled: ShopRite SLA Report Monthly Prep (Tableau, Alteryx, B2B)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 xml:space="preserve">Riyad &lt;&gt; Nate - 1:1 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other, Robin &lt;&gt; Nate - 1:1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>
        <is>
          <t>Ruan &lt;&gt; Nate - 1:1</t>
        </is>
      </c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>Wonga: DWH Project Tech Team Weekly Various Topics Collaboration Session **Client Onsite Meeting**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>Wonga: DWH Project Tech Team Weekly Various Topics Collaboration Session **Client Onsite Meeting**</t>
        </is>
      </c>
      <c r="F6" t="inlineStr">
        <is>
          <t>Wonga: DWH Project Tech Team Weekly Various Topics Collaboration Session **Client Onsite Meeting**, Cloud BI Daily Stand Up</t>
        </is>
      </c>
      <c r="G6" t="inlineStr"/>
      <c r="H6" t="inlineStr"/>
      <c r="I6" t="inlineStr"/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/>
      <c r="N6" t="inlineStr">
        <is>
          <t>Investec PVT Bank 80 Hours Support Project Weekly Report 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/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>Wonga: DWH Project Tech Team Weekly Various Topics Collaboration Session **Client Onsite Meeting**</t>
        </is>
      </c>
      <c r="D7" t="inlineStr">
        <is>
          <t>Wonga: DWH Project Tech Team Weekly Various Topics Collaboration Session **Client Onsite Meeting**</t>
        </is>
      </c>
      <c r="E7" t="inlineStr">
        <is>
          <t>Wonga: DWH Project Tech Team Weekly Various Topics Collaboration Session **Client Onsite Meeting**</t>
        </is>
      </c>
      <c r="F7" t="inlineStr">
        <is>
          <t>Wonga: DWH Project Tech Team Weekly Various Topics Collaboration Session **Client Onsite Meeting**</t>
        </is>
      </c>
      <c r="G7" t="inlineStr"/>
      <c r="H7" t="inlineStr"/>
      <c r="I7" t="inlineStr"/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/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/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Wonga: DWH Project Tech Team Weekly Various Topics Collaboration Session **Client Onsite Meeting**</t>
        </is>
      </c>
      <c r="F9" t="inlineStr">
        <is>
          <t>Wonga: DWH Project Tech Team Weekly Various Topics Collaboration Session **Client Onsite Meeting**</t>
        </is>
      </c>
      <c r="G9" t="inlineStr"/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 xml:space="preserve">Wonga: DWH Project Tech Team Weekly Various Topics Collaboration Session **Client Onsite Meeting**, Wonga Plan Update </t>
        </is>
      </c>
      <c r="O9" t="inlineStr">
        <is>
          <t>Suzanne &lt;&gt; Nate - 1:1</t>
        </is>
      </c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BUILD 2025 - EMEA, 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>
        <is>
          <t>BUILD 2025 - EMEA</t>
        </is>
      </c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>
        <is>
          <t>BUILD 2025 - EMEA</t>
        </is>
      </c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>
        <is>
          <t>BUILD 2025 - EMEA</t>
        </is>
      </c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>
        <is>
          <t>BUILD 2025 - EMEA</t>
        </is>
      </c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>
        <is>
          <t>BUILD 2025 - EMEA</t>
        </is>
      </c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BUILD 2025 - EMEA</t>
        </is>
      </c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>
        <is>
          <t>BUILD 2025 - EMEA</t>
        </is>
      </c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>
        <is>
          <t>BUILD 2025 - EMEA</t>
        </is>
      </c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>
        <is>
          <t>BUILD 2025 - EMEA</t>
        </is>
      </c>
      <c r="K19" t="inlineStr"/>
      <c r="L19" t="inlineStr"/>
      <c r="M19" t="inlineStr"/>
      <c r="N19" t="inlineStr">
        <is>
          <t>Taquanta November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>
        <is>
          <t>BUILD 2025 - EMEA</t>
        </is>
      </c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>
        <is>
          <t>BUILD 2025 - EMEA</t>
        </is>
      </c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Backlog Refinement Session, Strategy and solution Day</t>
        </is>
      </c>
      <c r="C13" t="inlineStr"/>
      <c r="D13" t="inlineStr"/>
      <c r="E13" t="inlineStr"/>
      <c r="F13" t="inlineStr">
        <is>
          <t>Wonga: DWH development &amp; migration on Snowflake Project Backlog Refinement Session</t>
        </is>
      </c>
      <c r="G13" t="inlineStr"/>
      <c r="H13" t="inlineStr">
        <is>
          <t>Masjid</t>
        </is>
      </c>
      <c r="I13" t="inlineStr"/>
      <c r="J13" t="inlineStr"/>
      <c r="K13" t="inlineStr">
        <is>
          <t>Wonga: DWH development &amp; migration on Snowflake Project Backlog Refinement Session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Wonga: DWH development &amp; migration on Snowflake Project Backlog Refinement Session, 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Wonga: DWH development &amp; migration on Snowflake Project Backlog Refinement Session, Strategy and solution Day</t>
        </is>
      </c>
      <c r="C14" t="inlineStr"/>
      <c r="D14" t="inlineStr"/>
      <c r="E14" t="inlineStr"/>
      <c r="F14" t="inlineStr">
        <is>
          <t>Wonga: DWH development &amp; migration on Snowflake Project Backlog Refinement Session</t>
        </is>
      </c>
      <c r="G14" t="inlineStr"/>
      <c r="H14" t="inlineStr"/>
      <c r="I14" t="inlineStr"/>
      <c r="J14" t="inlineStr"/>
      <c r="K14" t="inlineStr">
        <is>
          <t>Wonga: DWH development &amp; migration on Snowflake Project Backlog Refinement Session</t>
        </is>
      </c>
      <c r="L14" t="inlineStr">
        <is>
          <t>Internal Projects - SLA Reporting Project, Tableau Server to Cloud Migration Work and other</t>
        </is>
      </c>
      <c r="M14" t="inlineStr"/>
      <c r="N14" t="inlineStr">
        <is>
          <t>Wonga: DWH development &amp; migration on Snowflake Project Backlog Refinement Session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INTERNAL Monthly Review - ShopRite SLA Reports , DSY DW - Daily standup</t>
        </is>
      </c>
      <c r="C18" t="inlineStr">
        <is>
          <t xml:space="preserve">INTERNAL Monthly Review - ShopRite SLA Reports </t>
        </is>
      </c>
      <c r="D18" t="inlineStr">
        <is>
          <t>INTERNAL Monthly Review - ShopRite SLA Reports , DSY DW - Daily standup</t>
        </is>
      </c>
      <c r="E18" t="inlineStr"/>
      <c r="F18" t="inlineStr">
        <is>
          <t xml:space="preserve">INTERNAL Monthly Review - ShopRite SLA Reports </t>
        </is>
      </c>
      <c r="G18" t="inlineStr">
        <is>
          <t>Following: DSY DW - Daily standup</t>
        </is>
      </c>
      <c r="H18" t="inlineStr"/>
      <c r="I18" t="inlineStr"/>
      <c r="J18" t="inlineStr">
        <is>
          <t xml:space="preserve">INTERNAL Monthly Review - ShopRite SLA Reports </t>
        </is>
      </c>
      <c r="K18" t="inlineStr">
        <is>
          <t>DSY DW - Daily standup</t>
        </is>
      </c>
      <c r="L18" t="inlineStr">
        <is>
          <t xml:space="preserve">INTERNAL Monthly Review - ShopRite SLA Reports 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Sprint Planning Session</t>
        </is>
      </c>
      <c r="C13" t="inlineStr">
        <is>
          <t>Wonga: DWH development &amp; migration on Snowflake Project Sprint Planning Session</t>
        </is>
      </c>
      <c r="D13" t="inlineStr">
        <is>
          <t>Wonga: DWH development &amp; migration on Snowflake Project Sprint Planning Session</t>
        </is>
      </c>
      <c r="E13" t="inlineStr">
        <is>
          <t>Wonga: DWH development &amp; migration on Snowflake Project Sprint Planning Session</t>
        </is>
      </c>
      <c r="F13" t="inlineStr">
        <is>
          <t>Wonga: DWH development &amp; migration on Snowflake Project Sprint Planning Session</t>
        </is>
      </c>
      <c r="G13" t="inlineStr"/>
      <c r="H13" t="inlineStr">
        <is>
          <t>Masjid</t>
        </is>
      </c>
      <c r="I13" t="inlineStr"/>
      <c r="J13" t="inlineStr">
        <is>
          <t>Wonga: DWH development &amp; migration on Snowflake Project Sprint Planning Session</t>
        </is>
      </c>
      <c r="K13" t="inlineStr">
        <is>
          <t>Wonga: DWH development &amp; migration on Snowflake Project Sprint Planning Session</t>
        </is>
      </c>
      <c r="L13" t="inlineStr">
        <is>
          <t>Internal Projects - SLA Reporting Project, Tableau Server to Cloud Migration Work and other, Wonga: DWH development &amp; migration on Snowflake Project Sprint Planning Session</t>
        </is>
      </c>
      <c r="M13" t="inlineStr">
        <is>
          <t>Wonga: DWH development &amp; migration on Snowflake Project Sprint Planning Session</t>
        </is>
      </c>
      <c r="N13" t="inlineStr">
        <is>
          <t>Shoprite Plan Update , Wonga: DWH development &amp; migration on Snowflake Project Sprint Planning Session</t>
        </is>
      </c>
      <c r="O13" t="inlineStr"/>
      <c r="P13" t="inlineStr">
        <is>
          <t>Wonga: DWH development &amp; migration on Snowflake Project Sprint Planning Session</t>
        </is>
      </c>
      <c r="Q13" t="inlineStr">
        <is>
          <t>AWS Solutions Architect Associate, Wonga: DWH development &amp; migration on Snowflake Project Sprint Planning Session</t>
        </is>
      </c>
    </row>
    <row r="14">
      <c r="A14" t="inlineStr">
        <is>
          <t>14:00</t>
        </is>
      </c>
      <c r="B14" t="inlineStr">
        <is>
          <t>Wonga: DWH development &amp; migration on Snowflake Project Sprint Planning Session</t>
        </is>
      </c>
      <c r="C14" t="inlineStr">
        <is>
          <t>Wonga: DWH development &amp; migration on Snowflake Project Sprint Planning Session</t>
        </is>
      </c>
      <c r="D14" t="inlineStr">
        <is>
          <t>Wonga: DWH development &amp; migration on Snowflake Project Sprint Planning Session</t>
        </is>
      </c>
      <c r="E14" t="inlineStr">
        <is>
          <t>Wonga: DWH development &amp; migration on Snowflake Project Sprint Planning Session</t>
        </is>
      </c>
      <c r="F14" t="inlineStr">
        <is>
          <t>Wonga: DWH development &amp; migration on Snowflake Project Sprint Planning Session</t>
        </is>
      </c>
      <c r="G14" t="inlineStr"/>
      <c r="H14" t="inlineStr"/>
      <c r="I14" t="inlineStr"/>
      <c r="J14" t="inlineStr">
        <is>
          <t>Wonga: DWH development &amp; migration on Snowflake Project Sprint Planning Session</t>
        </is>
      </c>
      <c r="K14" t="inlineStr">
        <is>
          <t>Wonga: DWH development &amp; migration on Snowflake Project Sprint Planning Session</t>
        </is>
      </c>
      <c r="L14" t="inlineStr">
        <is>
          <t>Internal Projects - SLA Reporting Project, Tableau Server to Cloud Migration Work and other, Wonga: DWH development &amp; migration on Snowflake Project Sprint Planning Session</t>
        </is>
      </c>
      <c r="M14" t="inlineStr">
        <is>
          <t>Wonga: DWH development &amp; migration on Snowflake Project Sprint Planning Session</t>
        </is>
      </c>
      <c r="N14" t="inlineStr">
        <is>
          <t>Wonga: DWH development &amp; migration on Snowflake Project Sprint Planning Session</t>
        </is>
      </c>
      <c r="O14" t="inlineStr"/>
      <c r="P14" t="inlineStr">
        <is>
          <t>Wonga: DWH development &amp; migration on Snowflake Project Sprint Planning Session</t>
        </is>
      </c>
      <c r="Q14" t="inlineStr">
        <is>
          <t>AWS Solutions Architect Associate, Wonga: DWH development &amp; migration on Snowflake Project Sprint Planning Session</t>
        </is>
      </c>
    </row>
    <row r="15">
      <c r="A15" t="inlineStr">
        <is>
          <t>14:30</t>
        </is>
      </c>
      <c r="B15" t="inlineStr">
        <is>
          <t>Wonga: DWH development &amp; migration on Snowflake Project Sprint Planning Session</t>
        </is>
      </c>
      <c r="C15" t="inlineStr">
        <is>
          <t>Wonga: DWH development &amp; migration on Snowflake Project Sprint Planning Session</t>
        </is>
      </c>
      <c r="D15" t="inlineStr">
        <is>
          <t>Wonga: DWH development &amp; migration on Snowflake Project Sprint Planning Session</t>
        </is>
      </c>
      <c r="E15" t="inlineStr">
        <is>
          <t>Wonga: DWH development &amp; migration on Snowflake Project Sprint Planning Session</t>
        </is>
      </c>
      <c r="F15" t="inlineStr">
        <is>
          <t>Wonga: DWH development &amp; migration on Snowflake Project Sprint Planning Session</t>
        </is>
      </c>
      <c r="G15" t="inlineStr"/>
      <c r="H15" t="inlineStr"/>
      <c r="I15" t="inlineStr"/>
      <c r="J15" t="inlineStr">
        <is>
          <t>Wonga: DWH development &amp; migration on Snowflake Project Sprint Planning Session</t>
        </is>
      </c>
      <c r="K15" t="inlineStr">
        <is>
          <t>Wonga: DWH development &amp; migration on Snowflake Project Sprint Planning Session</t>
        </is>
      </c>
      <c r="L15" t="inlineStr">
        <is>
          <t>Internal Projects - SLA Reporting Project, Tableau Server to Cloud Migration Work and other, Wonga: DWH development &amp; migration on Snowflake Project Sprint Planning Session</t>
        </is>
      </c>
      <c r="M15" t="inlineStr">
        <is>
          <t>Wonga: DWH development &amp; migration on Snowflake Project Sprint Planning Session</t>
        </is>
      </c>
      <c r="N15" t="inlineStr">
        <is>
          <t>Wonga: DWH development &amp; migration on Snowflake Project Sprint Planning Session</t>
        </is>
      </c>
      <c r="O15" t="inlineStr"/>
      <c r="P15" t="inlineStr">
        <is>
          <t>Wonga: DWH development &amp; migration on Snowflake Project Sprint Planning Session</t>
        </is>
      </c>
      <c r="Q15" t="inlineStr">
        <is>
          <t>AWS Solutions Architect Associate, Wonga: DWH development &amp; migration on Snowflake Project Sprint Planning Session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WhereScape catch up </t>
        </is>
      </c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PMO: Projects Weekly Pulse Check Meeting **Internal Meeting**</t>
        </is>
      </c>
      <c r="C11" t="inlineStr"/>
      <c r="D11" t="inlineStr"/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PMO: Projects Weekly Pulse Check Meeting **Internal Meeting**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 xml:space="preserve">i-Talk International Tableau Demo | Slipstream Data </t>
        </is>
      </c>
      <c r="C12" t="inlineStr"/>
      <c r="D12" t="inlineStr"/>
      <c r="E12" t="inlineStr">
        <is>
          <t xml:space="preserve">i-Talk International Tableau Demo | Slipstream Data </t>
        </is>
      </c>
      <c r="F12" t="inlineStr">
        <is>
          <t xml:space="preserve">i-Talk International Tableau Demo | Slipstream Data </t>
        </is>
      </c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 xml:space="preserve">i-Talk International Tableau Demo | Slipstream Data </t>
        </is>
      </c>
      <c r="C13" t="inlineStr"/>
      <c r="D13" t="inlineStr"/>
      <c r="E13" t="inlineStr">
        <is>
          <t xml:space="preserve">i-Talk International Tableau Demo | Slipstream Data </t>
        </is>
      </c>
      <c r="F13" t="inlineStr">
        <is>
          <t xml:space="preserve">i-Talk International Tableau Demo | Slipstream Data </t>
        </is>
      </c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Tech team planning, Canceled: Tech Team retro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Tableau Tribe Development and Upskilling, Tableau Tribe Development &amp; Upskilling</t>
        </is>
      </c>
      <c r="C16" t="inlineStr"/>
      <c r="D16" t="inlineStr"/>
      <c r="E16" t="inlineStr">
        <is>
          <t>Tableau Tribe Development and Upskilling, Tableau Tribe Development &amp; Upskilling</t>
        </is>
      </c>
      <c r="F16" t="inlineStr">
        <is>
          <t>Tableau Tribe Development and Upskilling, Tableau Tribe Development &amp; Upskilling</t>
        </is>
      </c>
      <c r="G16" t="inlineStr"/>
      <c r="H16" t="inlineStr">
        <is>
          <t>Tableau Tribe Development and Upskilling, Tableau Tribe Development &amp; Upskilling</t>
        </is>
      </c>
      <c r="I16" t="inlineStr">
        <is>
          <t>Tech team planning, Canceled: Tech Team retro</t>
        </is>
      </c>
      <c r="J16" t="inlineStr"/>
      <c r="K16" t="inlineStr"/>
      <c r="L16" t="inlineStr">
        <is>
          <t>Tableau Tribe Development and Upskilling, Tableau Tribe Development &amp; Upskilling</t>
        </is>
      </c>
      <c r="M16" t="inlineStr">
        <is>
          <t>Tableau Tribe Development and Upskilling, Tableau Tribe Development &amp; Upskilling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>
        <is>
          <t>Tableau Tribe Development and Upskilling, Tableau Tribe Development &amp; Upskilling</t>
        </is>
      </c>
      <c r="P16" t="inlineStr">
        <is>
          <t>Tableau Tribe Development and Upskilling, Tableau Tribe Development &amp; Upskilling</t>
        </is>
      </c>
      <c r="Q16" t="inlineStr">
        <is>
          <t>Tableau Tribe Development and Upskilling, Tableau Tribe Development &amp; Upskilling</t>
        </is>
      </c>
    </row>
    <row r="17">
      <c r="A17" t="inlineStr">
        <is>
          <t>15:30</t>
        </is>
      </c>
      <c r="B17" t="inlineStr">
        <is>
          <t>Tableau Tribe Development and Upskilling, Tableau Tribe Development &amp; Upskilling</t>
        </is>
      </c>
      <c r="C17" t="inlineStr"/>
      <c r="D17" t="inlineStr"/>
      <c r="E17" t="inlineStr">
        <is>
          <t>Tableau Tribe Development and Upskilling, Tableau Tribe Development &amp; Upskilling</t>
        </is>
      </c>
      <c r="F17" t="inlineStr">
        <is>
          <t>Tableau Tribe Development and Upskilling, Tableau Tribe Development &amp; Upskilling</t>
        </is>
      </c>
      <c r="G17" t="inlineStr"/>
      <c r="H17" t="inlineStr">
        <is>
          <t>Tableau Tribe Development and Upskilling, Tableau Tribe Development &amp; Upskilling</t>
        </is>
      </c>
      <c r="I17" t="inlineStr">
        <is>
          <t>Canceled: Tech Team retro</t>
        </is>
      </c>
      <c r="J17" t="inlineStr"/>
      <c r="K17" t="inlineStr"/>
      <c r="L17" t="inlineStr">
        <is>
          <t>Tableau Tribe Development and Upskilling, Tableau Tribe Development &amp; Upskilling</t>
        </is>
      </c>
      <c r="M17" t="inlineStr">
        <is>
          <t>Tableau Tribe Development and Upskilling, Tableau Tribe Development &amp; Upskilling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>
        <is>
          <t>Tableau Tribe Development and Upskilling, Tableau Tribe Development &amp; Upskilling</t>
        </is>
      </c>
      <c r="P17" t="inlineStr">
        <is>
          <t>Tableau Tribe Development and Upskilling, Tableau Tribe Development &amp; Upskilling</t>
        </is>
      </c>
      <c r="Q17" t="inlineStr">
        <is>
          <t>Tableau Tribe Development and Upskilling, Tableau Tribe Development &amp; Upskilling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>
        <is>
          <t xml:space="preserve">Canceled: Product Management - Wherescape &amp; Alteryx </t>
        </is>
      </c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 xml:space="preserve">AlteryxServer_AlteryxServerUsageReports + TableauSalesforceCerts+TableauSupport+WhereScapeUniversity+SnowflakePartnerSalesAccreditation+AWSCoursesPlanning+TableauProductManagement, Canceled: Product Management - Wherescape &amp; Alteryx 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OM Advisor Recon (Manual Run)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Advisor Recon Refresh Data Source</t>
        </is>
      </c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OM Advisor Recon (Manual Run), 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>
        <is>
          <t>Advisor Recon Refresh Data Source</t>
        </is>
      </c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>
        <is>
          <t>Advisor Recon Refresh Data Source</t>
        </is>
      </c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>
        <is>
          <t>Advisor Recon Refresh Data Source</t>
        </is>
      </c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One-One coaching - Ntsako</t>
        </is>
      </c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meeting), One-One coaching - Ntsako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2025/2026 Graduate Program Discussion</t>
        </is>
      </c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2025/2026 Graduate Program Discussion, 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2025/2026 Graduate Program Discussion</t>
        </is>
      </c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2025/2026 Graduate Program Discussion, 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 xml:space="preserve">Wonga: DWH Project Tech Team Weekly Various Topics Collaboration Session **Client Onsite Meeting**, Canceled: Tech Team Planning 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 xml:space="preserve">Wonga: DWH Project Tech Team Weekly Various Topics Collaboration Session **Client Onsite Meeting**, Canceled: Tech Team Planning </t>
        </is>
      </c>
      <c r="F6" t="inlineStr">
        <is>
          <t>Wonga: DWH Project Tech Team Weekly Various Topics Collaboration Session **Client Onsite Meeting**, 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>Investec PVT Bank 80 Hours Support Project Weekly Report 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 xml:space="preserve">Wonga: DWH Project Tech Team Weekly Various Topics Collaboration Session **Client Onsite Meeting**, Canceled: Tech Team Planning </t>
        </is>
      </c>
      <c r="D7" t="inlineStr">
        <is>
          <t>Wonga: DWH Project Tech Team Weekly Various Topics Collaboration Session **Client Onsite Meeting**</t>
        </is>
      </c>
      <c r="E7" t="inlineStr">
        <is>
          <t xml:space="preserve">Wonga: DWH Project Tech Team Weekly Various Topics Collaboration Session **Client Onsite Meeting**, Canceled: Tech Team Planning </t>
        </is>
      </c>
      <c r="F7" t="inlineStr">
        <is>
          <t>Wonga: DWH Project Tech Team Weekly Various Topics Collaboration Session **Client Onsite Meeting**</t>
        </is>
      </c>
      <c r="G7" t="inlineStr">
        <is>
          <t xml:space="preserve">Canceled: Tech Team Planning </t>
        </is>
      </c>
      <c r="H7" t="inlineStr">
        <is>
          <t xml:space="preserve">Canceled: Tech Team Planning </t>
        </is>
      </c>
      <c r="I7" t="inlineStr">
        <is>
          <t xml:space="preserve">Canceled: Tech Team Planning </t>
        </is>
      </c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>
        <is>
          <t xml:space="preserve">Canceled: Tech Team Planning </t>
        </is>
      </c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Wonga: DWH Project Tech Team Weekly Various Topics Collaboration Session **Client Onsite Meeting**</t>
        </is>
      </c>
      <c r="F9" t="inlineStr">
        <is>
          <t>Wonga: DWH Project Tech Team Weekly Various Topics Collaboration Session **Client Onsite Meeting**</t>
        </is>
      </c>
      <c r="G9" t="inlineStr"/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 xml:space="preserve">Wonga: DWH Project Tech Team Weekly Various Topics Collaboration Session **Client Onsite Meeting**, Wonga Plan Update </t>
        </is>
      </c>
      <c r="O9" t="inlineStr"/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 xml:space="preserve">Shoprite Analytics|| Cloud BI Daily Stand Up, Canceled: Monthly SLA Review - Tableau/Alteryx/Snowflake b2b 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 xml:space="preserve">Shoprite Analytics|| Cloud BI Daily Stand Up, Canceled: Monthly SLA Review - Tableau/Alteryx/Snowflake b2b 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Wonga: DWH development &amp; migration on Snowflake Project Review Sessions, Strategy and solution Day</t>
        </is>
      </c>
      <c r="C7" t="inlineStr">
        <is>
          <t>Wonga: DWH development &amp; migration on Snowflake Project Review Sessions</t>
        </is>
      </c>
      <c r="D7" t="inlineStr">
        <is>
          <t xml:space="preserve">Wonga: DWH development &amp; migration on Snowflake Project Review Sessions, Canceled: Monthly SLA Review - Tableau/Alteryx/Snowflake b2b </t>
        </is>
      </c>
      <c r="E7" t="inlineStr">
        <is>
          <t>Wonga: DWH development &amp; migration on Snowflake Project Review Sessions</t>
        </is>
      </c>
      <c r="F7" t="inlineStr">
        <is>
          <t>Wonga: DWH development &amp; migration on Snowflake Project Review Sessions</t>
        </is>
      </c>
      <c r="G7" t="inlineStr"/>
      <c r="H7" t="inlineStr"/>
      <c r="I7" t="inlineStr"/>
      <c r="J7" t="inlineStr">
        <is>
          <t xml:space="preserve">[SLA - Shoprite - Tableau] Shoprite - Tableau - SLA, Wonga: DWH development &amp; migration on Snowflake Project Review Sessions, Canceled: Monthly SLA Review - Tableau/Alteryx/Snowflake b2b </t>
        </is>
      </c>
      <c r="K7" t="inlineStr">
        <is>
          <t>Wonga: DWH development &amp; migration on Snowflake Project Review Sessions</t>
        </is>
      </c>
      <c r="L7" t="inlineStr">
        <is>
          <t>Allocated Shoprite SLA - Alteryx , Wonga: DWH development &amp; migration on Snowflake Project Review Sessions</t>
        </is>
      </c>
      <c r="M7" t="inlineStr">
        <is>
          <t>Wonga: DWH development &amp; migration on Snowflake Project Review Sessions</t>
        </is>
      </c>
      <c r="N7" t="inlineStr">
        <is>
          <t>Wonga: DWH development &amp; migration on Snowflake Project Review Sessions</t>
        </is>
      </c>
      <c r="O7" t="inlineStr"/>
      <c r="P7" t="inlineStr">
        <is>
          <t>Wonga: DWH development &amp; migration on Snowflake Project Review Sessions</t>
        </is>
      </c>
      <c r="Q7" t="inlineStr">
        <is>
          <t>Wonga: DWH development &amp; migration on Snowflake Project Review Sessions</t>
        </is>
      </c>
    </row>
    <row r="8">
      <c r="A8" t="inlineStr">
        <is>
          <t>11:00</t>
        </is>
      </c>
      <c r="B8" t="inlineStr">
        <is>
          <t>Wonga: DWH development &amp; migration on Snowflake Project Review Sessions, Strategy and solution Day</t>
        </is>
      </c>
      <c r="C8" t="inlineStr">
        <is>
          <t>Wonga: DWH development &amp; migration on Snowflake Project Review Sessions</t>
        </is>
      </c>
      <c r="D8" t="inlineStr">
        <is>
          <t>Wonga: DWH development &amp; migration on Snowflake Project Review Sessions</t>
        </is>
      </c>
      <c r="E8" t="inlineStr">
        <is>
          <t>Wonga: DWH development &amp; migration on Snowflake Project Review Sessions</t>
        </is>
      </c>
      <c r="F8" t="inlineStr">
        <is>
          <t>Wonga: DWH development &amp; migration on Snowflake Project Review Sessions</t>
        </is>
      </c>
      <c r="G8" t="inlineStr"/>
      <c r="H8" t="inlineStr"/>
      <c r="I8" t="inlineStr"/>
      <c r="J8" t="inlineStr">
        <is>
          <t>[SLA - Shoprite - Tableau] Shoprite - Tableau - SLA, Wonga: DWH development &amp; migration on Snowflake Project Review Sessions</t>
        </is>
      </c>
      <c r="K8" t="inlineStr">
        <is>
          <t>Wonga: DWH development &amp; migration on Snowflake Project Review Sessions</t>
        </is>
      </c>
      <c r="L8" t="inlineStr">
        <is>
          <t>Allocated Shoprite SLA - Alteryx , Wonga: DWH development &amp; migration on Snowflake Project Review Sessions</t>
        </is>
      </c>
      <c r="M8" t="inlineStr">
        <is>
          <t>Wonga: DWH development &amp; migration on Snowflake Project Review Sessions</t>
        </is>
      </c>
      <c r="N8" t="inlineStr">
        <is>
          <t>Wonga: DWH development &amp; migration on Snowflake Project Review Sessions</t>
        </is>
      </c>
      <c r="O8" t="inlineStr"/>
      <c r="P8" t="inlineStr">
        <is>
          <t>Wonga: DWH development &amp; migration on Snowflake Project Review Sessions</t>
        </is>
      </c>
      <c r="Q8" t="inlineStr">
        <is>
          <t>SnowPro Core Certification, Wonga: DWH development &amp; migration on Snowflake Project Review Sessions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Strategy and solution Day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Strategy and solution Day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Product Management Sync</t>
        </is>
      </c>
      <c r="C5" t="inlineStr"/>
      <c r="D5" t="inlineStr">
        <is>
          <t>Product Management Sync</t>
        </is>
      </c>
      <c r="E5" t="inlineStr">
        <is>
          <t>Product Management Sync</t>
        </is>
      </c>
      <c r="F5" t="inlineStr">
        <is>
          <t>Product Management Sync</t>
        </is>
      </c>
      <c r="G5" t="inlineStr">
        <is>
          <t>Ongoing: Daily operational tasks DSY</t>
        </is>
      </c>
      <c r="H5" t="inlineStr"/>
      <c r="I5" t="inlineStr">
        <is>
          <t>Product Management Sync</t>
        </is>
      </c>
      <c r="J5" t="inlineStr">
        <is>
          <t>Product Management Sync</t>
        </is>
      </c>
      <c r="K5" t="inlineStr"/>
      <c r="L5" t="inlineStr"/>
      <c r="M5" t="inlineStr"/>
      <c r="N5" t="inlineStr"/>
      <c r="O5" t="inlineStr">
        <is>
          <t>Product Management Sync</t>
        </is>
      </c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Canceled: PM Alignment Meeting</t>
        </is>
      </c>
      <c r="E9" t="inlineStr">
        <is>
          <t>Canceled: PM Alignment Meeting</t>
        </is>
      </c>
      <c r="F9" t="inlineStr"/>
      <c r="G9" t="inlineStr"/>
      <c r="H9" t="inlineStr"/>
      <c r="I9" t="inlineStr">
        <is>
          <t>Canceled: PM Alignment Meeting</t>
        </is>
      </c>
      <c r="J9" t="inlineStr">
        <is>
          <t>[SLA - Shoprite - Tableau] Shoprite - Tableau - SLA, Canceled: PM Alignment Meeting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48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Ben &lt;&gt; Nate - 1:1</t>
        </is>
      </c>
      <c r="E9" t="inlineStr"/>
      <c r="F9" t="inlineStr"/>
      <c r="G9" t="inlineStr"/>
      <c r="H9" t="inlineStr"/>
      <c r="I9" t="inlineStr">
        <is>
          <t>IP: SaaS - Asset Management progress update</t>
        </is>
      </c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Aza &lt;&gt; Nate - 1:1</t>
        </is>
      </c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Flora &lt;&gt; Nate - 1:1</t>
        </is>
      </c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>
        <is>
          <t>Mark &lt;&gt; Nate - 1:1</t>
        </is>
      </c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>
        <is>
          <t>Michael &lt;&gt; Nate - 1:1</t>
        </is>
      </c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>
        <is>
          <t>Muhammad &lt;&gt; Nate - 1:1</t>
        </is>
      </c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Snowflake Training Series</t>
        </is>
      </c>
      <c r="C16" t="inlineStr">
        <is>
          <t>Snowflake Training Series</t>
        </is>
      </c>
      <c r="D16" t="inlineStr">
        <is>
          <t>Snowflake Training Series</t>
        </is>
      </c>
      <c r="E16" t="inlineStr">
        <is>
          <t>Snowflake Training Series</t>
        </is>
      </c>
      <c r="F16" t="inlineStr">
        <is>
          <t>Snowflake Training Series</t>
        </is>
      </c>
      <c r="G16" t="inlineStr">
        <is>
          <t>Snowflake Training Series</t>
        </is>
      </c>
      <c r="H16" t="inlineStr">
        <is>
          <t>Snowflake Training Series</t>
        </is>
      </c>
      <c r="I16" t="inlineStr">
        <is>
          <t>Snowflake Training Series, Canceled: Tech team huddle</t>
        </is>
      </c>
      <c r="J16" t="inlineStr">
        <is>
          <t xml:space="preserve"> Snowflake Training Series</t>
        </is>
      </c>
      <c r="K16" t="inlineStr">
        <is>
          <t>Snowflake Training Series</t>
        </is>
      </c>
      <c r="L16" t="inlineStr">
        <is>
          <t>Snowflake Training Series</t>
        </is>
      </c>
      <c r="M16" t="inlineStr">
        <is>
          <t>Snowflake Training Series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>
        <is>
          <t>Snowflake Training Series</t>
        </is>
      </c>
      <c r="Q16" t="inlineStr">
        <is>
          <t>Snowflake Training Series</t>
        </is>
      </c>
    </row>
    <row r="17">
      <c r="A17" t="inlineStr">
        <is>
          <t>15:30</t>
        </is>
      </c>
      <c r="B17" t="inlineStr">
        <is>
          <t>Snowflake Training Series</t>
        </is>
      </c>
      <c r="C17" t="inlineStr">
        <is>
          <t>Snowflake Training Series</t>
        </is>
      </c>
      <c r="D17" t="inlineStr">
        <is>
          <t>Snowflake Training Series</t>
        </is>
      </c>
      <c r="E17" t="inlineStr">
        <is>
          <t>Snowflake Training Series</t>
        </is>
      </c>
      <c r="F17" t="inlineStr">
        <is>
          <t>Snowflake Training Series</t>
        </is>
      </c>
      <c r="G17" t="inlineStr">
        <is>
          <t>Snowflake Training Series</t>
        </is>
      </c>
      <c r="H17" t="inlineStr">
        <is>
          <t>Snowflake Training Series</t>
        </is>
      </c>
      <c r="I17" t="inlineStr">
        <is>
          <t>Snowflake Training Series, Canceled: Tech team huddle</t>
        </is>
      </c>
      <c r="J17" t="inlineStr">
        <is>
          <t xml:space="preserve"> Snowflake Training Series</t>
        </is>
      </c>
      <c r="K17" t="inlineStr">
        <is>
          <t>Snowflake Training Series</t>
        </is>
      </c>
      <c r="L17" t="inlineStr">
        <is>
          <t>Snowflake Training Series</t>
        </is>
      </c>
      <c r="M17" t="inlineStr">
        <is>
          <t>Snowflake Training Series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>
        <is>
          <t>Snowflake Training Series</t>
        </is>
      </c>
      <c r="Q17" t="inlineStr">
        <is>
          <t>Snowflake Training Series</t>
        </is>
      </c>
    </row>
    <row r="18">
      <c r="A18" t="inlineStr">
        <is>
          <t>16:00</t>
        </is>
      </c>
      <c r="B18" t="inlineStr">
        <is>
          <t>Snowflake Training Series, DSY DW - Daily standup</t>
        </is>
      </c>
      <c r="C18" t="inlineStr">
        <is>
          <t>Snowflake Training Series</t>
        </is>
      </c>
      <c r="D18" t="inlineStr">
        <is>
          <t>Snowflake Training Series, DSY DW - Daily standup</t>
        </is>
      </c>
      <c r="E18" t="inlineStr">
        <is>
          <t>Snowflake Training Series</t>
        </is>
      </c>
      <c r="F18" t="inlineStr">
        <is>
          <t>Snowflake Training Series</t>
        </is>
      </c>
      <c r="G18" t="inlineStr">
        <is>
          <t>Snowflake Training Series, Following: DSY DW - Daily standup</t>
        </is>
      </c>
      <c r="H18" t="inlineStr">
        <is>
          <t>Snowflake Training Series</t>
        </is>
      </c>
      <c r="I18" t="inlineStr">
        <is>
          <t>Snowflake Training Series</t>
        </is>
      </c>
      <c r="J18" t="inlineStr">
        <is>
          <t xml:space="preserve"> Snowflake Training Series</t>
        </is>
      </c>
      <c r="K18" t="inlineStr">
        <is>
          <t>Snowflake Training Series, DSY DW - Daily standup</t>
        </is>
      </c>
      <c r="L18" t="inlineStr">
        <is>
          <t>Snowflake Training Series</t>
        </is>
      </c>
      <c r="M18" t="inlineStr">
        <is>
          <t>Snowflake Training Series, DSY DW - Daily standup</t>
        </is>
      </c>
      <c r="N18" t="inlineStr">
        <is>
          <t>DSY DW - Daily standup</t>
        </is>
      </c>
      <c r="O18" t="inlineStr"/>
      <c r="P18" t="inlineStr">
        <is>
          <t>Snowflake Training Series</t>
        </is>
      </c>
      <c r="Q18" t="inlineStr">
        <is>
          <t>Check Internal Work, Snowflake Training Series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S/Stream - EBU Cadence - Bi-Monthly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>
        <is>
          <t>Ntsako &lt;&gt; Nate - 1:1</t>
        </is>
      </c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>
        <is>
          <t>Thembani &lt;&gt; Nate - 1:1</t>
        </is>
      </c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/>
      <c r="E7" t="inlineStr">
        <is>
          <t>Agentforce - Customer Success, Agentforce - Customer Success</t>
        </is>
      </c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>
        <is>
          <t>Agentforce - Customer Success</t>
        </is>
      </c>
      <c r="P7" t="inlineStr"/>
      <c r="Q7" t="inlineStr"/>
    </row>
    <row r="8">
      <c r="A8" t="inlineStr">
        <is>
          <t>11:00</t>
        </is>
      </c>
      <c r="B8" t="inlineStr">
        <is>
          <t>Agentforce - Customer Success</t>
        </is>
      </c>
      <c r="C8" t="inlineStr"/>
      <c r="D8" t="inlineStr"/>
      <c r="E8" t="inlineStr">
        <is>
          <t>Agentforce - Customer Success, Agentforce - Customer Success</t>
        </is>
      </c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SLA, Palesa &lt;&gt; Nate - 1:1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 xml:space="preserve">Riyad &lt;&gt; Nate - 1:1 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other, Robin &lt;&gt; Nate - 1:1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>
        <is>
          <t>Ruan &lt;&gt; Nate - 1:1</t>
        </is>
      </c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>Wonga: DWH Project Tech Team Weekly Various Topics Collaboration Session **Client Onsite Meeting**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>Wonga: DWH Project Tech Team Weekly Various Topics Collaboration Session **Client Onsite Meeting**</t>
        </is>
      </c>
      <c r="F6" t="inlineStr">
        <is>
          <t>Wonga: DWH Project Tech Team Weekly Various Topics Collaboration Session **Client Onsite Meeting**, Cloud BI Daily Stand Up</t>
        </is>
      </c>
      <c r="G6" t="inlineStr"/>
      <c r="H6" t="inlineStr"/>
      <c r="I6" t="inlineStr"/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/>
      <c r="N6" t="inlineStr">
        <is>
          <t>Investec PVT Bank 80 Hours Support Project Weekly Report 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/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>Wonga: DWH Project Tech Team Weekly Various Topics Collaboration Session **Client Onsite Meeting**</t>
        </is>
      </c>
      <c r="D7" t="inlineStr">
        <is>
          <t>Wonga: DWH Project Tech Team Weekly Various Topics Collaboration Session **Client Onsite Meeting**</t>
        </is>
      </c>
      <c r="E7" t="inlineStr">
        <is>
          <t>Wonga: DWH Project Tech Team Weekly Various Topics Collaboration Session **Client Onsite Meeting**</t>
        </is>
      </c>
      <c r="F7" t="inlineStr">
        <is>
          <t>Wonga: DWH Project Tech Team Weekly Various Topics Collaboration Session **Client Onsite Meeting**</t>
        </is>
      </c>
      <c r="G7" t="inlineStr"/>
      <c r="H7" t="inlineStr"/>
      <c r="I7" t="inlineStr"/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/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/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Wonga: DWH Project Tech Team Weekly Various Topics Collaboration Session **Client Onsite Meeting**, Canceled: Senior Tech Team: Insights Session</t>
        </is>
      </c>
      <c r="F9" t="inlineStr">
        <is>
          <t>Wonga: DWH Project Tech Team Weekly Various Topics Collaboration Session **Client Onsite Meeting**</t>
        </is>
      </c>
      <c r="G9" t="inlineStr"/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Meeting**, Canceled: Senior Tech Team: Insights Session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 xml:space="preserve">Wonga: DWH Project Tech Team Weekly Various Topics Collaboration Session **Client Onsite Meeting**, Wonga Plan Update </t>
        </is>
      </c>
      <c r="O9" t="inlineStr">
        <is>
          <t>Suzanne &lt;&gt; Nate - 1:1</t>
        </is>
      </c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Backlog Refinement Session, Strategy and solution Day</t>
        </is>
      </c>
      <c r="C13" t="inlineStr"/>
      <c r="D13" t="inlineStr"/>
      <c r="E13" t="inlineStr"/>
      <c r="F13" t="inlineStr">
        <is>
          <t>Wonga: DWH development &amp; migration on Snowflake Project Backlog Refinement Session</t>
        </is>
      </c>
      <c r="G13" t="inlineStr"/>
      <c r="H13" t="inlineStr">
        <is>
          <t>Masjid</t>
        </is>
      </c>
      <c r="I13" t="inlineStr"/>
      <c r="J13" t="inlineStr"/>
      <c r="K13" t="inlineStr">
        <is>
          <t>Wonga: DWH development &amp; migration on Snowflake Project Backlog Refinement Session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Wonga: DWH development &amp; migration on Snowflake Project Backlog Refinement Session, 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Wonga: DWH development &amp; migration on Snowflake Project Backlog Refinement Session, Strategy and solution Day</t>
        </is>
      </c>
      <c r="C14" t="inlineStr"/>
      <c r="D14" t="inlineStr"/>
      <c r="E14" t="inlineStr"/>
      <c r="F14" t="inlineStr">
        <is>
          <t>Wonga: DWH development &amp; migration on Snowflake Project Backlog Refinement Session</t>
        </is>
      </c>
      <c r="G14" t="inlineStr"/>
      <c r="H14" t="inlineStr"/>
      <c r="I14" t="inlineStr"/>
      <c r="J14" t="inlineStr"/>
      <c r="K14" t="inlineStr">
        <is>
          <t>Wonga: DWH development &amp; migration on Snowflake Project Backlog Refinement Session</t>
        </is>
      </c>
      <c r="L14" t="inlineStr">
        <is>
          <t>Internal Projects - SLA Reporting Project, Tableau Server to Cloud Migration Work and other</t>
        </is>
      </c>
      <c r="M14" t="inlineStr"/>
      <c r="N14" t="inlineStr">
        <is>
          <t>Wonga: DWH development &amp; migration on Snowflake Project Backlog Refinement Session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Wonga: DWH development &amp; migration on Snowflake Project Sprint Planning Session</t>
        </is>
      </c>
      <c r="C13" t="inlineStr">
        <is>
          <t>Wonga: DWH development &amp; migration on Snowflake Project Sprint Planning Session</t>
        </is>
      </c>
      <c r="D13" t="inlineStr">
        <is>
          <t>Wonga: DWH development &amp; migration on Snowflake Project Sprint Planning Session</t>
        </is>
      </c>
      <c r="E13" t="inlineStr">
        <is>
          <t>Wonga: DWH development &amp; migration on Snowflake Project Sprint Planning Session</t>
        </is>
      </c>
      <c r="F13" t="inlineStr">
        <is>
          <t>Wonga: DWH development &amp; migration on Snowflake Project Sprint Planning Session</t>
        </is>
      </c>
      <c r="G13" t="inlineStr"/>
      <c r="H13" t="inlineStr">
        <is>
          <t>Masjid</t>
        </is>
      </c>
      <c r="I13" t="inlineStr"/>
      <c r="J13" t="inlineStr">
        <is>
          <t>Wonga: DWH development &amp; migration on Snowflake Project Sprint Planning Session</t>
        </is>
      </c>
      <c r="K13" t="inlineStr">
        <is>
          <t>Wonga: DWH development &amp; migration on Snowflake Project Sprint Planning Session</t>
        </is>
      </c>
      <c r="L13" t="inlineStr">
        <is>
          <t>Internal Projects - SLA Reporting Project, Tableau Server to Cloud Migration Work and other, Wonga: DWH development &amp; migration on Snowflake Project Sprint Planning Session</t>
        </is>
      </c>
      <c r="M13" t="inlineStr">
        <is>
          <t>Wonga: DWH development &amp; migration on Snowflake Project Sprint Planning Session</t>
        </is>
      </c>
      <c r="N13" t="inlineStr">
        <is>
          <t>Shoprite Plan Update , Wonga: DWH development &amp; migration on Snowflake Project Sprint Planning Session</t>
        </is>
      </c>
      <c r="O13" t="inlineStr"/>
      <c r="P13" t="inlineStr">
        <is>
          <t>Wonga: DWH development &amp; migration on Snowflake Project Sprint Planning Session</t>
        </is>
      </c>
      <c r="Q13" t="inlineStr">
        <is>
          <t>AWS Solutions Architect Associate, Wonga: DWH development &amp; migration on Snowflake Project Sprint Planning Session</t>
        </is>
      </c>
    </row>
    <row r="14">
      <c r="A14" t="inlineStr">
        <is>
          <t>14:00</t>
        </is>
      </c>
      <c r="B14" t="inlineStr">
        <is>
          <t>Wonga: DWH development &amp; migration on Snowflake Project Sprint Planning Session</t>
        </is>
      </c>
      <c r="C14" t="inlineStr">
        <is>
          <t>Wonga: DWH development &amp; migration on Snowflake Project Sprint Planning Session</t>
        </is>
      </c>
      <c r="D14" t="inlineStr">
        <is>
          <t>Wonga: DWH development &amp; migration on Snowflake Project Sprint Planning Session</t>
        </is>
      </c>
      <c r="E14" t="inlineStr">
        <is>
          <t>Wonga: DWH development &amp; migration on Snowflake Project Sprint Planning Session</t>
        </is>
      </c>
      <c r="F14" t="inlineStr">
        <is>
          <t>Wonga: DWH development &amp; migration on Snowflake Project Sprint Planning Session</t>
        </is>
      </c>
      <c r="G14" t="inlineStr"/>
      <c r="H14" t="inlineStr"/>
      <c r="I14" t="inlineStr"/>
      <c r="J14" t="inlineStr">
        <is>
          <t>Wonga: DWH development &amp; migration on Snowflake Project Sprint Planning Session</t>
        </is>
      </c>
      <c r="K14" t="inlineStr">
        <is>
          <t>Wonga: DWH development &amp; migration on Snowflake Project Sprint Planning Session</t>
        </is>
      </c>
      <c r="L14" t="inlineStr">
        <is>
          <t>Internal Projects - SLA Reporting Project, Tableau Server to Cloud Migration Work and other, Wonga: DWH development &amp; migration on Snowflake Project Sprint Planning Session</t>
        </is>
      </c>
      <c r="M14" t="inlineStr">
        <is>
          <t>Wonga: DWH development &amp; migration on Snowflake Project Sprint Planning Session</t>
        </is>
      </c>
      <c r="N14" t="inlineStr">
        <is>
          <t>Wonga: DWH development &amp; migration on Snowflake Project Sprint Planning Session</t>
        </is>
      </c>
      <c r="O14" t="inlineStr"/>
      <c r="P14" t="inlineStr">
        <is>
          <t>Wonga: DWH development &amp; migration on Snowflake Project Sprint Planning Session</t>
        </is>
      </c>
      <c r="Q14" t="inlineStr">
        <is>
          <t>AWS Solutions Architect Associate, Wonga: DWH development &amp; migration on Snowflake Project Sprint Planning Session</t>
        </is>
      </c>
    </row>
    <row r="15">
      <c r="A15" t="inlineStr">
        <is>
          <t>14:30</t>
        </is>
      </c>
      <c r="B15" t="inlineStr">
        <is>
          <t>Wonga: DWH development &amp; migration on Snowflake Project Sprint Planning Session</t>
        </is>
      </c>
      <c r="C15" t="inlineStr">
        <is>
          <t>Wonga: DWH development &amp; migration on Snowflake Project Sprint Planning Session</t>
        </is>
      </c>
      <c r="D15" t="inlineStr">
        <is>
          <t>Wonga: DWH development &amp; migration on Snowflake Project Sprint Planning Session</t>
        </is>
      </c>
      <c r="E15" t="inlineStr">
        <is>
          <t>Wonga: DWH development &amp; migration on Snowflake Project Sprint Planning Session</t>
        </is>
      </c>
      <c r="F15" t="inlineStr">
        <is>
          <t>Wonga: DWH development &amp; migration on Snowflake Project Sprint Planning Session</t>
        </is>
      </c>
      <c r="G15" t="inlineStr"/>
      <c r="H15" t="inlineStr"/>
      <c r="I15" t="inlineStr"/>
      <c r="J15" t="inlineStr">
        <is>
          <t>Wonga: DWH development &amp; migration on Snowflake Project Sprint Planning Session</t>
        </is>
      </c>
      <c r="K15" t="inlineStr">
        <is>
          <t>Wonga: DWH development &amp; migration on Snowflake Project Sprint Planning Session</t>
        </is>
      </c>
      <c r="L15" t="inlineStr">
        <is>
          <t>Internal Projects - SLA Reporting Project, Tableau Server to Cloud Migration Work and other, Wonga: DWH development &amp; migration on Snowflake Project Sprint Planning Session</t>
        </is>
      </c>
      <c r="M15" t="inlineStr">
        <is>
          <t>Wonga: DWH development &amp; migration on Snowflake Project Sprint Planning Session</t>
        </is>
      </c>
      <c r="N15" t="inlineStr">
        <is>
          <t>Wonga: DWH development &amp; migration on Snowflake Project Sprint Planning Session</t>
        </is>
      </c>
      <c r="O15" t="inlineStr"/>
      <c r="P15" t="inlineStr">
        <is>
          <t>Wonga: DWH development &amp; migration on Snowflake Project Sprint Planning Session</t>
        </is>
      </c>
      <c r="Q15" t="inlineStr">
        <is>
          <t>AWS Solutions Architect Associate, Wonga: DWH development &amp; migration on Snowflake Project Sprint Planning Session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PMO: Projects Weekly Pulse Check Meeting **Internal Meeting**</t>
        </is>
      </c>
      <c r="C11" t="inlineStr"/>
      <c r="D11" t="inlineStr"/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PMO: Projects Weekly Pulse Check Meeting **Internal Meeting**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Tech team planning, Canceled: Tech Team retro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Tableau Tribe Development and Upskilling, Tableau Tribe Development &amp; Upskilling</t>
        </is>
      </c>
      <c r="C16" t="inlineStr"/>
      <c r="D16" t="inlineStr"/>
      <c r="E16" t="inlineStr">
        <is>
          <t>Tableau Tribe Development and Upskilling, Tableau Tribe Development &amp; Upskilling</t>
        </is>
      </c>
      <c r="F16" t="inlineStr">
        <is>
          <t>Tableau Tribe Development and Upskilling, Tableau Tribe Development &amp; Upskilling</t>
        </is>
      </c>
      <c r="G16" t="inlineStr"/>
      <c r="H16" t="inlineStr">
        <is>
          <t>Tableau Tribe Development and Upskilling, Tableau Tribe Development &amp; Upskilling</t>
        </is>
      </c>
      <c r="I16" t="inlineStr">
        <is>
          <t>Tech team planning, Canceled: Tech Team retro</t>
        </is>
      </c>
      <c r="J16" t="inlineStr"/>
      <c r="K16" t="inlineStr"/>
      <c r="L16" t="inlineStr">
        <is>
          <t>Tableau Tribe Development and Upskilling, Tableau Tribe Development &amp; Upskilling</t>
        </is>
      </c>
      <c r="M16" t="inlineStr">
        <is>
          <t>Tableau Tribe Development and Upskilling, Tableau Tribe Development &amp; Upskilling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>
        <is>
          <t>Tableau Tribe Development and Upskilling, Tableau Tribe Development &amp; Upskilling</t>
        </is>
      </c>
      <c r="P16" t="inlineStr">
        <is>
          <t>Tableau Tribe Development and Upskilling, Tableau Tribe Development &amp; Upskilling</t>
        </is>
      </c>
      <c r="Q16" t="inlineStr">
        <is>
          <t>Tableau Tribe Development and Upskilling, Tableau Tribe Development &amp; Upskilling</t>
        </is>
      </c>
    </row>
    <row r="17">
      <c r="A17" t="inlineStr">
        <is>
          <t>15:30</t>
        </is>
      </c>
      <c r="B17" t="inlineStr">
        <is>
          <t>Tableau Tribe Development and Upskilling, Tableau Tribe Development &amp; Upskilling</t>
        </is>
      </c>
      <c r="C17" t="inlineStr"/>
      <c r="D17" t="inlineStr"/>
      <c r="E17" t="inlineStr">
        <is>
          <t>Tableau Tribe Development and Upskilling, Tableau Tribe Development &amp; Upskilling</t>
        </is>
      </c>
      <c r="F17" t="inlineStr">
        <is>
          <t>Tableau Tribe Development and Upskilling, Tableau Tribe Development &amp; Upskilling</t>
        </is>
      </c>
      <c r="G17" t="inlineStr"/>
      <c r="H17" t="inlineStr">
        <is>
          <t>Tableau Tribe Development and Upskilling, Tableau Tribe Development &amp; Upskilling</t>
        </is>
      </c>
      <c r="I17" t="inlineStr">
        <is>
          <t>Canceled: Tech Team retro</t>
        </is>
      </c>
      <c r="J17" t="inlineStr"/>
      <c r="K17" t="inlineStr"/>
      <c r="L17" t="inlineStr">
        <is>
          <t>Tableau Tribe Development and Upskilling, Tableau Tribe Development &amp; Upskilling</t>
        </is>
      </c>
      <c r="M17" t="inlineStr">
        <is>
          <t>Tableau Tribe Development and Upskilling, Tableau Tribe Development &amp; Upskilling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>
        <is>
          <t>Tableau Tribe Development and Upskilling, Tableau Tribe Development &amp; Upskilling</t>
        </is>
      </c>
      <c r="P17" t="inlineStr">
        <is>
          <t>Tableau Tribe Development and Upskilling, Tableau Tribe Development &amp; Upskilling</t>
        </is>
      </c>
      <c r="Q17" t="inlineStr">
        <is>
          <t>Tableau Tribe Development and Upskilling, Tableau Tribe Development &amp; Upskilling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Wonga: DWH development &amp; migration on Snowflake Project Daily Standup**With Client**</t>
        </is>
      </c>
      <c r="C5" t="inlineStr">
        <is>
          <t>Wonga: DWH Project Tech Team Weekly Various Topics Collaboration Session **Client Onsite Meeting**, Wonga: DWH development &amp; migration on Snowflake Project Daily Standup**With Client**</t>
        </is>
      </c>
      <c r="D5" t="inlineStr">
        <is>
          <t>Wonga: DWH Project Tech Team Weekly Various Topics Collaboration Session **Client Onsite Meeting**, Wonga: DWH development &amp; migration on Snowflake Project Daily Standup**With Client**</t>
        </is>
      </c>
      <c r="E5" t="inlineStr">
        <is>
          <t>Wonga: DWH Project Tech Team Weekly Various Topics Collaboration Session **Client Onsite Meeting**, Wonga: DWH development &amp; migration on Snowflake Project Daily Standup**With Client**</t>
        </is>
      </c>
      <c r="F5" t="inlineStr">
        <is>
          <t>Wonga: DWH Project Tech Team Weekly Various Topics Collaboration Session **Client Onsite Meeting**,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Wonga: DWH development &amp; migration on Snowflake Project Daily Standup**With Client**</t>
        </is>
      </c>
      <c r="K5" t="inlineStr">
        <is>
          <t>Wonga: DWH Project Tech Team Weekly Various Topics Collaboration Session **Client Onsite Meeting**, Wonga: DWH development &amp; migration on Snowflake Project Daily Standup**With Client**</t>
        </is>
      </c>
      <c r="L5" t="inlineStr">
        <is>
          <t>Wonga: DWH Project Tech Team Weekly Various Topics Collaboration Session **Client Onsite Meeting**, 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Project Tech Team Weekly Various Topics Collaboration Session **Client Onsite Meeting**, Wonga: DWH development &amp; migration on Snowflake Project Daily Standup**With Client**</t>
        </is>
      </c>
      <c r="O5" t="inlineStr"/>
      <c r="P5" t="inlineStr">
        <is>
          <t>Wonga: DWH Project Tech Team Weekly Various Topics Collaboration Session **Client Onsite Meeting**, 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 xml:space="preserve">Wonga: DWH Project Tech Team Weekly Various Topics Collaboration Session **Client Onsite Meeting**, Canceled: Tech Team Planning 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 xml:space="preserve">Wonga: DWH Project Tech Team Weekly Various Topics Collaboration Session **Client Onsite Meeting**, Canceled: Tech Team Planning </t>
        </is>
      </c>
      <c r="F6" t="inlineStr">
        <is>
          <t>Wonga: DWH Project Tech Team Weekly Various Topics Collaboration Session **Client Onsite Meeting**, 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>Investec PVT Bank 80 Hours Support Project Weekly Report 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>
        <is>
          <t>Wonga: DWH Project Tech Team Weekly Various Topics Collaboration Session **Client Onsite Meeting**</t>
        </is>
      </c>
      <c r="C7" t="inlineStr">
        <is>
          <t xml:space="preserve">Wonga: DWH Project Tech Team Weekly Various Topics Collaboration Session **Client Onsite Meeting**, Canceled: Tech Team Planning </t>
        </is>
      </c>
      <c r="D7" t="inlineStr">
        <is>
          <t>Wonga: DWH Project Tech Team Weekly Various Topics Collaboration Session **Client Onsite Meeting**</t>
        </is>
      </c>
      <c r="E7" t="inlineStr">
        <is>
          <t xml:space="preserve">Wonga: DWH Project Tech Team Weekly Various Topics Collaboration Session **Client Onsite Meeting**, Canceled: Tech Team Planning </t>
        </is>
      </c>
      <c r="F7" t="inlineStr">
        <is>
          <t>Wonga: DWH Project Tech Team Weekly Various Topics Collaboration Session **Client Onsite Meeting**</t>
        </is>
      </c>
      <c r="G7" t="inlineStr">
        <is>
          <t xml:space="preserve">Canceled: Tech Team Planning </t>
        </is>
      </c>
      <c r="H7" t="inlineStr">
        <is>
          <t xml:space="preserve">Canceled: Tech Team Planning </t>
        </is>
      </c>
      <c r="I7" t="inlineStr">
        <is>
          <t xml:space="preserve">Canceled: Tech Team Planning </t>
        </is>
      </c>
      <c r="J7" t="inlineStr">
        <is>
          <t>[SLA - Shoprite - Tableau] Shoprite - Tableau - SLA, Wonga: DWH Project Tech Team Weekly Various Topics Collaboration Session **Client Onsite Meeting**</t>
        </is>
      </c>
      <c r="K7" t="inlineStr">
        <is>
          <t>Wonga: DWH Project Tech Team Weekly Various Topics Collaboration Session **Client Onsite Meeting**</t>
        </is>
      </c>
      <c r="L7" t="inlineStr">
        <is>
          <t xml:space="preserve">Wonga: DWH Project Tech Team Weekly Various Topics Collaboration Session **Client Onsite Meeting**, Allocated Shoprite SLA - Alteryx </t>
        </is>
      </c>
      <c r="M7" t="inlineStr">
        <is>
          <t xml:space="preserve">Canceled: Tech Team Planning </t>
        </is>
      </c>
      <c r="N7" t="inlineStr">
        <is>
          <t>Wonga: DWH Project Tech Team Weekly Various Topics Collaboration Session **Client Onsite Meeting**</t>
        </is>
      </c>
      <c r="O7" t="inlineStr"/>
      <c r="P7" t="inlineStr">
        <is>
          <t>Wonga: DWH Project Tech Team Weekly Various Topics Collaboration Session **Client Onsite Meeting**</t>
        </is>
      </c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>
        <is>
          <t>Wonga: DWH Project Tech Team Weekly Various Topics Collaboration Session **Client Onsite Meeting**</t>
        </is>
      </c>
      <c r="C8" t="inlineStr">
        <is>
          <t>Wonga: DWH Project Tech Team Weekly Various Topics Collaboration Session **Client Onsite Meeting**</t>
        </is>
      </c>
      <c r="D8" t="inlineStr">
        <is>
          <t>Wonga: DWH Project Tech Team Weekly Various Topics Collaboration Session **Client Onsite Meeting**</t>
        </is>
      </c>
      <c r="E8" t="inlineStr">
        <is>
          <t>Wonga: DWH Project Tech Team Weekly Various Topics Collaboration Session **Client Onsite Meeting**</t>
        </is>
      </c>
      <c r="F8" t="inlineStr">
        <is>
          <t>Wonga: DWH Project Tech Team Weekly Various Topics Collaboration Session **Client Onsite Meeting**</t>
        </is>
      </c>
      <c r="G8" t="inlineStr"/>
      <c r="H8" t="inlineStr"/>
      <c r="I8" t="inlineStr"/>
      <c r="J8" t="inlineStr">
        <is>
          <t>[SLA - Shoprite - Tableau] Shoprite - Tableau - SLA, Wonga: DWH Project Tech Team Weekly Various Topics Collaboration Session **Client Onsite Meeting**</t>
        </is>
      </c>
      <c r="K8" t="inlineStr">
        <is>
          <t>Wonga: DWH Project Tech Team Weekly Various Topics Collaboration Session **Client Onsite Meeting**, Canceled: Wonga: DWH development &amp; migration on Snowflake Project Weekly Check-In **Client Meeting**</t>
        </is>
      </c>
      <c r="L8" t="inlineStr">
        <is>
          <t xml:space="preserve">Wonga: DWH Project Tech Team Weekly Various Topics Collaboration Session **Client Onsite Meeting**, Allocated Shoprite SLA - Alteryx </t>
        </is>
      </c>
      <c r="M8" t="inlineStr"/>
      <c r="N8" t="inlineStr">
        <is>
          <t>Wonga: DWH Project Tech Team Weekly Various Topics Collaboration Session **Client Onsite Meeting**</t>
        </is>
      </c>
      <c r="O8" t="inlineStr"/>
      <c r="P8" t="inlineStr">
        <is>
          <t>Wonga: DWH Project Tech Team Weekly Various Topics Collaboration Session **Client Onsite Meeting**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Wonga: DWH Project Tech Team Weekly Various Topics Collaboration Session **Client Onsite Meeting**</t>
        </is>
      </c>
      <c r="C9" t="inlineStr">
        <is>
          <t>Wonga: DWH Project Tech Team Weekly Various Topics Collaboration Session **Client Onsite Meeting**</t>
        </is>
      </c>
      <c r="D9" t="inlineStr">
        <is>
          <t>Wonga: DWH Project Tech Team Weekly Various Topics Collaboration Session **Client Onsite Meeting**</t>
        </is>
      </c>
      <c r="E9" t="inlineStr">
        <is>
          <t>Wonga: DWH Project Tech Team Weekly Various Topics Collaboration Session **Client Onsite Meeting**</t>
        </is>
      </c>
      <c r="F9" t="inlineStr">
        <is>
          <t>Wonga: DWH Project Tech Team Weekly Various Topics Collaboration Session **Client Onsite Meeting**</t>
        </is>
      </c>
      <c r="G9" t="inlineStr"/>
      <c r="H9" t="inlineStr"/>
      <c r="I9" t="inlineStr"/>
      <c r="J9" t="inlineStr">
        <is>
          <t>[SLA - Shoprite - Tableau] Shoprite - Tableau - SLA, Wonga: DWH Project Tech Team Weekly Various Topics Collaboration Session **Client Onsite Meeting**</t>
        </is>
      </c>
      <c r="K9" t="inlineStr">
        <is>
          <t>Wonga: DWH Project Tech Team Weekly Various Topics Collaboration Session **Client Onsite Meeting**</t>
        </is>
      </c>
      <c r="L9" t="inlineStr">
        <is>
          <t xml:space="preserve">Wonga: DWH Project Tech Team Weekly Various Topics Collaboration Session **Client Onsite Meeting**, Allocated Shoprite SLA - Alteryx </t>
        </is>
      </c>
      <c r="M9" t="inlineStr"/>
      <c r="N9" t="inlineStr">
        <is>
          <t xml:space="preserve">Wonga: DWH Project Tech Team Weekly Various Topics Collaboration Session **Client Onsite Meeting**, Wonga Plan Update </t>
        </is>
      </c>
      <c r="O9" t="inlineStr"/>
      <c r="P9" t="inlineStr">
        <is>
          <t>Wonga: DWH Project Tech Team Weekly Various Topics Collaboration Session **Client Onsite Meeting**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WhereScape/Slipstream - monthly catch up</t>
        </is>
      </c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WhereScape/Slipstream - monthly catch up</t>
        </is>
      </c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Wonga: DWH development &amp; migration on Snowflake Project Review Sessions, Strategy and solution Day</t>
        </is>
      </c>
      <c r="C7" t="inlineStr">
        <is>
          <t>Wonga: DWH development &amp; migration on Snowflake Project Review Sessions</t>
        </is>
      </c>
      <c r="D7" t="inlineStr">
        <is>
          <t>Wonga: DWH development &amp; migration on Snowflake Project Review Sessions</t>
        </is>
      </c>
      <c r="E7" t="inlineStr">
        <is>
          <t>Wonga: DWH development &amp; migration on Snowflake Project Review Sessions</t>
        </is>
      </c>
      <c r="F7" t="inlineStr">
        <is>
          <t>Wonga: DWH development &amp; migration on Snowflake Project Review Sessions</t>
        </is>
      </c>
      <c r="G7" t="inlineStr"/>
      <c r="H7" t="inlineStr"/>
      <c r="I7" t="inlineStr"/>
      <c r="J7" t="inlineStr">
        <is>
          <t>[SLA - Shoprite - Tableau] Shoprite - Tableau - SLA, Wonga: DWH development &amp; migration on Snowflake Project Review Sessions</t>
        </is>
      </c>
      <c r="K7" t="inlineStr">
        <is>
          <t>Wonga: DWH development &amp; migration on Snowflake Project Review Sessions</t>
        </is>
      </c>
      <c r="L7" t="inlineStr">
        <is>
          <t>Allocated Shoprite SLA - Alteryx , Wonga: DWH development &amp; migration on Snowflake Project Review Sessions</t>
        </is>
      </c>
      <c r="M7" t="inlineStr">
        <is>
          <t>Wonga: DWH development &amp; migration on Snowflake Project Review Sessions</t>
        </is>
      </c>
      <c r="N7" t="inlineStr">
        <is>
          <t>Wonga: DWH development &amp; migration on Snowflake Project Review Sessions</t>
        </is>
      </c>
      <c r="O7" t="inlineStr"/>
      <c r="P7" t="inlineStr">
        <is>
          <t>Wonga: DWH development &amp; migration on Snowflake Project Review Sessions</t>
        </is>
      </c>
      <c r="Q7" t="inlineStr">
        <is>
          <t>Wonga: DWH development &amp; migration on Snowflake Project Review Sessions</t>
        </is>
      </c>
    </row>
    <row r="8">
      <c r="A8" t="inlineStr">
        <is>
          <t>11:00</t>
        </is>
      </c>
      <c r="B8" t="inlineStr">
        <is>
          <t>Wonga: DWH development &amp; migration on Snowflake Project Review Sessions, Strategy and solution Day</t>
        </is>
      </c>
      <c r="C8" t="inlineStr">
        <is>
          <t>Wonga: DWH development &amp; migration on Snowflake Project Review Sessions</t>
        </is>
      </c>
      <c r="D8" t="inlineStr">
        <is>
          <t>Wonga: DWH development &amp; migration on Snowflake Project Review Sessions</t>
        </is>
      </c>
      <c r="E8" t="inlineStr">
        <is>
          <t>Wonga: DWH development &amp; migration on Snowflake Project Review Sessions</t>
        </is>
      </c>
      <c r="F8" t="inlineStr">
        <is>
          <t>Wonga: DWH development &amp; migration on Snowflake Project Review Sessions</t>
        </is>
      </c>
      <c r="G8" t="inlineStr"/>
      <c r="H8" t="inlineStr"/>
      <c r="I8" t="inlineStr"/>
      <c r="J8" t="inlineStr">
        <is>
          <t>[SLA - Shoprite - Tableau] Shoprite - Tableau - SLA, Wonga: DWH development &amp; migration on Snowflake Project Review Sessions</t>
        </is>
      </c>
      <c r="K8" t="inlineStr">
        <is>
          <t>Wonga: DWH development &amp; migration on Snowflake Project Review Sessions</t>
        </is>
      </c>
      <c r="L8" t="inlineStr">
        <is>
          <t>Allocated Shoprite SLA - Alteryx , Wonga: DWH development &amp; migration on Snowflake Project Review Sessions</t>
        </is>
      </c>
      <c r="M8" t="inlineStr">
        <is>
          <t>Wonga: DWH development &amp; migration on Snowflake Project Review Sessions</t>
        </is>
      </c>
      <c r="N8" t="inlineStr">
        <is>
          <t>Wonga: DWH development &amp; migration on Snowflake Project Review Sessions</t>
        </is>
      </c>
      <c r="O8" t="inlineStr"/>
      <c r="P8" t="inlineStr">
        <is>
          <t>Wonga: DWH development &amp; migration on Snowflake Project Review Sessions</t>
        </is>
      </c>
      <c r="Q8" t="inlineStr">
        <is>
          <t>SnowPro Core Certification, Wonga: DWH development &amp; migration on Snowflake Project Review Sessions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Wonga: DWH Project Monthly Retrospective Sessions **Internal Meeting**, Strategy and solution Day</t>
        </is>
      </c>
      <c r="C12" t="inlineStr">
        <is>
          <t>Wonga: DWH Project Monthly Retrospective Sessions **Internal Meeting**</t>
        </is>
      </c>
      <c r="D12" t="inlineStr">
        <is>
          <t>Wonga: DWH Project Monthly Retrospective Sessions **Internal Meeting**</t>
        </is>
      </c>
      <c r="E12" t="inlineStr">
        <is>
          <t>Wonga: DWH Project Monthly Retrospective Sessions **Internal Meeting**</t>
        </is>
      </c>
      <c r="F12" t="inlineStr">
        <is>
          <t>Wonga: DWH Project Monthly Retrospective Sessions **Internal Meeting**</t>
        </is>
      </c>
      <c r="G12" t="inlineStr"/>
      <c r="H12" t="inlineStr">
        <is>
          <t>Masjid</t>
        </is>
      </c>
      <c r="I12" t="inlineStr"/>
      <c r="J12" t="inlineStr">
        <is>
          <t>Wonga: DWH Project Monthly Retrospective Sessions **Internal Meeting**</t>
        </is>
      </c>
      <c r="K12" t="inlineStr">
        <is>
          <t>Wonga: DWH Project Monthly Retrospective Sessions **Internal Meeting**</t>
        </is>
      </c>
      <c r="L12" t="inlineStr">
        <is>
          <t>Lunch Break, Wonga: DWH Project Monthly Retrospective Sessions **Internal Meeting**</t>
        </is>
      </c>
      <c r="M12" t="inlineStr">
        <is>
          <t>Wonga: DWH Project Monthly Retrospective Sessions **Internal Meeting**</t>
        </is>
      </c>
      <c r="N12" t="inlineStr">
        <is>
          <t>Discovery Plan Update + emails, Wonga: DWH Project Monthly Retrospective Sessions **Internal Meeting**</t>
        </is>
      </c>
      <c r="O12" t="inlineStr"/>
      <c r="P12" t="inlineStr"/>
      <c r="Q12" t="inlineStr">
        <is>
          <t>SnowPro Core Certification, Wonga: DWH Project Monthly Retrospective Sessions **Internal Meeting**</t>
        </is>
      </c>
    </row>
    <row r="13">
      <c r="A13" t="inlineStr">
        <is>
          <t>13:30</t>
        </is>
      </c>
      <c r="B13" t="inlineStr">
        <is>
          <t>Wonga: DWH Project Monthly Retrospective Sessions **Internal Meeting**, Strategy and solution Day</t>
        </is>
      </c>
      <c r="C13" t="inlineStr">
        <is>
          <t>Wonga: DWH Project Monthly Retrospective Sessions **Internal Meeting**</t>
        </is>
      </c>
      <c r="D13" t="inlineStr">
        <is>
          <t>Wonga: DWH Project Monthly Retrospective Sessions **Internal Meeting**</t>
        </is>
      </c>
      <c r="E13" t="inlineStr">
        <is>
          <t>Wonga: DWH Project Monthly Retrospective Sessions **Internal Meeting**</t>
        </is>
      </c>
      <c r="F13" t="inlineStr">
        <is>
          <t>Wonga: DWH Project Monthly Retrospective Sessions **Internal Meeting**</t>
        </is>
      </c>
      <c r="G13" t="inlineStr"/>
      <c r="H13" t="inlineStr">
        <is>
          <t>Masjid</t>
        </is>
      </c>
      <c r="I13" t="inlineStr"/>
      <c r="J13" t="inlineStr">
        <is>
          <t>Wonga: DWH Project Monthly Retrospective Sessions **Internal Meeting**</t>
        </is>
      </c>
      <c r="K13" t="inlineStr">
        <is>
          <t>Wonga: DWH Project Monthly Retrospective Sessions **Internal Meeting**</t>
        </is>
      </c>
      <c r="L13" t="inlineStr">
        <is>
          <t>Internal Projects - SLA Reporting Project, Tableau Server to Cloud Migration Work and other, Wonga: DWH Project Monthly Retrospective Sessions **Internal Meeting**</t>
        </is>
      </c>
      <c r="M13" t="inlineStr">
        <is>
          <t>Wonga: DWH Project Monthly Retrospective Sessions **Internal Meeting**</t>
        </is>
      </c>
      <c r="N13" t="inlineStr">
        <is>
          <t>Shoprite Plan Update , Wonga: DWH Project Monthly Retrospective Sessions **Internal Meeting**</t>
        </is>
      </c>
      <c r="O13" t="inlineStr"/>
      <c r="P13" t="inlineStr"/>
      <c r="Q13" t="inlineStr">
        <is>
          <t>AWS Solutions Architect Associate, Wonga: DWH Project Monthly Retrospective Sessions **Internal Meeting**</t>
        </is>
      </c>
    </row>
    <row r="14">
      <c r="A14" t="inlineStr">
        <is>
          <t>14:00</t>
        </is>
      </c>
      <c r="B14" t="inlineStr">
        <is>
          <t>Wonga: DWH Project Monthly Retrospective Sessions **Internal Meeting**, Strategy and solution Day</t>
        </is>
      </c>
      <c r="C14" t="inlineStr">
        <is>
          <t>Wonga: DWH Project Monthly Retrospective Sessions **Internal Meeting**</t>
        </is>
      </c>
      <c r="D14" t="inlineStr">
        <is>
          <t>Wonga: DWH Project Monthly Retrospective Sessions **Internal Meeting**</t>
        </is>
      </c>
      <c r="E14" t="inlineStr">
        <is>
          <t>Wonga: DWH Project Monthly Retrospective Sessions **Internal Meeting**</t>
        </is>
      </c>
      <c r="F14" t="inlineStr">
        <is>
          <t>Wonga: DWH Project Monthly Retrospective Sessions **Internal Meeting**</t>
        </is>
      </c>
      <c r="G14" t="inlineStr"/>
      <c r="H14" t="inlineStr"/>
      <c r="I14" t="inlineStr"/>
      <c r="J14" t="inlineStr">
        <is>
          <t>Wonga: DWH Project Monthly Retrospective Sessions **Internal Meeting**</t>
        </is>
      </c>
      <c r="K14" t="inlineStr">
        <is>
          <t>Wonga: DWH Project Monthly Retrospective Sessions **Internal Meeting**</t>
        </is>
      </c>
      <c r="L14" t="inlineStr">
        <is>
          <t>Internal Projects - SLA Reporting Project, Tableau Server to Cloud Migration Work and other, Wonga: DWH Project Monthly Retrospective Sessions **Internal Meeting**</t>
        </is>
      </c>
      <c r="M14" t="inlineStr">
        <is>
          <t>Wonga: DWH Project Monthly Retrospective Sessions **Internal Meeting**</t>
        </is>
      </c>
      <c r="N14" t="inlineStr">
        <is>
          <t>Wonga: DWH Project Monthly Retrospective Sessions **Internal Meeting**</t>
        </is>
      </c>
      <c r="O14" t="inlineStr"/>
      <c r="P14" t="inlineStr"/>
      <c r="Q14" t="inlineStr">
        <is>
          <t>AWS Solutions Architect Associate, Wonga: DWH Project Monthly Retrospective Sessions **Internal Meeting**</t>
        </is>
      </c>
    </row>
    <row r="15">
      <c r="A15" t="inlineStr">
        <is>
          <t>14:30</t>
        </is>
      </c>
      <c r="B15" t="inlineStr">
        <is>
          <t>Wonga: DWH Project Monthly Retrospective Sessions **Internal Meeting**, Strategy and solution Day</t>
        </is>
      </c>
      <c r="C15" t="inlineStr">
        <is>
          <t>Wonga: DWH Project Monthly Retrospective Sessions **Internal Meeting**</t>
        </is>
      </c>
      <c r="D15" t="inlineStr">
        <is>
          <t>Wonga: DWH Project Monthly Retrospective Sessions **Internal Meeting**</t>
        </is>
      </c>
      <c r="E15" t="inlineStr">
        <is>
          <t>Wonga: DWH Project Monthly Retrospective Sessions **Internal Meeting**</t>
        </is>
      </c>
      <c r="F15" t="inlineStr">
        <is>
          <t>Wonga: DWH Project Monthly Retrospective Sessions **Internal Meeting**</t>
        </is>
      </c>
      <c r="G15" t="inlineStr"/>
      <c r="H15" t="inlineStr"/>
      <c r="I15" t="inlineStr"/>
      <c r="J15" t="inlineStr">
        <is>
          <t>Wonga: DWH Project Monthly Retrospective Sessions **Internal Meeting**</t>
        </is>
      </c>
      <c r="K15" t="inlineStr">
        <is>
          <t>Wonga: DWH Project Monthly Retrospective Sessions **Internal Meeting**</t>
        </is>
      </c>
      <c r="L15" t="inlineStr">
        <is>
          <t>Internal Projects - SLA Reporting Project, Tableau Server to Cloud Migration Work and other, Wonga: DWH Project Monthly Retrospective Sessions **Internal Meeting**</t>
        </is>
      </c>
      <c r="M15" t="inlineStr">
        <is>
          <t>Wonga: DWH Project Monthly Retrospective Sessions **Internal Meeting**</t>
        </is>
      </c>
      <c r="N15" t="inlineStr">
        <is>
          <t>Wonga: DWH Project Monthly Retrospective Sessions **Internal Meeting**</t>
        </is>
      </c>
      <c r="O15" t="inlineStr"/>
      <c r="P15" t="inlineStr"/>
      <c r="Q15" t="inlineStr">
        <is>
          <t>AWS Solutions Architect Associate, Wonga: DWH Project Monthly Retrospective Sessions **Internal Meeting**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 xml:space="preserve">DSY DW - Daily standup, Monthly Management Meeting 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 xml:space="preserve">Monthly Management Meeting </t>
        </is>
      </c>
      <c r="C5" t="inlineStr">
        <is>
          <t>DBT Project Version Control</t>
        </is>
      </c>
      <c r="D5" t="inlineStr">
        <is>
          <t>DBT Project Version Control</t>
        </is>
      </c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>
        <is>
          <t>DBT Project Version Control</t>
        </is>
      </c>
      <c r="Q5" t="inlineStr"/>
    </row>
    <row r="6">
      <c r="A6" t="inlineStr">
        <is>
          <t>10:00</t>
        </is>
      </c>
      <c r="B6" t="inlineStr">
        <is>
          <t xml:space="preserve">Shoprite Analytics|| Cloud BI Daily Stand Up, Monthly Management Meeting 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 xml:space="preserve">Monthly Management Meeting 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Monthly Management Meeting 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Monthly Management Meeting 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 xml:space="preserve">DW Project: Weekly round-up meeting, Monthly Management Meeting 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 xml:space="preserve">Monthly Management Meeting 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November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>
        <is>
          <t>Wonga History Load</t>
        </is>
      </c>
      <c r="K4" t="inlineStr">
        <is>
          <t>Wonga History Load</t>
        </is>
      </c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>
        <is>
          <t>Wonga - yml scripting</t>
        </is>
      </c>
      <c r="E5" t="inlineStr">
        <is>
          <t>Tableau Next</t>
        </is>
      </c>
      <c r="F5" t="inlineStr"/>
      <c r="G5" t="inlineStr"/>
      <c r="H5" t="inlineStr">
        <is>
          <t>Tableau Next</t>
        </is>
      </c>
      <c r="I5" t="inlineStr"/>
      <c r="J5" t="inlineStr">
        <is>
          <t>Wonga History Load</t>
        </is>
      </c>
      <c r="K5" t="inlineStr">
        <is>
          <t>Wonga History Load</t>
        </is>
      </c>
      <c r="L5" t="inlineStr"/>
      <c r="M5" t="inlineStr"/>
      <c r="N5" t="inlineStr"/>
      <c r="O5" t="inlineStr"/>
      <c r="P5" t="inlineStr"/>
      <c r="Q5" t="inlineStr">
        <is>
          <t>Tableau Next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Wonga - yml scripting, 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>
        <is>
          <t>DSY :Test fct_daily_fund_balance_tableau_extract (found duplicates)</t>
        </is>
      </c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Shoprite SLA Internal Review </t>
        </is>
      </c>
      <c r="C8" t="inlineStr">
        <is>
          <t>Taquanta: Projects Internal Standup</t>
        </is>
      </c>
      <c r="D8" t="inlineStr">
        <is>
          <t>Shoprite SLA Internal Review , Taquanta: Projects Internal Standup</t>
        </is>
      </c>
      <c r="E8" t="inlineStr"/>
      <c r="F8" t="inlineStr">
        <is>
          <t xml:space="preserve">Shoprite SLA Internal Review </t>
        </is>
      </c>
      <c r="G8" t="inlineStr"/>
      <c r="H8" t="inlineStr"/>
      <c r="I8" t="inlineStr">
        <is>
          <t>Taquanta: Projects Internal Standup</t>
        </is>
      </c>
      <c r="J8" t="inlineStr">
        <is>
          <t xml:space="preserve">[SLA - Shoprite - Tableau] Shoprite - Tableau - SLA, Shoprite SLA Internal Review </t>
        </is>
      </c>
      <c r="K8" t="inlineStr">
        <is>
          <t>Wonga : Dim_Transaction_Detail</t>
        </is>
      </c>
      <c r="L8" t="inlineStr">
        <is>
          <t xml:space="preserve">Allocated Shoprite SLA - Alteryx , Shoprite SLA Internal Review </t>
        </is>
      </c>
      <c r="M8" t="inlineStr"/>
      <c r="N8" t="inlineStr">
        <is>
          <t>Taquanta: Projects Internal Standup</t>
        </is>
      </c>
      <c r="O8" t="inlineStr"/>
      <c r="P8" t="inlineStr">
        <is>
          <t>Wonga : Dim_Transaction_Detail</t>
        </is>
      </c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Shoprite SLA Internal Review </t>
        </is>
      </c>
      <c r="C9" t="inlineStr"/>
      <c r="D9" t="inlineStr">
        <is>
          <t>Shoprite SLA Internal Review , Canceled: Ben &lt;&gt; Nate - 1:1</t>
        </is>
      </c>
      <c r="E9" t="inlineStr"/>
      <c r="F9" t="inlineStr">
        <is>
          <t xml:space="preserve">Shoprite SLA Internal Review </t>
        </is>
      </c>
      <c r="G9" t="inlineStr"/>
      <c r="H9" t="inlineStr"/>
      <c r="I9" t="inlineStr">
        <is>
          <t>IP: SaaS - Asset Management progress update</t>
        </is>
      </c>
      <c r="J9" t="inlineStr">
        <is>
          <t xml:space="preserve">[SLA - Shoprite - Tableau] Shoprite - Tableau - SLA, Shoprite SLA Internal Review </t>
        </is>
      </c>
      <c r="K9" t="inlineStr">
        <is>
          <t>Wonga : Dim_Transaction_Detail</t>
        </is>
      </c>
      <c r="L9" t="inlineStr">
        <is>
          <t xml:space="preserve">Allocated Shoprite SLA - Alteryx , Shoprite SLA Internal Review </t>
        </is>
      </c>
      <c r="M9" t="inlineStr"/>
      <c r="N9" t="inlineStr">
        <is>
          <t xml:space="preserve">Wonga Plan Update </t>
        </is>
      </c>
      <c r="O9" t="inlineStr"/>
      <c r="P9" t="inlineStr">
        <is>
          <t>Wonga : Dim_Transaction_Detail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Canceled: Aza &lt;&gt; Nate - 1:1</t>
        </is>
      </c>
      <c r="D10" t="inlineStr">
        <is>
          <t>Wonga yml scripting</t>
        </is>
      </c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>
        <is>
          <t>Wonga dim investigation - loan detail</t>
        </is>
      </c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 xml:space="preserve">Shoprite Plan Update 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>
        <is>
          <t>Wonga dim investigation - loan detail</t>
        </is>
      </c>
      <c r="E12" t="inlineStr">
        <is>
          <t>Flora &lt;&gt; Nate - 1:1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>
        <is>
          <t>DSY : Tableau Marts</t>
        </is>
      </c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>
        <is>
          <t>PM Forum</t>
        </is>
      </c>
      <c r="E13" t="inlineStr">
        <is>
          <t>PM Forum</t>
        </is>
      </c>
      <c r="F13" t="inlineStr">
        <is>
          <t>PM Forum</t>
        </is>
      </c>
      <c r="G13" t="inlineStr"/>
      <c r="H13" t="inlineStr">
        <is>
          <t>Masjid</t>
        </is>
      </c>
      <c r="I13" t="inlineStr">
        <is>
          <t>PM Forum</t>
        </is>
      </c>
      <c r="J13" t="inlineStr">
        <is>
          <t>PM Forum</t>
        </is>
      </c>
      <c r="K13" t="inlineStr">
        <is>
          <t>DSY : Tableau Marts</t>
        </is>
      </c>
      <c r="L13" t="inlineStr">
        <is>
          <t>Internal Projects - SLA Reporting Project, Tableau Server to Cloud Migration Work and other</t>
        </is>
      </c>
      <c r="M13" t="inlineStr"/>
      <c r="N13" t="inlineStr"/>
      <c r="O13" t="inlineStr">
        <is>
          <t>PM Forum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>
        <is>
          <t>PM Forum</t>
        </is>
      </c>
      <c r="E14" t="inlineStr">
        <is>
          <t>Resource Scheduling Workshop and Scoping, PM Forum</t>
        </is>
      </c>
      <c r="F14" t="inlineStr">
        <is>
          <t>Resource Scheduling Workshop and Scoping, PM Forum</t>
        </is>
      </c>
      <c r="G14" t="inlineStr"/>
      <c r="H14" t="inlineStr"/>
      <c r="I14" t="inlineStr">
        <is>
          <t>PM Forum, Tech team retrospective</t>
        </is>
      </c>
      <c r="J14" t="inlineStr">
        <is>
          <t>PM Forum</t>
        </is>
      </c>
      <c r="K14" t="inlineStr">
        <is>
          <t>Resource Scheduling Workshop and Scoping</t>
        </is>
      </c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>
        <is>
          <t>PM Forum</t>
        </is>
      </c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>
        <is>
          <t>Wonga dim investigation loan detail</t>
        </is>
      </c>
      <c r="E15" t="inlineStr">
        <is>
          <t>FW: Deploy of Cura Reg Change</t>
        </is>
      </c>
      <c r="F15" t="inlineStr"/>
      <c r="G15" t="inlineStr"/>
      <c r="H15" t="inlineStr"/>
      <c r="I15" t="inlineStr">
        <is>
          <t>Tech team retrospective</t>
        </is>
      </c>
      <c r="J15" t="inlineStr"/>
      <c r="K15" t="inlineStr">
        <is>
          <t>DSY : Tableau Marts</t>
        </is>
      </c>
      <c r="L15" t="inlineStr">
        <is>
          <t>Internal Projects - SLA Reporting Project, Tableau Server to Cloud Migration Work and other</t>
        </is>
      </c>
      <c r="M15" t="inlineStr"/>
      <c r="N15" t="inlineStr">
        <is>
          <t>Personal Development Plan (Study and Exams)https://alison.com/topic</t>
        </is>
      </c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Tech team retrospective, Canceled: Tech team huddle</t>
        </is>
      </c>
      <c r="J16" t="inlineStr">
        <is>
          <t>Attending to a query to license and restart Tableau Server on AWS 2.0</t>
        </is>
      </c>
      <c r="K16" t="inlineStr">
        <is>
          <t>DSY : Tableau Marts</t>
        </is>
      </c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Canceled: Tech team huddle</t>
        </is>
      </c>
      <c r="J17" t="inlineStr">
        <is>
          <t>Shoprite SLA Weekly Summary</t>
        </is>
      </c>
      <c r="K17" t="inlineStr">
        <is>
          <t>DSY : Tableau Marts</t>
        </is>
      </c>
      <c r="L17" t="inlineStr">
        <is>
          <t>Shoprite SLA Weekly Summary, Salesforce Mulesoft Developer - Exam Preparation (High Priority)</t>
        </is>
      </c>
      <c r="M17" t="inlineStr"/>
      <c r="N17" t="inlineStr">
        <is>
          <t>Shoprite SLA Weekly Summary, 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Shoprite SLA Internal Review </t>
        </is>
      </c>
      <c r="C8" t="inlineStr">
        <is>
          <t>Taquanta: Projects Internal Standup</t>
        </is>
      </c>
      <c r="D8" t="inlineStr">
        <is>
          <t>Shoprite SLA Internal Review , Taquanta: Projects Internal Standup</t>
        </is>
      </c>
      <c r="E8" t="inlineStr"/>
      <c r="F8" t="inlineStr">
        <is>
          <t xml:space="preserve">Shoprite SLA Internal Review </t>
        </is>
      </c>
      <c r="G8" t="inlineStr"/>
      <c r="H8" t="inlineStr"/>
      <c r="I8" t="inlineStr">
        <is>
          <t>Taquanta: Projects Internal Standup</t>
        </is>
      </c>
      <c r="J8" t="inlineStr">
        <is>
          <t xml:space="preserve">[SLA - Shoprite - Tableau] Shoprite - Tableau - SLA, Shoprite SLA Internal Review </t>
        </is>
      </c>
      <c r="K8" t="inlineStr"/>
      <c r="L8" t="inlineStr">
        <is>
          <t xml:space="preserve">Allocated Shoprite SLA - Alteryx , Shoprite SLA Internal Review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Shoprite SLA Internal Review </t>
        </is>
      </c>
      <c r="C9" t="inlineStr"/>
      <c r="D9" t="inlineStr">
        <is>
          <t>Shoprite SLA Internal Review , Ben &lt;&gt; Nate - 1:1</t>
        </is>
      </c>
      <c r="E9" t="inlineStr"/>
      <c r="F9" t="inlineStr">
        <is>
          <t xml:space="preserve">Shoprite SLA Internal Review </t>
        </is>
      </c>
      <c r="G9" t="inlineStr"/>
      <c r="H9" t="inlineStr"/>
      <c r="I9" t="inlineStr">
        <is>
          <t>IP: SaaS - Asset Management progress update</t>
        </is>
      </c>
      <c r="J9" t="inlineStr">
        <is>
          <t xml:space="preserve">[SLA - Shoprite - Tableau] Shoprite - Tableau - SLA, Shoprite SLA Internal Review </t>
        </is>
      </c>
      <c r="K9" t="inlineStr"/>
      <c r="L9" t="inlineStr">
        <is>
          <t xml:space="preserve">Allocated Shoprite SLA - Alteryx , Shoprite SLA Internal Review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Aza &lt;&gt; Nate - 1:1</t>
        </is>
      </c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Flora &lt;&gt; Nate - 1:1</t>
        </is>
      </c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>
        <is>
          <t>PM Forum</t>
        </is>
      </c>
      <c r="E13" t="inlineStr">
        <is>
          <t>PM Forum</t>
        </is>
      </c>
      <c r="F13" t="inlineStr">
        <is>
          <t>PM Forum, Mark &lt;&gt; Nate - 1:1</t>
        </is>
      </c>
      <c r="G13" t="inlineStr"/>
      <c r="H13" t="inlineStr">
        <is>
          <t>Masjid</t>
        </is>
      </c>
      <c r="I13" t="inlineStr">
        <is>
          <t>PM Forum</t>
        </is>
      </c>
      <c r="J13" t="inlineStr">
        <is>
          <t>PM Forum</t>
        </is>
      </c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Monthly Tech Team Leave Discussion , Shoprite Plan Update </t>
        </is>
      </c>
      <c r="O13" t="inlineStr">
        <is>
          <t>PM Forum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>
        <is>
          <t>PM Forum</t>
        </is>
      </c>
      <c r="E14" t="inlineStr">
        <is>
          <t>PM Forum</t>
        </is>
      </c>
      <c r="F14" t="inlineStr">
        <is>
          <t>PM Forum</t>
        </is>
      </c>
      <c r="G14" t="inlineStr">
        <is>
          <t>Michael &lt;&gt; Nate - 1:1</t>
        </is>
      </c>
      <c r="H14" t="inlineStr"/>
      <c r="I14" t="inlineStr">
        <is>
          <t>PM Forum, Tech team retrospective</t>
        </is>
      </c>
      <c r="J14" t="inlineStr">
        <is>
          <t>PM Forum</t>
        </is>
      </c>
      <c r="K14" t="inlineStr"/>
      <c r="L14" t="inlineStr">
        <is>
          <t>SSL Certificate Expiration in 1 Week - Reminder, Internal Projects - SLA Reporting Project, Tableau Server to Cloud Migration Work and other</t>
        </is>
      </c>
      <c r="M14" t="inlineStr"/>
      <c r="N14" t="inlineStr"/>
      <c r="O14" t="inlineStr">
        <is>
          <t>PM Forum</t>
        </is>
      </c>
      <c r="P14" t="inlineStr"/>
      <c r="Q14" t="inlineStr">
        <is>
          <t>SSL Certificate Expiration in 1 Week - Reminder, 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>
        <is>
          <t>Muhammad &lt;&gt; Nate - 1:1</t>
        </is>
      </c>
      <c r="I15" t="inlineStr">
        <is>
          <t>Tech team retrospective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Snowflake Training Series</t>
        </is>
      </c>
      <c r="C16" t="inlineStr">
        <is>
          <t>Snowflake Training Series</t>
        </is>
      </c>
      <c r="D16" t="inlineStr">
        <is>
          <t>Snowflake Training Series</t>
        </is>
      </c>
      <c r="E16" t="inlineStr">
        <is>
          <t>Snowflake Training Series</t>
        </is>
      </c>
      <c r="F16" t="inlineStr">
        <is>
          <t>Snowflake Training Series</t>
        </is>
      </c>
      <c r="G16" t="inlineStr">
        <is>
          <t>Snowflake Training Series</t>
        </is>
      </c>
      <c r="H16" t="inlineStr">
        <is>
          <t>Snowflake Training Series</t>
        </is>
      </c>
      <c r="I16" t="inlineStr">
        <is>
          <t>Snowflake Training Series, Tech team retrospective, Canceled: Tech team huddle</t>
        </is>
      </c>
      <c r="J16" t="inlineStr">
        <is>
          <t xml:space="preserve"> Snowflake Training Series</t>
        </is>
      </c>
      <c r="K16" t="inlineStr">
        <is>
          <t>Snowflake Training Series</t>
        </is>
      </c>
      <c r="L16" t="inlineStr">
        <is>
          <t>Snowflake Training Series</t>
        </is>
      </c>
      <c r="M16" t="inlineStr">
        <is>
          <t>Snowflake Training Series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>
        <is>
          <t>Snowflake Training Series</t>
        </is>
      </c>
      <c r="Q16" t="inlineStr">
        <is>
          <t>Snowflake Training Series</t>
        </is>
      </c>
    </row>
    <row r="17">
      <c r="A17" t="inlineStr">
        <is>
          <t>15:30</t>
        </is>
      </c>
      <c r="B17" t="inlineStr">
        <is>
          <t>Snowflake Training Series</t>
        </is>
      </c>
      <c r="C17" t="inlineStr">
        <is>
          <t>Snowflake Training Series</t>
        </is>
      </c>
      <c r="D17" t="inlineStr">
        <is>
          <t>Snowflake Training Series</t>
        </is>
      </c>
      <c r="E17" t="inlineStr">
        <is>
          <t>Snowflake Training Series</t>
        </is>
      </c>
      <c r="F17" t="inlineStr">
        <is>
          <t>Snowflake Training Series</t>
        </is>
      </c>
      <c r="G17" t="inlineStr">
        <is>
          <t>Snowflake Training Series</t>
        </is>
      </c>
      <c r="H17" t="inlineStr">
        <is>
          <t>Snowflake Training Series</t>
        </is>
      </c>
      <c r="I17" t="inlineStr">
        <is>
          <t>Snowflake Training Series, Canceled: Tech team huddle</t>
        </is>
      </c>
      <c r="J17" t="inlineStr">
        <is>
          <t xml:space="preserve"> Snowflake Training Series</t>
        </is>
      </c>
      <c r="K17" t="inlineStr">
        <is>
          <t>Snowflake Training Series</t>
        </is>
      </c>
      <c r="L17" t="inlineStr">
        <is>
          <t>Snowflake Training Series</t>
        </is>
      </c>
      <c r="M17" t="inlineStr">
        <is>
          <t>Snowflake Training Series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>
        <is>
          <t>Snowflake Training Series</t>
        </is>
      </c>
      <c r="Q17" t="inlineStr">
        <is>
          <t>Snowflake Training Series</t>
        </is>
      </c>
    </row>
    <row r="18">
      <c r="A18" t="inlineStr">
        <is>
          <t>16:00</t>
        </is>
      </c>
      <c r="B18" t="inlineStr">
        <is>
          <t>Snowflake Training Series, DSY DW - Daily standup</t>
        </is>
      </c>
      <c r="C18" t="inlineStr">
        <is>
          <t>Snowflake Training Series</t>
        </is>
      </c>
      <c r="D18" t="inlineStr">
        <is>
          <t>Snowflake Training Series, DSY DW - Daily standup</t>
        </is>
      </c>
      <c r="E18" t="inlineStr">
        <is>
          <t>Snowflake Training Series</t>
        </is>
      </c>
      <c r="F18" t="inlineStr">
        <is>
          <t>Snowflake Training Series</t>
        </is>
      </c>
      <c r="G18" t="inlineStr">
        <is>
          <t>Snowflake Training Series, Following: DSY DW - Daily standup</t>
        </is>
      </c>
      <c r="H18" t="inlineStr">
        <is>
          <t>Snowflake Training Series</t>
        </is>
      </c>
      <c r="I18" t="inlineStr">
        <is>
          <t>Snowflake Training Series</t>
        </is>
      </c>
      <c r="J18" t="inlineStr">
        <is>
          <t xml:space="preserve"> Snowflake Training Series</t>
        </is>
      </c>
      <c r="K18" t="inlineStr">
        <is>
          <t>Snowflake Training Series, DSY DW - Daily standup</t>
        </is>
      </c>
      <c r="L18" t="inlineStr">
        <is>
          <t>Snowflake Training Series</t>
        </is>
      </c>
      <c r="M18" t="inlineStr">
        <is>
          <t>Snowflake Training Series, DSY DW - Daily standup</t>
        </is>
      </c>
      <c r="N18" t="inlineStr">
        <is>
          <t>DSY DW - Daily standup</t>
        </is>
      </c>
      <c r="O18" t="inlineStr"/>
      <c r="P18" t="inlineStr">
        <is>
          <t>Snowflake Training Series</t>
        </is>
      </c>
      <c r="Q18" t="inlineStr">
        <is>
          <t>Check Internal Work, Snowflake Training Series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S/Stream - EBU Cadence - Bi-Monthly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>
        <is>
          <t>Ntsako &lt;&gt; Nate - 1:1</t>
        </is>
      </c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>
        <is>
          <t>Thembani &lt;&gt; Nate - 1:1</t>
        </is>
      </c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/>
      <c r="E7" t="inlineStr">
        <is>
          <t>Agentforce - Customer Success</t>
        </is>
      </c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>
        <is>
          <t>Agentforce - Customer Success</t>
        </is>
      </c>
      <c r="P7" t="inlineStr"/>
      <c r="Q7" t="inlineStr"/>
    </row>
    <row r="8">
      <c r="A8" t="inlineStr">
        <is>
          <t>11:00</t>
        </is>
      </c>
      <c r="B8" t="inlineStr">
        <is>
          <t>Agentforce - Customer Success</t>
        </is>
      </c>
      <c r="C8" t="inlineStr"/>
      <c r="D8" t="inlineStr"/>
      <c r="E8" t="inlineStr">
        <is>
          <t>Agentforce - Customer Success</t>
        </is>
      </c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SLA, Palesa &lt;&gt; Nate - 1:1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Canceled: ShopRite SLA Report Monthly Prep (Tableau, Alteryx, B2B), 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SLA, Canceled: ShopRite SLA Report Monthly Prep (Tableau, Alteryx, B2B)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 xml:space="preserve">Riyad &lt;&gt; Nate - 1:1 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other, Robin &lt;&gt; Nate - 1:1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>
        <is>
          <t>Ruan &lt;&gt; Nate - 1:1</t>
        </is>
      </c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 xml:space="preserve">Investec PVT Bank 80 Hours Support Project Weekly Report 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>
        <is>
          <t>Suzanne &lt;&gt; Nate - 1:1</t>
        </is>
      </c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Strategy and solution Day</t>
        </is>
      </c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/>
      <c r="E7" t="inlineStr"/>
      <c r="F7" t="inlineStr">
        <is>
          <t>ADA-C01:SnowPro Advanced: Administrator Certification Exam</t>
        </is>
      </c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>
        <is>
          <t>ADA-C01:SnowPro Advanced: Administrator Certification Exam</t>
        </is>
      </c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>
        <is>
          <t>ADA-C01:SnowPro Advanced: Administrator Certification Exam</t>
        </is>
      </c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>
        <is>
          <t>ADA-C01:SnowPro Advanced: Administrator Certification Exam</t>
        </is>
      </c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Strategy and solution Day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Strategy and solution Day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INTERNAL Monthly Review - ShopRite SLA Reports , DSY DW - Daily standup</t>
        </is>
      </c>
      <c r="C18" t="inlineStr">
        <is>
          <t xml:space="preserve">INTERNAL Monthly Review - ShopRite SLA Reports </t>
        </is>
      </c>
      <c r="D18" t="inlineStr">
        <is>
          <t>INTERNAL Monthly Review - ShopRite SLA Reports , DSY DW - Daily standup</t>
        </is>
      </c>
      <c r="E18" t="inlineStr"/>
      <c r="F18" t="inlineStr">
        <is>
          <t xml:space="preserve">INTERNAL Monthly Review - ShopRite SLA Reports </t>
        </is>
      </c>
      <c r="G18" t="inlineStr">
        <is>
          <t>Following: DSY DW - Daily standup</t>
        </is>
      </c>
      <c r="H18" t="inlineStr"/>
      <c r="I18" t="inlineStr"/>
      <c r="J18" t="inlineStr">
        <is>
          <t xml:space="preserve">INTERNAL Monthly Review - ShopRite SLA Reports </t>
        </is>
      </c>
      <c r="K18" t="inlineStr">
        <is>
          <t>DSY DW - Daily standup</t>
        </is>
      </c>
      <c r="L18" t="inlineStr">
        <is>
          <t xml:space="preserve">INTERNAL Monthly Review - ShopRite SLA Reports 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Product Management Sync</t>
        </is>
      </c>
      <c r="C5" t="inlineStr"/>
      <c r="D5" t="inlineStr">
        <is>
          <t>Product Management Sync</t>
        </is>
      </c>
      <c r="E5" t="inlineStr">
        <is>
          <t>Product Management Sync</t>
        </is>
      </c>
      <c r="F5" t="inlineStr">
        <is>
          <t>Product Management Sync</t>
        </is>
      </c>
      <c r="G5" t="inlineStr">
        <is>
          <t>Ongoing: Daily operational tasks DSY</t>
        </is>
      </c>
      <c r="H5" t="inlineStr"/>
      <c r="I5" t="inlineStr">
        <is>
          <t>Product Management Sync</t>
        </is>
      </c>
      <c r="J5" t="inlineStr">
        <is>
          <t>Product Management Sync</t>
        </is>
      </c>
      <c r="K5" t="inlineStr"/>
      <c r="L5" t="inlineStr"/>
      <c r="M5" t="inlineStr"/>
      <c r="N5" t="inlineStr"/>
      <c r="O5" t="inlineStr">
        <is>
          <t>Product Management Sync</t>
        </is>
      </c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>
        <is>
          <t>ARA-C01:SnowPro Advanced: Architect Certification Exam, ARA-C01:SnowPro Advanced: Architect Certification Exam</t>
        </is>
      </c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ARA-C01:SnowPro Advanced: Architect Certification Exam, ARA-C01:SnowPro Advanced: Architect Certification Exam, 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ARA-C01:SnowPro Advanced: Architect Certification Exam, ARA-C01:SnowPro Advanced: Architect Certification Exam, 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WhereScape catch up </t>
        </is>
      </c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ARA-C01:SnowPro Advanced: Architect Certification Exam, ARA-C01:SnowPro Advanced: Architect Certification Exam, 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PMO: Projects Weekly Pulse Check Meeting **Internal Meeting**</t>
        </is>
      </c>
      <c r="C11" t="inlineStr"/>
      <c r="D11" t="inlineStr"/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PMO: Projects Weekly Pulse Check Meeting **Internal Meeting**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Tech team planning, Canceled: Tech Team retro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Tableau Tribe Development and Upskilling, Tableau Tribe Development &amp; Upskilling</t>
        </is>
      </c>
      <c r="C16" t="inlineStr"/>
      <c r="D16" t="inlineStr"/>
      <c r="E16" t="inlineStr">
        <is>
          <t>Tableau Tribe Development and Upskilling, Tableau Tribe Development &amp; Upskilling</t>
        </is>
      </c>
      <c r="F16" t="inlineStr">
        <is>
          <t>Tableau Tribe Development and Upskilling, Tableau Tribe Development &amp; Upskilling</t>
        </is>
      </c>
      <c r="G16" t="inlineStr"/>
      <c r="H16" t="inlineStr">
        <is>
          <t>Tableau Tribe Development and Upskilling, Tableau Tribe Development &amp; Upskilling</t>
        </is>
      </c>
      <c r="I16" t="inlineStr">
        <is>
          <t>Tech team planning, Canceled: Tech Team retro</t>
        </is>
      </c>
      <c r="J16" t="inlineStr"/>
      <c r="K16" t="inlineStr"/>
      <c r="L16" t="inlineStr">
        <is>
          <t>Tableau Tribe Development and Upskilling, Tableau Tribe Development &amp; Upskilling</t>
        </is>
      </c>
      <c r="M16" t="inlineStr">
        <is>
          <t>Tableau Tribe Development and Upskilling, Tableau Tribe Development &amp; Upskilling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>
        <is>
          <t>Tableau Tribe Development and Upskilling, Tableau Tribe Development &amp; Upskilling</t>
        </is>
      </c>
      <c r="P16" t="inlineStr">
        <is>
          <t>Tableau Tribe Development and Upskilling, Tableau Tribe Development &amp; Upskilling</t>
        </is>
      </c>
      <c r="Q16" t="inlineStr">
        <is>
          <t>Tableau Tribe Development and Upskilling, Tableau Tribe Development &amp; Upskilling</t>
        </is>
      </c>
    </row>
    <row r="17">
      <c r="A17" t="inlineStr">
        <is>
          <t>15:30</t>
        </is>
      </c>
      <c r="B17" t="inlineStr">
        <is>
          <t>Tableau Tribe Development and Upskilling, Tableau Tribe Development &amp; Upskilling</t>
        </is>
      </c>
      <c r="C17" t="inlineStr"/>
      <c r="D17" t="inlineStr"/>
      <c r="E17" t="inlineStr">
        <is>
          <t>Tableau Tribe Development and Upskilling, Tableau Tribe Development &amp; Upskilling</t>
        </is>
      </c>
      <c r="F17" t="inlineStr">
        <is>
          <t>Tableau Tribe Development and Upskilling, Tableau Tribe Development &amp; Upskilling</t>
        </is>
      </c>
      <c r="G17" t="inlineStr"/>
      <c r="H17" t="inlineStr">
        <is>
          <t>Tableau Tribe Development and Upskilling, Tableau Tribe Development &amp; Upskilling</t>
        </is>
      </c>
      <c r="I17" t="inlineStr">
        <is>
          <t>Canceled: Tech Team retro</t>
        </is>
      </c>
      <c r="J17" t="inlineStr"/>
      <c r="K17" t="inlineStr"/>
      <c r="L17" t="inlineStr">
        <is>
          <t>Tableau Tribe Development and Upskilling, Tableau Tribe Development &amp; Upskilling</t>
        </is>
      </c>
      <c r="M17" t="inlineStr">
        <is>
          <t>Tableau Tribe Development and Upskilling, Tableau Tribe Development &amp; Upskilling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>
        <is>
          <t>Tableau Tribe Development and Upskilling, Tableau Tribe Development &amp; Upskilling</t>
        </is>
      </c>
      <c r="P17" t="inlineStr">
        <is>
          <t>Tableau Tribe Development and Upskilling, Tableau Tribe Development &amp; Upskilling</t>
        </is>
      </c>
      <c r="Q17" t="inlineStr">
        <is>
          <t>Tableau Tribe Development and Upskilling, Tableau Tribe Development &amp; Upskilling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>
        <is>
          <t xml:space="preserve">Canceled: Product Management - Wherescape &amp; Alteryx </t>
        </is>
      </c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 xml:space="preserve">AlteryxServer_AlteryxServerUsageReports + TableauSalesforceCerts+TableauSupport+WhereScapeUniversity+SnowflakePartnerSalesAccreditation+AWSCoursesPlanning+TableauProductManagement, Canceled: Product Management - Wherescape &amp; Alteryx 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>
        <is>
          <t>Reminder meeting with Neil Salesforce, S/Stream - EBU Cadence - Bi-Monthly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>
        <is>
          <t>Reminder meeting with Neil Salesforce</t>
        </is>
      </c>
      <c r="M4" t="inlineStr">
        <is>
          <t>DSY DW - Daily standup</t>
        </is>
      </c>
      <c r="N4" t="inlineStr">
        <is>
          <t>DSY DW - Daily standup</t>
        </is>
      </c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/>
      <c r="H5" t="inlineStr"/>
      <c r="I5" t="inlineStr">
        <is>
          <t>Canceled: Ntsako &lt;&gt; Nate - 1:1</t>
        </is>
      </c>
      <c r="J5" t="inlineStr">
        <is>
          <t>Wonga: DWH development &amp; migration on Snowflake Project Daily Standup**With Client**</t>
        </is>
      </c>
      <c r="K5" t="inlineStr">
        <is>
          <t>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Athena - Tablprodapp1 and 3 setup, Shoprite Analytics|| Cloud BI Daily Stand Up</t>
        </is>
      </c>
      <c r="K6" t="inlineStr">
        <is>
          <t>DSY : DAGS</t>
        </is>
      </c>
      <c r="L6" t="inlineStr">
        <is>
          <t>Allocated Shoprite SLA - Alteryx , Shoprite Analytics|| Cloud BI Daily Stand Up</t>
        </is>
      </c>
      <c r="M6" t="inlineStr">
        <is>
          <t>DSY : DAGS</t>
        </is>
      </c>
      <c r="N6" t="inlineStr">
        <is>
          <t xml:space="preserve">Wonga Plan Update 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>
        <is>
          <t>Taquanta python reports meeting</t>
        </is>
      </c>
      <c r="E7" t="inlineStr">
        <is>
          <t>Wonga Work Plan, Agentforce - Customer Success, Agentforce - Customer Success</t>
        </is>
      </c>
      <c r="F7" t="inlineStr"/>
      <c r="G7" t="inlineStr"/>
      <c r="H7" t="inlineStr"/>
      <c r="I7" t="inlineStr"/>
      <c r="J7" t="inlineStr">
        <is>
          <t>Athena - Tablprodapp1 and 3 setup, 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>
        <is>
          <t>Taquanta python reports meeting</t>
        </is>
      </c>
      <c r="N7" t="inlineStr">
        <is>
          <t>PMO Process Review and Documents Handover, Resource Utilisation Review</t>
        </is>
      </c>
      <c r="O7" t="inlineStr">
        <is>
          <t>Agentforce - Customer Success</t>
        </is>
      </c>
      <c r="P7" t="inlineStr">
        <is>
          <t>Wonga Work Plan</t>
        </is>
      </c>
      <c r="Q7" t="inlineStr"/>
    </row>
    <row r="8">
      <c r="A8" t="inlineStr">
        <is>
          <t>11:00</t>
        </is>
      </c>
      <c r="B8" t="inlineStr">
        <is>
          <t>Agentforce - Customer Success</t>
        </is>
      </c>
      <c r="C8" t="inlineStr"/>
      <c r="D8" t="inlineStr">
        <is>
          <t>Wonga - dim loan detail</t>
        </is>
      </c>
      <c r="E8" t="inlineStr">
        <is>
          <t>Agentforce - Customer Success, Agentforce - Customer Success</t>
        </is>
      </c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>Allocated Shoprite SLA - Alteryx , Robin &lt;&gt; Nate - 1:1</t>
        </is>
      </c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Wonga - dim loan detail</t>
        </is>
      </c>
      <c r="E9" t="inlineStr">
        <is>
          <t>UAT Session</t>
        </is>
      </c>
      <c r="F9" t="inlineStr"/>
      <c r="G9" t="inlineStr"/>
      <c r="H9" t="inlineStr"/>
      <c r="I9" t="inlineStr"/>
      <c r="J9" t="inlineStr">
        <is>
          <t>[SLA - Shoprite - Tableau] Shoprite - Tableau - SLA, Canceled: Palesa &lt;&gt; Nate - 1:1</t>
        </is>
      </c>
      <c r="K9" t="inlineStr">
        <is>
          <t>UAT Session</t>
        </is>
      </c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</t>
        </is>
      </c>
      <c r="J10" t="inlineStr">
        <is>
          <t>[SLA - Shoprite - Tableau] Shoprite - Tableau - SLA, Canceled: ShopRite SLA Report Monthly Prep (Tableau, Alteryx, B2B)</t>
        </is>
      </c>
      <c r="K10" t="inlineStr">
        <is>
          <t>Wonga Session</t>
        </is>
      </c>
      <c r="L10" t="inlineStr">
        <is>
          <t>Wonga Session</t>
        </is>
      </c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>
        <is>
          <t>Wonga - dim loan detail</t>
        </is>
      </c>
      <c r="E11" t="inlineStr">
        <is>
          <t>snowflake</t>
        </is>
      </c>
      <c r="F11" t="inlineStr"/>
      <c r="G11" t="inlineStr"/>
      <c r="H11" t="inlineStr">
        <is>
          <t>Masjid</t>
        </is>
      </c>
      <c r="I11" t="inlineStr"/>
      <c r="J11" t="inlineStr">
        <is>
          <t>Wonga History data load to the Data Lake</t>
        </is>
      </c>
      <c r="K11" t="inlineStr"/>
      <c r="L11" t="inlineStr">
        <is>
          <t>Alteryx - Decomissioning Assessment, Lunch Break</t>
        </is>
      </c>
      <c r="M11" t="inlineStr"/>
      <c r="N11" t="inlineStr">
        <is>
          <t xml:space="preserve">Monthly Tech Team Leave Discussion 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>
        <is>
          <t xml:space="preserve">Wonga - primary key review </t>
        </is>
      </c>
      <c r="E12" t="inlineStr">
        <is>
          <t>URGENT confirmation for Deploy !</t>
        </is>
      </c>
      <c r="F12" t="inlineStr"/>
      <c r="G12" t="inlineStr">
        <is>
          <t>DPD Training and upskilling</t>
        </is>
      </c>
      <c r="H12" t="inlineStr">
        <is>
          <t>Masjid</t>
        </is>
      </c>
      <c r="I12" t="inlineStr"/>
      <c r="J12" t="inlineStr">
        <is>
          <t>Wonga History data load to the Data Lake</t>
        </is>
      </c>
      <c r="K12" t="inlineStr">
        <is>
          <t xml:space="preserve">Wonga - primary key review </t>
        </is>
      </c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>
        <is>
          <t xml:space="preserve">Wonga - primary key review </t>
        </is>
      </c>
      <c r="E13" t="inlineStr"/>
      <c r="F13" t="inlineStr"/>
      <c r="G13" t="inlineStr">
        <is>
          <t>DPD Training and upskilling</t>
        </is>
      </c>
      <c r="H13" t="inlineStr">
        <is>
          <t>Masjid</t>
        </is>
      </c>
      <c r="I13" t="inlineStr"/>
      <c r="J13" t="inlineStr">
        <is>
          <t>Wonga History data load to the Data Lake</t>
        </is>
      </c>
      <c r="K13" t="inlineStr">
        <is>
          <t xml:space="preserve">Wonga - primary key review , Canceled: Riyad &lt;&gt; Nate - 1:1 </t>
        </is>
      </c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>
        <is>
          <t>Alteryx - planning</t>
        </is>
      </c>
      <c r="E14" t="inlineStr">
        <is>
          <t>Blocked</t>
        </is>
      </c>
      <c r="F14" t="inlineStr"/>
      <c r="G14" t="inlineStr">
        <is>
          <t>DPD Training and upskilling</t>
        </is>
      </c>
      <c r="H14" t="inlineStr"/>
      <c r="I14" t="inlineStr"/>
      <c r="J14" t="inlineStr">
        <is>
          <t>Wonga History data load to the Data Lake</t>
        </is>
      </c>
      <c r="K14" t="inlineStr">
        <is>
          <t>Dim_country_tax review</t>
        </is>
      </c>
      <c r="L14" t="inlineStr">
        <is>
          <t>Internal Projects - SLA Reporting Project, Tableau Server to Cloud Migration Work and other</t>
        </is>
      </c>
      <c r="M14" t="inlineStr"/>
      <c r="N14" t="inlineStr">
        <is>
          <t>Personal Development Plan (Study and Exams)https://alison.com/topic</t>
        </is>
      </c>
      <c r="O14" t="inlineStr"/>
      <c r="P14" t="inlineStr">
        <is>
          <t>Dim_country_tax review</t>
        </is>
      </c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>
        <is>
          <t>Blocked, Canceled: Digital Automation Weekly Coffee</t>
        </is>
      </c>
      <c r="F15" t="inlineStr"/>
      <c r="G15" t="inlineStr"/>
      <c r="H15" t="inlineStr"/>
      <c r="I15" t="inlineStr"/>
      <c r="J15" t="inlineStr">
        <is>
          <t>Wonga History data load to the Data Lake</t>
        </is>
      </c>
      <c r="K15" t="inlineStr">
        <is>
          <t>Dim_country_tax review</t>
        </is>
      </c>
      <c r="L15" t="inlineStr">
        <is>
          <t>Internal Projects - SLA Reporting Project, Tableau Server to Cloud Migration Work and other</t>
        </is>
      </c>
      <c r="M15" t="inlineStr">
        <is>
          <t>Canceled: Ruan &lt;&gt; Nate - 1:1</t>
        </is>
      </c>
      <c r="N15" t="inlineStr">
        <is>
          <t>Personal Development Plan (Study and Exams)https://alison.com/topic</t>
        </is>
      </c>
      <c r="O15" t="inlineStr">
        <is>
          <t>Canceled: Digital Automation Weekly Coffee</t>
        </is>
      </c>
      <c r="P15" t="inlineStr">
        <is>
          <t>Dim_country_tax review</t>
        </is>
      </c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Graduate Progress Catch-up, Wonga History data load to the Data Lake</t>
        </is>
      </c>
      <c r="K16" t="inlineStr"/>
      <c r="L16" t="inlineStr">
        <is>
          <t>Graduate Progress Catch-up</t>
        </is>
      </c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Salesforce Mulesoft Developer - Exam Preparation (High Priority)</t>
        </is>
      </c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>
        <is>
          <t xml:space="preserve">URGENT - Tableau Solution continuation </t>
        </is>
      </c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>
        <is>
          <t>Salesforce Mulesoft Developer - Exam Preparation (High Priority)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URGENT - Tableau Solution continuation , 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>
        <is>
          <t>Data Cloud Monthly Technical Release Enablement</t>
        </is>
      </c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>
        <is>
          <t>Data Cloud Monthly Technical Release Enablement</t>
        </is>
      </c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One-One coaching - Ntsako</t>
        </is>
      </c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Taquanta: Weekly SLA &amp; Projects update (Client meeting)</t>
        </is>
      </c>
      <c r="C10" t="inlineStr">
        <is>
          <t>Taquanta: Weekly SLA &amp; Projects update (Client meeting)</t>
        </is>
      </c>
      <c r="D10" t="inlineStr">
        <is>
          <t>Taquanta: Weekly SLA &amp; Projects update (Client meeting)</t>
        </is>
      </c>
      <c r="E10" t="inlineStr"/>
      <c r="F10" t="inlineStr">
        <is>
          <t>Taquanta: Weekly SLA &amp; Projects update (Client meeting)</t>
        </is>
      </c>
      <c r="G10" t="inlineStr"/>
      <c r="H10" t="inlineStr">
        <is>
          <t>Masjid</t>
        </is>
      </c>
      <c r="I10" t="inlineStr">
        <is>
          <t>Taquanta: Weekly SLA &amp; Projects update (Client meeting), One-One coaching - Ntsako</t>
        </is>
      </c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Taquanta: Weekly SLA &amp; Projects update (Client meeting)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>
        <is>
          <t xml:space="preserve">Canceled: Tech Team Planning </t>
        </is>
      </c>
      <c r="D6" t="inlineStr">
        <is>
          <t>Shoprite Analytics|| Cloud BI Daily Stand Up</t>
        </is>
      </c>
      <c r="E6" t="inlineStr">
        <is>
          <t xml:space="preserve">Canceled: Tech Team Planning </t>
        </is>
      </c>
      <c r="F6" t="inlineStr">
        <is>
          <t>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 xml:space="preserve">Investec PVT Bank 80 Hours Support Project Weekly Report </t>
        </is>
      </c>
      <c r="O6" t="inlineStr"/>
      <c r="P6" t="inlineStr"/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/>
      <c r="C7" t="inlineStr">
        <is>
          <t xml:space="preserve">Canceled: Tech Team Planning </t>
        </is>
      </c>
      <c r="D7" t="inlineStr"/>
      <c r="E7" t="inlineStr">
        <is>
          <t xml:space="preserve">Canceled: Tech Team Planning </t>
        </is>
      </c>
      <c r="F7" t="inlineStr"/>
      <c r="G7" t="inlineStr">
        <is>
          <t xml:space="preserve">Canceled: Tech Team Planning </t>
        </is>
      </c>
      <c r="H7" t="inlineStr">
        <is>
          <t xml:space="preserve">Canceled: Tech Team Planning </t>
        </is>
      </c>
      <c r="I7" t="inlineStr">
        <is>
          <t xml:space="preserve">Canceled: Tech Team Planning </t>
        </is>
      </c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>
        <is>
          <t xml:space="preserve">Canceled: Tech Team Planning </t>
        </is>
      </c>
      <c r="N7" t="inlineStr"/>
      <c r="O7" t="inlineStr"/>
      <c r="P7" t="inlineStr"/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>
        <is>
          <t>OM Advisor Recon (Manual Run)</t>
        </is>
      </c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>
        <is>
          <t>Advisor Recon Refresh Data Source</t>
        </is>
      </c>
      <c r="P4" t="inlineStr"/>
      <c r="Q4" t="inlineStr"/>
    </row>
    <row r="5">
      <c r="A5" t="inlineStr">
        <is>
          <t>09:30</t>
        </is>
      </c>
      <c r="B5" t="inlineStr">
        <is>
          <t>Strategy and solution Day</t>
        </is>
      </c>
      <c r="C5" t="inlineStr"/>
      <c r="D5" t="inlineStr"/>
      <c r="E5" t="inlineStr">
        <is>
          <t>OM Advisor Recon (Manual Run)</t>
        </is>
      </c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>Advisor Recon Refresh Data Source</t>
        </is>
      </c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 xml:space="preserve">Shoprite Analytics|| Cloud BI Daily Stand Up, Canceled: Monthly SLA Review - Tableau/Alteryx/Snowflake b2b 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 xml:space="preserve">Shoprite Analytics|| Cloud BI Daily Stand Up, Canceled: Monthly SLA Review - Tableau/Alteryx/Snowflake b2b 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>
        <is>
          <t>Advisor Recon Refresh Data Source</t>
        </is>
      </c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>
        <is>
          <t xml:space="preserve">Canceled: Monthly SLA Review - Tableau/Alteryx/Snowflake b2b </t>
        </is>
      </c>
      <c r="E7" t="inlineStr"/>
      <c r="F7" t="inlineStr"/>
      <c r="G7" t="inlineStr"/>
      <c r="H7" t="inlineStr"/>
      <c r="I7" t="inlineStr"/>
      <c r="J7" t="inlineStr">
        <is>
          <t xml:space="preserve">[SLA - Shoprite - Tableau] Shoprite - Tableau - SLA, Canceled: Monthly SLA Review - Tableau/Alteryx/Snowflake b2b 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>
        <is>
          <t>Advisor Recon Refresh Data Source</t>
        </is>
      </c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Strategy and solution Day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Strategy and solution Day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 xml:space="preserve">Resource Utilisation Review 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Canceled: PM Alignment Meeting</t>
        </is>
      </c>
      <c r="E9" t="inlineStr">
        <is>
          <t>Canceled: PM Alignment Meeting</t>
        </is>
      </c>
      <c r="F9" t="inlineStr"/>
      <c r="G9" t="inlineStr"/>
      <c r="H9" t="inlineStr"/>
      <c r="I9" t="inlineStr">
        <is>
          <t>Canceled: PM Alignment Meeting</t>
        </is>
      </c>
      <c r="J9" t="inlineStr">
        <is>
          <t>[SLA - Shoprite - Tableau] Shoprite - Tableau - SLA, Canceled: PM Alignment Meeting</t>
        </is>
      </c>
      <c r="K9" t="inlineStr"/>
      <c r="L9" t="inlineStr">
        <is>
          <t xml:space="preserve">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DW Project: Weekly round-up meeting</t>
        </is>
      </c>
      <c r="C10" t="inlineStr"/>
      <c r="D10" t="inlineStr"/>
      <c r="E10" t="inlineStr"/>
      <c r="F10" t="inlineStr"/>
      <c r="G10" t="inlineStr">
        <is>
          <t>DW Project: Weekly round-up meeting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DW Project: Weekly round-up meeting</t>
        </is>
      </c>
      <c r="L10" t="inlineStr"/>
      <c r="M10" t="inlineStr"/>
      <c r="N10" t="inlineStr">
        <is>
          <t>DW Project: Weekly round-up meeting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Tech Team Friday</t>
        </is>
      </c>
      <c r="C16" t="inlineStr">
        <is>
          <t>Tech Team Friday</t>
        </is>
      </c>
      <c r="D16" t="inlineStr">
        <is>
          <t>Tech Team Friday</t>
        </is>
      </c>
      <c r="E16" t="inlineStr">
        <is>
          <t>Tech Team Friday</t>
        </is>
      </c>
      <c r="F16" t="inlineStr">
        <is>
          <t>Tech Team Friday</t>
        </is>
      </c>
      <c r="G16" t="inlineStr">
        <is>
          <t>Tech Team Friday</t>
        </is>
      </c>
      <c r="H16" t="inlineStr">
        <is>
          <t>Tech Team Friday</t>
        </is>
      </c>
      <c r="I16" t="inlineStr">
        <is>
          <t>Tech Team Friday</t>
        </is>
      </c>
      <c r="J16" t="inlineStr">
        <is>
          <t>Tech Team Friday</t>
        </is>
      </c>
      <c r="K16" t="inlineStr">
        <is>
          <t>Tech Team Friday</t>
        </is>
      </c>
      <c r="L16" t="inlineStr">
        <is>
          <t>Tech Team Friday</t>
        </is>
      </c>
      <c r="M16" t="inlineStr">
        <is>
          <t>Tech Team Friday</t>
        </is>
      </c>
      <c r="N16" t="inlineStr">
        <is>
          <t>Slipstream - IPD - Internal Projects  ( Slipstream Data ) (Harvest Timesheets and Reports, ClickUp Tasks and Reports, Billing, Training, Emails, Documentation, Reports), Tech Team Friday</t>
        </is>
      </c>
      <c r="O16" t="inlineStr">
        <is>
          <t>Tech Team Friday</t>
        </is>
      </c>
      <c r="P16" t="inlineStr">
        <is>
          <t>Tech Team Friday</t>
        </is>
      </c>
      <c r="Q16" t="inlineStr">
        <is>
          <t>Tech Team Friday</t>
        </is>
      </c>
    </row>
    <row r="17">
      <c r="A17" t="inlineStr">
        <is>
          <t>15:30</t>
        </is>
      </c>
      <c r="B17" t="inlineStr">
        <is>
          <t>Tech Team Friday</t>
        </is>
      </c>
      <c r="C17" t="inlineStr">
        <is>
          <t>Tech Team Friday</t>
        </is>
      </c>
      <c r="D17" t="inlineStr">
        <is>
          <t>Tech Team Friday</t>
        </is>
      </c>
      <c r="E17" t="inlineStr">
        <is>
          <t>Tech Team Friday</t>
        </is>
      </c>
      <c r="F17" t="inlineStr">
        <is>
          <t>Tech Team Friday</t>
        </is>
      </c>
      <c r="G17" t="inlineStr">
        <is>
          <t>Tech Team Friday</t>
        </is>
      </c>
      <c r="H17" t="inlineStr">
        <is>
          <t>Tech Team Friday</t>
        </is>
      </c>
      <c r="I17" t="inlineStr">
        <is>
          <t>Tech Team Friday</t>
        </is>
      </c>
      <c r="J17" t="inlineStr">
        <is>
          <t>Tech Team Friday</t>
        </is>
      </c>
      <c r="K17" t="inlineStr">
        <is>
          <t>Tech Team Friday</t>
        </is>
      </c>
      <c r="L17" t="inlineStr">
        <is>
          <t>Tech Team Friday</t>
        </is>
      </c>
      <c r="M17" t="inlineStr">
        <is>
          <t>Tech Team Friday</t>
        </is>
      </c>
      <c r="N17" t="inlineStr">
        <is>
          <t>Slipstream - IPD - Internal Projects  ( Slipstream Data ) (Harvest Timesheets and Reports, ClickUp Tasks and Reports, Billing, Training, Emails, Documentation, Reports), Tech Team Friday</t>
        </is>
      </c>
      <c r="O17" t="inlineStr">
        <is>
          <t>Tech Team Friday</t>
        </is>
      </c>
      <c r="P17" t="inlineStr">
        <is>
          <t>Tech Team Friday</t>
        </is>
      </c>
      <c r="Q17" t="inlineStr">
        <is>
          <t>Tech Team Friday</t>
        </is>
      </c>
    </row>
    <row r="18">
      <c r="A18" t="inlineStr">
        <is>
          <t>16:00</t>
        </is>
      </c>
      <c r="B18" t="inlineStr">
        <is>
          <t>DSY DW - Daily standup</t>
        </is>
      </c>
      <c r="C18" t="inlineStr"/>
      <c r="D18" t="inlineStr">
        <is>
          <t>DSY DW - Daily standup</t>
        </is>
      </c>
      <c r="E18" t="inlineStr"/>
      <c r="F18" t="inlineStr"/>
      <c r="G18" t="inlineStr">
        <is>
          <t>Following: DSY DW - Daily standup</t>
        </is>
      </c>
      <c r="H18" t="inlineStr"/>
      <c r="I18" t="inlineStr"/>
      <c r="J18" t="inlineStr"/>
      <c r="K18" t="inlineStr">
        <is>
          <t>DSY DW - Daily standup</t>
        </is>
      </c>
      <c r="L18" t="inlineStr"/>
      <c r="M18" t="inlineStr">
        <is>
          <t>DSY DW - Daily standup</t>
        </is>
      </c>
      <c r="N18" t="inlineStr">
        <is>
          <t>DSY DW - Daily standup</t>
        </is>
      </c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>
        <is>
          <t>Taquanta December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7" customWidth="1" min="14" max="14"/>
    <col width="50" customWidth="1" min="15" max="15"/>
    <col width="50" customWidth="1" min="16" max="16"/>
    <col width="48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DSY DW - Daily standup</t>
        </is>
      </c>
      <c r="C7" t="inlineStr"/>
      <c r="D7" t="inlineStr">
        <is>
          <t>DSY DW - Daily standup</t>
        </is>
      </c>
      <c r="E7" t="inlineStr"/>
      <c r="F7" t="inlineStr"/>
      <c r="G7" t="inlineStr">
        <is>
          <t>DSY DW - Daily standup</t>
        </is>
      </c>
      <c r="H7" t="inlineStr"/>
      <c r="I7" t="inlineStr"/>
      <c r="J7" t="inlineStr">
        <is>
          <t>[SLA - Shoprite - Tableau] Shoprite - Tableau - SLA</t>
        </is>
      </c>
      <c r="K7" t="inlineStr">
        <is>
          <t>DSY DW - Daily standup</t>
        </is>
      </c>
      <c r="L7" t="inlineStr">
        <is>
          <t xml:space="preserve">Allocated Shoprite SLA - Alteryx </t>
        </is>
      </c>
      <c r="M7" t="inlineStr">
        <is>
          <t>DSY DW - Daily standup</t>
        </is>
      </c>
      <c r="N7" t="inlineStr">
        <is>
          <t>DSY DW - Daily standup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>
        <is>
          <t>Taquanta: Projects Internal Standup</t>
        </is>
      </c>
      <c r="D8" t="inlineStr">
        <is>
          <t>Taquanta: Projects Internal Standup</t>
        </is>
      </c>
      <c r="E8" t="inlineStr"/>
      <c r="F8" t="inlineStr"/>
      <c r="G8" t="inlineStr"/>
      <c r="H8" t="inlineStr"/>
      <c r="I8" t="inlineStr">
        <is>
          <t>Taquanta: Projects Internal Standup</t>
        </is>
      </c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>
        <is>
          <t>Taquanta: Projects Internal Standup</t>
        </is>
      </c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Ben &lt;&gt; Nate - 1:1</t>
        </is>
      </c>
      <c r="E9" t="inlineStr"/>
      <c r="F9" t="inlineStr"/>
      <c r="G9" t="inlineStr"/>
      <c r="H9" t="inlineStr"/>
      <c r="I9" t="inlineStr">
        <is>
          <t>IP: SaaS - Asset Management progress update</t>
        </is>
      </c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Aza &lt;&gt; Nate - 1:1</t>
        </is>
      </c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Flora &lt;&gt; Nate - 1:1</t>
        </is>
      </c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>
        <is>
          <t>Mark &lt;&gt; Nate - 1:1</t>
        </is>
      </c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>
        <is>
          <t>Michael &lt;&gt; Nate - 1:1</t>
        </is>
      </c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>
        <is>
          <t>Muhammad &lt;&gt; Nate - 1:1</t>
        </is>
      </c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Snowflake Training Series</t>
        </is>
      </c>
      <c r="C16" t="inlineStr">
        <is>
          <t>Snowflake Training Series</t>
        </is>
      </c>
      <c r="D16" t="inlineStr">
        <is>
          <t>Snowflake Training Series</t>
        </is>
      </c>
      <c r="E16" t="inlineStr">
        <is>
          <t>Snowflake Training Series</t>
        </is>
      </c>
      <c r="F16" t="inlineStr">
        <is>
          <t>Snowflake Training Series</t>
        </is>
      </c>
      <c r="G16" t="inlineStr">
        <is>
          <t>Snowflake Training Series</t>
        </is>
      </c>
      <c r="H16" t="inlineStr">
        <is>
          <t>Snowflake Training Series</t>
        </is>
      </c>
      <c r="I16" t="inlineStr">
        <is>
          <t>Snowflake Training Series, Canceled: Tech team huddle</t>
        </is>
      </c>
      <c r="J16" t="inlineStr">
        <is>
          <t xml:space="preserve"> Snowflake Training Series</t>
        </is>
      </c>
      <c r="K16" t="inlineStr">
        <is>
          <t>Snowflake Training Series</t>
        </is>
      </c>
      <c r="L16" t="inlineStr">
        <is>
          <t>Snowflake Training Series</t>
        </is>
      </c>
      <c r="M16" t="inlineStr">
        <is>
          <t>Snowflake Training Series</t>
        </is>
      </c>
      <c r="N16" t="inlineStr"/>
      <c r="O16" t="inlineStr"/>
      <c r="P16" t="inlineStr">
        <is>
          <t>Snowflake Training Series</t>
        </is>
      </c>
      <c r="Q16" t="inlineStr">
        <is>
          <t>Snowflake Training Series</t>
        </is>
      </c>
    </row>
    <row r="17">
      <c r="A17" t="inlineStr">
        <is>
          <t>15:30</t>
        </is>
      </c>
      <c r="B17" t="inlineStr">
        <is>
          <t>Snowflake Training Series</t>
        </is>
      </c>
      <c r="C17" t="inlineStr">
        <is>
          <t>Snowflake Training Series</t>
        </is>
      </c>
      <c r="D17" t="inlineStr">
        <is>
          <t>Snowflake Training Series</t>
        </is>
      </c>
      <c r="E17" t="inlineStr">
        <is>
          <t>Snowflake Training Series</t>
        </is>
      </c>
      <c r="F17" t="inlineStr">
        <is>
          <t>Snowflake Training Series</t>
        </is>
      </c>
      <c r="G17" t="inlineStr">
        <is>
          <t>Snowflake Training Series</t>
        </is>
      </c>
      <c r="H17" t="inlineStr">
        <is>
          <t>Snowflake Training Series</t>
        </is>
      </c>
      <c r="I17" t="inlineStr">
        <is>
          <t>Snowflake Training Series, Canceled: Tech team huddle</t>
        </is>
      </c>
      <c r="J17" t="inlineStr">
        <is>
          <t xml:space="preserve"> Snowflake Training Series</t>
        </is>
      </c>
      <c r="K17" t="inlineStr">
        <is>
          <t>Snowflake Training Series</t>
        </is>
      </c>
      <c r="L17" t="inlineStr">
        <is>
          <t>Snowflake Training Series</t>
        </is>
      </c>
      <c r="M17" t="inlineStr">
        <is>
          <t>Snowflake Training Series</t>
        </is>
      </c>
      <c r="N17" t="inlineStr"/>
      <c r="O17" t="inlineStr"/>
      <c r="P17" t="inlineStr">
        <is>
          <t>Snowflake Training Series</t>
        </is>
      </c>
      <c r="Q17" t="inlineStr">
        <is>
          <t>Snowflake Training Series</t>
        </is>
      </c>
    </row>
    <row r="18">
      <c r="A18" t="inlineStr">
        <is>
          <t>16:00</t>
        </is>
      </c>
      <c r="B18" t="inlineStr">
        <is>
          <t>Snowflake Training Series</t>
        </is>
      </c>
      <c r="C18" t="inlineStr">
        <is>
          <t>Snowflake Training Series</t>
        </is>
      </c>
      <c r="D18" t="inlineStr">
        <is>
          <t>Snowflake Training Series</t>
        </is>
      </c>
      <c r="E18" t="inlineStr">
        <is>
          <t>Snowflake Training Series</t>
        </is>
      </c>
      <c r="F18" t="inlineStr">
        <is>
          <t>Snowflake Training Series</t>
        </is>
      </c>
      <c r="G18" t="inlineStr">
        <is>
          <t>Snowflake Training Series</t>
        </is>
      </c>
      <c r="H18" t="inlineStr">
        <is>
          <t>Snowflake Training Series</t>
        </is>
      </c>
      <c r="I18" t="inlineStr">
        <is>
          <t>Snowflake Training Series</t>
        </is>
      </c>
      <c r="J18" t="inlineStr">
        <is>
          <t xml:space="preserve"> Snowflake Training Series</t>
        </is>
      </c>
      <c r="K18" t="inlineStr">
        <is>
          <t>Snowflake Training Series</t>
        </is>
      </c>
      <c r="L18" t="inlineStr">
        <is>
          <t>Snowflake Training Series</t>
        </is>
      </c>
      <c r="M18" t="inlineStr">
        <is>
          <t>Snowflake Training Series</t>
        </is>
      </c>
      <c r="N18" t="inlineStr"/>
      <c r="O18" t="inlineStr"/>
      <c r="P18" t="inlineStr">
        <is>
          <t>Snowflake Training Series</t>
        </is>
      </c>
      <c r="Q18" t="inlineStr">
        <is>
          <t>Check Internal Work, Snowflake Training Series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>
        <is>
          <t>S/Stream - EBU Cadence - Bi-Monthly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>
        <is>
          <t>Ntsako &lt;&gt; Nate - 1:1</t>
        </is>
      </c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>
        <is>
          <t>Thembani &lt;&gt; Nate - 1:1</t>
        </is>
      </c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/>
      <c r="E7" t="inlineStr">
        <is>
          <t>Agentforce - Customer Success</t>
        </is>
      </c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>
        <is>
          <t>Agentforce - Customer Success</t>
        </is>
      </c>
      <c r="P7" t="inlineStr"/>
      <c r="Q7" t="inlineStr"/>
    </row>
    <row r="8">
      <c r="A8" t="inlineStr">
        <is>
          <t>11:00</t>
        </is>
      </c>
      <c r="B8" t="inlineStr">
        <is>
          <t>Agentforce - Customer Success</t>
        </is>
      </c>
      <c r="C8" t="inlineStr"/>
      <c r="D8" t="inlineStr"/>
      <c r="E8" t="inlineStr">
        <is>
          <t>Agentforce - Customer Success</t>
        </is>
      </c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SLA, Palesa &lt;&gt; Nate - 1:1</t>
        </is>
      </c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Digital Automation Weekly Coffee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>
        <is>
          <t>Digital Automation Weekly Coffee</t>
        </is>
      </c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Digital Automation Weekly Coffee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 xml:space="preserve">Riyad &lt;&gt; Nate - 1:1 </t>
        </is>
      </c>
      <c r="L13" t="inlineStr">
        <is>
          <t>Internal Projects - SLA Reporting Project, Tableau Server to Cloud Migration Work and other</t>
        </is>
      </c>
      <c r="M13" t="inlineStr"/>
      <c r="N13" t="inlineStr"/>
      <c r="O13" t="inlineStr">
        <is>
          <t>Digital Automation Weekly Coffee</t>
        </is>
      </c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other, Robin &lt;&gt; Nate - 1:1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>
        <is>
          <t>Ruan &lt;&gt; Nate - 1:1</t>
        </is>
      </c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 xml:space="preserve">Investec PVT Bank 80 Hours Support Project Weekly Report 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>
        <is>
          <t>Canceled: Senior Tech Team: Insights Session</t>
        </is>
      </c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>
        <is>
          <t>Canceled: Senior Tech Team: Insights Session</t>
        </is>
      </c>
      <c r="L9" t="inlineStr">
        <is>
          <t xml:space="preserve">Allocated Shoprite SLA - Alteryx </t>
        </is>
      </c>
      <c r="M9" t="inlineStr"/>
      <c r="N9" t="inlineStr"/>
      <c r="O9" t="inlineStr">
        <is>
          <t>Suzanne &lt;&gt; Nate - 1:1</t>
        </is>
      </c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Strategy and solution Day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>
        <is>
          <t>Strategy and solution Day</t>
        </is>
      </c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Strategy and solution Day</t>
        </is>
      </c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Strategy and solution Day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>
        <is>
          <t>AlteryxServer_AlteryxServerUsageReports + TableauSalesforceCerts+TableauSupport+WhereScapeUniversity+SnowflakePartnerSalesAccreditation+AWSCoursesPlanning+TableauProductManagement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AlteryxServer_AlteryxServerUsageReports + TableauSalesforceCerts+TableauSupport+WhereScapeUniversity+SnowflakePartnerSalesAccreditation+AWSCoursesPlanning+TableauProductManagement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AlteryxServer_AlteryxServerUsageReports + TableauSalesforceCerts+TableauSupport+WhereScapeUniversity+SnowflakePartnerSalesAccreditation+AWSCoursesPlanning+TableauProductManagement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>
        <is>
          <t>Focus time</t>
        </is>
      </c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Project Tech Team Weekly Various Topics Collaboration Session **Client Onsite Meeting**, Canceled: Wonga: DWH development &amp; migration on Snowflake Project Daily Standup**With Client**</t>
        </is>
      </c>
      <c r="C5" t="inlineStr">
        <is>
          <t>Wonga: DWH Project Tech Team Weekly Various Topics Collaboration Session **Client Onsite Meeting**</t>
        </is>
      </c>
      <c r="D5" t="inlineStr">
        <is>
          <t>Wonga: DWH Project Tech Team Weekly Various Topics Collaboration Session **Client Onsite Meeting**, Canceled: Wonga: DWH development &amp; migration on Snowflake Project Daily Standup**With Client**</t>
        </is>
      </c>
      <c r="E5" t="inlineStr">
        <is>
          <t>URGENT Tableau Solution , Wonga: DWH Project Tech Team Weekly Various Topics Collaboration Session **Client Onsite Meeting**, Canceled: Wonga: DWH development &amp; migration on Snowflake Project Daily Standup**With Client**</t>
        </is>
      </c>
      <c r="F5" t="inlineStr">
        <is>
          <t>Wonga: DWH Project Tech Team Weekly Various Topics Collaboration Session **Client Onsite Meeting**, Canceled: 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Wonga: DWH Project Tech Team Weekly Various Topics Collaboration Session **Client Onsite Meeting**, Canceled: Wonga: DWH development &amp; migration on Snowflake Project Daily Standup**With Client**</t>
        </is>
      </c>
      <c r="K5" t="inlineStr">
        <is>
          <t>Wonga: DWH Project Tech Team Weekly Various Topics Collaboration Session **Client Onsite Meeting**</t>
        </is>
      </c>
      <c r="L5" t="inlineStr">
        <is>
          <t>Wonga: DWH Project Tech Team Weekly Various Topics Collaboration Session **Client Onsite Meeting**, Canceled: Wonga: DWH development &amp; migration on Snowflake Project Daily Standup**With Client**</t>
        </is>
      </c>
      <c r="M5" t="inlineStr">
        <is>
          <t>Canceled: Wonga: DWH development &amp; migration on Snowflake Project Daily Standup**With Client**</t>
        </is>
      </c>
      <c r="N5" t="inlineStr">
        <is>
          <t>Wonga: DWH Project Tech Team Weekly Various Topics Collaboration Session **Client Onsite Meeting**</t>
        </is>
      </c>
      <c r="O5" t="inlineStr"/>
      <c r="P5" t="inlineStr">
        <is>
          <t>Wonga: DWH Project Tech Team Weekly Various Topics Collaboration Session **Client Onsite Meeting**, Canceled: Wonga: DWH development &amp; migration on Snowflake Project Daily Standup**With Client**</t>
        </is>
      </c>
      <c r="Q5" t="inlineStr"/>
    </row>
    <row r="6">
      <c r="A6" t="inlineStr">
        <is>
          <t>10:00</t>
        </is>
      </c>
      <c r="B6" t="inlineStr">
        <is>
          <t>Wonga: DWH Project Tech Team Weekly Various Topics Collaboration Session **Client Onsite Meeting**, Shoprite Analytics|| Cloud BI Daily Stand Up</t>
        </is>
      </c>
      <c r="C6" t="inlineStr">
        <is>
          <t>Wonga: DWH Project Tech Team Weekly Various Topics Collaboration Session **Client Onsite Meeting**</t>
        </is>
      </c>
      <c r="D6" t="inlineStr">
        <is>
          <t>Wonga: DWH Project Tech Team Weekly Various Topics Collaboration Session **Client Onsite Meeting**, Shoprite Analytics|| Cloud BI Daily Stand Up</t>
        </is>
      </c>
      <c r="E6" t="inlineStr">
        <is>
          <t>URGENT Tableau Solution , Wonga: DWH Project Tech Team Weekly Various Topics Collaboration Session **Client Onsite Meeting**</t>
        </is>
      </c>
      <c r="F6" t="inlineStr">
        <is>
          <t>Shoprite Analytics|| Cloud BI Daily Stand Up, Wonga: DWH Project Tech Team Weekly Various Topics Collaboration Session **Client Onsite Meeting**, Cloud BI Daily Stand Up</t>
        </is>
      </c>
      <c r="G6" t="inlineStr"/>
      <c r="H6" t="inlineStr"/>
      <c r="I6" t="inlineStr"/>
      <c r="J6" t="inlineStr">
        <is>
          <t>Wonga: DWH Project Tech Team Weekly Various Topics Collaboration Session **Client Onsite Meeting**, Shoprite Analytics|| Cloud BI Daily Stand Up</t>
        </is>
      </c>
      <c r="K6" t="inlineStr">
        <is>
          <t>Wonga: DWH Project Tech Team Weekly Various Topics Collaboration Session **Client Onsite Meeting**</t>
        </is>
      </c>
      <c r="L6" t="inlineStr">
        <is>
          <t>Wonga: DWH Project Tech Team Weekly Various Topics Collaboration Session **Client Onsite Meeting**, Allocated Shoprite SLA - Alteryx , Shoprite Analytics|| Cloud BI Daily Stand Up</t>
        </is>
      </c>
      <c r="M6" t="inlineStr"/>
      <c r="N6" t="inlineStr">
        <is>
          <t>Shoprite Analytics|| Cloud BI Daily Stand Up, Wonga: DWH Project Tech Team Weekly Various Topics Collaboration Session **Client Onsite Meeting**</t>
        </is>
      </c>
      <c r="O6" t="inlineStr"/>
      <c r="P6" t="inlineStr">
        <is>
          <t>Wonga: DWH Project Tech Team Weekly Various Topics Collaboration Session **Client Onsite Meeting**</t>
        </is>
      </c>
      <c r="Q6" t="inlineStr"/>
    </row>
    <row r="7">
      <c r="A7" t="inlineStr">
        <is>
          <t>10:30</t>
        </is>
      </c>
      <c r="B7" t="inlineStr"/>
      <c r="C7" t="inlineStr"/>
      <c r="D7" t="inlineStr"/>
      <c r="E7" t="inlineStr">
        <is>
          <t xml:space="preserve">URGENT Tableau Solution </t>
        </is>
      </c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DBT staging setup</t>
        </is>
      </c>
      <c r="C8" t="inlineStr">
        <is>
          <t>DBT staging setup</t>
        </is>
      </c>
      <c r="D8" t="inlineStr">
        <is>
          <t>DBT staging setup</t>
        </is>
      </c>
      <c r="E8" t="inlineStr">
        <is>
          <t>Flora&lt;&gt;Nate - 1:1 Continued, DBT staging setup</t>
        </is>
      </c>
      <c r="F8" t="inlineStr">
        <is>
          <t>DBT staging setup</t>
        </is>
      </c>
      <c r="G8" t="inlineStr">
        <is>
          <t>Promote Scripts to Prod CICD</t>
        </is>
      </c>
      <c r="H8" t="inlineStr"/>
      <c r="I8" t="inlineStr"/>
      <c r="J8" t="inlineStr">
        <is>
          <t>DBT staging setup, [SLA - Shoprite - Tableau] Shoprite - Tableau - SLA</t>
        </is>
      </c>
      <c r="K8" t="inlineStr">
        <is>
          <t>DBT staging setup, Canceled: Wonga: DWH development &amp; migration on Snowflake Project Weekly Check-In **Client Meeting**</t>
        </is>
      </c>
      <c r="L8" t="inlineStr">
        <is>
          <t xml:space="preserve">DBT staging setup, Allocated Shoprite SLA - Alteryx </t>
        </is>
      </c>
      <c r="M8" t="inlineStr">
        <is>
          <t>DBT staging setup</t>
        </is>
      </c>
      <c r="N8" t="inlineStr">
        <is>
          <t>DBT staging setup</t>
        </is>
      </c>
      <c r="O8" t="inlineStr"/>
      <c r="P8" t="inlineStr">
        <is>
          <t>DBT staging setup</t>
        </is>
      </c>
      <c r="Q8" t="inlineStr">
        <is>
          <t>DBT staging setup, SnowPro Core Certification</t>
        </is>
      </c>
    </row>
    <row r="9">
      <c r="A9" t="inlineStr">
        <is>
          <t>11:30</t>
        </is>
      </c>
      <c r="B9" t="inlineStr">
        <is>
          <t>DBT staging setup</t>
        </is>
      </c>
      <c r="C9" t="inlineStr">
        <is>
          <t>DBT staging setup</t>
        </is>
      </c>
      <c r="D9" t="inlineStr">
        <is>
          <t>DBT staging setup</t>
        </is>
      </c>
      <c r="E9" t="inlineStr">
        <is>
          <t>DBT staging setup</t>
        </is>
      </c>
      <c r="F9" t="inlineStr">
        <is>
          <t>DBT staging setup</t>
        </is>
      </c>
      <c r="G9" t="inlineStr"/>
      <c r="H9" t="inlineStr"/>
      <c r="I9" t="inlineStr"/>
      <c r="J9" t="inlineStr">
        <is>
          <t>DBT staging setup, [SLA - Shoprite - Tableau] Shoprite - Tableau - SLA</t>
        </is>
      </c>
      <c r="K9" t="inlineStr">
        <is>
          <t>DBT staging setup</t>
        </is>
      </c>
      <c r="L9" t="inlineStr">
        <is>
          <t xml:space="preserve">DBT staging setup, Alteryx Decomissioning, Allocated Shoprite SLA - Alteryx </t>
        </is>
      </c>
      <c r="M9" t="inlineStr">
        <is>
          <t>DBT staging setup</t>
        </is>
      </c>
      <c r="N9" t="inlineStr">
        <is>
          <t>DBT staging setup</t>
        </is>
      </c>
      <c r="O9" t="inlineStr">
        <is>
          <t>Suzanne &lt;&gt; Nate - 1:1</t>
        </is>
      </c>
      <c r="P9" t="inlineStr">
        <is>
          <t>DBT staging setup</t>
        </is>
      </c>
      <c r="Q9" t="inlineStr">
        <is>
          <t>DBT staging setup, 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>
        <is>
          <t>ClickUp &amp; Slipstream Data: QBR</t>
        </is>
      </c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>
        <is>
          <t>Wonga History data load to the Data Lake</t>
        </is>
      </c>
      <c r="K11" t="inlineStr"/>
      <c r="L11" t="inlineStr">
        <is>
          <t>Lunch Break</t>
        </is>
      </c>
      <c r="M11" t="inlineStr"/>
      <c r="N11" t="inlineStr">
        <is>
          <t>ClickUp &amp; Slipstream Data: QBR</t>
        </is>
      </c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>
        <is>
          <t>Snowflake</t>
        </is>
      </c>
      <c r="F12" t="inlineStr"/>
      <c r="G12" t="inlineStr"/>
      <c r="H12" t="inlineStr">
        <is>
          <t>Masjid</t>
        </is>
      </c>
      <c r="I12" t="inlineStr"/>
      <c r="J12" t="inlineStr">
        <is>
          <t>Wonga History data load to the Data Lake</t>
        </is>
      </c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>
        <is>
          <t>Snowflake</t>
        </is>
      </c>
      <c r="F13" t="inlineStr"/>
      <c r="G13" t="inlineStr"/>
      <c r="H13" t="inlineStr">
        <is>
          <t>Masjid</t>
        </is>
      </c>
      <c r="I13" t="inlineStr"/>
      <c r="J13" t="inlineStr">
        <is>
          <t>Wonga History data load to the Data Lake</t>
        </is>
      </c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>
        <is>
          <t>Snowflake</t>
        </is>
      </c>
      <c r="F14" t="inlineStr"/>
      <c r="G14" t="inlineStr"/>
      <c r="H14" t="inlineStr"/>
      <c r="I14" t="inlineStr"/>
      <c r="J14" t="inlineStr">
        <is>
          <t>Wonga History data load to the Data Lake</t>
        </is>
      </c>
      <c r="K14" t="inlineStr"/>
      <c r="L14" t="inlineStr">
        <is>
          <t>Internal Projects - SLA Reporting Project, Tableau Server to Cloud Migration Work and other</t>
        </is>
      </c>
      <c r="M14" t="inlineStr"/>
      <c r="N14" t="inlineStr">
        <is>
          <t>Investec PVT Bank 80 Hours Support Project Weekly Report , Personal Development Plan (Study and Exams)https://alison.com/topic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>
        <is>
          <t>Snowflake</t>
        </is>
      </c>
      <c r="F15" t="inlineStr"/>
      <c r="G15" t="inlineStr"/>
      <c r="H15" t="inlineStr">
        <is>
          <t>Dashboard discussion with Muhammad</t>
        </is>
      </c>
      <c r="I15" t="inlineStr"/>
      <c r="J15" t="inlineStr">
        <is>
          <t>Wonga History data load to the Data Lake</t>
        </is>
      </c>
      <c r="K15" t="inlineStr"/>
      <c r="L15" t="inlineStr">
        <is>
          <t>Internal Projects - SLA Reporting Project, Tableau Server to Cloud Migration Work and other</t>
        </is>
      </c>
      <c r="M15" t="inlineStr"/>
      <c r="N15" t="inlineStr">
        <is>
          <t xml:space="preserve">Personal Development Plan (Study and Exams)https://alison.com/topic, Wonga Plan Update </t>
        </is>
      </c>
      <c r="O15" t="inlineStr"/>
      <c r="P15" t="inlineStr"/>
      <c r="Q15" t="inlineStr">
        <is>
          <t>Dashboard discussion with Muhammad, 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>
        <is>
          <t>Wonga History data load to the Data Lake</t>
        </is>
      </c>
      <c r="K16" t="inlineStr"/>
      <c r="L16" t="inlineStr"/>
      <c r="M16" t="inlineStr"/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>
        <is>
          <t>Wherescape Tribe Training – Scheduling First Session</t>
        </is>
      </c>
      <c r="D17" t="inlineStr"/>
      <c r="E17" t="inlineStr">
        <is>
          <t>Wherescape Tribe Training – Scheduling First Session</t>
        </is>
      </c>
      <c r="F17" t="inlineStr"/>
      <c r="G17" t="inlineStr"/>
      <c r="H17" t="inlineStr"/>
      <c r="I17" t="inlineStr">
        <is>
          <t>Wherescape Tribe Training – Scheduling First Session</t>
        </is>
      </c>
      <c r="J17" t="inlineStr">
        <is>
          <t>Wherescape Tribe Training – Scheduling First Session</t>
        </is>
      </c>
      <c r="K17" t="inlineStr"/>
      <c r="L17" t="inlineStr">
        <is>
          <t>Salesforce Mulesoft Developer - Exam Preparation (High Priority), Wherescape Tribe Training – Scheduling First Session</t>
        </is>
      </c>
      <c r="M17" t="inlineStr"/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Questions, DSY DW - Daily standup</t>
        </is>
      </c>
      <c r="C18" t="inlineStr">
        <is>
          <t>Wherescape Tribe Training – Scheduling First Session</t>
        </is>
      </c>
      <c r="D18" t="inlineStr">
        <is>
          <t>DSY DW - Daily standup</t>
        </is>
      </c>
      <c r="E18" t="inlineStr">
        <is>
          <t>Wherescape Tribe Training – Scheduling First Session</t>
        </is>
      </c>
      <c r="F18" t="inlineStr"/>
      <c r="G18" t="inlineStr">
        <is>
          <t>Following: DSY DW - Daily standup</t>
        </is>
      </c>
      <c r="H18" t="inlineStr"/>
      <c r="I18" t="inlineStr">
        <is>
          <t>Wherescape Tribe Training – Scheduling First Session</t>
        </is>
      </c>
      <c r="J18" t="inlineStr">
        <is>
          <t>Wherescape Tribe Training – Scheduling First Session</t>
        </is>
      </c>
      <c r="K18" t="inlineStr">
        <is>
          <t>DSY DW - Daily standup</t>
        </is>
      </c>
      <c r="L18" t="inlineStr">
        <is>
          <t>Salesforce Mulesoft Developer - Exam Preparation (High Priority), Wherescape Tribe Training – Scheduling First Session</t>
        </is>
      </c>
      <c r="M18" t="inlineStr">
        <is>
          <t>DSY DW - Daily standup</t>
        </is>
      </c>
      <c r="N18" t="inlineStr">
        <is>
          <t>DSY DW - Daily standup</t>
        </is>
      </c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>
        <is>
          <t>Admin Work To wrap up the day</t>
        </is>
      </c>
      <c r="D19" t="inlineStr"/>
      <c r="E19" t="inlineStr">
        <is>
          <t>DBT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>
        <is>
          <t>DBT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>
        <is>
          <t>DBT</t>
        </is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42" customWidth="1" min="13" max="13"/>
    <col width="35" customWidth="1" min="14" max="14"/>
    <col width="50" customWidth="1" min="15" max="15"/>
    <col width="50" customWidth="1" min="16" max="16"/>
    <col width="42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>
        <is>
          <t>[SLA - Shoprite - Tableau] Shoprite - Tableau - SLA</t>
        </is>
      </c>
      <c r="K7" t="inlineStr"/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Tech team planning, Canceled: Tech Team retro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Tableau Tribe Development and Upskilling</t>
        </is>
      </c>
      <c r="C16" t="inlineStr"/>
      <c r="D16" t="inlineStr"/>
      <c r="E16" t="inlineStr">
        <is>
          <t>Tableau Tribe Development and Upskilling</t>
        </is>
      </c>
      <c r="F16" t="inlineStr">
        <is>
          <t>Tableau Tribe Development and Upskilling</t>
        </is>
      </c>
      <c r="G16" t="inlineStr"/>
      <c r="H16" t="inlineStr">
        <is>
          <t>Tableau Tribe Development and Upskilling</t>
        </is>
      </c>
      <c r="I16" t="inlineStr">
        <is>
          <t>Tech team planning, Canceled: Tech Team retro</t>
        </is>
      </c>
      <c r="J16" t="inlineStr"/>
      <c r="K16" t="inlineStr"/>
      <c r="L16" t="inlineStr">
        <is>
          <t>Tableau Tribe Development and Upskilling</t>
        </is>
      </c>
      <c r="M16" t="inlineStr">
        <is>
          <t>Tableau Tribe Development and Upskilling</t>
        </is>
      </c>
      <c r="N16" t="inlineStr"/>
      <c r="O16" t="inlineStr">
        <is>
          <t>Tableau Tribe Development and Upskilling</t>
        </is>
      </c>
      <c r="P16" t="inlineStr">
        <is>
          <t>Tableau Tribe Development and Upskilling</t>
        </is>
      </c>
      <c r="Q16" t="inlineStr">
        <is>
          <t>Tableau Tribe Development and Upskilling</t>
        </is>
      </c>
    </row>
    <row r="17">
      <c r="A17" t="inlineStr">
        <is>
          <t>15:30</t>
        </is>
      </c>
      <c r="B17" t="inlineStr">
        <is>
          <t>Tableau Tribe Development and Upskilling</t>
        </is>
      </c>
      <c r="C17" t="inlineStr"/>
      <c r="D17" t="inlineStr"/>
      <c r="E17" t="inlineStr">
        <is>
          <t>Tableau Tribe Development and Upskilling</t>
        </is>
      </c>
      <c r="F17" t="inlineStr">
        <is>
          <t>Tableau Tribe Development and Upskilling</t>
        </is>
      </c>
      <c r="G17" t="inlineStr"/>
      <c r="H17" t="inlineStr">
        <is>
          <t>Tableau Tribe Development and Upskilling</t>
        </is>
      </c>
      <c r="I17" t="inlineStr">
        <is>
          <t>Canceled: Tech Team retro</t>
        </is>
      </c>
      <c r="J17" t="inlineStr"/>
      <c r="K17" t="inlineStr"/>
      <c r="L17" t="inlineStr">
        <is>
          <t>Tableau Tribe Development and Upskilling</t>
        </is>
      </c>
      <c r="M17" t="inlineStr">
        <is>
          <t>Tableau Tribe Development and Upskilling</t>
        </is>
      </c>
      <c r="N17" t="inlineStr"/>
      <c r="O17" t="inlineStr">
        <is>
          <t>Tableau Tribe Development and Upskilling</t>
        </is>
      </c>
      <c r="P17" t="inlineStr">
        <is>
          <t>Tableau Tribe Development and Upskilling</t>
        </is>
      </c>
      <c r="Q17" t="inlineStr">
        <is>
          <t>Tableau Tribe Development and Upskilling</t>
        </is>
      </c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>
        <is>
          <t xml:space="preserve">Allocated Shoprite SLA - Alteryx </t>
        </is>
      </c>
      <c r="M7" t="inlineStr"/>
      <c r="N7" t="inlineStr">
        <is>
          <t>Resource Utilisation Review</t>
        </is>
      </c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>
        <is>
          <t xml:space="preserve">Canceled: Tech Team Planning </t>
        </is>
      </c>
      <c r="D6" t="inlineStr">
        <is>
          <t>Shoprite Analytics|| Cloud BI Daily Stand Up</t>
        </is>
      </c>
      <c r="E6" t="inlineStr">
        <is>
          <t xml:space="preserve">Canceled: Tech Team Planning </t>
        </is>
      </c>
      <c r="F6" t="inlineStr">
        <is>
          <t>Cloud BI Daily Stand Up</t>
        </is>
      </c>
      <c r="G6" t="inlineStr">
        <is>
          <t xml:space="preserve">Canceled: Tech Team Planning </t>
        </is>
      </c>
      <c r="H6" t="inlineStr">
        <is>
          <t xml:space="preserve">Canceled: Tech Team Planning </t>
        </is>
      </c>
      <c r="I6" t="inlineStr">
        <is>
          <t xml:space="preserve">Canceled: Tech Team Planning </t>
        </is>
      </c>
      <c r="J6" t="inlineStr">
        <is>
          <t>Shoprite Analytics|| Cloud BI Daily Stand Up</t>
        </is>
      </c>
      <c r="K6" t="inlineStr"/>
      <c r="L6" t="inlineStr">
        <is>
          <t>Allocated Shoprite SLA - Alteryx , Shoprite Analytics|| Cloud BI Daily Stand Up</t>
        </is>
      </c>
      <c r="M6" t="inlineStr">
        <is>
          <t xml:space="preserve">Canceled: Tech Team Planning </t>
        </is>
      </c>
      <c r="N6" t="inlineStr">
        <is>
          <t xml:space="preserve">Investec PVT Bank 80 Hours Support Project Weekly Report </t>
        </is>
      </c>
      <c r="O6" t="inlineStr"/>
      <c r="P6" t="inlineStr"/>
      <c r="Q6" t="inlineStr">
        <is>
          <t xml:space="preserve">Canceled: Tech Team Planning </t>
        </is>
      </c>
    </row>
    <row r="7">
      <c r="A7" t="inlineStr">
        <is>
          <t>10:30</t>
        </is>
      </c>
      <c r="B7" t="inlineStr"/>
      <c r="C7" t="inlineStr">
        <is>
          <t xml:space="preserve">Canceled: Tech Team Planning </t>
        </is>
      </c>
      <c r="D7" t="inlineStr"/>
      <c r="E7" t="inlineStr">
        <is>
          <t xml:space="preserve">Canceled: Tech Team Planning </t>
        </is>
      </c>
      <c r="F7" t="inlineStr"/>
      <c r="G7" t="inlineStr">
        <is>
          <t xml:space="preserve">Canceled: Tech Team Planning </t>
        </is>
      </c>
      <c r="H7" t="inlineStr">
        <is>
          <t xml:space="preserve">Canceled: Tech Team Planning </t>
        </is>
      </c>
      <c r="I7" t="inlineStr">
        <is>
          <t xml:space="preserve">Canceled: Tech Team Planning </t>
        </is>
      </c>
      <c r="J7" t="inlineStr"/>
      <c r="K7" t="inlineStr"/>
      <c r="L7" t="inlineStr">
        <is>
          <t xml:space="preserve">Allocated Shoprite SLA - Alteryx </t>
        </is>
      </c>
      <c r="M7" t="inlineStr">
        <is>
          <t xml:space="preserve">Canceled: Tech Team Planning </t>
        </is>
      </c>
      <c r="N7" t="inlineStr"/>
      <c r="O7" t="inlineStr"/>
      <c r="P7" t="inlineStr"/>
      <c r="Q7" t="inlineStr">
        <is>
          <t xml:space="preserve">Canceled: Tech Team Planning </t>
        </is>
      </c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>
        <is>
          <t xml:space="preserve">Allocated Shoprite SLA - Alteryx </t>
        </is>
      </c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>
        <is>
          <t xml:space="preserve">Allocated Shoprite SLA - Alteryx </t>
        </is>
      </c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WhereScape/Slipstream - monthly catch up</t>
        </is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WhereScape/Slipstream - monthly catch up</t>
        </is>
      </c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Strategy and solution Day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>
        <is>
          <t>Strategy and solution Day</t>
        </is>
      </c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Wonga: DWH Project Monthly Retrospective Sessions **Internal Meeting**, Strategy and solution Day</t>
        </is>
      </c>
      <c r="C12" t="inlineStr">
        <is>
          <t>Wonga: DWH Project Monthly Retrospective Sessions **Internal Meeting**</t>
        </is>
      </c>
      <c r="D12" t="inlineStr">
        <is>
          <t>Wonga: DWH Project Monthly Retrospective Sessions **Internal Meeting**</t>
        </is>
      </c>
      <c r="E12" t="inlineStr">
        <is>
          <t>Wonga: DWH Project Monthly Retrospective Sessions **Internal Meeting**</t>
        </is>
      </c>
      <c r="F12" t="inlineStr">
        <is>
          <t>Wonga: DWH Project Monthly Retrospective Sessions **Internal Meeting**</t>
        </is>
      </c>
      <c r="G12" t="inlineStr"/>
      <c r="H12" t="inlineStr">
        <is>
          <t>Masjid</t>
        </is>
      </c>
      <c r="I12" t="inlineStr"/>
      <c r="J12" t="inlineStr">
        <is>
          <t>Wonga: DWH Project Monthly Retrospective Sessions **Internal Meeting**</t>
        </is>
      </c>
      <c r="K12" t="inlineStr">
        <is>
          <t>Wonga: DWH Project Monthly Retrospective Sessions **Internal Meeting**</t>
        </is>
      </c>
      <c r="L12" t="inlineStr">
        <is>
          <t>Lunch Break, Wonga: DWH Project Monthly Retrospective Sessions **Internal Meeting**</t>
        </is>
      </c>
      <c r="M12" t="inlineStr">
        <is>
          <t>Wonga: DWH Project Monthly Retrospective Sessions **Internal Meeting**</t>
        </is>
      </c>
      <c r="N12" t="inlineStr">
        <is>
          <t>Wonga: DWH Project Monthly Retrospective Sessions **Internal Meeting**</t>
        </is>
      </c>
      <c r="O12" t="inlineStr"/>
      <c r="P12" t="inlineStr"/>
      <c r="Q12" t="inlineStr">
        <is>
          <t>SnowPro Core Certification, Wonga: DWH Project Monthly Retrospective Sessions **Internal Meeting**</t>
        </is>
      </c>
    </row>
    <row r="13">
      <c r="A13" t="inlineStr">
        <is>
          <t>13:30</t>
        </is>
      </c>
      <c r="B13" t="inlineStr">
        <is>
          <t>Wonga: DWH Project Monthly Retrospective Sessions **Internal Meeting**, Strategy and solution Day</t>
        </is>
      </c>
      <c r="C13" t="inlineStr">
        <is>
          <t>Wonga: DWH Project Monthly Retrospective Sessions **Internal Meeting**</t>
        </is>
      </c>
      <c r="D13" t="inlineStr">
        <is>
          <t>Wonga: DWH Project Monthly Retrospective Sessions **Internal Meeting**</t>
        </is>
      </c>
      <c r="E13" t="inlineStr">
        <is>
          <t>Wonga: DWH Project Monthly Retrospective Sessions **Internal Meeting**</t>
        </is>
      </c>
      <c r="F13" t="inlineStr">
        <is>
          <t>Wonga: DWH Project Monthly Retrospective Sessions **Internal Meeting**</t>
        </is>
      </c>
      <c r="G13" t="inlineStr"/>
      <c r="H13" t="inlineStr">
        <is>
          <t>Masjid</t>
        </is>
      </c>
      <c r="I13" t="inlineStr"/>
      <c r="J13" t="inlineStr">
        <is>
          <t>Wonga: DWH Project Monthly Retrospective Sessions **Internal Meeting**</t>
        </is>
      </c>
      <c r="K13" t="inlineStr">
        <is>
          <t>Wonga: DWH Project Monthly Retrospective Sessions **Internal Meeting**</t>
        </is>
      </c>
      <c r="L13" t="inlineStr">
        <is>
          <t>Internal Projects - SLA Reporting Project, Tableau Server to Cloud Migration Work and other, Wonga: DWH Project Monthly Retrospective Sessions **Internal Meeting**</t>
        </is>
      </c>
      <c r="M13" t="inlineStr">
        <is>
          <t>Wonga: DWH Project Monthly Retrospective Sessions **Internal Meeting**</t>
        </is>
      </c>
      <c r="N13" t="inlineStr">
        <is>
          <t>Wonga: DWH Project Monthly Retrospective Sessions **Internal Meeting**</t>
        </is>
      </c>
      <c r="O13" t="inlineStr"/>
      <c r="P13" t="inlineStr"/>
      <c r="Q13" t="inlineStr">
        <is>
          <t>AWS Solutions Architect Associate, Wonga: DWH Project Monthly Retrospective Sessions **Internal Meeting**</t>
        </is>
      </c>
    </row>
    <row r="14">
      <c r="A14" t="inlineStr">
        <is>
          <t>14:00</t>
        </is>
      </c>
      <c r="B14" t="inlineStr">
        <is>
          <t>Wonga: DWH Project Monthly Retrospective Sessions **Internal Meeting**, Strategy and solution Day</t>
        </is>
      </c>
      <c r="C14" t="inlineStr">
        <is>
          <t>Wonga: DWH Project Monthly Retrospective Sessions **Internal Meeting**</t>
        </is>
      </c>
      <c r="D14" t="inlineStr">
        <is>
          <t>Wonga: DWH Project Monthly Retrospective Sessions **Internal Meeting**</t>
        </is>
      </c>
      <c r="E14" t="inlineStr">
        <is>
          <t>Wonga: DWH Project Monthly Retrospective Sessions **Internal Meeting**</t>
        </is>
      </c>
      <c r="F14" t="inlineStr">
        <is>
          <t>Wonga: DWH Project Monthly Retrospective Sessions **Internal Meeting**</t>
        </is>
      </c>
      <c r="G14" t="inlineStr"/>
      <c r="H14" t="inlineStr"/>
      <c r="I14" t="inlineStr"/>
      <c r="J14" t="inlineStr">
        <is>
          <t>Wonga: DWH Project Monthly Retrospective Sessions **Internal Meeting**</t>
        </is>
      </c>
      <c r="K14" t="inlineStr">
        <is>
          <t>Wonga: DWH Project Monthly Retrospective Sessions **Internal Meeting**</t>
        </is>
      </c>
      <c r="L14" t="inlineStr">
        <is>
          <t>Internal Projects - SLA Reporting Project, Tableau Server to Cloud Migration Work and other, Wonga: DWH Project Monthly Retrospective Sessions **Internal Meeting**</t>
        </is>
      </c>
      <c r="M14" t="inlineStr">
        <is>
          <t>Wonga: DWH Project Monthly Retrospective Sessions **Internal Meeting**</t>
        </is>
      </c>
      <c r="N14" t="inlineStr">
        <is>
          <t>Wonga: DWH Project Monthly Retrospective Sessions **Internal Meeting**</t>
        </is>
      </c>
      <c r="O14" t="inlineStr"/>
      <c r="P14" t="inlineStr"/>
      <c r="Q14" t="inlineStr">
        <is>
          <t>AWS Solutions Architect Associate, Wonga: DWH Project Monthly Retrospective Sessions **Internal Meeting**</t>
        </is>
      </c>
    </row>
    <row r="15">
      <c r="A15" t="inlineStr">
        <is>
          <t>14:30</t>
        </is>
      </c>
      <c r="B15" t="inlineStr">
        <is>
          <t>Wonga: DWH Project Monthly Retrospective Sessions **Internal Meeting**, Strategy and solution Day</t>
        </is>
      </c>
      <c r="C15" t="inlineStr">
        <is>
          <t>Wonga: DWH Project Monthly Retrospective Sessions **Internal Meeting**</t>
        </is>
      </c>
      <c r="D15" t="inlineStr">
        <is>
          <t>Wonga: DWH Project Monthly Retrospective Sessions **Internal Meeting**</t>
        </is>
      </c>
      <c r="E15" t="inlineStr">
        <is>
          <t>Wonga: DWH Project Monthly Retrospective Sessions **Internal Meeting**</t>
        </is>
      </c>
      <c r="F15" t="inlineStr">
        <is>
          <t>Wonga: DWH Project Monthly Retrospective Sessions **Internal Meeting**</t>
        </is>
      </c>
      <c r="G15" t="inlineStr"/>
      <c r="H15" t="inlineStr"/>
      <c r="I15" t="inlineStr"/>
      <c r="J15" t="inlineStr">
        <is>
          <t>Wonga: DWH Project Monthly Retrospective Sessions **Internal Meeting**</t>
        </is>
      </c>
      <c r="K15" t="inlineStr">
        <is>
          <t>Wonga: DWH Project Monthly Retrospective Sessions **Internal Meeting**</t>
        </is>
      </c>
      <c r="L15" t="inlineStr">
        <is>
          <t>Internal Projects - SLA Reporting Project, Tableau Server to Cloud Migration Work and other, Wonga: DWH Project Monthly Retrospective Sessions **Internal Meeting**</t>
        </is>
      </c>
      <c r="M15" t="inlineStr">
        <is>
          <t>Wonga: DWH Project Monthly Retrospective Sessions **Internal Meeting**</t>
        </is>
      </c>
      <c r="N15" t="inlineStr">
        <is>
          <t>Wonga: DWH Project Monthly Retrospective Sessions **Internal Meeting**</t>
        </is>
      </c>
      <c r="O15" t="inlineStr"/>
      <c r="P15" t="inlineStr"/>
      <c r="Q15" t="inlineStr">
        <is>
          <t>AWS Solutions Architect Associate, Wonga: DWH Project Monthly Retrospective Sessions **Internal Meeting**</t>
        </is>
      </c>
    </row>
    <row r="16">
      <c r="A16" t="inlineStr">
        <is>
          <t>15:00</t>
        </is>
      </c>
      <c r="B16" t="inlineStr">
        <is>
          <t>Strategy and solution Day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>
        <is>
          <t>Strategy and solution Day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 xml:space="preserve">Monthly Management Meeting 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>
        <is>
          <t xml:space="preserve">Product Management Sync, Monthly Management Meeting </t>
        </is>
      </c>
      <c r="C5" t="inlineStr"/>
      <c r="D5" t="inlineStr">
        <is>
          <t>Product Management Sync</t>
        </is>
      </c>
      <c r="E5" t="inlineStr">
        <is>
          <t>Product Management Sync</t>
        </is>
      </c>
      <c r="F5" t="inlineStr">
        <is>
          <t>Product Management Sync</t>
        </is>
      </c>
      <c r="G5" t="inlineStr">
        <is>
          <t>Ongoing: Daily operational tasks DSY</t>
        </is>
      </c>
      <c r="H5" t="inlineStr"/>
      <c r="I5" t="inlineStr">
        <is>
          <t>Product Management Sync</t>
        </is>
      </c>
      <c r="J5" t="inlineStr">
        <is>
          <t>Product Management Sync</t>
        </is>
      </c>
      <c r="K5" t="inlineStr"/>
      <c r="L5" t="inlineStr"/>
      <c r="M5" t="inlineStr"/>
      <c r="N5" t="inlineStr"/>
      <c r="O5" t="inlineStr">
        <is>
          <t>Product Management Sync</t>
        </is>
      </c>
      <c r="P5" t="inlineStr"/>
      <c r="Q5" t="inlineStr"/>
    </row>
    <row r="6">
      <c r="A6" t="inlineStr">
        <is>
          <t>10:00</t>
        </is>
      </c>
      <c r="B6" t="inlineStr">
        <is>
          <t xml:space="preserve">Shoprite Analytics|| Cloud BI Daily Stand Up, Monthly Management Meeting 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Shoprite Analytics|| Cloud BI Daily Stand Up</t>
        </is>
      </c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>
        <is>
          <t xml:space="preserve">Monthly Management Meeting 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 xml:space="preserve">Monthly Management Meeting 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>
        <is>
          <t xml:space="preserve">Monthly Management Meeting 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 xml:space="preserve">Monthly Management Meeting </t>
        </is>
      </c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 xml:space="preserve">Monthly Management Meeting </t>
        </is>
      </c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>
        <is>
          <t>Daily Admin, Prep Tasks and Communications</t>
        </is>
      </c>
      <c r="M2" t="inlineStr">
        <is>
          <t>Ingestion recon</t>
        </is>
      </c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DSY DW - Daily standup, Strategy and solution Day</t>
        </is>
      </c>
      <c r="C4" t="inlineStr"/>
      <c r="D4" t="inlineStr">
        <is>
          <t>DSY DW - Daily standup</t>
        </is>
      </c>
      <c r="E4" t="inlineStr"/>
      <c r="F4" t="inlineStr"/>
      <c r="G4" t="inlineStr">
        <is>
          <t>DSY DW - Daily standup</t>
        </is>
      </c>
      <c r="H4" t="inlineStr"/>
      <c r="I4" t="inlineStr"/>
      <c r="J4" t="inlineStr"/>
      <c r="K4" t="inlineStr">
        <is>
          <t>DSY DW - Daily standup</t>
        </is>
      </c>
      <c r="L4" t="inlineStr"/>
      <c r="M4" t="inlineStr">
        <is>
          <t>DSY DW - Daily standup</t>
        </is>
      </c>
      <c r="N4" t="inlineStr">
        <is>
          <t>DSY DW - Daily standup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Wonga: DWH development &amp; migration on Snowflake Project Daily Standup**With Client**, Strategy and solution Day</t>
        </is>
      </c>
      <c r="C5" t="inlineStr">
        <is>
          <t>Wonga: DWH development &amp; migration on Snowflake Project Daily Standup**With Client**</t>
        </is>
      </c>
      <c r="D5" t="inlineStr">
        <is>
          <t>Wonga: DWH development &amp; migration on Snowflake Project Daily Standup**With Client**</t>
        </is>
      </c>
      <c r="E5" t="inlineStr">
        <is>
          <t>OM work, Wonga: DWH development &amp; migration on Snowflake Project Daily Standup**With Client**</t>
        </is>
      </c>
      <c r="F5" t="inlineStr">
        <is>
          <t>Wonga: DWH development &amp; migration on Snowflake Project Daily Standup**With Client**</t>
        </is>
      </c>
      <c r="G5" t="inlineStr">
        <is>
          <t>Ongoing: Daily operational tasks DSY</t>
        </is>
      </c>
      <c r="H5" t="inlineStr"/>
      <c r="I5" t="inlineStr"/>
      <c r="J5" t="inlineStr">
        <is>
          <t>Wonga Historic Data Takeon, Wonga: DWH development &amp; migration on Snowflake Project Daily Standup**With Client**</t>
        </is>
      </c>
      <c r="K5" t="inlineStr">
        <is>
          <t>Wonga Historic Data Takeon, Wonga: DWH development &amp; migration on Snowflake Project Daily Standup**With Client**</t>
        </is>
      </c>
      <c r="L5" t="inlineStr">
        <is>
          <t>Wonga: DWH development &amp; migration on Snowflake Project Daily Standup**With Client**</t>
        </is>
      </c>
      <c r="M5" t="inlineStr">
        <is>
          <t>Wonga: DWH development &amp; migration on Snowflake Project Daily Standup**With Client**</t>
        </is>
      </c>
      <c r="N5" t="inlineStr">
        <is>
          <t>Wonga: DWH development &amp; migration on Snowflake Project Daily Standup**With Client**</t>
        </is>
      </c>
      <c r="O5" t="inlineStr"/>
      <c r="P5" t="inlineStr">
        <is>
          <t>Wonga: DWH development &amp; migration on Snowflake Project Daily Standup**With Client**</t>
        </is>
      </c>
      <c r="Q5" t="inlineStr">
        <is>
          <t>Wonga: DWH development &amp; migration on Snowflake Project Daily Standup**With Client**</t>
        </is>
      </c>
    </row>
    <row r="6">
      <c r="A6" t="inlineStr">
        <is>
          <t>10:00</t>
        </is>
      </c>
      <c r="B6" t="inlineStr">
        <is>
          <t>Shoprite Analytics|| Cloud BI Daily Stand Up, Strategy and solution Day</t>
        </is>
      </c>
      <c r="C6" t="inlineStr"/>
      <c r="D6" t="inlineStr">
        <is>
          <t xml:space="preserve">Tableau Monitoring Reports, Shoprite Analytics|| Cloud BI Daily Stand Up, Canceled: Monthly SLA Review - Tableau/Alteryx/Snowflake b2b </t>
        </is>
      </c>
      <c r="E6" t="inlineStr">
        <is>
          <t>Wonga Work Planning, OM work</t>
        </is>
      </c>
      <c r="F6" t="inlineStr">
        <is>
          <t>Cloud BI Daily Stand Up</t>
        </is>
      </c>
      <c r="G6" t="inlineStr">
        <is>
          <t>Tableau Monitoring Reports</t>
        </is>
      </c>
      <c r="H6" t="inlineStr"/>
      <c r="I6" t="inlineStr"/>
      <c r="J6" t="inlineStr">
        <is>
          <t xml:space="preserve">Shoprite Analytics|| Cloud BI Daily Stand Up, Canceled: Monthly SLA Review - Tableau/Alteryx/Snowflake b2b </t>
        </is>
      </c>
      <c r="K6" t="inlineStr">
        <is>
          <t>Tableau Monitoring Reports</t>
        </is>
      </c>
      <c r="L6" t="inlineStr">
        <is>
          <t>Allocated Shoprite SLA - Alteryx , Shoprite Analytics|| Cloud BI Daily Stand Up</t>
        </is>
      </c>
      <c r="M6" t="inlineStr"/>
      <c r="N6" t="inlineStr">
        <is>
          <t>Wonga Work Planning</t>
        </is>
      </c>
      <c r="O6" t="inlineStr"/>
      <c r="P6" t="inlineStr"/>
      <c r="Q6" t="inlineStr"/>
    </row>
    <row r="7">
      <c r="A7" t="inlineStr">
        <is>
          <t>10:30</t>
        </is>
      </c>
      <c r="B7" t="inlineStr">
        <is>
          <t>Strategy and solution Day</t>
        </is>
      </c>
      <c r="C7" t="inlineStr"/>
      <c r="D7" t="inlineStr">
        <is>
          <t xml:space="preserve">Tableau Monitoring Reports, Canceled: Monthly SLA Review - Tableau/Alteryx/Snowflake b2b </t>
        </is>
      </c>
      <c r="E7" t="inlineStr">
        <is>
          <t>OM work</t>
        </is>
      </c>
      <c r="F7" t="inlineStr"/>
      <c r="G7" t="inlineStr">
        <is>
          <t>Tableau Monitoring Reports</t>
        </is>
      </c>
      <c r="H7" t="inlineStr"/>
      <c r="I7" t="inlineStr"/>
      <c r="J7" t="inlineStr">
        <is>
          <t xml:space="preserve">[SLA - Shoprite - Tableau] Shoprite - Tableau - SLA, Canceled: Monthly SLA Review - Tableau/Alteryx/Snowflake b2b </t>
        </is>
      </c>
      <c r="K7" t="inlineStr">
        <is>
          <t>Tableau Monitoring Reports</t>
        </is>
      </c>
      <c r="L7" t="inlineStr">
        <is>
          <t xml:space="preserve">Allocated Shoprite SLA - Alteryx </t>
        </is>
      </c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>
        <is>
          <t>Strategy and solution Day</t>
        </is>
      </c>
      <c r="C8" t="inlineStr"/>
      <c r="D8" t="inlineStr">
        <is>
          <t>Wonga - formatting json</t>
        </is>
      </c>
      <c r="E8" t="inlineStr">
        <is>
          <t>Wonga Work</t>
        </is>
      </c>
      <c r="F8" t="inlineStr"/>
      <c r="G8" t="inlineStr"/>
      <c r="H8" t="inlineStr">
        <is>
          <t>Dashboard with Muhammad</t>
        </is>
      </c>
      <c r="I8" t="inlineStr"/>
      <c r="J8" t="inlineStr">
        <is>
          <t>[SLA - Shoprite - Tableau] Shoprite - Tableau - SLA</t>
        </is>
      </c>
      <c r="K8" t="inlineStr"/>
      <c r="L8" t="inlineStr">
        <is>
          <t xml:space="preserve">Harvest - Ticket Process Discussion, Allocated Shoprite SLA - Alteryx </t>
        </is>
      </c>
      <c r="M8" t="inlineStr"/>
      <c r="N8" t="inlineStr">
        <is>
          <t>Harvest - Ticket Process Discussion</t>
        </is>
      </c>
      <c r="O8" t="inlineStr"/>
      <c r="P8" t="inlineStr">
        <is>
          <t>Wonga Work</t>
        </is>
      </c>
      <c r="Q8" t="inlineStr">
        <is>
          <t>Dashboard with Muhammad, SnowPro Core Certification</t>
        </is>
      </c>
    </row>
    <row r="9">
      <c r="A9" t="inlineStr">
        <is>
          <t>11:30</t>
        </is>
      </c>
      <c r="B9" t="inlineStr">
        <is>
          <t>Strategy and solution Day</t>
        </is>
      </c>
      <c r="C9" t="inlineStr"/>
      <c r="D9" t="inlineStr">
        <is>
          <t>Wonga - formatting json</t>
        </is>
      </c>
      <c r="E9" t="inlineStr">
        <is>
          <t>Wonga Work</t>
        </is>
      </c>
      <c r="F9" t="inlineStr"/>
      <c r="G9" t="inlineStr"/>
      <c r="H9" t="inlineStr"/>
      <c r="I9" t="inlineStr"/>
      <c r="J9" t="inlineStr">
        <is>
          <t>[SLA - Shoprite - Tableau] Shoprite - Tableau - SLA</t>
        </is>
      </c>
      <c r="K9" t="inlineStr">
        <is>
          <t>Wonga : Lift and Shift Power BI reports</t>
        </is>
      </c>
      <c r="L9" t="inlineStr">
        <is>
          <t xml:space="preserve">Wonga : Lift and Shift Power BI reports, Allocated Shoprite SLA - Alteryx </t>
        </is>
      </c>
      <c r="M9" t="inlineStr"/>
      <c r="N9" t="inlineStr">
        <is>
          <t xml:space="preserve">Wonga Plan Update </t>
        </is>
      </c>
      <c r="O9" t="inlineStr"/>
      <c r="P9" t="inlineStr">
        <is>
          <t>Wonga Work</t>
        </is>
      </c>
      <c r="Q9" t="inlineStr">
        <is>
          <t>SnowPro Core Certification</t>
        </is>
      </c>
    </row>
    <row r="10">
      <c r="A10" t="inlineStr">
        <is>
          <t>12:00</t>
        </is>
      </c>
      <c r="B10" t="inlineStr">
        <is>
          <t>Strategy and solution Day</t>
        </is>
      </c>
      <c r="C10" t="inlineStr">
        <is>
          <t>Wonga Catch-Up with Aza</t>
        </is>
      </c>
      <c r="D10" t="inlineStr">
        <is>
          <t>Wonga - formatting json</t>
        </is>
      </c>
      <c r="E10" t="inlineStr">
        <is>
          <t>Wonga Work</t>
        </is>
      </c>
      <c r="F10" t="inlineStr"/>
      <c r="G10" t="inlineStr"/>
      <c r="H10" t="inlineStr">
        <is>
          <t>Masjid</t>
        </is>
      </c>
      <c r="I10" t="inlineStr"/>
      <c r="J10" t="inlineStr">
        <is>
          <t>[SLA - Shoprite - Tableau] Shoprite - Tableau - SLA</t>
        </is>
      </c>
      <c r="K10" t="inlineStr">
        <is>
          <t>Wonga Catch-Up with Aza</t>
        </is>
      </c>
      <c r="L10" t="inlineStr"/>
      <c r="M10" t="inlineStr"/>
      <c r="N10" t="inlineStr">
        <is>
          <t>Personal Development Plan (Study and Exams)https://alison.com/topic</t>
        </is>
      </c>
      <c r="O10" t="inlineStr"/>
      <c r="P10" t="inlineStr">
        <is>
          <t>Wonga Work</t>
        </is>
      </c>
      <c r="Q10" t="inlineStr">
        <is>
          <t>SnowPro Core Certification</t>
        </is>
      </c>
    </row>
    <row r="11">
      <c r="A11" t="inlineStr">
        <is>
          <t>12:30</t>
        </is>
      </c>
      <c r="B11" t="inlineStr">
        <is>
          <t>Strategy and solution Day</t>
        </is>
      </c>
      <c r="C11" t="inlineStr"/>
      <c r="D11" t="inlineStr">
        <is>
          <t>Wonga - formatting json</t>
        </is>
      </c>
      <c r="E11" t="inlineStr">
        <is>
          <t>Wonga Work</t>
        </is>
      </c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>
        <is>
          <t>Personal Development Plan (Study and Exams)https://alison.com/topic</t>
        </is>
      </c>
      <c r="O11" t="inlineStr"/>
      <c r="P11" t="inlineStr">
        <is>
          <t>Wonga Work</t>
        </is>
      </c>
      <c r="Q11" t="inlineStr">
        <is>
          <t>SnowPro Core Certification</t>
        </is>
      </c>
    </row>
    <row r="12">
      <c r="A12" t="inlineStr">
        <is>
          <t>13:00</t>
        </is>
      </c>
      <c r="B12" t="inlineStr">
        <is>
          <t>Strategy and solution Day</t>
        </is>
      </c>
      <c r="C12" t="inlineStr"/>
      <c r="D12" t="inlineStr">
        <is>
          <t>dim loan detail</t>
        </is>
      </c>
      <c r="E12" t="inlineStr">
        <is>
          <t>Wonga Work</t>
        </is>
      </c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>
        <is>
          <t>Discovery Plan Update + emails</t>
        </is>
      </c>
      <c r="O12" t="inlineStr"/>
      <c r="P12" t="inlineStr">
        <is>
          <t>Wonga Work</t>
        </is>
      </c>
      <c r="Q12" t="inlineStr">
        <is>
          <t>SnowPro Core Certification</t>
        </is>
      </c>
    </row>
    <row r="13">
      <c r="A13" t="inlineStr">
        <is>
          <t>13:30</t>
        </is>
      </c>
      <c r="B13" t="inlineStr">
        <is>
          <t>Strategy and solution Day</t>
        </is>
      </c>
      <c r="C13" t="inlineStr"/>
      <c r="D13" t="inlineStr">
        <is>
          <t>dim loan detail</t>
        </is>
      </c>
      <c r="E13" t="inlineStr">
        <is>
          <t>Wonga Work</t>
        </is>
      </c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>
        <is>
          <t xml:space="preserve">Shoprite Plan Update </t>
        </is>
      </c>
      <c r="O13" t="inlineStr"/>
      <c r="P13" t="inlineStr">
        <is>
          <t>Wonga Work</t>
        </is>
      </c>
      <c r="Q13" t="inlineStr">
        <is>
          <t>AWS Solutions Architect Associate</t>
        </is>
      </c>
    </row>
    <row r="14">
      <c r="A14" t="inlineStr">
        <is>
          <t>14:00</t>
        </is>
      </c>
      <c r="B14" t="inlineStr">
        <is>
          <t>Strategy and solution Day</t>
        </is>
      </c>
      <c r="C14" t="inlineStr"/>
      <c r="D14" t="inlineStr">
        <is>
          <t>dim loan detail</t>
        </is>
      </c>
      <c r="E14" t="inlineStr">
        <is>
          <t>OM Cura Work</t>
        </is>
      </c>
      <c r="F14" t="inlineStr"/>
      <c r="G14" t="inlineStr"/>
      <c r="H14" t="inlineStr"/>
      <c r="I14" t="inlineStr"/>
      <c r="J14" t="inlineStr"/>
      <c r="K14" t="inlineStr"/>
      <c r="L14" t="inlineStr">
        <is>
          <t>Internal Projects - SLA Reporting Project, Tableau Server to Cloud Migration Work and other, Monthly Client Support Reports Process Implementation - Feedback Sessions</t>
        </is>
      </c>
      <c r="M14" t="inlineStr"/>
      <c r="N14" t="inlineStr">
        <is>
          <t>Monthly Client Support Reports Process Implementation - Feedback Sessions</t>
        </is>
      </c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>
        <is>
          <t>Strategy and solution Day</t>
        </is>
      </c>
      <c r="C15" t="inlineStr"/>
      <c r="D15" t="inlineStr">
        <is>
          <t>dim loan detail</t>
        </is>
      </c>
      <c r="E15" t="inlineStr">
        <is>
          <t>OM Cura Work</t>
        </is>
      </c>
      <c r="F15" t="inlineStr"/>
      <c r="G15" t="inlineStr"/>
      <c r="H15" t="inlineStr"/>
      <c r="I15" t="inlineStr"/>
      <c r="J15" t="inlineStr"/>
      <c r="K15" t="inlineStr">
        <is>
          <t>dim_transaction_detail review</t>
        </is>
      </c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>
        <is>
          <t>dim_transaction_detail review</t>
        </is>
      </c>
      <c r="Q15" t="inlineStr">
        <is>
          <t>AWS Solutions Architect Associate</t>
        </is>
      </c>
    </row>
    <row r="16">
      <c r="A16" t="inlineStr">
        <is>
          <t>15:00</t>
        </is>
      </c>
      <c r="B16" t="inlineStr">
        <is>
          <t>Canceled:  Snowflake Training Series, Strategy and solution Day</t>
        </is>
      </c>
      <c r="C16" t="inlineStr"/>
      <c r="D16" t="inlineStr">
        <is>
          <t>Canceled:  Snowflake Training Series</t>
        </is>
      </c>
      <c r="E16" t="inlineStr">
        <is>
          <t>OM Cura Work</t>
        </is>
      </c>
      <c r="F16" t="inlineStr"/>
      <c r="G16" t="inlineStr">
        <is>
          <t>Canceled:  Snowflake Training Series</t>
        </is>
      </c>
      <c r="H16" t="inlineStr"/>
      <c r="I16" t="inlineStr">
        <is>
          <t>Canceled:  Snowflake Training Series</t>
        </is>
      </c>
      <c r="J16" t="inlineStr"/>
      <c r="K16" t="inlineStr">
        <is>
          <t>dim_transaction_detail review, Canceled:  Snowflake Training Series</t>
        </is>
      </c>
      <c r="L16" t="inlineStr"/>
      <c r="M16" t="inlineStr">
        <is>
          <t>Canceled:  Snowflake Training Series</t>
        </is>
      </c>
      <c r="N16" t="inlineStr">
        <is>
          <t>Slipstream - IPD - Internal Projects  ( Slipstream Data ) (Harvest Timesheets and Reports, ClickUp Tasks and Reports, Billing, Training, Emails, Documentation, Reports)</t>
        </is>
      </c>
      <c r="O16" t="inlineStr"/>
      <c r="P16" t="inlineStr">
        <is>
          <t>dim_transaction_detail review, Canceled:  Snowflake Training Series</t>
        </is>
      </c>
      <c r="Q16" t="inlineStr"/>
    </row>
    <row r="17">
      <c r="A17" t="inlineStr">
        <is>
          <t>15:30</t>
        </is>
      </c>
      <c r="B17" t="inlineStr">
        <is>
          <t>Canceled:  Snowflake Training Series, Strategy and solution Day</t>
        </is>
      </c>
      <c r="C17" t="inlineStr"/>
      <c r="D17" t="inlineStr">
        <is>
          <t>Canceled:  Snowflake Training Series</t>
        </is>
      </c>
      <c r="E17" t="inlineStr">
        <is>
          <t>OM Cura Work</t>
        </is>
      </c>
      <c r="F17" t="inlineStr"/>
      <c r="G17" t="inlineStr">
        <is>
          <t>Canceled:  Snowflake Training Series</t>
        </is>
      </c>
      <c r="H17" t="inlineStr"/>
      <c r="I17" t="inlineStr">
        <is>
          <t>Canceled:  Snowflake Training Series</t>
        </is>
      </c>
      <c r="J17" t="inlineStr"/>
      <c r="K17" t="inlineStr">
        <is>
          <t>Canceled:  Snowflake Training Series</t>
        </is>
      </c>
      <c r="L17" t="inlineStr">
        <is>
          <t>Salesforce Mulesoft Developer - Exam Preparation (High Priority)</t>
        </is>
      </c>
      <c r="M17" t="inlineStr">
        <is>
          <t>Canceled:  Snowflake Training Series</t>
        </is>
      </c>
      <c r="N17" t="inlineStr">
        <is>
          <t>Slipstream - IPD - Internal Projects  ( Slipstream Data ) (Harvest Timesheets and Reports, ClickUp Tasks and Reports, Billing, Training, Emails, Documentation, Reports)</t>
        </is>
      </c>
      <c r="O17" t="inlineStr"/>
      <c r="P17" t="inlineStr">
        <is>
          <t>Canceled:  Snowflake Training Series</t>
        </is>
      </c>
      <c r="Q17" t="inlineStr"/>
    </row>
    <row r="18">
      <c r="A18" t="inlineStr">
        <is>
          <t>16:00</t>
        </is>
      </c>
      <c r="B18" t="inlineStr">
        <is>
          <t>Canceled:  Snowflake Training Series, DSY DW - Daily standup</t>
        </is>
      </c>
      <c r="C18" t="inlineStr"/>
      <c r="D18" t="inlineStr">
        <is>
          <t>Canceled:  Snowflake Training Series, DSY DW - Daily standup</t>
        </is>
      </c>
      <c r="E18" t="inlineStr">
        <is>
          <t>OM Cura Work</t>
        </is>
      </c>
      <c r="F18" t="inlineStr"/>
      <c r="G18" t="inlineStr">
        <is>
          <t>Canceled:  Snowflake Training Series, Following: DSY DW - Daily standup</t>
        </is>
      </c>
      <c r="H18" t="inlineStr"/>
      <c r="I18" t="inlineStr">
        <is>
          <t>Canceled:  Snowflake Training Series</t>
        </is>
      </c>
      <c r="J18" t="inlineStr"/>
      <c r="K18" t="inlineStr">
        <is>
          <t>Canceled:  Snowflake Training Series, DSY DW - Daily standup</t>
        </is>
      </c>
      <c r="L18" t="inlineStr">
        <is>
          <t>Salesforce Mulesoft Developer - Exam Preparation (High Priority)</t>
        </is>
      </c>
      <c r="M18" t="inlineStr">
        <is>
          <t>Canceled:  Snowflake Training Series, DSY DW - Daily standup</t>
        </is>
      </c>
      <c r="N18" t="inlineStr">
        <is>
          <t>DSY DW - Daily standup</t>
        </is>
      </c>
      <c r="O18" t="inlineStr"/>
      <c r="P18" t="inlineStr">
        <is>
          <t>Canceled:  Snowflake Training Series</t>
        </is>
      </c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>
        <is>
          <t>Admin Work To wrap up the day</t>
        </is>
      </c>
      <c r="D19" t="inlineStr"/>
      <c r="E19" t="inlineStr">
        <is>
          <t>OM Cura Work</t>
        </is>
      </c>
      <c r="F19" t="inlineStr"/>
      <c r="G19" t="inlineStr"/>
      <c r="H19" t="inlineStr"/>
      <c r="I19" t="inlineStr"/>
      <c r="J19" t="inlineStr"/>
      <c r="K19" t="inlineStr"/>
      <c r="L19" t="inlineStr">
        <is>
          <t>Salesforce Mulesoft Developer - Exam Preparation (High Priority)</t>
        </is>
      </c>
      <c r="M19" t="inlineStr"/>
      <c r="N19" t="inlineStr">
        <is>
          <t>Taquanta October report daily tasks update + emails</t>
        </is>
      </c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Up, Reminder: Update and Submit Timesheets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Up, Reminder: Update and Submit Timesheets</t>
        </is>
      </c>
      <c r="F3" t="inlineStr">
        <is>
          <t>Daily Stand Up</t>
        </is>
      </c>
      <c r="G3" t="inlineStr">
        <is>
          <t>Daily Stand Up, Reminder: Update and Submit Timesheets</t>
        </is>
      </c>
      <c r="H3" t="inlineStr">
        <is>
          <t>Daily Stand Up</t>
        </is>
      </c>
      <c r="I3" t="inlineStr">
        <is>
          <t>Daily Stand Up, Reminder: Update and Submit Timesheets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>
        <is>
          <t>Weekly sales meeting</t>
        </is>
      </c>
      <c r="C4" t="inlineStr"/>
      <c r="D4" t="inlineStr"/>
      <c r="E4" t="inlineStr"/>
      <c r="F4" t="inlineStr">
        <is>
          <t>Weekly sales meeting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>Weekly sales meeting</t>
        </is>
      </c>
      <c r="O4" t="inlineStr"/>
      <c r="P4" t="inlineStr"/>
      <c r="Q4" t="inlineStr"/>
    </row>
    <row r="5">
      <c r="A5" t="inlineStr">
        <is>
          <t>09:30</t>
        </is>
      </c>
      <c r="B5" t="inlineStr">
        <is>
          <t>Weekly sales meeting</t>
        </is>
      </c>
      <c r="C5" t="inlineStr"/>
      <c r="D5" t="inlineStr"/>
      <c r="E5" t="inlineStr"/>
      <c r="F5" t="inlineStr">
        <is>
          <t>Weekly sales meeting</t>
        </is>
      </c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>
        <is>
          <t>Weekly sales meeting</t>
        </is>
      </c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Up, Weekly sales meeting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Up, Weekly sales meeting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Shoprite Analytics|| Cloud BI Daily Stand Up</t>
        </is>
      </c>
      <c r="M6" t="inlineStr"/>
      <c r="N6" t="inlineStr">
        <is>
          <t>Weekly sales meeting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>
        <is>
          <t>Ben &lt;&gt; Nate - 1:1</t>
        </is>
      </c>
      <c r="E9" t="inlineStr"/>
      <c r="F9" t="inlineStr"/>
      <c r="G9" t="inlineStr"/>
      <c r="H9" t="inlineStr"/>
      <c r="I9" t="inlineStr">
        <is>
          <t>IP: SaaS - Asset Management progress update</t>
        </is>
      </c>
      <c r="J9" t="inlineStr"/>
      <c r="K9" t="inlineStr"/>
      <c r="L9" t="inlineStr"/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>
        <is>
          <t>Aza &lt;&gt; Nate - 1:1</t>
        </is>
      </c>
      <c r="D10" t="inlineStr"/>
      <c r="E10" t="inlineStr"/>
      <c r="F10" t="inlineStr"/>
      <c r="G10" t="inlineStr">
        <is>
          <t>Coffee chat, Internal Study time</t>
        </is>
      </c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>
        <is>
          <t>Flora &lt;&gt; Nate - 1:1</t>
        </is>
      </c>
      <c r="F11" t="inlineStr"/>
      <c r="G11" t="inlineStr">
        <is>
          <t>Internal Study time</t>
        </is>
      </c>
      <c r="H11" t="inlineStr">
        <is>
          <t>Masjid</t>
        </is>
      </c>
      <c r="I11" t="inlineStr"/>
      <c r="J11" t="inlineStr"/>
      <c r="K11" t="inlineStr"/>
      <c r="L11" t="inlineStr">
        <is>
          <t>Lunch Break</t>
        </is>
      </c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>
        <is>
          <t>Lunch Break</t>
        </is>
      </c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>
        <is>
          <t>Mark &lt;&gt; Nate - 1:1</t>
        </is>
      </c>
      <c r="G13" t="inlineStr"/>
      <c r="H13" t="inlineStr">
        <is>
          <t>Masjid</t>
        </is>
      </c>
      <c r="I13" t="inlineStr"/>
      <c r="J13" t="inlineStr"/>
      <c r="K13" t="inlineStr"/>
      <c r="L13" t="inlineStr">
        <is>
          <t>Internal Projects - SLA Reporting Project, Tableau Server to Cloud Migration Work and other</t>
        </is>
      </c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>
        <is>
          <t>Michael &lt;&gt; Nate - 1:1</t>
        </is>
      </c>
      <c r="H14" t="inlineStr"/>
      <c r="I14" t="inlineStr">
        <is>
          <t>Tech team retrospective</t>
        </is>
      </c>
      <c r="J14" t="inlineStr"/>
      <c r="K14" t="inlineStr"/>
      <c r="L14" t="inlineStr">
        <is>
          <t>Internal Projects - SLA Reporting Project, Tableau Server to Cloud Migration Work and other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>
        <is>
          <t>Muhammad &lt;&gt; Nate - 1:1</t>
        </is>
      </c>
      <c r="I15" t="inlineStr">
        <is>
          <t>Tech team retrospective</t>
        </is>
      </c>
      <c r="J15" t="inlineStr"/>
      <c r="K15" t="inlineStr"/>
      <c r="L15" t="inlineStr">
        <is>
          <t>Internal Projects - SLA Reporting Project, Tableau Server to Cloud Migration Work and other</t>
        </is>
      </c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Tech team retrospective, Canceled: Tech team huddle</t>
        </is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Canceled: Tech team huddle</t>
        </is>
      </c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7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35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>
        <is>
          <t>S/Stream - EBU Cadence - Bi-Monthly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S/Stream - EBU Cadence - Bi-Monthly</t>
        </is>
      </c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>
        <is>
          <t>Ntsako &lt;&gt; Nate - 1:1</t>
        </is>
      </c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Shoprite Analytics|| Cloud BI Daily Stand Up</t>
        </is>
      </c>
      <c r="M6" t="inlineStr"/>
      <c r="N6" t="inlineStr"/>
      <c r="O6" t="inlineStr"/>
      <c r="P6" t="inlineStr"/>
      <c r="Q6" t="inlineStr">
        <is>
          <t>Thembani &lt;&gt; Nate - 1:1</t>
        </is>
      </c>
    </row>
    <row r="7">
      <c r="A7" t="inlineStr">
        <is>
          <t>10:30</t>
        </is>
      </c>
      <c r="B7" t="inlineStr">
        <is>
          <t>Agentforce - Customer Success</t>
        </is>
      </c>
      <c r="C7" t="inlineStr"/>
      <c r="D7" t="inlineStr"/>
      <c r="E7" t="inlineStr">
        <is>
          <t>Agentforce - Customer Success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>Resource Utilisation Review</t>
        </is>
      </c>
      <c r="O7" t="inlineStr">
        <is>
          <t>Agentforce - Customer Success</t>
        </is>
      </c>
      <c r="P7" t="inlineStr"/>
      <c r="Q7" t="inlineStr"/>
    </row>
    <row r="8">
      <c r="A8" t="inlineStr">
        <is>
          <t>11:00</t>
        </is>
      </c>
      <c r="B8" t="inlineStr">
        <is>
          <t>Agentforce - Customer Success</t>
        </is>
      </c>
      <c r="C8" t="inlineStr"/>
      <c r="D8" t="inlineStr"/>
      <c r="E8" t="inlineStr">
        <is>
          <t>Agentforce - Customer Success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Agentforce - Customer Success</t>
        </is>
      </c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>
        <is>
          <t>Palesa &lt;&gt; Nate - 1:1</t>
        </is>
      </c>
      <c r="K9" t="inlineStr"/>
      <c r="L9" t="inlineStr"/>
      <c r="M9" t="inlineStr"/>
      <c r="N9" t="inlineStr"/>
      <c r="O9" t="inlineStr"/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>
        <is>
          <t xml:space="preserve">Riyad &lt;&gt; Nate - 1:1 </t>
        </is>
      </c>
      <c r="L13" t="inlineStr"/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>
        <is>
          <t>Robin &lt;&gt; Nate - 1:1</t>
        </is>
      </c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Ruan &lt;&gt; Nate - 1:1</t>
        </is>
      </c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50" customWidth="1" min="3" max="3"/>
    <col width="50" customWidth="1" min="4" max="4"/>
    <col width="35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35" customWidth="1" min="13" max="13"/>
    <col width="50" customWidth="1" min="14" max="14"/>
    <col width="50" customWidth="1" min="15" max="15"/>
    <col width="50" customWidth="1" min="16" max="16"/>
    <col width="35" customWidth="1" min="17" max="17"/>
    <col width="50" customWidth="1" min="18" max="18"/>
  </cols>
  <sheetData>
    <row r="1">
      <c r="A1" t="inlineStr">
        <is>
          <t>Time</t>
        </is>
      </c>
      <c r="B1" t="inlineStr">
        <is>
          <t>Andrew</t>
        </is>
      </c>
      <c r="C1" t="inlineStr">
        <is>
          <t>Azabenathi Pupuma</t>
        </is>
      </c>
      <c r="D1" t="inlineStr">
        <is>
          <t>Ben Brooker</t>
        </is>
      </c>
      <c r="E1" t="inlineStr">
        <is>
          <t>Flora Kundaeli</t>
        </is>
      </c>
      <c r="F1" t="inlineStr">
        <is>
          <t>Mark</t>
        </is>
      </c>
      <c r="G1" t="inlineStr">
        <is>
          <t>Michael Malia</t>
        </is>
      </c>
      <c r="H1" t="inlineStr">
        <is>
          <t>Muhammad Chothia</t>
        </is>
      </c>
      <c r="I1" t="inlineStr">
        <is>
          <t>Ntsako Mavuyangwa</t>
        </is>
      </c>
      <c r="J1" t="inlineStr">
        <is>
          <t>Palesa Maboeei</t>
        </is>
      </c>
      <c r="K1" t="inlineStr">
        <is>
          <t>Riyadh Leonard</t>
        </is>
      </c>
      <c r="L1" t="inlineStr">
        <is>
          <t>Robin April</t>
        </is>
      </c>
      <c r="M1" t="inlineStr">
        <is>
          <t>Ruan Vandermerwe</t>
        </is>
      </c>
      <c r="N1" t="inlineStr">
        <is>
          <t>Sandisiwe Manquma</t>
        </is>
      </c>
      <c r="O1" t="inlineStr">
        <is>
          <t>Suzanne Edlmann</t>
        </is>
      </c>
      <c r="P1" t="inlineStr">
        <is>
          <t>Thando Calana</t>
        </is>
      </c>
      <c r="Q1" t="inlineStr">
        <is>
          <t>Thembani Faleni</t>
        </is>
      </c>
    </row>
    <row r="2">
      <c r="A2" t="inlineStr">
        <is>
          <t>08:00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>
        <is>
          <t>Check emails and update timesheet</t>
        </is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08:30</t>
        </is>
      </c>
      <c r="B3" t="inlineStr">
        <is>
          <t>Daily Stand Up</t>
        </is>
      </c>
      <c r="C3" t="inlineStr">
        <is>
          <t>Daily Stand Up</t>
        </is>
      </c>
      <c r="D3" t="inlineStr">
        <is>
          <t>Daily Stand Up</t>
        </is>
      </c>
      <c r="E3" t="inlineStr">
        <is>
          <t>Daily Stand Up</t>
        </is>
      </c>
      <c r="F3" t="inlineStr">
        <is>
          <t>Daily Stand Up</t>
        </is>
      </c>
      <c r="G3" t="inlineStr">
        <is>
          <t>Daily Stand Up</t>
        </is>
      </c>
      <c r="H3" t="inlineStr">
        <is>
          <t>Daily Stand Up</t>
        </is>
      </c>
      <c r="I3" t="inlineStr">
        <is>
          <t>Daily Stand Up, SS Tech Team Daily check-in</t>
        </is>
      </c>
      <c r="J3" t="inlineStr">
        <is>
          <t>Daily Stand Up</t>
        </is>
      </c>
      <c r="K3" t="inlineStr">
        <is>
          <t>Daily Stand Up</t>
        </is>
      </c>
      <c r="L3" t="inlineStr">
        <is>
          <t>Daily Stand Up</t>
        </is>
      </c>
      <c r="M3" t="inlineStr">
        <is>
          <t>Daily Stand Up</t>
        </is>
      </c>
      <c r="N3" t="inlineStr">
        <is>
          <t>Daily Stand Up</t>
        </is>
      </c>
      <c r="O3" t="inlineStr">
        <is>
          <t>Daily Stand Up</t>
        </is>
      </c>
      <c r="P3" t="inlineStr">
        <is>
          <t>Daily Stand Up</t>
        </is>
      </c>
      <c r="Q3" t="inlineStr">
        <is>
          <t>Daily Stand Up</t>
        </is>
      </c>
    </row>
    <row r="4">
      <c r="A4" t="inlineStr">
        <is>
          <t>09:00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09:30</t>
        </is>
      </c>
      <c r="B5" t="inlineStr"/>
      <c r="C5" t="inlineStr"/>
      <c r="D5" t="inlineStr"/>
      <c r="E5" t="inlineStr"/>
      <c r="F5" t="inlineStr"/>
      <c r="G5" t="inlineStr">
        <is>
          <t>Ongoing: Daily operational tasks DSY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10:00</t>
        </is>
      </c>
      <c r="B6" t="inlineStr">
        <is>
          <t>Shoprite Analytics|| Cloud BI Daily Stand Up</t>
        </is>
      </c>
      <c r="C6" t="inlineStr"/>
      <c r="D6" t="inlineStr">
        <is>
          <t>Shoprite Analytics|| Cloud BI Daily Stand Up</t>
        </is>
      </c>
      <c r="E6" t="inlineStr"/>
      <c r="F6" t="inlineStr">
        <is>
          <t>Cloud BI Daily Stand Up</t>
        </is>
      </c>
      <c r="G6" t="inlineStr"/>
      <c r="H6" t="inlineStr"/>
      <c r="I6" t="inlineStr"/>
      <c r="J6" t="inlineStr">
        <is>
          <t>Shoprite Analytics|| Cloud BI Daily Stand Up</t>
        </is>
      </c>
      <c r="K6" t="inlineStr"/>
      <c r="L6" t="inlineStr">
        <is>
          <t>Shoprite Analytics|| Cloud BI Daily Stand Up</t>
        </is>
      </c>
      <c r="M6" t="inlineStr"/>
      <c r="N6" t="inlineStr">
        <is>
          <t xml:space="preserve">Investec PVT Bank 80 Hours Support Project Weekly Report </t>
        </is>
      </c>
      <c r="O6" t="inlineStr"/>
      <c r="P6" t="inlineStr"/>
      <c r="Q6" t="inlineStr"/>
    </row>
    <row r="7">
      <c r="A7" t="inlineStr">
        <is>
          <t>10:30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11:00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>
        <is>
          <t>SnowPro Core Certification</t>
        </is>
      </c>
    </row>
    <row r="9">
      <c r="A9" t="inlineStr">
        <is>
          <t>11:30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Suzanne &lt;&gt; Nate - 1:1</t>
        </is>
      </c>
      <c r="P9" t="inlineStr"/>
      <c r="Q9" t="inlineStr">
        <is>
          <t>SnowPro Core Certification</t>
        </is>
      </c>
    </row>
    <row r="10">
      <c r="A10" t="inlineStr">
        <is>
          <t>12:00</t>
        </is>
      </c>
      <c r="B10" t="inlineStr"/>
      <c r="C10" t="inlineStr"/>
      <c r="D10" t="inlineStr"/>
      <c r="E10" t="inlineStr"/>
      <c r="F10" t="inlineStr"/>
      <c r="G10" t="inlineStr"/>
      <c r="H10" t="inlineStr">
        <is>
          <t>Masjid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>
        <is>
          <t>SnowPro Core Certification</t>
        </is>
      </c>
    </row>
    <row r="11">
      <c r="A11" t="inlineStr">
        <is>
          <t>12:30</t>
        </is>
      </c>
      <c r="B11" t="inlineStr"/>
      <c r="C11" t="inlineStr"/>
      <c r="D11" t="inlineStr"/>
      <c r="E11" t="inlineStr"/>
      <c r="F11" t="inlineStr"/>
      <c r="G11" t="inlineStr"/>
      <c r="H11" t="inlineStr">
        <is>
          <t>Masjid</t>
        </is>
      </c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>
        <is>
          <t>SnowPro Core Certification</t>
        </is>
      </c>
    </row>
    <row r="12">
      <c r="A12" t="inlineStr">
        <is>
          <t>13:00</t>
        </is>
      </c>
      <c r="B12" t="inlineStr"/>
      <c r="C12" t="inlineStr"/>
      <c r="D12" t="inlineStr"/>
      <c r="E12" t="inlineStr"/>
      <c r="F12" t="inlineStr"/>
      <c r="G12" t="inlineStr"/>
      <c r="H12" t="inlineStr">
        <is>
          <t>Masjid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>
        <is>
          <t>SnowPro Core Certification</t>
        </is>
      </c>
    </row>
    <row r="13">
      <c r="A13" t="inlineStr">
        <is>
          <t>13:30</t>
        </is>
      </c>
      <c r="B13" t="inlineStr"/>
      <c r="C13" t="inlineStr"/>
      <c r="D13" t="inlineStr"/>
      <c r="E13" t="inlineStr"/>
      <c r="F13" t="inlineStr"/>
      <c r="G13" t="inlineStr"/>
      <c r="H13" t="inlineStr">
        <is>
          <t>Masjid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>
        <is>
          <t>AWS Solutions Architect Associate</t>
        </is>
      </c>
    </row>
    <row r="14">
      <c r="A14" t="inlineStr">
        <is>
          <t>14:00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>
        <is>
          <t>AWS Solutions Architect Associate</t>
        </is>
      </c>
    </row>
    <row r="15">
      <c r="A15" t="inlineStr">
        <is>
          <t>14:30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>
        <is>
          <t>AWS Solutions Architect Associate</t>
        </is>
      </c>
    </row>
    <row r="16">
      <c r="A16" t="inlineStr">
        <is>
          <t>15:00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15:30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16:00</t>
        </is>
      </c>
      <c r="B18" t="inlineStr">
        <is>
          <t>Data Cloud Implentation Questions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>
        <is>
          <t>Data Cloud Implentation Questions</t>
        </is>
      </c>
      <c r="P18" t="inlineStr"/>
      <c r="Q18" t="inlineStr">
        <is>
          <t>Check Internal Work</t>
        </is>
      </c>
    </row>
    <row r="19">
      <c r="A19" t="inlineStr">
        <is>
          <t>16:30</t>
        </is>
      </c>
      <c r="B19" t="inlineStr">
        <is>
          <t>Data Cloud Implentation Questions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>
        <is>
          <t>Data Cloud Implentation Questions</t>
        </is>
      </c>
      <c r="P19" t="inlineStr"/>
      <c r="Q19" t="inlineStr">
        <is>
          <t>Check Internal Work</t>
        </is>
      </c>
    </row>
    <row r="20">
      <c r="A20" t="inlineStr">
        <is>
          <t>17:00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17:30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Load %</t>
        </is>
      </c>
      <c r="B24">
        <f>ROUND(COUNTIF(B2:B19,"&lt;&gt;")/18,4)</f>
        <v/>
      </c>
      <c r="C24">
        <f>ROUND(COUNTIF(C2:C19,"&lt;&gt;")/18,4)</f>
        <v/>
      </c>
      <c r="D24">
        <f>ROUND(COUNTIF(D2:D19,"&lt;&gt;")/18,4)</f>
        <v/>
      </c>
      <c r="E24">
        <f>ROUND(COUNTIF(E2:E19,"&lt;&gt;")/18,4)</f>
        <v/>
      </c>
      <c r="F24">
        <f>ROUND(COUNTIF(F2:F19,"&lt;&gt;")/18,4)</f>
        <v/>
      </c>
      <c r="G24">
        <f>ROUND(COUNTIF(G2:G19,"&lt;&gt;")/18,4)</f>
        <v/>
      </c>
      <c r="H24">
        <f>ROUND(COUNTIF(H2:H19,"&lt;&gt;")/18,4)</f>
        <v/>
      </c>
      <c r="I24">
        <f>ROUND(COUNTIF(I2:I19,"&lt;&gt;")/18,4)</f>
        <v/>
      </c>
      <c r="J24">
        <f>ROUND(COUNTIF(J2:J19,"&lt;&gt;")/18,4)</f>
        <v/>
      </c>
      <c r="K24">
        <f>ROUND(COUNTIF(K2:K19,"&lt;&gt;")/18,4)</f>
        <v/>
      </c>
      <c r="L24">
        <f>ROUND(COUNTIF(L2:L19,"&lt;&gt;")/18,4)</f>
        <v/>
      </c>
      <c r="M24">
        <f>ROUND(COUNTIF(M2:M19,"&lt;&gt;")/18,4)</f>
        <v/>
      </c>
      <c r="N24">
        <f>ROUND(COUNTIF(N2:N19,"&lt;&gt;")/18,4)</f>
        <v/>
      </c>
      <c r="O24">
        <f>ROUND(COUNTIF(O2:O19,"&lt;&gt;")/18,4)</f>
        <v/>
      </c>
      <c r="P24">
        <f>ROUND(COUNTIF(P2:P19,"&lt;&gt;")/18,4)</f>
        <v/>
      </c>
      <c r="Q24">
        <f>ROUND(COUNTIF(Q2:Q19,"&lt;&gt;")/18,4)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Tasks per Assignee</t>
        </is>
      </c>
      <c r="B27" t="inlineStr">
        <is>
          <t>Andrew Milner</t>
        </is>
      </c>
      <c r="C27" t="inlineStr">
        <is>
          <t>Azabenathi Pupuma</t>
        </is>
      </c>
      <c r="D27" t="inlineStr">
        <is>
          <t>Ben Brooker</t>
        </is>
      </c>
      <c r="E27" t="inlineStr">
        <is>
          <t>Flora Kundaeli</t>
        </is>
      </c>
      <c r="F27" t="inlineStr">
        <is>
          <t>Mark Gelman</t>
        </is>
      </c>
      <c r="G27" t="inlineStr">
        <is>
          <t>Michael Malia</t>
        </is>
      </c>
      <c r="H27" t="inlineStr">
        <is>
          <t>Muhammad Chothia</t>
        </is>
      </c>
      <c r="I27" t="inlineStr">
        <is>
          <t>Ntsako Mavuyangwa</t>
        </is>
      </c>
      <c r="J27" t="inlineStr">
        <is>
          <t>Palesa Maboeei</t>
        </is>
      </c>
      <c r="K27" t="inlineStr">
        <is>
          <t>Riyadh Leonard</t>
        </is>
      </c>
      <c r="L27" t="inlineStr">
        <is>
          <t>Robin April</t>
        </is>
      </c>
      <c r="M27" t="inlineStr">
        <is>
          <t>Ruan Van der Merwe</t>
        </is>
      </c>
      <c r="N27" t="inlineStr">
        <is>
          <t>Sandisiwe Manquma</t>
        </is>
      </c>
      <c r="O27" t="inlineStr">
        <is>
          <t>Suzanne Edlmann</t>
        </is>
      </c>
      <c r="P27" t="inlineStr">
        <is>
          <t>Thando Calana</t>
        </is>
      </c>
      <c r="Q27" t="inlineStr">
        <is>
          <t>Thembani Faleni</t>
        </is>
      </c>
      <c r="R27" t="inlineStr">
        <is>
          <t>Unassigned</t>
        </is>
      </c>
    </row>
    <row r="28">
      <c r="A28" t="inlineStr"/>
      <c r="B28">
        <f>HYPERLINK("https://app.clickup.com/t/8698jrq4e", "[slipstream - data warehouse solution - git (productization)] Support. Includes platform optimisation, query optimisation etc.")</f>
        <v/>
      </c>
      <c r="C28">
        <f>HYPERLINK("https://app.clickup.com/t/86995td5m", "[slipstream - data warehouse solution - git (productization)] Build the data deployment pipelines for DEV to QA")</f>
        <v/>
      </c>
      <c r="D28">
        <f>HYPERLINK("https://app.clickup.com/t/86995td5m", "[slipstream - data warehouse solution - git (productization)] Build the data deployment pipelines for DEV to QA")</f>
        <v/>
      </c>
      <c r="E28" t="inlineStr"/>
      <c r="F28">
        <f>HYPERLINK("https://app.clickup.com/t/869a2knmy", "[slipstream - data warehouse solution - git (productization)] Create views as exploitation layer out of data lake")</f>
        <v/>
      </c>
      <c r="G28">
        <f>HYPERLINK("https://app.clickup.com/t/869474qb4", "[internal projects] Commit code to GitHub")</f>
        <v/>
      </c>
      <c r="H28">
        <f>HYPERLINK("https://app.clickup.com/t/869474qb4", "[internal projects] Commit code to GitHub")</f>
        <v/>
      </c>
      <c r="I28">
        <f>HYPERLINK("https://app.clickup.com/t/869474qb4", "[internal projects] Commit code to GitHub")</f>
        <v/>
      </c>
      <c r="J28">
        <f>HYPERLINK("https://app.clickup.com/t/8696q3a3m", "[internal projects] Team Skills")</f>
        <v/>
      </c>
      <c r="K28">
        <f>HYPERLINK("https://app.clickup.com/t/8698jrq49", "[slipstream - data warehouse solution - git (productization)] Testing - data Audit processes")</f>
        <v/>
      </c>
      <c r="L28">
        <f>HYPERLINK("https://app.clickup.com/t/8698jupt0", "[slipstream - data warehouse solution - git (productization)] Build the PowerBI reports for monitoring data Stage progress")</f>
        <v/>
      </c>
      <c r="M28" t="inlineStr"/>
      <c r="N28" t="inlineStr"/>
      <c r="O28">
        <f>HYPERLINK("https://app.clickup.com/t/869474qb4", "[internal projects] Commit code to GitHub")</f>
        <v/>
      </c>
      <c r="P28">
        <f>HYPERLINK("https://app.clickup.com/t/869a2n4qu", "[wonga: data warehouse development &amp; migration onto snowflake project] Develop load processes for all dimensions")</f>
        <v/>
      </c>
      <c r="Q28" t="inlineStr"/>
      <c r="R28">
        <f>HYPERLINK("https://app.clickup.com/t/8698jrq49", "[slipstream - data warehouse solution - git (productization)] Testing - data Audit processes")</f>
        <v/>
      </c>
    </row>
    <row r="29">
      <c r="A29" t="inlineStr"/>
      <c r="B29">
        <f>HYPERLINK("https://app.clickup.com/t/8698jrq35", "[slipstream - data warehouse solution - git (productization)] Audit Tables and Process up to Data lake")</f>
        <v/>
      </c>
      <c r="C29">
        <f>HYPERLINK("https://app.clickup.com/t/8695qbamh", "[internal projects] Testing")</f>
        <v/>
      </c>
      <c r="D29">
        <f>HYPERLINK("https://app.clickup.com/t/869474qb4", "[internal projects] Commit code to GitHub")</f>
        <v/>
      </c>
      <c r="E29" t="inlineStr"/>
      <c r="F29">
        <f>HYPERLINK("https://app.clickup.com/t/8698jrq40", "[slipstream - data warehouse solution - git (productization)] Optimisation and Enhancemnets post testing")</f>
        <v/>
      </c>
      <c r="G29">
        <f>HYPERLINK("https://app.clickup.com/t/8696twreb", "[discovery invest - dw maintenance] Solution Design Doc")</f>
        <v/>
      </c>
      <c r="H29">
        <f>HYPERLINK("https://app.clickup.com/t/862k4g368", "[internal projects] Integrate data to Tableau report")</f>
        <v/>
      </c>
      <c r="I29">
        <f>HYPERLINK("https://app.clickup.com/t/869atfeg3", "[freshdesk] 1375 FPM Look through results compared to Reg30 rounding differences")</f>
        <v/>
      </c>
      <c r="J29">
        <f>HYPERLINK("https://app.clickup.com/t/8696kqh8k", "[internal projects] Tableau server Microsoft Teams app set up")</f>
        <v/>
      </c>
      <c r="K29">
        <f>HYPERLINK("https://app.clickup.com/t/8698jrq40", "[slipstream - data warehouse solution - git (productization)] Optimisation and Enhancemnets post testing")</f>
        <v/>
      </c>
      <c r="L29">
        <f>HYPERLINK("https://app.clickup.com/t/869at2p07", "[freshdesk] 1394 Alteryx - AWS 1.0 Decomissioning Assessment")</f>
        <v/>
      </c>
      <c r="M29" t="inlineStr"/>
      <c r="N29" t="inlineStr"/>
      <c r="O29">
        <f>HYPERLINK("https://app.clickup.com/t/86967utha", "[om: outsourced resources work projects] OM: CBR Dashboards")</f>
        <v/>
      </c>
      <c r="P29" t="inlineStr"/>
      <c r="Q29" t="inlineStr"/>
      <c r="R29">
        <f>HYPERLINK("https://app.clickup.com/t/8698jrq35", "[slipstream - data warehouse solution - git (productization)] Audit Tables and Process up to Data lake")</f>
        <v/>
      </c>
    </row>
    <row r="30">
      <c r="A30" t="inlineStr"/>
      <c r="B30">
        <f>HYPERLINK("https://app.clickup.com/t/869474qb4", "[internal projects] Commit code to GitHub")</f>
        <v/>
      </c>
      <c r="C30">
        <f>HYPERLINK("https://app.clickup.com/t/869474qb4", "[internal projects] Commit code to GitHub")</f>
        <v/>
      </c>
      <c r="D30">
        <f>HYPERLINK("https://app.clickup.com/t/8696twxhf", "[discovery invest - dw maintenance] Handover of All reports")</f>
        <v/>
      </c>
      <c r="E30" t="inlineStr"/>
      <c r="F30">
        <f>HYPERLINK("https://app.clickup.com/t/869474qb4", "[internal projects] Commit code to GitHub")</f>
        <v/>
      </c>
      <c r="G30">
        <f>HYPERLINK("https://app.clickup.com/t/8696c93m9", "[discovery invest - dw maintenance] Change LAst_seed_Process = 2 for 7 tables")</f>
        <v/>
      </c>
      <c r="H30">
        <f>HYPERLINK("https://app.clickup.com/t/86931cq82", "[certification] Alteryx")</f>
        <v/>
      </c>
      <c r="I30">
        <f>HYPERLINK("https://app.clickup.com/t/869at2p0m", "[freshdesk] 1386 ZARONIA add a date UDF field")</f>
        <v/>
      </c>
      <c r="J30">
        <f>HYPERLINK("https://app.clickup.com/t/869474qb4", "[internal projects] Commit code to GitHub")</f>
        <v/>
      </c>
      <c r="K30">
        <f>HYPERLINK("https://app.clickup.com/t/8698jrq35", "[slipstream - data warehouse solution - git (productization)] Audit Tables and Process up to Data lake")</f>
        <v/>
      </c>
      <c r="L30">
        <f>HYPERLINK("https://app.clickup.com/t/869a5344p", "[freshdesk] Documentation")</f>
        <v/>
      </c>
      <c r="M30" t="inlineStr"/>
      <c r="N30" t="inlineStr"/>
      <c r="O30">
        <f>HYPERLINK("https://app.clickup.com/t/869a9nmh7", "[om: fatca 2.0 design implementation project (jira tasks)] CDC-2626 Setup Non-prod and Prod space on Alteryx Servers")</f>
        <v/>
      </c>
      <c r="P30" t="inlineStr"/>
      <c r="Q30" t="inlineStr"/>
      <c r="R30">
        <f>HYPERLINK("https://app.clickup.com/t/869ag79ab", "[internal projects] Test Framework UAT doc")</f>
        <v/>
      </c>
    </row>
    <row r="31">
      <c r="A31" t="inlineStr"/>
      <c r="B31">
        <f>HYPERLINK("https://app.clickup.com/t/8696twxyk", "[discovery invest - dw maintenance] Handover of All Documentation")</f>
        <v/>
      </c>
      <c r="C31">
        <f>HYPERLINK("https://app.clickup.com/t/862k18nwr", "[internal projects] SLA performance for each customer")</f>
        <v/>
      </c>
      <c r="D31">
        <f>HYPERLINK("https://app.clickup.com/t/8698emqkw", "[architecture refactor - python reports] Project meetings/management activities")</f>
        <v/>
      </c>
      <c r="E31" t="inlineStr"/>
      <c r="F31">
        <f>HYPERLINK("https://app.clickup.com/t/86931cq56", "[certification] Snowflake")</f>
        <v/>
      </c>
      <c r="G31" t="inlineStr"/>
      <c r="H31" t="inlineStr"/>
      <c r="I31">
        <f>HYPERLINK("https://app.clickup.com/t/869at2nzn", "[freshdesk] 1397 Error on Mart - URGENT")</f>
        <v/>
      </c>
      <c r="J31">
        <f>HYPERLINK("https://app.clickup.com/t/869at2nzw", "[freshdesk] 1395 Tableau Server Migration to AWS 2.0")</f>
        <v/>
      </c>
      <c r="K31">
        <f>HYPERLINK("https://app.clickup.com/t/869474qb4", "[internal projects] Commit code to GitHub")</f>
        <v/>
      </c>
      <c r="L31">
        <f>HYPERLINK("https://app.clickup.com/t/869aakx8b", "[certification] Salesforce Certified Mulesoft Developer 1")</f>
        <v/>
      </c>
      <c r="M31" t="inlineStr"/>
      <c r="N31" t="inlineStr"/>
      <c r="O31">
        <f>HYPERLINK("https://app.clickup.com/t/869a6vnq6", "[om: fatca 2.0 design implementation project (jira tasks)] CDC-2757 Market Conduct: Provide time estimates for deliverables")</f>
        <v/>
      </c>
      <c r="P31" t="inlineStr"/>
      <c r="Q31" t="inlineStr"/>
      <c r="R31">
        <f>HYPERLINK("https://app.clickup.com/t/869a70f9p", "[internal projects] Billed VS Invoiced VS SLA")</f>
        <v/>
      </c>
    </row>
    <row r="32">
      <c r="A32" t="inlineStr"/>
      <c r="B32">
        <f>HYPERLINK("https://app.clickup.com/t/8696twxhf", "[discovery invest - dw maintenance] Handover of All reports")</f>
        <v/>
      </c>
      <c r="C32">
        <f>HYPERLINK("https://app.clickup.com/t/869atfeg3", "[freshdesk] 1375 FPM Look through results compared to Reg30 rounding differences")</f>
        <v/>
      </c>
      <c r="D32">
        <f>HYPERLINK("https://app.clickup.com/t/869894hzw", "[architecture refactor - python reports] Move / Recategorize all Code into the Dev repository")</f>
        <v/>
      </c>
      <c r="E32" t="inlineStr"/>
      <c r="F32">
        <f>HYPERLINK("https://app.clickup.com/t/8698kuxvw", "[wonga: data warehouse development &amp; migration onto snowflake project] Design Document")</f>
        <v/>
      </c>
      <c r="G32" t="inlineStr"/>
      <c r="H32" t="inlineStr"/>
      <c r="I32" t="inlineStr"/>
      <c r="J32">
        <f>HYPERLINK("https://app.clickup.com/t/869at2nzd", "[freshdesk] 1398 AWS 2.0: Failed Tableau Server connection test for OneDrive")</f>
        <v/>
      </c>
      <c r="K32">
        <f>HYPERLINK("https://app.clickup.com/t/86971xvd4", "[discovery invest - dw maintenance] Run the file extracts")</f>
        <v/>
      </c>
      <c r="L32">
        <f>HYPERLINK("https://app.clickup.com/t/869aafmh1", "[certification] AWS Data Engineer - Associate")</f>
        <v/>
      </c>
      <c r="M32" t="inlineStr"/>
      <c r="N32" t="inlineStr"/>
      <c r="O32">
        <f>HYPERLINK("https://app.clickup.com/t/869a1x6nk", "[om: fatca 2.0 design implementation project (jira tasks)] CDC-2062 Highlight where field values do not map to static reference tables in the raw schema")</f>
        <v/>
      </c>
      <c r="P32" t="inlineStr"/>
      <c r="Q32" t="inlineStr"/>
      <c r="R32">
        <f>HYPERLINK("https://app.clickup.com/t/8697xudfa", "[internal projects] Income statement dashboard")</f>
        <v/>
      </c>
    </row>
    <row r="33">
      <c r="A33" t="inlineStr"/>
      <c r="B33">
        <f>HYPERLINK("https://app.clickup.com/t/8696twreb", "[discovery invest - dw maintenance] Solution Design Doc")</f>
        <v/>
      </c>
      <c r="C33">
        <f>HYPERLINK("https://app.clickup.com/t/869at2p0m", "[freshdesk] 1386 ZARONIA add a date UDF field")</f>
        <v/>
      </c>
      <c r="D33">
        <f>HYPERLINK("https://app.clickup.com/t/869at23d0", "[wonga: data warehouse development &amp; migration onto snowflake project] Formatting of models and json fields")</f>
        <v/>
      </c>
      <c r="E33" t="inlineStr"/>
      <c r="F33">
        <f>HYPERLINK("https://app.clickup.com/t/8698jrq42", "[wonga: data warehouse development &amp; migration onto snowflake project] Documentation")</f>
        <v/>
      </c>
      <c r="G33" t="inlineStr"/>
      <c r="H33" t="inlineStr"/>
      <c r="I33" t="inlineStr"/>
      <c r="J33">
        <f>HYPERLINK("https://app.clickup.com/t/8698rmb2r", "[certification] AWS Certified Solutions Architect - Associate")</f>
        <v/>
      </c>
      <c r="K33">
        <f>HYPERLINK("https://app.clickup.com/t/86971xv4x", "[discovery invest - dw maintenance] Validating the marts")</f>
        <v/>
      </c>
      <c r="L33">
        <f>HYPERLINK("https://app.clickup.com/t/869aq4wy7", "[wonga: data warehouse development &amp; migration onto snowflake project] 2 - PowerBI - Snowflake Security Integration")</f>
        <v/>
      </c>
      <c r="M33" t="inlineStr"/>
      <c r="N33" t="inlineStr"/>
      <c r="O33">
        <f>HYPERLINK("https://app.clickup.com/t/869a1bu7g", "[om: fatca 2.0 design implementation project (jira tasks)] CDC-2563 Business Rule - Tax Free investments")</f>
        <v/>
      </c>
      <c r="P33" t="inlineStr"/>
      <c r="Q33" t="inlineStr"/>
      <c r="R33">
        <f>HYPERLINK("https://app.clickup.com/t/8697t8mu2", "[internal projects] Sales Dashboard Additional requirements")</f>
        <v/>
      </c>
    </row>
    <row r="34">
      <c r="A34" t="inlineStr"/>
      <c r="B34">
        <f>HYPERLINK("https://app.clickup.com/t/8698emqkw", "[architecture refactor - python reports] Project meetings/management activities")</f>
        <v/>
      </c>
      <c r="C34">
        <f>HYPERLINK("https://app.clickup.com/t/869ahmf7u", "[certification] Salesforce Certified Agentforce Specialist")</f>
        <v/>
      </c>
      <c r="D34" t="inlineStr"/>
      <c r="E34" t="inlineStr"/>
      <c r="F34" t="inlineStr"/>
      <c r="G34" t="inlineStr"/>
      <c r="H34" t="inlineStr"/>
      <c r="I34" t="inlineStr"/>
      <c r="J34">
        <f>HYPERLINK("https://app.clickup.com/t/8693mtrc6", "[om: outsourced resources work projects] Anti-Money Laundering (AML) Initiatives(Leezaam/Terry-lisa/Tracey)")</f>
        <v/>
      </c>
      <c r="K34">
        <f>HYPERLINK("https://app.clickup.com/t/86971xv04", "[discovery invest - dw maintenance] Run mart code")</f>
        <v/>
      </c>
      <c r="L34">
        <f>HYPERLINK("https://app.clickup.com/t/869aq4wtv", "[wonga: data warehouse development &amp; migration onto snowflake project] 3 - Assessment of Existing Reports &amp; Stored Procs")</f>
        <v/>
      </c>
      <c r="M34" t="inlineStr"/>
      <c r="N34" t="inlineStr"/>
      <c r="O34">
        <f>HYPERLINK("https://app.clickup.com/t/869a01gfm", "[om: fatca 2.0 design implementation project (jira tasks)] CDC-2509 Investigate subset where controlling person and entity has different entity_ids")</f>
        <v/>
      </c>
      <c r="P34" t="inlineStr"/>
      <c r="Q34" t="inlineStr"/>
      <c r="R34">
        <f>HYPERLINK("https://app.clickup.com/t/8697my8gd", "[internal projects] Financial and Sales Dashboard enhancement")</f>
        <v/>
      </c>
    </row>
    <row r="35">
      <c r="A35" t="inlineStr"/>
      <c r="B35">
        <f>HYPERLINK("https://app.clickup.com/t/869a0bt86", "[wonga: data warehouse development &amp; migration onto snowflake project] Modification for physical model")</f>
        <v/>
      </c>
      <c r="C35">
        <f>HYPERLINK("https://app.clickup.com/t/869ab1fx3", "[certification] AWS Data Engineer - Associate")</f>
        <v/>
      </c>
      <c r="D35" t="inlineStr"/>
      <c r="E35" t="inlineStr"/>
      <c r="F35" t="inlineStr"/>
      <c r="G35" t="inlineStr"/>
      <c r="H35" t="inlineStr"/>
      <c r="I35" t="inlineStr"/>
      <c r="J35">
        <f>HYPERLINK("https://app.clickup.com/t/869aq2vy0", "[wonga: data warehouse development &amp; migration onto snowflake project] customer")</f>
        <v/>
      </c>
      <c r="K35">
        <f>HYPERLINK("https://app.clickup.com/t/86971xur8", "[discovery invest - dw maintenance] Run implied deletes code")</f>
        <v/>
      </c>
      <c r="L35">
        <f>HYPERLINK("https://app.clickup.com/t/869aq4vtf", "[wonga: data warehouse development &amp; migration onto snowflake project] 1 - Requirements Gathering for Final Reports")</f>
        <v/>
      </c>
      <c r="M35" t="inlineStr"/>
      <c r="N35" t="inlineStr"/>
      <c r="O35">
        <f>HYPERLINK("https://app.clickup.com/t/8699yvvh7", "[om: fatca 2.0 design implementation project (jira tasks)] CDC-2560 SARS TPAH Template Update the rule to avoid referencing the database table")</f>
        <v/>
      </c>
      <c r="P35" t="inlineStr"/>
      <c r="Q35" t="inlineStr"/>
      <c r="R35">
        <f>HYPERLINK("https://app.clickup.com/t/8696yar98", "[internal projects] Resource Utilization Dashboard Refinements")</f>
        <v/>
      </c>
    </row>
    <row r="36">
      <c r="A36" t="inlineStr"/>
      <c r="B36">
        <f>HYPERLINK("https://app.clickup.com/t/869a0bqez", "[wonga: data warehouse development &amp; migration onto snowflake project] Physical model design")</f>
        <v/>
      </c>
      <c r="C36">
        <f>HYPERLINK("https://app.clickup.com/t/8693mtrc6", "[om: outsourced resources work projects] Anti-Money Laundering (AML) Initiatives(Leezaam/Terry-lisa/Tracey)")</f>
        <v/>
      </c>
      <c r="D36" t="inlineStr"/>
      <c r="E36" t="inlineStr"/>
      <c r="F36" t="inlineStr"/>
      <c r="G36" t="inlineStr"/>
      <c r="H36" t="inlineStr"/>
      <c r="I36" t="inlineStr"/>
      <c r="J36">
        <f>HYPERLINK("https://app.clickup.com/t/869aq2vvw", "[wonga: data warehouse development &amp; migration onto snowflake project] account_state_definition")</f>
        <v/>
      </c>
      <c r="K36">
        <f>HYPERLINK("https://app.clickup.com/t/86971xtt3", "[discovery invest - dw maintenance] Validating the DWH")</f>
        <v/>
      </c>
      <c r="L36" t="inlineStr"/>
      <c r="M36" t="inlineStr"/>
      <c r="N36" t="inlineStr"/>
      <c r="O36">
        <f>HYPERLINK("https://app.clickup.com/t/8699yvveh", "[om: fatca 2.0 design implementation project (jira tasks)] CDC-2559 SARS TPAH Template Remove all spaces and special characters")</f>
        <v/>
      </c>
      <c r="P36" t="inlineStr"/>
      <c r="Q36" t="inlineStr"/>
      <c r="R36">
        <f>HYPERLINK("https://app.clickup.com/t/8696u6wyy", "[internal projects] Alteryx Server SLA Report process")</f>
        <v/>
      </c>
    </row>
    <row r="37">
      <c r="A37" t="inlineStr"/>
      <c r="B37">
        <f>HYPERLINK("https://app.clickup.com/t/8698kuxvw", "[wonga: data warehouse development &amp; migration onto snowflake project] Design Document")</f>
        <v/>
      </c>
      <c r="C37">
        <f>HYPERLINK("https://app.clickup.com/t/8698emqkw", "[architecture refactor - python reports] Project meetings/management activities")</f>
        <v/>
      </c>
      <c r="D37" t="inlineStr"/>
      <c r="E37" t="inlineStr"/>
      <c r="F37" t="inlineStr"/>
      <c r="G37" t="inlineStr"/>
      <c r="H37" t="inlineStr"/>
      <c r="I37" t="inlineStr"/>
      <c r="J37">
        <f>HYPERLINK("https://app.clickup.com/t/869aq2vua", "[wonga: data warehouse development &amp; migration onto snowflake project] account_state")</f>
        <v/>
      </c>
      <c r="K37">
        <f>HYPERLINK("https://app.clickup.com/t/8696twxyk", "[discovery invest - dw maintenance] Handover of All Documentation")</f>
        <v/>
      </c>
      <c r="L37" t="inlineStr"/>
      <c r="M37" t="inlineStr"/>
      <c r="N37" t="inlineStr"/>
      <c r="O37">
        <f>HYPERLINK("https://app.clickup.com/t/8699yvv6w", "[om: fatca 2.0 design implementation project (jira tasks)] CDC-2556 For active entities on the Indicia Template, the "CRS Type" should be CRS103")</f>
        <v/>
      </c>
      <c r="P37" t="inlineStr"/>
      <c r="Q37" t="inlineStr"/>
      <c r="R37">
        <f>HYPERLINK("https://app.clickup.com/t/8695mj63r", "[internal projects] Shoprite B2B SLA Document")</f>
        <v/>
      </c>
    </row>
    <row r="38">
      <c r="A38" t="inlineStr"/>
      <c r="B38">
        <f>HYPERLINK("https://app.clickup.com/t/8698jrq42", "[wonga: data warehouse development &amp; migration onto snowflake project] Documentation")</f>
        <v/>
      </c>
      <c r="C38">
        <f>HYPERLINK("https://app.clickup.com/t/869aa0tc4", "[wonga: data warehouse development &amp; migration onto snowflake project] Dim_Calendar")</f>
        <v/>
      </c>
      <c r="D38" t="inlineStr"/>
      <c r="E38" t="inlineStr"/>
      <c r="F38" t="inlineStr"/>
      <c r="G38" t="inlineStr"/>
      <c r="H38" t="inlineStr"/>
      <c r="I38" t="inlineStr"/>
      <c r="J38">
        <f>HYPERLINK("https://app.clickup.com/t/869aq2uw3", "[wonga: data warehouse development &amp; migration onto snowflake project] Adjust Yazeed scripts to Snowflake sql")</f>
        <v/>
      </c>
      <c r="K38">
        <f>HYPERLINK("https://app.clickup.com/t/8696twrv7", "[discovery invest - dw maintenance] Extract Sign-Off Document")</f>
        <v/>
      </c>
      <c r="L38" t="inlineStr"/>
      <c r="M38" t="inlineStr"/>
      <c r="N38" t="inlineStr"/>
      <c r="O38">
        <f>HYPERLINK("https://app.clickup.com/t/8699yvuqh", "[om: fatca 2.0 design implementation project (jira tasks)] CDC-2555 Entities former COB")</f>
        <v/>
      </c>
      <c r="P38" t="inlineStr"/>
      <c r="Q38" t="inlineStr"/>
      <c r="R38">
        <f>HYPERLINK("https://app.clickup.com/t/869474qb4", "[internal projects] Commit code to GitHub")</f>
        <v/>
      </c>
    </row>
    <row r="39">
      <c r="A39" t="inlineStr"/>
      <c r="B39" t="inlineStr"/>
      <c r="C39">
        <f>HYPERLINK("https://app.clickup.com/t/869a2n4qu", "[wonga: data warehouse development &amp; migration onto snowflake project] Develop load processes for all dimensions")</f>
        <v/>
      </c>
      <c r="D39" t="inlineStr"/>
      <c r="E39" t="inlineStr"/>
      <c r="F39" t="inlineStr"/>
      <c r="G39" t="inlineStr"/>
      <c r="H39" t="inlineStr"/>
      <c r="I39" t="inlineStr"/>
      <c r="J39">
        <f>HYPERLINK("https://app.clickup.com/t/869aq2udy", "[wonga: data warehouse development &amp; migration onto snowflake project] Historic data load into data lake")</f>
        <v/>
      </c>
      <c r="K39">
        <f>HYPERLINK("https://app.clickup.com/t/8696twreb", "[discovery invest - dw maintenance] Solution Design Doc")</f>
        <v/>
      </c>
      <c r="L39" t="inlineStr"/>
      <c r="M39" t="inlineStr"/>
      <c r="N39" t="inlineStr"/>
      <c r="O39">
        <f>HYPERLINK("https://app.clickup.com/t/8699yvtjg", "[om: fatca 2.0 design implementation project (jira tasks)] CDC-2553 Flexcube SARS Templates - rename the RFI to source system code at scheme level")</f>
        <v/>
      </c>
      <c r="P39" t="inlineStr"/>
      <c r="Q39" t="inlineStr"/>
      <c r="R39">
        <f>HYPERLINK("https://app.clickup.com/t/869at2p10", "[freshdesk] 1383 Vulnerability Findings")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>
        <f>HYPERLINK("https://app.clickup.com/t/869a0bt86", "[wonga: data warehouse development &amp; migration onto snowflake project] Modification for physical model")</f>
        <v/>
      </c>
      <c r="L40" t="inlineStr"/>
      <c r="M40" t="inlineStr"/>
      <c r="N40" t="inlineStr"/>
      <c r="O40">
        <f>HYPERLINK("https://app.clickup.com/t/8699yvruw", "[om: fatca 2.0 design implementation project (jira tasks)] CDC-2561 Diminmus rules to be applied at scheme level and not at OMUT level")</f>
        <v/>
      </c>
      <c r="P40" t="inlineStr"/>
      <c r="Q40" t="inlineStr"/>
      <c r="R40">
        <f>HYPERLINK("https://app.clickup.com/t/869ahmcqj", "[certification] Salesforce Certified Mulesoft Developer 1")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>
        <f>HYPERLINK("https://app.clickup.com/t/869a0bqez", "[wonga: data warehouse development &amp; migration onto snowflake project] Physical model design")</f>
        <v/>
      </c>
      <c r="L41" t="inlineStr"/>
      <c r="M41" t="inlineStr"/>
      <c r="N41" t="inlineStr"/>
      <c r="O41">
        <f>HYPERLINK("https://app.clickup.com/t/8699yvra6", "[om: fatca 2.0 design implementation project (jira tasks)] CDC-2554 Entities COB")</f>
        <v/>
      </c>
      <c r="P41" t="inlineStr"/>
      <c r="Q41" t="inlineStr"/>
      <c r="R41">
        <f>HYPERLINK("https://app.clickup.com/t/869agp147", "[certification] Snowflake Sales Professional")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>
        <f>HYPERLINK("https://app.clickup.com/t/8698jrq42", "[wonga: data warehouse development &amp; migration onto snowflake project] Documentation")</f>
        <v/>
      </c>
      <c r="L42" t="inlineStr"/>
      <c r="M42" t="inlineStr"/>
      <c r="N42" t="inlineStr"/>
      <c r="O42" t="inlineStr"/>
      <c r="P42" t="inlineStr"/>
      <c r="Q42" t="inlineStr"/>
      <c r="R42">
        <f>HYPERLINK("https://app.clickup.com/t/869agp0uz", "[certification] Snowflake Technical Sales Professional")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>
        <f>HYPERLINK("https://app.clickup.com/t/869af829t", "[certification] Salesforce Certified Mulesoft Developer 1")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>
        <f>HYPERLINK("https://app.clickup.com/t/869af7qma", "[certification] SnowPro Core")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>
        <f>HYPERLINK("https://app.clickup.com/t/869af7nme", "[certification] AWS Certified Solutions Architect - Associate")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>
        <f>HYPERLINK("https://app.clickup.com/t/869ab9g7u", "[certification] AWS Data Engineer - Associate")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>
        <f>HYPERLINK("https://app.clickup.com/t/86939ktp9", "[om: outsourced resources work projects] OMAR Dashboard Dev Work &amp; Meetings")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>
        <f>HYPERLINK("https://app.clickup.com/t/869386ec2", "[om: outsourced resources work projects] OM Standups")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>
        <f>HYPERLINK("https://app.clickup.com/t/869380mmf", "[om: outsourced resources work projects] Cura Reg Change Data Analysis, Documentation &amp; Meetings")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>
        <f>HYPERLINK("https://app.clickup.com/t/869arkz3a", "[om: fatca 2.0 design implementation project (jira tasks)] CDC-2914 Create Test Cases Cura Reg Change (Framework) Dashboard")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>
        <f>HYPERLINK("https://app.clickup.com/t/869am7mt7", "[om: fatca 2.0 design implementation project (jira tasks)] CDC-2913 Cura Reg Change Dashboard Modifications")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>
        <f>HYPERLINK("https://app.clickup.com/t/8698emqkw", "[architecture refactor - python reports] Project meetings/management activities")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>
        <f>HYPERLINK("https://app.clickup.com/t/869aq4wy7", "[wonga: data warehouse development &amp; migration onto snowflake project] 2 - PowerBI - Snowflake Security Integration")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>
        <f>HYPERLINK("https://app.clickup.com/t/869aa0ejp", "[wonga: data warehouse development &amp; migration onto snowflake project] Create SQL logic to load the data from history database into data lake (COMPLEX Mappings)")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>
        <f>HYPERLINK("https://app.clickup.com/t/869aa0ejf", "[wonga: data warehouse development &amp; migration onto snowflake project] History mapping- from old data to new data structure (COMPLEX Mappings)")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>
        <f>HYPERLINK("https://app.clickup.com/t/869a73e81", "[wonga: data warehouse development &amp; migration onto snowflake project] History mapping- from old data to new data structure (1 to 1 tables)")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>
        <f>HYPERLINK("https://app.clickup.com/t/869a2n4qu", "[wonga: data warehouse development &amp; migration onto snowflake project] Develop load processes for all dimensions")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>
        <f>HYPERLINK("https://app.clickup.com/t/869a2kfr3", "[wonga: data warehouse development &amp; migration onto snowflake project] Create SQL logic to load the data from history database into data lake (1 to 1 tables)")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>
        <f>HYPERLINK("https://app.clickup.com/t/86997f0t5", "[wonga: data warehouse development &amp; migration onto snowflake project] History take-on from Nexus  into data lake")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>
        <f>HYPERLINK("https://app.clickup.com/t/8698jrq42", "[wonga: data warehouse development &amp; migration onto snowflake project] Documentation")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2025-10-10T14:16:21Z</dcterms:created>
  <dcterms:modified xsi:type="dcterms:W3CDTF">2025-10-10T14:21:39Z</dcterms:modified>
</cp:coreProperties>
</file>