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othando\Downloads\"/>
    </mc:Choice>
  </mc:AlternateContent>
  <xr:revisionPtr revIDLastSave="0" documentId="13_ncr:1_{E9F671E0-5350-4692-A68B-793CF5281EA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Dashboard" sheetId="2" r:id="rId2"/>
  </sheets>
  <calcPr calcId="191029"/>
  <pivotCaches>
    <pivotCache cacheId="4" r:id="rId3"/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E1" i="2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<sst xmlns="http://schemas.openxmlformats.org/spreadsheetml/2006/main" count="334" uniqueCount="25">
  <si>
    <t>Request ID</t>
  </si>
  <si>
    <t>Region</t>
  </si>
  <si>
    <t>Service Type</t>
  </si>
  <si>
    <t>Request Date</t>
  </si>
  <si>
    <t>Resolution Date</t>
  </si>
  <si>
    <t>Status</t>
  </si>
  <si>
    <t>Region B</t>
  </si>
  <si>
    <t>Region C</t>
  </si>
  <si>
    <t>Region A</t>
  </si>
  <si>
    <t>Region D</t>
  </si>
  <si>
    <t>Electricity</t>
  </si>
  <si>
    <t>Sewerage</t>
  </si>
  <si>
    <t>Waste</t>
  </si>
  <si>
    <t>Road Maintenance</t>
  </si>
  <si>
    <t>Water</t>
  </si>
  <si>
    <t>Resolved</t>
  </si>
  <si>
    <t>Pending</t>
  </si>
  <si>
    <t>Row Labels</t>
  </si>
  <si>
    <t>Grand Total</t>
  </si>
  <si>
    <t>Count of Request ID</t>
  </si>
  <si>
    <t>Request Month</t>
  </si>
  <si>
    <t>2024-11</t>
  </si>
  <si>
    <t>2024-12</t>
  </si>
  <si>
    <t>(blank)</t>
  </si>
  <si>
    <t>Total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</si>
</sst>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[Municipal_Service_Requests.xlsx]Dashboard!PivotTable4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Service Requests (2024–2025)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1.0611678024551822E-3"/>
          <c:y val="0.45139276394366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Dashboard!$M$8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Dashboard!$L$9:$L$12</c:f>
              <c:strCache>
                <c:ptCount val="3"/>
                <c:pt idx="0">
                  <c:v>2024-11</c:v>
                </c:pt>
                <c:pt idx="1">
                  <c:v>2024-12</c:v>
                </c:pt>
                <c:pt idx="2">
                  <c:v>(blank)</c:v>
                </c:pt>
              </c:strCache>
            </c:strRef>
          </c:cat>
          <c:val>
            <c:numRef>
              <c:f>Dashboard!$M$9:$M$12</c:f>
              <c:numCache>
                <c:formatCode>General</c:formatCode>
                <c:ptCount val="3"/>
                <c:pt idx="0">
                  <c:v>52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7-4F8A-8C87-F2A94DED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64888"/>
        <c:axId val="553562776"/>
      </c:lineChart>
      <c:catAx>
        <c:axId val="55356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</a:t>
                </a:r>
              </a:p>
            </c:rich>
          </c:tx>
          <c:layout>
            <c:manualLayout>
              <c:xMode val="edge"/>
              <c:yMode val="edge"/>
              <c:x val="0.41415627979238023"/>
              <c:y val="0.81389877228088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2776"/>
        <c:crosses val="autoZero"/>
        <c:auto val="1"/>
        <c:lblAlgn val="ctr"/>
        <c:lblOffset val="100"/>
        <c:noMultiLvlLbl val="0"/>
      </c:catAx>
      <c:valAx>
        <c:axId val="55356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requests</a:t>
                </a:r>
              </a:p>
            </c:rich>
          </c:tx>
          <c:layout>
            <c:manualLayout>
              <c:xMode val="edge"/>
              <c:yMode val="edge"/>
              <c:x val="1.5479679389852053E-2"/>
              <c:y val="0.3246635755178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19</xdr:row>
      <xdr:rowOff>33338</xdr:rowOff>
    </xdr:from>
    <xdr:to>
      <xdr:col>8</xdr:col>
      <xdr:colOff>476250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BC348-78B6-F210-2ED5-7DE379BD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hando" refreshedDate="45804.63415972222" createdVersion="8" refreshedVersion="8" minRefreshableVersion="3" recordCount="100" xr:uid="{0FC2EB4E-722D-4BEF-8CED-3FFD73FD303D}">
  <cacheSource type="worksheet">
    <worksheetSource ref="A1:G101" sheet="Data"/>
  </cacheSource>
  <cacheFields count="6">
    <cacheField name="Request ID" numFmtId="0">
      <sharedItems containsSemiMixedTypes="0" containsString="0" containsNumber="1" containsInteger="1" minValue="1001" maxValue="1100"/>
    </cacheField>
    <cacheField name="Region" numFmtId="0">
      <sharedItems count="4">
        <s v="Region B"/>
        <s v="Region C"/>
        <s v="Region A"/>
        <s v="Region D"/>
      </sharedItems>
    </cacheField>
    <cacheField name="Service Type" numFmtId="0">
      <sharedItems count="5">
        <s v="Electricity"/>
        <s v="Sewerage"/>
        <s v="Waste"/>
        <s v="Road Maintenance"/>
        <s v="Water"/>
      </sharedItems>
    </cacheField>
    <cacheField name="Request Date" numFmtId="164">
      <sharedItems containsSemiMixedTypes="0" containsNonDate="0" containsDate="1" containsString="0" minDate="2024-11-02T00:00:00" maxDate="2025-01-01T00:00:00"/>
    </cacheField>
    <cacheField name="Resolution Date" numFmtId="0">
      <sharedItems containsNonDate="0" containsDate="1" containsString="0" containsBlank="1" minDate="2024-11-04T00:00:00" maxDate="2025-01-05T00:00:00"/>
    </cacheField>
    <cacheField name="Status" numFmtId="0">
      <sharedItems count="2">
        <s v="Resolved"/>
        <s v="P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hando" refreshedDate="45804.972609606484" createdVersion="8" refreshedVersion="8" minRefreshableVersion="3" recordCount="109" xr:uid="{70350F91-6B84-4DCD-9B04-C05C48C60BF4}">
  <cacheSource type="worksheet">
    <worksheetSource ref="A1:G200" sheet="Data"/>
  </cacheSource>
  <cacheFields count="7">
    <cacheField name="Request ID" numFmtId="0">
      <sharedItems containsString="0" containsBlank="1" containsNumber="1" containsInteger="1" minValue="1001" maxValue="1100"/>
    </cacheField>
    <cacheField name="Region" numFmtId="0">
      <sharedItems containsBlank="1"/>
    </cacheField>
    <cacheField name="Service Type" numFmtId="0">
      <sharedItems containsBlank="1"/>
    </cacheField>
    <cacheField name="Request Date" numFmtId="0">
      <sharedItems containsNonDate="0" containsDate="1" containsString="0" containsBlank="1" minDate="2024-11-02T00:00:00" maxDate="2025-01-01T00:00:00"/>
    </cacheField>
    <cacheField name="Request Month" numFmtId="0">
      <sharedItems containsBlank="1" count="3">
        <s v="2024-11"/>
        <s v="2024-12"/>
        <m/>
      </sharedItems>
    </cacheField>
    <cacheField name="Resolution Date" numFmtId="0">
      <sharedItems containsNonDate="0" containsDate="1" containsString="0" containsBlank="1" minDate="2024-11-04T00:00:00" maxDate="2025-01-05T00:00:00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x v="0"/>
    <x v="0"/>
    <d v="2024-11-10T00:00:00"/>
    <d v="2024-11-12T00:00:00"/>
    <x v="0"/>
  </r>
  <r>
    <n v="1002"/>
    <x v="1"/>
    <x v="1"/>
    <d v="2024-12-11T00:00:00"/>
    <m/>
    <x v="1"/>
  </r>
  <r>
    <n v="1003"/>
    <x v="1"/>
    <x v="2"/>
    <d v="2024-12-06T00:00:00"/>
    <d v="2024-12-10T00:00:00"/>
    <x v="0"/>
  </r>
  <r>
    <n v="1004"/>
    <x v="1"/>
    <x v="1"/>
    <d v="2024-12-09T00:00:00"/>
    <d v="2024-12-13T00:00:00"/>
    <x v="0"/>
  </r>
  <r>
    <n v="1005"/>
    <x v="0"/>
    <x v="3"/>
    <d v="2024-12-16T00:00:00"/>
    <d v="2024-12-21T00:00:00"/>
    <x v="0"/>
  </r>
  <r>
    <n v="1006"/>
    <x v="1"/>
    <x v="1"/>
    <d v="2024-11-09T00:00:00"/>
    <d v="2024-11-13T00:00:00"/>
    <x v="0"/>
  </r>
  <r>
    <n v="1007"/>
    <x v="2"/>
    <x v="2"/>
    <d v="2024-11-23T00:00:00"/>
    <d v="2024-11-27T00:00:00"/>
    <x v="0"/>
  </r>
  <r>
    <n v="1008"/>
    <x v="0"/>
    <x v="3"/>
    <d v="2024-11-08T00:00:00"/>
    <d v="2024-11-13T00:00:00"/>
    <x v="0"/>
  </r>
  <r>
    <n v="1009"/>
    <x v="2"/>
    <x v="4"/>
    <d v="2024-12-17T00:00:00"/>
    <m/>
    <x v="1"/>
  </r>
  <r>
    <n v="1010"/>
    <x v="2"/>
    <x v="2"/>
    <d v="2024-11-26T00:00:00"/>
    <d v="2024-11-29T00:00:00"/>
    <x v="0"/>
  </r>
  <r>
    <n v="1011"/>
    <x v="0"/>
    <x v="3"/>
    <d v="2024-11-22T00:00:00"/>
    <d v="2024-11-26T00:00:00"/>
    <x v="0"/>
  </r>
  <r>
    <n v="1012"/>
    <x v="1"/>
    <x v="4"/>
    <d v="2024-12-21T00:00:00"/>
    <d v="2024-12-26T00:00:00"/>
    <x v="0"/>
  </r>
  <r>
    <n v="1013"/>
    <x v="1"/>
    <x v="3"/>
    <d v="2024-12-03T00:00:00"/>
    <m/>
    <x v="1"/>
  </r>
  <r>
    <n v="1014"/>
    <x v="0"/>
    <x v="2"/>
    <d v="2024-11-21T00:00:00"/>
    <d v="2024-11-26T00:00:00"/>
    <x v="0"/>
  </r>
  <r>
    <n v="1015"/>
    <x v="3"/>
    <x v="3"/>
    <d v="2024-11-03T00:00:00"/>
    <d v="2024-11-09T00:00:00"/>
    <x v="0"/>
  </r>
  <r>
    <n v="1016"/>
    <x v="2"/>
    <x v="3"/>
    <d v="2024-12-17T00:00:00"/>
    <d v="2024-12-19T00:00:00"/>
    <x v="0"/>
  </r>
  <r>
    <n v="1017"/>
    <x v="3"/>
    <x v="0"/>
    <d v="2024-12-16T00:00:00"/>
    <d v="2024-12-21T00:00:00"/>
    <x v="0"/>
  </r>
  <r>
    <n v="1018"/>
    <x v="0"/>
    <x v="4"/>
    <d v="2024-12-25T00:00:00"/>
    <d v="2024-12-26T00:00:00"/>
    <x v="0"/>
  </r>
  <r>
    <n v="1019"/>
    <x v="1"/>
    <x v="0"/>
    <d v="2024-11-17T00:00:00"/>
    <d v="2024-11-20T00:00:00"/>
    <x v="0"/>
  </r>
  <r>
    <n v="1020"/>
    <x v="0"/>
    <x v="3"/>
    <d v="2024-12-11T00:00:00"/>
    <d v="2024-12-14T00:00:00"/>
    <x v="0"/>
  </r>
  <r>
    <n v="1021"/>
    <x v="3"/>
    <x v="1"/>
    <d v="2024-11-30T00:00:00"/>
    <m/>
    <x v="1"/>
  </r>
  <r>
    <n v="1022"/>
    <x v="3"/>
    <x v="2"/>
    <d v="2024-11-25T00:00:00"/>
    <d v="2024-11-29T00:00:00"/>
    <x v="0"/>
  </r>
  <r>
    <n v="1023"/>
    <x v="1"/>
    <x v="1"/>
    <d v="2024-12-30T00:00:00"/>
    <d v="2024-12-31T00:00:00"/>
    <x v="0"/>
  </r>
  <r>
    <n v="1024"/>
    <x v="2"/>
    <x v="1"/>
    <d v="2024-12-14T00:00:00"/>
    <d v="2024-12-19T00:00:00"/>
    <x v="0"/>
  </r>
  <r>
    <n v="1025"/>
    <x v="3"/>
    <x v="0"/>
    <d v="2024-12-28T00:00:00"/>
    <m/>
    <x v="1"/>
  </r>
  <r>
    <n v="1026"/>
    <x v="0"/>
    <x v="2"/>
    <d v="2024-11-09T00:00:00"/>
    <d v="2024-11-10T00:00:00"/>
    <x v="0"/>
  </r>
  <r>
    <n v="1027"/>
    <x v="2"/>
    <x v="1"/>
    <d v="2024-11-28T00:00:00"/>
    <d v="2024-12-01T00:00:00"/>
    <x v="0"/>
  </r>
  <r>
    <n v="1028"/>
    <x v="1"/>
    <x v="0"/>
    <d v="2024-11-05T00:00:00"/>
    <d v="2024-11-09T00:00:00"/>
    <x v="0"/>
  </r>
  <r>
    <n v="1029"/>
    <x v="3"/>
    <x v="1"/>
    <d v="2024-11-21T00:00:00"/>
    <d v="2024-11-23T00:00:00"/>
    <x v="0"/>
  </r>
  <r>
    <n v="1030"/>
    <x v="0"/>
    <x v="3"/>
    <d v="2024-12-19T00:00:00"/>
    <d v="2024-12-26T00:00:00"/>
    <x v="0"/>
  </r>
  <r>
    <n v="1031"/>
    <x v="1"/>
    <x v="2"/>
    <d v="2024-11-25T00:00:00"/>
    <d v="2024-11-28T00:00:00"/>
    <x v="0"/>
  </r>
  <r>
    <n v="1032"/>
    <x v="3"/>
    <x v="0"/>
    <d v="2024-12-11T00:00:00"/>
    <d v="2024-12-13T00:00:00"/>
    <x v="0"/>
  </r>
  <r>
    <n v="1033"/>
    <x v="3"/>
    <x v="2"/>
    <d v="2024-11-14T00:00:00"/>
    <m/>
    <x v="1"/>
  </r>
  <r>
    <n v="1034"/>
    <x v="3"/>
    <x v="3"/>
    <d v="2024-12-03T00:00:00"/>
    <d v="2024-12-04T00:00:00"/>
    <x v="0"/>
  </r>
  <r>
    <n v="1035"/>
    <x v="2"/>
    <x v="1"/>
    <d v="2024-12-15T00:00:00"/>
    <d v="2024-12-16T00:00:00"/>
    <x v="0"/>
  </r>
  <r>
    <n v="1036"/>
    <x v="0"/>
    <x v="0"/>
    <d v="2024-11-17T00:00:00"/>
    <d v="2024-11-20T00:00:00"/>
    <x v="0"/>
  </r>
  <r>
    <n v="1037"/>
    <x v="1"/>
    <x v="1"/>
    <d v="2024-12-11T00:00:00"/>
    <d v="2024-12-16T00:00:00"/>
    <x v="0"/>
  </r>
  <r>
    <n v="1038"/>
    <x v="2"/>
    <x v="4"/>
    <d v="2024-11-06T00:00:00"/>
    <d v="2024-11-10T00:00:00"/>
    <x v="0"/>
  </r>
  <r>
    <n v="1039"/>
    <x v="0"/>
    <x v="1"/>
    <d v="2024-11-09T00:00:00"/>
    <d v="2024-11-12T00:00:00"/>
    <x v="0"/>
  </r>
  <r>
    <n v="1040"/>
    <x v="0"/>
    <x v="4"/>
    <d v="2024-12-08T00:00:00"/>
    <d v="2024-12-13T00:00:00"/>
    <x v="0"/>
  </r>
  <r>
    <n v="1041"/>
    <x v="2"/>
    <x v="4"/>
    <d v="2024-11-27T00:00:00"/>
    <m/>
    <x v="1"/>
  </r>
  <r>
    <n v="1042"/>
    <x v="0"/>
    <x v="0"/>
    <d v="2024-12-07T00:00:00"/>
    <d v="2024-12-13T00:00:00"/>
    <x v="0"/>
  </r>
  <r>
    <n v="1043"/>
    <x v="1"/>
    <x v="0"/>
    <d v="2024-11-14T00:00:00"/>
    <d v="2024-11-18T00:00:00"/>
    <x v="0"/>
  </r>
  <r>
    <n v="1044"/>
    <x v="1"/>
    <x v="1"/>
    <d v="2024-12-25T00:00:00"/>
    <d v="2024-12-31T00:00:00"/>
    <x v="0"/>
  </r>
  <r>
    <n v="1045"/>
    <x v="0"/>
    <x v="3"/>
    <d v="2024-11-15T00:00:00"/>
    <m/>
    <x v="1"/>
  </r>
  <r>
    <n v="1046"/>
    <x v="1"/>
    <x v="1"/>
    <d v="2024-12-09T00:00:00"/>
    <d v="2024-12-12T00:00:00"/>
    <x v="0"/>
  </r>
  <r>
    <n v="1047"/>
    <x v="3"/>
    <x v="0"/>
    <d v="2024-11-23T00:00:00"/>
    <d v="2024-11-27T00:00:00"/>
    <x v="0"/>
  </r>
  <r>
    <n v="1048"/>
    <x v="3"/>
    <x v="4"/>
    <d v="2024-12-03T00:00:00"/>
    <d v="2024-12-10T00:00:00"/>
    <x v="0"/>
  </r>
  <r>
    <n v="1049"/>
    <x v="3"/>
    <x v="4"/>
    <d v="2024-12-27T00:00:00"/>
    <d v="2024-12-31T00:00:00"/>
    <x v="0"/>
  </r>
  <r>
    <n v="1050"/>
    <x v="3"/>
    <x v="0"/>
    <d v="2024-11-16T00:00:00"/>
    <d v="2024-11-17T00:00:00"/>
    <x v="0"/>
  </r>
  <r>
    <n v="1051"/>
    <x v="3"/>
    <x v="2"/>
    <d v="2024-11-02T00:00:00"/>
    <d v="2024-11-08T00:00:00"/>
    <x v="0"/>
  </r>
  <r>
    <n v="1052"/>
    <x v="1"/>
    <x v="1"/>
    <d v="2024-12-25T00:00:00"/>
    <m/>
    <x v="1"/>
  </r>
  <r>
    <n v="1053"/>
    <x v="2"/>
    <x v="0"/>
    <d v="2024-11-30T00:00:00"/>
    <m/>
    <x v="1"/>
  </r>
  <r>
    <n v="1054"/>
    <x v="0"/>
    <x v="1"/>
    <d v="2024-12-02T00:00:00"/>
    <d v="2024-12-06T00:00:00"/>
    <x v="0"/>
  </r>
  <r>
    <n v="1055"/>
    <x v="3"/>
    <x v="1"/>
    <d v="2024-11-06T00:00:00"/>
    <d v="2024-11-13T00:00:00"/>
    <x v="0"/>
  </r>
  <r>
    <n v="1056"/>
    <x v="0"/>
    <x v="2"/>
    <d v="2024-12-23T00:00:00"/>
    <d v="2024-12-27T00:00:00"/>
    <x v="0"/>
  </r>
  <r>
    <n v="1057"/>
    <x v="1"/>
    <x v="1"/>
    <d v="2024-12-24T00:00:00"/>
    <d v="2024-12-27T00:00:00"/>
    <x v="0"/>
  </r>
  <r>
    <n v="1058"/>
    <x v="1"/>
    <x v="4"/>
    <d v="2024-12-07T00:00:00"/>
    <d v="2024-12-13T00:00:00"/>
    <x v="0"/>
  </r>
  <r>
    <n v="1059"/>
    <x v="3"/>
    <x v="2"/>
    <d v="2024-12-03T00:00:00"/>
    <d v="2024-12-05T00:00:00"/>
    <x v="0"/>
  </r>
  <r>
    <n v="1060"/>
    <x v="1"/>
    <x v="3"/>
    <d v="2024-11-17T00:00:00"/>
    <d v="2024-11-21T00:00:00"/>
    <x v="0"/>
  </r>
  <r>
    <n v="1061"/>
    <x v="1"/>
    <x v="2"/>
    <d v="2024-12-07T00:00:00"/>
    <m/>
    <x v="1"/>
  </r>
  <r>
    <n v="1062"/>
    <x v="0"/>
    <x v="3"/>
    <d v="2024-11-23T00:00:00"/>
    <m/>
    <x v="1"/>
  </r>
  <r>
    <n v="1063"/>
    <x v="3"/>
    <x v="1"/>
    <d v="2024-11-19T00:00:00"/>
    <m/>
    <x v="1"/>
  </r>
  <r>
    <n v="1064"/>
    <x v="0"/>
    <x v="3"/>
    <d v="2024-12-31T00:00:00"/>
    <d v="2025-01-02T00:00:00"/>
    <x v="0"/>
  </r>
  <r>
    <n v="1065"/>
    <x v="0"/>
    <x v="1"/>
    <d v="2024-12-10T00:00:00"/>
    <d v="2024-12-17T00:00:00"/>
    <x v="0"/>
  </r>
  <r>
    <n v="1066"/>
    <x v="1"/>
    <x v="3"/>
    <d v="2024-11-11T00:00:00"/>
    <d v="2024-11-14T00:00:00"/>
    <x v="0"/>
  </r>
  <r>
    <n v="1067"/>
    <x v="3"/>
    <x v="4"/>
    <d v="2024-11-13T00:00:00"/>
    <m/>
    <x v="1"/>
  </r>
  <r>
    <n v="1068"/>
    <x v="0"/>
    <x v="2"/>
    <d v="2024-12-09T00:00:00"/>
    <d v="2024-12-14T00:00:00"/>
    <x v="0"/>
  </r>
  <r>
    <n v="1069"/>
    <x v="1"/>
    <x v="4"/>
    <d v="2024-11-07T00:00:00"/>
    <m/>
    <x v="1"/>
  </r>
  <r>
    <n v="1070"/>
    <x v="2"/>
    <x v="0"/>
    <d v="2024-12-05T00:00:00"/>
    <d v="2024-12-09T00:00:00"/>
    <x v="0"/>
  </r>
  <r>
    <n v="1071"/>
    <x v="3"/>
    <x v="4"/>
    <d v="2024-11-02T00:00:00"/>
    <d v="2024-11-08T00:00:00"/>
    <x v="0"/>
  </r>
  <r>
    <n v="1072"/>
    <x v="2"/>
    <x v="0"/>
    <d v="2024-11-30T00:00:00"/>
    <m/>
    <x v="1"/>
  </r>
  <r>
    <n v="1073"/>
    <x v="3"/>
    <x v="2"/>
    <d v="2024-11-17T00:00:00"/>
    <d v="2024-11-20T00:00:00"/>
    <x v="0"/>
  </r>
  <r>
    <n v="1074"/>
    <x v="0"/>
    <x v="1"/>
    <d v="2024-12-14T00:00:00"/>
    <m/>
    <x v="1"/>
  </r>
  <r>
    <n v="1075"/>
    <x v="2"/>
    <x v="3"/>
    <d v="2024-11-19T00:00:00"/>
    <d v="2024-11-23T00:00:00"/>
    <x v="0"/>
  </r>
  <r>
    <n v="1076"/>
    <x v="3"/>
    <x v="4"/>
    <d v="2024-11-19T00:00:00"/>
    <d v="2024-11-20T00:00:00"/>
    <x v="0"/>
  </r>
  <r>
    <n v="1077"/>
    <x v="3"/>
    <x v="0"/>
    <d v="2024-11-24T00:00:00"/>
    <m/>
    <x v="1"/>
  </r>
  <r>
    <n v="1078"/>
    <x v="1"/>
    <x v="1"/>
    <d v="2024-12-07T00:00:00"/>
    <m/>
    <x v="1"/>
  </r>
  <r>
    <n v="1079"/>
    <x v="1"/>
    <x v="2"/>
    <d v="2024-12-30T00:00:00"/>
    <m/>
    <x v="1"/>
  </r>
  <r>
    <n v="1080"/>
    <x v="3"/>
    <x v="2"/>
    <d v="2024-11-13T00:00:00"/>
    <m/>
    <x v="1"/>
  </r>
  <r>
    <n v="1081"/>
    <x v="3"/>
    <x v="3"/>
    <d v="2024-11-08T00:00:00"/>
    <d v="2024-11-12T00:00:00"/>
    <x v="0"/>
  </r>
  <r>
    <n v="1082"/>
    <x v="3"/>
    <x v="2"/>
    <d v="2024-11-15T00:00:00"/>
    <m/>
    <x v="1"/>
  </r>
  <r>
    <n v="1083"/>
    <x v="1"/>
    <x v="3"/>
    <d v="2024-12-12T00:00:00"/>
    <m/>
    <x v="1"/>
  </r>
  <r>
    <n v="1084"/>
    <x v="3"/>
    <x v="4"/>
    <d v="2024-12-10T00:00:00"/>
    <d v="2024-12-17T00:00:00"/>
    <x v="0"/>
  </r>
  <r>
    <n v="1085"/>
    <x v="2"/>
    <x v="1"/>
    <d v="2024-12-11T00:00:00"/>
    <d v="2024-12-18T00:00:00"/>
    <x v="0"/>
  </r>
  <r>
    <n v="1086"/>
    <x v="3"/>
    <x v="2"/>
    <d v="2024-11-27T00:00:00"/>
    <d v="2024-12-01T00:00:00"/>
    <x v="0"/>
  </r>
  <r>
    <n v="1087"/>
    <x v="1"/>
    <x v="3"/>
    <d v="2024-11-04T00:00:00"/>
    <d v="2024-11-07T00:00:00"/>
    <x v="0"/>
  </r>
  <r>
    <n v="1088"/>
    <x v="3"/>
    <x v="2"/>
    <d v="2024-12-23T00:00:00"/>
    <d v="2024-12-24T00:00:00"/>
    <x v="0"/>
  </r>
  <r>
    <n v="1089"/>
    <x v="2"/>
    <x v="1"/>
    <d v="2024-11-11T00:00:00"/>
    <m/>
    <x v="1"/>
  </r>
  <r>
    <n v="1090"/>
    <x v="2"/>
    <x v="3"/>
    <d v="2024-11-29T00:00:00"/>
    <m/>
    <x v="1"/>
  </r>
  <r>
    <n v="1091"/>
    <x v="0"/>
    <x v="2"/>
    <d v="2024-11-25T00:00:00"/>
    <d v="2024-12-02T00:00:00"/>
    <x v="0"/>
  </r>
  <r>
    <n v="1092"/>
    <x v="0"/>
    <x v="2"/>
    <d v="2024-11-02T00:00:00"/>
    <d v="2024-11-04T00:00:00"/>
    <x v="0"/>
  </r>
  <r>
    <n v="1093"/>
    <x v="2"/>
    <x v="0"/>
    <d v="2024-12-26T00:00:00"/>
    <d v="2024-12-30T00:00:00"/>
    <x v="0"/>
  </r>
  <r>
    <n v="1094"/>
    <x v="0"/>
    <x v="1"/>
    <d v="2024-12-13T00:00:00"/>
    <d v="2024-12-19T00:00:00"/>
    <x v="0"/>
  </r>
  <r>
    <n v="1095"/>
    <x v="0"/>
    <x v="4"/>
    <d v="2024-11-11T00:00:00"/>
    <d v="2024-11-12T00:00:00"/>
    <x v="0"/>
  </r>
  <r>
    <n v="1096"/>
    <x v="0"/>
    <x v="2"/>
    <d v="2024-12-08T00:00:00"/>
    <m/>
    <x v="1"/>
  </r>
  <r>
    <n v="1097"/>
    <x v="0"/>
    <x v="2"/>
    <d v="2024-11-16T00:00:00"/>
    <d v="2024-11-22T00:00:00"/>
    <x v="0"/>
  </r>
  <r>
    <n v="1098"/>
    <x v="2"/>
    <x v="0"/>
    <d v="2024-11-03T00:00:00"/>
    <d v="2024-11-10T00:00:00"/>
    <x v="0"/>
  </r>
  <r>
    <n v="1099"/>
    <x v="3"/>
    <x v="1"/>
    <d v="2024-12-14T00:00:00"/>
    <d v="2024-12-19T00:00:00"/>
    <x v="0"/>
  </r>
  <r>
    <n v="1100"/>
    <x v="2"/>
    <x v="2"/>
    <d v="2024-12-30T00:00:00"/>
    <d v="2025-01-04T00:00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001"/>
    <s v="Region B"/>
    <s v="Electricity"/>
    <d v="2024-11-10T00:00:00"/>
    <x v="0"/>
    <d v="2024-11-12T00:00:00"/>
    <s v="Resolved"/>
  </r>
  <r>
    <n v="1002"/>
    <s v="Region C"/>
    <s v="Sewerage"/>
    <d v="2024-12-11T00:00:00"/>
    <x v="1"/>
    <m/>
    <s v="Pending"/>
  </r>
  <r>
    <n v="1003"/>
    <s v="Region C"/>
    <s v="Waste"/>
    <d v="2024-12-06T00:00:00"/>
    <x v="1"/>
    <d v="2024-12-10T00:00:00"/>
    <s v="Resolved"/>
  </r>
  <r>
    <n v="1004"/>
    <s v="Region C"/>
    <s v="Sewerage"/>
    <d v="2024-12-09T00:00:00"/>
    <x v="1"/>
    <d v="2024-12-13T00:00:00"/>
    <s v="Resolved"/>
  </r>
  <r>
    <n v="1005"/>
    <s v="Region B"/>
    <s v="Road Maintenance"/>
    <d v="2024-12-16T00:00:00"/>
    <x v="1"/>
    <d v="2024-12-21T00:00:00"/>
    <s v="Resolved"/>
  </r>
  <r>
    <n v="1006"/>
    <s v="Region C"/>
    <s v="Sewerage"/>
    <d v="2024-11-09T00:00:00"/>
    <x v="0"/>
    <d v="2024-11-13T00:00:00"/>
    <s v="Resolved"/>
  </r>
  <r>
    <n v="1007"/>
    <s v="Region A"/>
    <s v="Waste"/>
    <d v="2024-11-23T00:00:00"/>
    <x v="0"/>
    <d v="2024-11-27T00:00:00"/>
    <s v="Resolved"/>
  </r>
  <r>
    <n v="1008"/>
    <s v="Region B"/>
    <s v="Road Maintenance"/>
    <d v="2024-11-08T00:00:00"/>
    <x v="0"/>
    <d v="2024-11-13T00:00:00"/>
    <s v="Resolved"/>
  </r>
  <r>
    <n v="1009"/>
    <s v="Region A"/>
    <s v="Water"/>
    <d v="2024-12-17T00:00:00"/>
    <x v="1"/>
    <m/>
    <s v="Pending"/>
  </r>
  <r>
    <n v="1010"/>
    <s v="Region A"/>
    <s v="Waste"/>
    <d v="2024-11-26T00:00:00"/>
    <x v="0"/>
    <d v="2024-11-29T00:00:00"/>
    <s v="Resolved"/>
  </r>
  <r>
    <n v="1011"/>
    <s v="Region B"/>
    <s v="Road Maintenance"/>
    <d v="2024-11-22T00:00:00"/>
    <x v="0"/>
    <d v="2024-11-26T00:00:00"/>
    <s v="Resolved"/>
  </r>
  <r>
    <n v="1012"/>
    <s v="Region C"/>
    <s v="Water"/>
    <d v="2024-12-21T00:00:00"/>
    <x v="1"/>
    <d v="2024-12-26T00:00:00"/>
    <s v="Resolved"/>
  </r>
  <r>
    <n v="1013"/>
    <s v="Region C"/>
    <s v="Road Maintenance"/>
    <d v="2024-12-03T00:00:00"/>
    <x v="1"/>
    <m/>
    <s v="Pending"/>
  </r>
  <r>
    <n v="1014"/>
    <s v="Region B"/>
    <s v="Waste"/>
    <d v="2024-11-21T00:00:00"/>
    <x v="0"/>
    <d v="2024-11-26T00:00:00"/>
    <s v="Resolved"/>
  </r>
  <r>
    <n v="1015"/>
    <s v="Region D"/>
    <s v="Road Maintenance"/>
    <d v="2024-11-03T00:00:00"/>
    <x v="0"/>
    <d v="2024-11-09T00:00:00"/>
    <s v="Resolved"/>
  </r>
  <r>
    <n v="1016"/>
    <s v="Region A"/>
    <s v="Road Maintenance"/>
    <d v="2024-12-17T00:00:00"/>
    <x v="1"/>
    <d v="2024-12-19T00:00:00"/>
    <s v="Resolved"/>
  </r>
  <r>
    <n v="1017"/>
    <s v="Region D"/>
    <s v="Electricity"/>
    <d v="2024-12-16T00:00:00"/>
    <x v="1"/>
    <d v="2024-12-21T00:00:00"/>
    <s v="Resolved"/>
  </r>
  <r>
    <n v="1018"/>
    <s v="Region B"/>
    <s v="Water"/>
    <d v="2024-12-25T00:00:00"/>
    <x v="1"/>
    <d v="2024-12-26T00:00:00"/>
    <s v="Resolved"/>
  </r>
  <r>
    <n v="1019"/>
    <s v="Region C"/>
    <s v="Electricity"/>
    <d v="2024-11-17T00:00:00"/>
    <x v="0"/>
    <d v="2024-11-20T00:00:00"/>
    <s v="Resolved"/>
  </r>
  <r>
    <n v="1020"/>
    <s v="Region B"/>
    <s v="Road Maintenance"/>
    <d v="2024-12-11T00:00:00"/>
    <x v="1"/>
    <d v="2024-12-14T00:00:00"/>
    <s v="Resolved"/>
  </r>
  <r>
    <n v="1021"/>
    <s v="Region D"/>
    <s v="Sewerage"/>
    <d v="2024-11-30T00:00:00"/>
    <x v="0"/>
    <m/>
    <s v="Pending"/>
  </r>
  <r>
    <n v="1022"/>
    <s v="Region D"/>
    <s v="Waste"/>
    <d v="2024-11-25T00:00:00"/>
    <x v="0"/>
    <d v="2024-11-29T00:00:00"/>
    <s v="Resolved"/>
  </r>
  <r>
    <n v="1023"/>
    <s v="Region C"/>
    <s v="Sewerage"/>
    <d v="2024-12-30T00:00:00"/>
    <x v="1"/>
    <d v="2024-12-31T00:00:00"/>
    <s v="Resolved"/>
  </r>
  <r>
    <n v="1024"/>
    <s v="Region A"/>
    <s v="Sewerage"/>
    <d v="2024-12-14T00:00:00"/>
    <x v="1"/>
    <d v="2024-12-19T00:00:00"/>
    <s v="Resolved"/>
  </r>
  <r>
    <n v="1025"/>
    <s v="Region D"/>
    <s v="Electricity"/>
    <d v="2024-12-28T00:00:00"/>
    <x v="1"/>
    <m/>
    <s v="Pending"/>
  </r>
  <r>
    <n v="1026"/>
    <s v="Region B"/>
    <s v="Waste"/>
    <d v="2024-11-09T00:00:00"/>
    <x v="0"/>
    <d v="2024-11-10T00:00:00"/>
    <s v="Resolved"/>
  </r>
  <r>
    <n v="1027"/>
    <s v="Region A"/>
    <s v="Sewerage"/>
    <d v="2024-11-28T00:00:00"/>
    <x v="0"/>
    <d v="2024-12-01T00:00:00"/>
    <s v="Resolved"/>
  </r>
  <r>
    <n v="1028"/>
    <s v="Region C"/>
    <s v="Electricity"/>
    <d v="2024-11-05T00:00:00"/>
    <x v="0"/>
    <d v="2024-11-09T00:00:00"/>
    <s v="Resolved"/>
  </r>
  <r>
    <n v="1029"/>
    <s v="Region D"/>
    <s v="Sewerage"/>
    <d v="2024-11-21T00:00:00"/>
    <x v="0"/>
    <d v="2024-11-23T00:00:00"/>
    <s v="Resolved"/>
  </r>
  <r>
    <n v="1030"/>
    <s v="Region B"/>
    <s v="Road Maintenance"/>
    <d v="2024-12-19T00:00:00"/>
    <x v="1"/>
    <d v="2024-12-26T00:00:00"/>
    <s v="Resolved"/>
  </r>
  <r>
    <n v="1031"/>
    <s v="Region C"/>
    <s v="Waste"/>
    <d v="2024-11-25T00:00:00"/>
    <x v="0"/>
    <d v="2024-11-28T00:00:00"/>
    <s v="Resolved"/>
  </r>
  <r>
    <n v="1032"/>
    <s v="Region D"/>
    <s v="Electricity"/>
    <d v="2024-12-11T00:00:00"/>
    <x v="1"/>
    <d v="2024-12-13T00:00:00"/>
    <s v="Resolved"/>
  </r>
  <r>
    <n v="1033"/>
    <s v="Region D"/>
    <s v="Waste"/>
    <d v="2024-11-14T00:00:00"/>
    <x v="0"/>
    <m/>
    <s v="Pending"/>
  </r>
  <r>
    <n v="1034"/>
    <s v="Region D"/>
    <s v="Road Maintenance"/>
    <d v="2024-12-03T00:00:00"/>
    <x v="1"/>
    <d v="2024-12-04T00:00:00"/>
    <s v="Resolved"/>
  </r>
  <r>
    <n v="1035"/>
    <s v="Region A"/>
    <s v="Sewerage"/>
    <d v="2024-12-15T00:00:00"/>
    <x v="1"/>
    <d v="2024-12-16T00:00:00"/>
    <s v="Resolved"/>
  </r>
  <r>
    <n v="1036"/>
    <s v="Region B"/>
    <s v="Electricity"/>
    <d v="2024-11-17T00:00:00"/>
    <x v="0"/>
    <d v="2024-11-20T00:00:00"/>
    <s v="Resolved"/>
  </r>
  <r>
    <n v="1037"/>
    <s v="Region C"/>
    <s v="Sewerage"/>
    <d v="2024-12-11T00:00:00"/>
    <x v="1"/>
    <d v="2024-12-16T00:00:00"/>
    <s v="Resolved"/>
  </r>
  <r>
    <n v="1038"/>
    <s v="Region A"/>
    <s v="Water"/>
    <d v="2024-11-06T00:00:00"/>
    <x v="0"/>
    <d v="2024-11-10T00:00:00"/>
    <s v="Resolved"/>
  </r>
  <r>
    <n v="1039"/>
    <s v="Region B"/>
    <s v="Sewerage"/>
    <d v="2024-11-09T00:00:00"/>
    <x v="0"/>
    <d v="2024-11-12T00:00:00"/>
    <s v="Resolved"/>
  </r>
  <r>
    <n v="1040"/>
    <s v="Region B"/>
    <s v="Water"/>
    <d v="2024-12-08T00:00:00"/>
    <x v="1"/>
    <d v="2024-12-13T00:00:00"/>
    <s v="Resolved"/>
  </r>
  <r>
    <n v="1041"/>
    <s v="Region A"/>
    <s v="Water"/>
    <d v="2024-11-27T00:00:00"/>
    <x v="0"/>
    <m/>
    <s v="Pending"/>
  </r>
  <r>
    <n v="1042"/>
    <s v="Region B"/>
    <s v="Electricity"/>
    <d v="2024-12-07T00:00:00"/>
    <x v="1"/>
    <d v="2024-12-13T00:00:00"/>
    <s v="Resolved"/>
  </r>
  <r>
    <n v="1043"/>
    <s v="Region C"/>
    <s v="Electricity"/>
    <d v="2024-11-14T00:00:00"/>
    <x v="0"/>
    <d v="2024-11-18T00:00:00"/>
    <s v="Resolved"/>
  </r>
  <r>
    <n v="1044"/>
    <s v="Region C"/>
    <s v="Sewerage"/>
    <d v="2024-12-25T00:00:00"/>
    <x v="1"/>
    <d v="2024-12-31T00:00:00"/>
    <s v="Resolved"/>
  </r>
  <r>
    <n v="1045"/>
    <s v="Region B"/>
    <s v="Road Maintenance"/>
    <d v="2024-11-15T00:00:00"/>
    <x v="0"/>
    <m/>
    <s v="Pending"/>
  </r>
  <r>
    <n v="1046"/>
    <s v="Region C"/>
    <s v="Sewerage"/>
    <d v="2024-12-09T00:00:00"/>
    <x v="1"/>
    <d v="2024-12-12T00:00:00"/>
    <s v="Resolved"/>
  </r>
  <r>
    <n v="1047"/>
    <s v="Region D"/>
    <s v="Electricity"/>
    <d v="2024-11-23T00:00:00"/>
    <x v="0"/>
    <d v="2024-11-27T00:00:00"/>
    <s v="Resolved"/>
  </r>
  <r>
    <n v="1048"/>
    <s v="Region D"/>
    <s v="Water"/>
    <d v="2024-12-03T00:00:00"/>
    <x v="1"/>
    <d v="2024-12-10T00:00:00"/>
    <s v="Resolved"/>
  </r>
  <r>
    <n v="1049"/>
    <s v="Region D"/>
    <s v="Water"/>
    <d v="2024-12-27T00:00:00"/>
    <x v="1"/>
    <d v="2024-12-31T00:00:00"/>
    <s v="Resolved"/>
  </r>
  <r>
    <n v="1050"/>
    <s v="Region D"/>
    <s v="Electricity"/>
    <d v="2024-11-16T00:00:00"/>
    <x v="0"/>
    <d v="2024-11-17T00:00:00"/>
    <s v="Resolved"/>
  </r>
  <r>
    <n v="1051"/>
    <s v="Region D"/>
    <s v="Waste"/>
    <d v="2024-11-02T00:00:00"/>
    <x v="0"/>
    <d v="2024-11-08T00:00:00"/>
    <s v="Resolved"/>
  </r>
  <r>
    <n v="1052"/>
    <s v="Region C"/>
    <s v="Sewerage"/>
    <d v="2024-12-25T00:00:00"/>
    <x v="1"/>
    <m/>
    <s v="Pending"/>
  </r>
  <r>
    <n v="1053"/>
    <s v="Region A"/>
    <s v="Electricity"/>
    <d v="2024-11-30T00:00:00"/>
    <x v="0"/>
    <m/>
    <s v="Pending"/>
  </r>
  <r>
    <n v="1054"/>
    <s v="Region B"/>
    <s v="Sewerage"/>
    <d v="2024-12-02T00:00:00"/>
    <x v="1"/>
    <d v="2024-12-06T00:00:00"/>
    <s v="Resolved"/>
  </r>
  <r>
    <n v="1055"/>
    <s v="Region D"/>
    <s v="Sewerage"/>
    <d v="2024-11-06T00:00:00"/>
    <x v="0"/>
    <d v="2024-11-13T00:00:00"/>
    <s v="Resolved"/>
  </r>
  <r>
    <n v="1056"/>
    <s v="Region B"/>
    <s v="Waste"/>
    <d v="2024-12-23T00:00:00"/>
    <x v="1"/>
    <d v="2024-12-27T00:00:00"/>
    <s v="Resolved"/>
  </r>
  <r>
    <n v="1057"/>
    <s v="Region C"/>
    <s v="Sewerage"/>
    <d v="2024-12-24T00:00:00"/>
    <x v="1"/>
    <d v="2024-12-27T00:00:00"/>
    <s v="Resolved"/>
  </r>
  <r>
    <n v="1058"/>
    <s v="Region C"/>
    <s v="Water"/>
    <d v="2024-12-07T00:00:00"/>
    <x v="1"/>
    <d v="2024-12-13T00:00:00"/>
    <s v="Resolved"/>
  </r>
  <r>
    <n v="1059"/>
    <s v="Region D"/>
    <s v="Waste"/>
    <d v="2024-12-03T00:00:00"/>
    <x v="1"/>
    <d v="2024-12-05T00:00:00"/>
    <s v="Resolved"/>
  </r>
  <r>
    <n v="1060"/>
    <s v="Region C"/>
    <s v="Road Maintenance"/>
    <d v="2024-11-17T00:00:00"/>
    <x v="0"/>
    <d v="2024-11-21T00:00:00"/>
    <s v="Resolved"/>
  </r>
  <r>
    <n v="1061"/>
    <s v="Region C"/>
    <s v="Waste"/>
    <d v="2024-12-07T00:00:00"/>
    <x v="1"/>
    <m/>
    <s v="Pending"/>
  </r>
  <r>
    <n v="1062"/>
    <s v="Region B"/>
    <s v="Road Maintenance"/>
    <d v="2024-11-23T00:00:00"/>
    <x v="0"/>
    <m/>
    <s v="Pending"/>
  </r>
  <r>
    <n v="1063"/>
    <s v="Region D"/>
    <s v="Sewerage"/>
    <d v="2024-11-19T00:00:00"/>
    <x v="0"/>
    <m/>
    <s v="Pending"/>
  </r>
  <r>
    <n v="1064"/>
    <s v="Region B"/>
    <s v="Road Maintenance"/>
    <d v="2024-12-31T00:00:00"/>
    <x v="1"/>
    <d v="2025-01-02T00:00:00"/>
    <s v="Resolved"/>
  </r>
  <r>
    <n v="1065"/>
    <s v="Region B"/>
    <s v="Sewerage"/>
    <d v="2024-12-10T00:00:00"/>
    <x v="1"/>
    <d v="2024-12-17T00:00:00"/>
    <s v="Resolved"/>
  </r>
  <r>
    <n v="1066"/>
    <s v="Region C"/>
    <s v="Road Maintenance"/>
    <d v="2024-11-11T00:00:00"/>
    <x v="0"/>
    <d v="2024-11-14T00:00:00"/>
    <s v="Resolved"/>
  </r>
  <r>
    <n v="1067"/>
    <s v="Region D"/>
    <s v="Water"/>
    <d v="2024-11-13T00:00:00"/>
    <x v="0"/>
    <m/>
    <s v="Pending"/>
  </r>
  <r>
    <n v="1068"/>
    <s v="Region B"/>
    <s v="Waste"/>
    <d v="2024-12-09T00:00:00"/>
    <x v="1"/>
    <d v="2024-12-14T00:00:00"/>
    <s v="Resolved"/>
  </r>
  <r>
    <n v="1069"/>
    <s v="Region C"/>
    <s v="Water"/>
    <d v="2024-11-07T00:00:00"/>
    <x v="0"/>
    <m/>
    <s v="Pending"/>
  </r>
  <r>
    <n v="1070"/>
    <s v="Region A"/>
    <s v="Electricity"/>
    <d v="2024-12-05T00:00:00"/>
    <x v="1"/>
    <d v="2024-12-09T00:00:00"/>
    <s v="Resolved"/>
  </r>
  <r>
    <n v="1071"/>
    <s v="Region D"/>
    <s v="Water"/>
    <d v="2024-11-02T00:00:00"/>
    <x v="0"/>
    <d v="2024-11-08T00:00:00"/>
    <s v="Resolved"/>
  </r>
  <r>
    <n v="1072"/>
    <s v="Region A"/>
    <s v="Electricity"/>
    <d v="2024-11-30T00:00:00"/>
    <x v="0"/>
    <m/>
    <s v="Pending"/>
  </r>
  <r>
    <n v="1073"/>
    <s v="Region D"/>
    <s v="Waste"/>
    <d v="2024-11-17T00:00:00"/>
    <x v="0"/>
    <d v="2024-11-20T00:00:00"/>
    <s v="Resolved"/>
  </r>
  <r>
    <n v="1074"/>
    <s v="Region B"/>
    <s v="Sewerage"/>
    <d v="2024-12-14T00:00:00"/>
    <x v="1"/>
    <m/>
    <s v="Pending"/>
  </r>
  <r>
    <n v="1075"/>
    <s v="Region A"/>
    <s v="Road Maintenance"/>
    <d v="2024-11-19T00:00:00"/>
    <x v="0"/>
    <d v="2024-11-23T00:00:00"/>
    <s v="Resolved"/>
  </r>
  <r>
    <n v="1076"/>
    <s v="Region D"/>
    <s v="Water"/>
    <d v="2024-11-19T00:00:00"/>
    <x v="0"/>
    <d v="2024-11-20T00:00:00"/>
    <s v="Resolved"/>
  </r>
  <r>
    <n v="1077"/>
    <s v="Region D"/>
    <s v="Electricity"/>
    <d v="2024-11-24T00:00:00"/>
    <x v="0"/>
    <m/>
    <s v="Pending"/>
  </r>
  <r>
    <n v="1078"/>
    <s v="Region C"/>
    <s v="Sewerage"/>
    <d v="2024-12-07T00:00:00"/>
    <x v="1"/>
    <m/>
    <s v="Pending"/>
  </r>
  <r>
    <n v="1079"/>
    <s v="Region C"/>
    <s v="Waste"/>
    <d v="2024-12-30T00:00:00"/>
    <x v="1"/>
    <m/>
    <s v="Pending"/>
  </r>
  <r>
    <n v="1080"/>
    <s v="Region D"/>
    <s v="Waste"/>
    <d v="2024-11-13T00:00:00"/>
    <x v="0"/>
    <m/>
    <s v="Pending"/>
  </r>
  <r>
    <n v="1081"/>
    <s v="Region D"/>
    <s v="Road Maintenance"/>
    <d v="2024-11-08T00:00:00"/>
    <x v="0"/>
    <d v="2024-11-12T00:00:00"/>
    <s v="Resolved"/>
  </r>
  <r>
    <n v="1082"/>
    <s v="Region D"/>
    <s v="Waste"/>
    <d v="2024-11-15T00:00:00"/>
    <x v="0"/>
    <m/>
    <s v="Pending"/>
  </r>
  <r>
    <n v="1083"/>
    <s v="Region C"/>
    <s v="Road Maintenance"/>
    <d v="2024-12-12T00:00:00"/>
    <x v="1"/>
    <m/>
    <s v="Pending"/>
  </r>
  <r>
    <n v="1084"/>
    <s v="Region D"/>
    <s v="Water"/>
    <d v="2024-12-10T00:00:00"/>
    <x v="1"/>
    <d v="2024-12-17T00:00:00"/>
    <s v="Resolved"/>
  </r>
  <r>
    <n v="1085"/>
    <s v="Region A"/>
    <s v="Sewerage"/>
    <d v="2024-12-11T00:00:00"/>
    <x v="1"/>
    <d v="2024-12-18T00:00:00"/>
    <s v="Resolved"/>
  </r>
  <r>
    <n v="1086"/>
    <s v="Region D"/>
    <s v="Waste"/>
    <d v="2024-11-27T00:00:00"/>
    <x v="0"/>
    <d v="2024-12-01T00:00:00"/>
    <s v="Resolved"/>
  </r>
  <r>
    <n v="1087"/>
    <s v="Region C"/>
    <s v="Road Maintenance"/>
    <d v="2024-11-04T00:00:00"/>
    <x v="0"/>
    <d v="2024-11-07T00:00:00"/>
    <s v="Resolved"/>
  </r>
  <r>
    <n v="1088"/>
    <s v="Region D"/>
    <s v="Waste"/>
    <d v="2024-12-23T00:00:00"/>
    <x v="1"/>
    <d v="2024-12-24T00:00:00"/>
    <s v="Resolved"/>
  </r>
  <r>
    <n v="1089"/>
    <s v="Region A"/>
    <s v="Sewerage"/>
    <d v="2024-11-11T00:00:00"/>
    <x v="0"/>
    <m/>
    <s v="Pending"/>
  </r>
  <r>
    <n v="1090"/>
    <s v="Region A"/>
    <s v="Road Maintenance"/>
    <d v="2024-11-29T00:00:00"/>
    <x v="0"/>
    <m/>
    <s v="Pending"/>
  </r>
  <r>
    <n v="1091"/>
    <s v="Region B"/>
    <s v="Waste"/>
    <d v="2024-11-25T00:00:00"/>
    <x v="0"/>
    <d v="2024-12-02T00:00:00"/>
    <s v="Resolved"/>
  </r>
  <r>
    <n v="1092"/>
    <s v="Region B"/>
    <s v="Waste"/>
    <d v="2024-11-02T00:00:00"/>
    <x v="0"/>
    <d v="2024-11-04T00:00:00"/>
    <s v="Resolved"/>
  </r>
  <r>
    <n v="1093"/>
    <s v="Region A"/>
    <s v="Electricity"/>
    <d v="2024-12-26T00:00:00"/>
    <x v="1"/>
    <d v="2024-12-30T00:00:00"/>
    <s v="Resolved"/>
  </r>
  <r>
    <n v="1094"/>
    <s v="Region B"/>
    <s v="Sewerage"/>
    <d v="2024-12-13T00:00:00"/>
    <x v="1"/>
    <d v="2024-12-19T00:00:00"/>
    <s v="Resolved"/>
  </r>
  <r>
    <n v="1095"/>
    <s v="Region B"/>
    <s v="Water"/>
    <d v="2024-11-11T00:00:00"/>
    <x v="0"/>
    <d v="2024-11-12T00:00:00"/>
    <s v="Resolved"/>
  </r>
  <r>
    <n v="1096"/>
    <s v="Region B"/>
    <s v="Waste"/>
    <d v="2024-12-08T00:00:00"/>
    <x v="1"/>
    <m/>
    <s v="Pending"/>
  </r>
  <r>
    <n v="1097"/>
    <s v="Region B"/>
    <s v="Waste"/>
    <d v="2024-11-16T00:00:00"/>
    <x v="0"/>
    <d v="2024-11-22T00:00:00"/>
    <s v="Resolved"/>
  </r>
  <r>
    <n v="1098"/>
    <s v="Region A"/>
    <s v="Electricity"/>
    <d v="2024-11-03T00:00:00"/>
    <x v="0"/>
    <d v="2024-11-10T00:00:00"/>
    <s v="Resolved"/>
  </r>
  <r>
    <n v="1099"/>
    <s v="Region D"/>
    <s v="Sewerage"/>
    <d v="2024-12-14T00:00:00"/>
    <x v="1"/>
    <d v="2024-12-19T00:00:00"/>
    <s v="Resolved"/>
  </r>
  <r>
    <n v="1100"/>
    <s v="Region A"/>
    <s v="Waste"/>
    <d v="2024-12-30T00:00:00"/>
    <x v="1"/>
    <d v="2025-01-04T00:00:00"/>
    <s v="Resolved"/>
  </r>
  <r>
    <m/>
    <m/>
    <m/>
    <m/>
    <x v="2"/>
    <m/>
    <m/>
  </r>
  <r>
    <m/>
    <m/>
    <m/>
    <m/>
    <x v="2"/>
    <m/>
    <m/>
  </r>
  <r>
    <m/>
    <m/>
    <m/>
    <m/>
    <x v="2"/>
    <m/>
    <m/>
  </r>
  <r>
    <m/>
    <m/>
    <m/>
    <m/>
    <x v="2"/>
    <m/>
    <m/>
  </r>
  <r>
    <m/>
    <m/>
    <m/>
    <m/>
    <x v="2"/>
    <m/>
    <m/>
  </r>
  <r>
    <m/>
    <m/>
    <m/>
    <m/>
    <x v="2"/>
    <m/>
    <m/>
  </r>
  <r>
    <m/>
    <m/>
    <m/>
    <m/>
    <x v="2"/>
    <m/>
    <m/>
  </r>
  <r>
    <m/>
    <m/>
    <m/>
    <m/>
    <x v="2"/>
    <m/>
    <m/>
  </r>
  <r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1FCA5-9375-4C58-98F8-A8444DA73927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8:M12" firstHeaderRow="1" firstDataRow="1" firstDataCol="1"/>
  <pivotFields count="7">
    <pivotField dataField="1" showAll="0"/>
    <pivotField showAll="0"/>
    <pivotField showAll="0"/>
    <pivotField numFmtId="164"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quest ID" fld="0" subtotal="count" baseField="4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0D650-AD4A-4411-8437-48B568F365C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6">
    <pivotField dataField="1"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16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quest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50456-55FB-4D35-9481-9A5F242B73B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4" firstHeaderRow="1" firstDataRow="1" firstDataCol="1"/>
  <pivotFields count="6">
    <pivotField dataField="1" showAll="0"/>
    <pivotField showAll="0"/>
    <pivotField showAll="0"/>
    <pivotField numFmtId="164" showAll="0"/>
    <pivotField showAll="0"/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Request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682F9-F6C2-4868-8380-165AD0E98117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H17" firstHeaderRow="1" firstDataRow="1" firstDataCol="1"/>
  <pivotFields count="6">
    <pivotField dataField="1" showAll="0"/>
    <pivotField axis="axisRow" showAll="0">
      <items count="5">
        <item x="2"/>
        <item x="0"/>
        <item x="1"/>
        <item x="3"/>
        <item t="default"/>
      </items>
    </pivotField>
    <pivotField showAll="0"/>
    <pivotField numFmtId="164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quest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/>
  </sheetViews>
  <sheetFormatPr defaultRowHeight="15" x14ac:dyDescent="0.25"/>
  <cols>
    <col min="1" max="1" width="14.85546875" customWidth="1"/>
    <col min="2" max="2" width="12" customWidth="1"/>
    <col min="3" max="3" width="20.42578125" customWidth="1"/>
    <col min="4" max="4" width="17" customWidth="1"/>
    <col min="5" max="5" width="28.85546875" customWidth="1"/>
    <col min="6" max="6" width="22.140625" customWidth="1"/>
    <col min="7" max="7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  <c r="G1" s="1" t="s">
        <v>5</v>
      </c>
    </row>
    <row r="2" spans="1:7" x14ac:dyDescent="0.25">
      <c r="A2">
        <v>1001</v>
      </c>
      <c r="B2" t="s">
        <v>6</v>
      </c>
      <c r="C2" t="s">
        <v>10</v>
      </c>
      <c r="D2" s="2">
        <v>45606</v>
      </c>
      <c r="E2" s="2" t="str">
        <f>TEXT(D2,"yyyy-mm")</f>
        <v>2024-11</v>
      </c>
      <c r="F2" s="3">
        <v>45608</v>
      </c>
      <c r="G2" t="s">
        <v>15</v>
      </c>
    </row>
    <row r="3" spans="1:7" x14ac:dyDescent="0.25">
      <c r="A3">
        <v>1002</v>
      </c>
      <c r="B3" t="s">
        <v>7</v>
      </c>
      <c r="C3" t="s">
        <v>11</v>
      </c>
      <c r="D3" s="2">
        <v>45637</v>
      </c>
      <c r="E3" s="2" t="str">
        <f t="shared" ref="E3:E66" si="0">TEXT(D3,"yyyy-mm")</f>
        <v>2024-12</v>
      </c>
      <c r="G3" t="s">
        <v>16</v>
      </c>
    </row>
    <row r="4" spans="1:7" x14ac:dyDescent="0.25">
      <c r="A4">
        <v>1003</v>
      </c>
      <c r="B4" t="s">
        <v>7</v>
      </c>
      <c r="C4" t="s">
        <v>12</v>
      </c>
      <c r="D4" s="2">
        <v>45632</v>
      </c>
      <c r="E4" s="2" t="str">
        <f t="shared" si="0"/>
        <v>2024-12</v>
      </c>
      <c r="F4" s="3">
        <v>45636</v>
      </c>
      <c r="G4" t="s">
        <v>15</v>
      </c>
    </row>
    <row r="5" spans="1:7" x14ac:dyDescent="0.25">
      <c r="A5">
        <v>1004</v>
      </c>
      <c r="B5" t="s">
        <v>7</v>
      </c>
      <c r="C5" t="s">
        <v>11</v>
      </c>
      <c r="D5" s="2">
        <v>45635</v>
      </c>
      <c r="E5" s="2" t="str">
        <f t="shared" si="0"/>
        <v>2024-12</v>
      </c>
      <c r="F5" s="3">
        <v>45639</v>
      </c>
      <c r="G5" t="s">
        <v>15</v>
      </c>
    </row>
    <row r="6" spans="1:7" x14ac:dyDescent="0.25">
      <c r="A6">
        <v>1005</v>
      </c>
      <c r="B6" t="s">
        <v>6</v>
      </c>
      <c r="C6" t="s">
        <v>13</v>
      </c>
      <c r="D6" s="2">
        <v>45642</v>
      </c>
      <c r="E6" s="2" t="str">
        <f t="shared" si="0"/>
        <v>2024-12</v>
      </c>
      <c r="F6" s="3">
        <v>45647</v>
      </c>
      <c r="G6" t="s">
        <v>15</v>
      </c>
    </row>
    <row r="7" spans="1:7" x14ac:dyDescent="0.25">
      <c r="A7">
        <v>1006</v>
      </c>
      <c r="B7" t="s">
        <v>7</v>
      </c>
      <c r="C7" t="s">
        <v>11</v>
      </c>
      <c r="D7" s="2">
        <v>45605</v>
      </c>
      <c r="E7" s="2" t="str">
        <f t="shared" si="0"/>
        <v>2024-11</v>
      </c>
      <c r="F7" s="3">
        <v>45609</v>
      </c>
      <c r="G7" t="s">
        <v>15</v>
      </c>
    </row>
    <row r="8" spans="1:7" x14ac:dyDescent="0.25">
      <c r="A8">
        <v>1007</v>
      </c>
      <c r="B8" t="s">
        <v>8</v>
      </c>
      <c r="C8" t="s">
        <v>12</v>
      </c>
      <c r="D8" s="2">
        <v>45619</v>
      </c>
      <c r="E8" s="2" t="str">
        <f t="shared" si="0"/>
        <v>2024-11</v>
      </c>
      <c r="F8" s="3">
        <v>45623</v>
      </c>
      <c r="G8" t="s">
        <v>15</v>
      </c>
    </row>
    <row r="9" spans="1:7" x14ac:dyDescent="0.25">
      <c r="A9">
        <v>1008</v>
      </c>
      <c r="B9" t="s">
        <v>6</v>
      </c>
      <c r="C9" t="s">
        <v>13</v>
      </c>
      <c r="D9" s="2">
        <v>45604</v>
      </c>
      <c r="E9" s="2" t="str">
        <f t="shared" si="0"/>
        <v>2024-11</v>
      </c>
      <c r="F9" s="3">
        <v>45609</v>
      </c>
      <c r="G9" t="s">
        <v>15</v>
      </c>
    </row>
    <row r="10" spans="1:7" x14ac:dyDescent="0.25">
      <c r="A10">
        <v>1009</v>
      </c>
      <c r="B10" t="s">
        <v>8</v>
      </c>
      <c r="C10" t="s">
        <v>14</v>
      </c>
      <c r="D10" s="2">
        <v>45643</v>
      </c>
      <c r="E10" s="2" t="str">
        <f t="shared" si="0"/>
        <v>2024-12</v>
      </c>
      <c r="G10" t="s">
        <v>16</v>
      </c>
    </row>
    <row r="11" spans="1:7" x14ac:dyDescent="0.25">
      <c r="A11">
        <v>1010</v>
      </c>
      <c r="B11" t="s">
        <v>8</v>
      </c>
      <c r="C11" t="s">
        <v>12</v>
      </c>
      <c r="D11" s="2">
        <v>45622</v>
      </c>
      <c r="E11" s="2" t="str">
        <f t="shared" si="0"/>
        <v>2024-11</v>
      </c>
      <c r="F11" s="3">
        <v>45625</v>
      </c>
      <c r="G11" t="s">
        <v>15</v>
      </c>
    </row>
    <row r="12" spans="1:7" x14ac:dyDescent="0.25">
      <c r="A12">
        <v>1011</v>
      </c>
      <c r="B12" t="s">
        <v>6</v>
      </c>
      <c r="C12" t="s">
        <v>13</v>
      </c>
      <c r="D12" s="2">
        <v>45618</v>
      </c>
      <c r="E12" s="2" t="str">
        <f t="shared" si="0"/>
        <v>2024-11</v>
      </c>
      <c r="F12" s="3">
        <v>45622</v>
      </c>
      <c r="G12" t="s">
        <v>15</v>
      </c>
    </row>
    <row r="13" spans="1:7" x14ac:dyDescent="0.25">
      <c r="A13">
        <v>1012</v>
      </c>
      <c r="B13" t="s">
        <v>7</v>
      </c>
      <c r="C13" t="s">
        <v>14</v>
      </c>
      <c r="D13" s="2">
        <v>45647</v>
      </c>
      <c r="E13" s="2" t="str">
        <f t="shared" si="0"/>
        <v>2024-12</v>
      </c>
      <c r="F13" s="3">
        <v>45652</v>
      </c>
      <c r="G13" t="s">
        <v>15</v>
      </c>
    </row>
    <row r="14" spans="1:7" x14ac:dyDescent="0.25">
      <c r="A14">
        <v>1013</v>
      </c>
      <c r="B14" t="s">
        <v>7</v>
      </c>
      <c r="C14" t="s">
        <v>13</v>
      </c>
      <c r="D14" s="2">
        <v>45629</v>
      </c>
      <c r="E14" s="2" t="str">
        <f t="shared" si="0"/>
        <v>2024-12</v>
      </c>
      <c r="G14" t="s">
        <v>16</v>
      </c>
    </row>
    <row r="15" spans="1:7" x14ac:dyDescent="0.25">
      <c r="A15">
        <v>1014</v>
      </c>
      <c r="B15" t="s">
        <v>6</v>
      </c>
      <c r="C15" t="s">
        <v>12</v>
      </c>
      <c r="D15" s="2">
        <v>45617</v>
      </c>
      <c r="E15" s="2" t="str">
        <f t="shared" si="0"/>
        <v>2024-11</v>
      </c>
      <c r="F15" s="3">
        <v>45622</v>
      </c>
      <c r="G15" t="s">
        <v>15</v>
      </c>
    </row>
    <row r="16" spans="1:7" x14ac:dyDescent="0.25">
      <c r="A16">
        <v>1015</v>
      </c>
      <c r="B16" t="s">
        <v>9</v>
      </c>
      <c r="C16" t="s">
        <v>13</v>
      </c>
      <c r="D16" s="2">
        <v>45599</v>
      </c>
      <c r="E16" s="2" t="str">
        <f t="shared" si="0"/>
        <v>2024-11</v>
      </c>
      <c r="F16" s="3">
        <v>45605</v>
      </c>
      <c r="G16" t="s">
        <v>15</v>
      </c>
    </row>
    <row r="17" spans="1:7" x14ac:dyDescent="0.25">
      <c r="A17">
        <v>1016</v>
      </c>
      <c r="B17" t="s">
        <v>8</v>
      </c>
      <c r="C17" t="s">
        <v>13</v>
      </c>
      <c r="D17" s="2">
        <v>45643</v>
      </c>
      <c r="E17" s="2" t="str">
        <f t="shared" si="0"/>
        <v>2024-12</v>
      </c>
      <c r="F17" s="3">
        <v>45645</v>
      </c>
      <c r="G17" t="s">
        <v>15</v>
      </c>
    </row>
    <row r="18" spans="1:7" x14ac:dyDescent="0.25">
      <c r="A18">
        <v>1017</v>
      </c>
      <c r="B18" t="s">
        <v>9</v>
      </c>
      <c r="C18" t="s">
        <v>10</v>
      </c>
      <c r="D18" s="2">
        <v>45642</v>
      </c>
      <c r="E18" s="2" t="str">
        <f t="shared" si="0"/>
        <v>2024-12</v>
      </c>
      <c r="F18" s="3">
        <v>45647</v>
      </c>
      <c r="G18" t="s">
        <v>15</v>
      </c>
    </row>
    <row r="19" spans="1:7" x14ac:dyDescent="0.25">
      <c r="A19">
        <v>1018</v>
      </c>
      <c r="B19" t="s">
        <v>6</v>
      </c>
      <c r="C19" t="s">
        <v>14</v>
      </c>
      <c r="D19" s="2">
        <v>45651</v>
      </c>
      <c r="E19" s="2" t="str">
        <f t="shared" si="0"/>
        <v>2024-12</v>
      </c>
      <c r="F19" s="3">
        <v>45652</v>
      </c>
      <c r="G19" t="s">
        <v>15</v>
      </c>
    </row>
    <row r="20" spans="1:7" x14ac:dyDescent="0.25">
      <c r="A20">
        <v>1019</v>
      </c>
      <c r="B20" t="s">
        <v>7</v>
      </c>
      <c r="C20" t="s">
        <v>10</v>
      </c>
      <c r="D20" s="2">
        <v>45613</v>
      </c>
      <c r="E20" s="2" t="str">
        <f>TEXT(D20,"yyyy-mm")</f>
        <v>2024-11</v>
      </c>
      <c r="F20" s="3">
        <v>45616</v>
      </c>
      <c r="G20" t="s">
        <v>15</v>
      </c>
    </row>
    <row r="21" spans="1:7" x14ac:dyDescent="0.25">
      <c r="A21">
        <v>1020</v>
      </c>
      <c r="B21" t="s">
        <v>6</v>
      </c>
      <c r="C21" t="s">
        <v>13</v>
      </c>
      <c r="D21" s="2">
        <v>45637</v>
      </c>
      <c r="E21" s="2" t="str">
        <f t="shared" si="0"/>
        <v>2024-12</v>
      </c>
      <c r="F21" s="3">
        <v>45640</v>
      </c>
      <c r="G21" t="s">
        <v>15</v>
      </c>
    </row>
    <row r="22" spans="1:7" x14ac:dyDescent="0.25">
      <c r="A22">
        <v>1021</v>
      </c>
      <c r="B22" t="s">
        <v>9</v>
      </c>
      <c r="C22" t="s">
        <v>11</v>
      </c>
      <c r="D22" s="2">
        <v>45626</v>
      </c>
      <c r="E22" s="2" t="str">
        <f t="shared" si="0"/>
        <v>2024-11</v>
      </c>
      <c r="G22" t="s">
        <v>16</v>
      </c>
    </row>
    <row r="23" spans="1:7" x14ac:dyDescent="0.25">
      <c r="A23">
        <v>1022</v>
      </c>
      <c r="B23" t="s">
        <v>9</v>
      </c>
      <c r="C23" t="s">
        <v>12</v>
      </c>
      <c r="D23" s="2">
        <v>45621</v>
      </c>
      <c r="E23" s="2" t="str">
        <f t="shared" si="0"/>
        <v>2024-11</v>
      </c>
      <c r="F23" s="3">
        <v>45625</v>
      </c>
      <c r="G23" t="s">
        <v>15</v>
      </c>
    </row>
    <row r="24" spans="1:7" x14ac:dyDescent="0.25">
      <c r="A24">
        <v>1023</v>
      </c>
      <c r="B24" t="s">
        <v>7</v>
      </c>
      <c r="C24" t="s">
        <v>11</v>
      </c>
      <c r="D24" s="2">
        <v>45656</v>
      </c>
      <c r="E24" s="2" t="str">
        <f t="shared" si="0"/>
        <v>2024-12</v>
      </c>
      <c r="F24" s="3">
        <v>45657</v>
      </c>
      <c r="G24" t="s">
        <v>15</v>
      </c>
    </row>
    <row r="25" spans="1:7" x14ac:dyDescent="0.25">
      <c r="A25">
        <v>1024</v>
      </c>
      <c r="B25" t="s">
        <v>8</v>
      </c>
      <c r="C25" t="s">
        <v>11</v>
      </c>
      <c r="D25" s="2">
        <v>45640</v>
      </c>
      <c r="E25" s="2" t="str">
        <f t="shared" si="0"/>
        <v>2024-12</v>
      </c>
      <c r="F25" s="3">
        <v>45645</v>
      </c>
      <c r="G25" t="s">
        <v>15</v>
      </c>
    </row>
    <row r="26" spans="1:7" x14ac:dyDescent="0.25">
      <c r="A26">
        <v>1025</v>
      </c>
      <c r="B26" t="s">
        <v>9</v>
      </c>
      <c r="C26" t="s">
        <v>10</v>
      </c>
      <c r="D26" s="2">
        <v>45654</v>
      </c>
      <c r="E26" s="2" t="str">
        <f t="shared" si="0"/>
        <v>2024-12</v>
      </c>
      <c r="G26" t="s">
        <v>16</v>
      </c>
    </row>
    <row r="27" spans="1:7" x14ac:dyDescent="0.25">
      <c r="A27">
        <v>1026</v>
      </c>
      <c r="B27" t="s">
        <v>6</v>
      </c>
      <c r="C27" t="s">
        <v>12</v>
      </c>
      <c r="D27" s="2">
        <v>45605</v>
      </c>
      <c r="E27" s="2" t="str">
        <f t="shared" si="0"/>
        <v>2024-11</v>
      </c>
      <c r="F27" s="3">
        <v>45606</v>
      </c>
      <c r="G27" t="s">
        <v>15</v>
      </c>
    </row>
    <row r="28" spans="1:7" x14ac:dyDescent="0.25">
      <c r="A28">
        <v>1027</v>
      </c>
      <c r="B28" t="s">
        <v>8</v>
      </c>
      <c r="C28" t="s">
        <v>11</v>
      </c>
      <c r="D28" s="2">
        <v>45624</v>
      </c>
      <c r="E28" s="2" t="str">
        <f t="shared" si="0"/>
        <v>2024-11</v>
      </c>
      <c r="F28" s="3">
        <v>45627</v>
      </c>
      <c r="G28" t="s">
        <v>15</v>
      </c>
    </row>
    <row r="29" spans="1:7" x14ac:dyDescent="0.25">
      <c r="A29">
        <v>1028</v>
      </c>
      <c r="B29" t="s">
        <v>7</v>
      </c>
      <c r="C29" t="s">
        <v>10</v>
      </c>
      <c r="D29" s="2">
        <v>45601</v>
      </c>
      <c r="E29" s="2" t="str">
        <f t="shared" si="0"/>
        <v>2024-11</v>
      </c>
      <c r="F29" s="3">
        <v>45605</v>
      </c>
      <c r="G29" t="s">
        <v>15</v>
      </c>
    </row>
    <row r="30" spans="1:7" x14ac:dyDescent="0.25">
      <c r="A30">
        <v>1029</v>
      </c>
      <c r="B30" t="s">
        <v>9</v>
      </c>
      <c r="C30" t="s">
        <v>11</v>
      </c>
      <c r="D30" s="2">
        <v>45617</v>
      </c>
      <c r="E30" s="2" t="str">
        <f t="shared" si="0"/>
        <v>2024-11</v>
      </c>
      <c r="F30" s="3">
        <v>45619</v>
      </c>
      <c r="G30" t="s">
        <v>15</v>
      </c>
    </row>
    <row r="31" spans="1:7" x14ac:dyDescent="0.25">
      <c r="A31">
        <v>1030</v>
      </c>
      <c r="B31" t="s">
        <v>6</v>
      </c>
      <c r="C31" t="s">
        <v>13</v>
      </c>
      <c r="D31" s="2">
        <v>45645</v>
      </c>
      <c r="E31" s="2" t="str">
        <f t="shared" si="0"/>
        <v>2024-12</v>
      </c>
      <c r="F31" s="3">
        <v>45652</v>
      </c>
      <c r="G31" t="s">
        <v>15</v>
      </c>
    </row>
    <row r="32" spans="1:7" x14ac:dyDescent="0.25">
      <c r="A32">
        <v>1031</v>
      </c>
      <c r="B32" t="s">
        <v>7</v>
      </c>
      <c r="C32" t="s">
        <v>12</v>
      </c>
      <c r="D32" s="2">
        <v>45621</v>
      </c>
      <c r="E32" s="2" t="str">
        <f t="shared" si="0"/>
        <v>2024-11</v>
      </c>
      <c r="F32" s="3">
        <v>45624</v>
      </c>
      <c r="G32" t="s">
        <v>15</v>
      </c>
    </row>
    <row r="33" spans="1:7" x14ac:dyDescent="0.25">
      <c r="A33">
        <v>1032</v>
      </c>
      <c r="B33" t="s">
        <v>9</v>
      </c>
      <c r="C33" t="s">
        <v>10</v>
      </c>
      <c r="D33" s="2">
        <v>45637</v>
      </c>
      <c r="E33" s="2" t="str">
        <f t="shared" si="0"/>
        <v>2024-12</v>
      </c>
      <c r="F33" s="3">
        <v>45639</v>
      </c>
      <c r="G33" t="s">
        <v>15</v>
      </c>
    </row>
    <row r="34" spans="1:7" x14ac:dyDescent="0.25">
      <c r="A34">
        <v>1033</v>
      </c>
      <c r="B34" t="s">
        <v>9</v>
      </c>
      <c r="C34" t="s">
        <v>12</v>
      </c>
      <c r="D34" s="2">
        <v>45610</v>
      </c>
      <c r="E34" s="2" t="str">
        <f t="shared" si="0"/>
        <v>2024-11</v>
      </c>
      <c r="G34" t="s">
        <v>16</v>
      </c>
    </row>
    <row r="35" spans="1:7" x14ac:dyDescent="0.25">
      <c r="A35">
        <v>1034</v>
      </c>
      <c r="B35" t="s">
        <v>9</v>
      </c>
      <c r="C35" t="s">
        <v>13</v>
      </c>
      <c r="D35" s="2">
        <v>45629</v>
      </c>
      <c r="E35" s="2" t="str">
        <f t="shared" si="0"/>
        <v>2024-12</v>
      </c>
      <c r="F35" s="3">
        <v>45630</v>
      </c>
      <c r="G35" t="s">
        <v>15</v>
      </c>
    </row>
    <row r="36" spans="1:7" x14ac:dyDescent="0.25">
      <c r="A36">
        <v>1035</v>
      </c>
      <c r="B36" t="s">
        <v>8</v>
      </c>
      <c r="C36" t="s">
        <v>11</v>
      </c>
      <c r="D36" s="2">
        <v>45641</v>
      </c>
      <c r="E36" s="2" t="str">
        <f t="shared" si="0"/>
        <v>2024-12</v>
      </c>
      <c r="F36" s="3">
        <v>45642</v>
      </c>
      <c r="G36" t="s">
        <v>15</v>
      </c>
    </row>
    <row r="37" spans="1:7" x14ac:dyDescent="0.25">
      <c r="A37">
        <v>1036</v>
      </c>
      <c r="B37" t="s">
        <v>6</v>
      </c>
      <c r="C37" t="s">
        <v>10</v>
      </c>
      <c r="D37" s="2">
        <v>45613</v>
      </c>
      <c r="E37" s="2" t="str">
        <f t="shared" si="0"/>
        <v>2024-11</v>
      </c>
      <c r="F37" s="3">
        <v>45616</v>
      </c>
      <c r="G37" t="s">
        <v>15</v>
      </c>
    </row>
    <row r="38" spans="1:7" x14ac:dyDescent="0.25">
      <c r="A38">
        <v>1037</v>
      </c>
      <c r="B38" t="s">
        <v>7</v>
      </c>
      <c r="C38" t="s">
        <v>11</v>
      </c>
      <c r="D38" s="2">
        <v>45637</v>
      </c>
      <c r="E38" s="2" t="str">
        <f t="shared" si="0"/>
        <v>2024-12</v>
      </c>
      <c r="F38" s="3">
        <v>45642</v>
      </c>
      <c r="G38" t="s">
        <v>15</v>
      </c>
    </row>
    <row r="39" spans="1:7" x14ac:dyDescent="0.25">
      <c r="A39">
        <v>1038</v>
      </c>
      <c r="B39" t="s">
        <v>8</v>
      </c>
      <c r="C39" t="s">
        <v>14</v>
      </c>
      <c r="D39" s="2">
        <v>45602</v>
      </c>
      <c r="E39" s="2" t="str">
        <f t="shared" si="0"/>
        <v>2024-11</v>
      </c>
      <c r="F39" s="3">
        <v>45606</v>
      </c>
      <c r="G39" t="s">
        <v>15</v>
      </c>
    </row>
    <row r="40" spans="1:7" x14ac:dyDescent="0.25">
      <c r="A40">
        <v>1039</v>
      </c>
      <c r="B40" t="s">
        <v>6</v>
      </c>
      <c r="C40" t="s">
        <v>11</v>
      </c>
      <c r="D40" s="2">
        <v>45605</v>
      </c>
      <c r="E40" s="2" t="str">
        <f t="shared" si="0"/>
        <v>2024-11</v>
      </c>
      <c r="F40" s="3">
        <v>45608</v>
      </c>
      <c r="G40" t="s">
        <v>15</v>
      </c>
    </row>
    <row r="41" spans="1:7" x14ac:dyDescent="0.25">
      <c r="A41">
        <v>1040</v>
      </c>
      <c r="B41" t="s">
        <v>6</v>
      </c>
      <c r="C41" t="s">
        <v>14</v>
      </c>
      <c r="D41" s="2">
        <v>45634</v>
      </c>
      <c r="E41" s="2" t="str">
        <f t="shared" si="0"/>
        <v>2024-12</v>
      </c>
      <c r="F41" s="3">
        <v>45639</v>
      </c>
      <c r="G41" t="s">
        <v>15</v>
      </c>
    </row>
    <row r="42" spans="1:7" x14ac:dyDescent="0.25">
      <c r="A42">
        <v>1041</v>
      </c>
      <c r="B42" t="s">
        <v>8</v>
      </c>
      <c r="C42" t="s">
        <v>14</v>
      </c>
      <c r="D42" s="2">
        <v>45623</v>
      </c>
      <c r="E42" s="2" t="str">
        <f t="shared" si="0"/>
        <v>2024-11</v>
      </c>
      <c r="G42" t="s">
        <v>16</v>
      </c>
    </row>
    <row r="43" spans="1:7" x14ac:dyDescent="0.25">
      <c r="A43">
        <v>1042</v>
      </c>
      <c r="B43" t="s">
        <v>6</v>
      </c>
      <c r="C43" t="s">
        <v>10</v>
      </c>
      <c r="D43" s="2">
        <v>45633</v>
      </c>
      <c r="E43" s="2" t="str">
        <f t="shared" si="0"/>
        <v>2024-12</v>
      </c>
      <c r="F43" s="3">
        <v>45639</v>
      </c>
      <c r="G43" t="s">
        <v>15</v>
      </c>
    </row>
    <row r="44" spans="1:7" x14ac:dyDescent="0.25">
      <c r="A44">
        <v>1043</v>
      </c>
      <c r="B44" t="s">
        <v>7</v>
      </c>
      <c r="C44" t="s">
        <v>10</v>
      </c>
      <c r="D44" s="2">
        <v>45610</v>
      </c>
      <c r="E44" s="2" t="str">
        <f t="shared" si="0"/>
        <v>2024-11</v>
      </c>
      <c r="F44" s="3">
        <v>45614</v>
      </c>
      <c r="G44" t="s">
        <v>15</v>
      </c>
    </row>
    <row r="45" spans="1:7" x14ac:dyDescent="0.25">
      <c r="A45">
        <v>1044</v>
      </c>
      <c r="B45" t="s">
        <v>7</v>
      </c>
      <c r="C45" t="s">
        <v>11</v>
      </c>
      <c r="D45" s="2">
        <v>45651</v>
      </c>
      <c r="E45" s="2" t="str">
        <f t="shared" si="0"/>
        <v>2024-12</v>
      </c>
      <c r="F45" s="3">
        <v>45657</v>
      </c>
      <c r="G45" t="s">
        <v>15</v>
      </c>
    </row>
    <row r="46" spans="1:7" x14ac:dyDescent="0.25">
      <c r="A46">
        <v>1045</v>
      </c>
      <c r="B46" t="s">
        <v>6</v>
      </c>
      <c r="C46" t="s">
        <v>13</v>
      </c>
      <c r="D46" s="2">
        <v>45611</v>
      </c>
      <c r="E46" s="2" t="str">
        <f t="shared" si="0"/>
        <v>2024-11</v>
      </c>
      <c r="G46" t="s">
        <v>16</v>
      </c>
    </row>
    <row r="47" spans="1:7" x14ac:dyDescent="0.25">
      <c r="A47">
        <v>1046</v>
      </c>
      <c r="B47" t="s">
        <v>7</v>
      </c>
      <c r="C47" t="s">
        <v>11</v>
      </c>
      <c r="D47" s="2">
        <v>45635</v>
      </c>
      <c r="E47" s="2" t="str">
        <f t="shared" si="0"/>
        <v>2024-12</v>
      </c>
      <c r="F47" s="3">
        <v>45638</v>
      </c>
      <c r="G47" t="s">
        <v>15</v>
      </c>
    </row>
    <row r="48" spans="1:7" x14ac:dyDescent="0.25">
      <c r="A48">
        <v>1047</v>
      </c>
      <c r="B48" t="s">
        <v>9</v>
      </c>
      <c r="C48" t="s">
        <v>10</v>
      </c>
      <c r="D48" s="2">
        <v>45619</v>
      </c>
      <c r="E48" s="2" t="str">
        <f t="shared" si="0"/>
        <v>2024-11</v>
      </c>
      <c r="F48" s="3">
        <v>45623</v>
      </c>
      <c r="G48" t="s">
        <v>15</v>
      </c>
    </row>
    <row r="49" spans="1:7" x14ac:dyDescent="0.25">
      <c r="A49">
        <v>1048</v>
      </c>
      <c r="B49" t="s">
        <v>9</v>
      </c>
      <c r="C49" t="s">
        <v>14</v>
      </c>
      <c r="D49" s="2">
        <v>45629</v>
      </c>
      <c r="E49" s="2" t="str">
        <f t="shared" si="0"/>
        <v>2024-12</v>
      </c>
      <c r="F49" s="3">
        <v>45636</v>
      </c>
      <c r="G49" t="s">
        <v>15</v>
      </c>
    </row>
    <row r="50" spans="1:7" x14ac:dyDescent="0.25">
      <c r="A50">
        <v>1049</v>
      </c>
      <c r="B50" t="s">
        <v>9</v>
      </c>
      <c r="C50" t="s">
        <v>14</v>
      </c>
      <c r="D50" s="2">
        <v>45653</v>
      </c>
      <c r="E50" s="2" t="str">
        <f t="shared" si="0"/>
        <v>2024-12</v>
      </c>
      <c r="F50" s="3">
        <v>45657</v>
      </c>
      <c r="G50" t="s">
        <v>15</v>
      </c>
    </row>
    <row r="51" spans="1:7" x14ac:dyDescent="0.25">
      <c r="A51">
        <v>1050</v>
      </c>
      <c r="B51" t="s">
        <v>9</v>
      </c>
      <c r="C51" t="s">
        <v>10</v>
      </c>
      <c r="D51" s="2">
        <v>45612</v>
      </c>
      <c r="E51" s="2" t="str">
        <f t="shared" si="0"/>
        <v>2024-11</v>
      </c>
      <c r="F51" s="3">
        <v>45613</v>
      </c>
      <c r="G51" t="s">
        <v>15</v>
      </c>
    </row>
    <row r="52" spans="1:7" x14ac:dyDescent="0.25">
      <c r="A52">
        <v>1051</v>
      </c>
      <c r="B52" t="s">
        <v>9</v>
      </c>
      <c r="C52" t="s">
        <v>12</v>
      </c>
      <c r="D52" s="2">
        <v>45598</v>
      </c>
      <c r="E52" s="2" t="str">
        <f t="shared" si="0"/>
        <v>2024-11</v>
      </c>
      <c r="F52" s="3">
        <v>45604</v>
      </c>
      <c r="G52" t="s">
        <v>15</v>
      </c>
    </row>
    <row r="53" spans="1:7" x14ac:dyDescent="0.25">
      <c r="A53">
        <v>1052</v>
      </c>
      <c r="B53" t="s">
        <v>7</v>
      </c>
      <c r="C53" t="s">
        <v>11</v>
      </c>
      <c r="D53" s="2">
        <v>45651</v>
      </c>
      <c r="E53" s="2" t="str">
        <f t="shared" si="0"/>
        <v>2024-12</v>
      </c>
      <c r="G53" t="s">
        <v>16</v>
      </c>
    </row>
    <row r="54" spans="1:7" x14ac:dyDescent="0.25">
      <c r="A54">
        <v>1053</v>
      </c>
      <c r="B54" t="s">
        <v>8</v>
      </c>
      <c r="C54" t="s">
        <v>10</v>
      </c>
      <c r="D54" s="2">
        <v>45626</v>
      </c>
      <c r="E54" s="2" t="str">
        <f t="shared" si="0"/>
        <v>2024-11</v>
      </c>
      <c r="G54" t="s">
        <v>16</v>
      </c>
    </row>
    <row r="55" spans="1:7" x14ac:dyDescent="0.25">
      <c r="A55">
        <v>1054</v>
      </c>
      <c r="B55" t="s">
        <v>6</v>
      </c>
      <c r="C55" t="s">
        <v>11</v>
      </c>
      <c r="D55" s="2">
        <v>45628</v>
      </c>
      <c r="E55" s="2" t="str">
        <f t="shared" si="0"/>
        <v>2024-12</v>
      </c>
      <c r="F55" s="3">
        <v>45632</v>
      </c>
      <c r="G55" t="s">
        <v>15</v>
      </c>
    </row>
    <row r="56" spans="1:7" x14ac:dyDescent="0.25">
      <c r="A56">
        <v>1055</v>
      </c>
      <c r="B56" t="s">
        <v>9</v>
      </c>
      <c r="C56" t="s">
        <v>11</v>
      </c>
      <c r="D56" s="2">
        <v>45602</v>
      </c>
      <c r="E56" s="2" t="str">
        <f t="shared" si="0"/>
        <v>2024-11</v>
      </c>
      <c r="F56" s="3">
        <v>45609</v>
      </c>
      <c r="G56" t="s">
        <v>15</v>
      </c>
    </row>
    <row r="57" spans="1:7" x14ac:dyDescent="0.25">
      <c r="A57">
        <v>1056</v>
      </c>
      <c r="B57" t="s">
        <v>6</v>
      </c>
      <c r="C57" t="s">
        <v>12</v>
      </c>
      <c r="D57" s="2">
        <v>45649</v>
      </c>
      <c r="E57" s="2" t="str">
        <f t="shared" si="0"/>
        <v>2024-12</v>
      </c>
      <c r="F57" s="3">
        <v>45653</v>
      </c>
      <c r="G57" t="s">
        <v>15</v>
      </c>
    </row>
    <row r="58" spans="1:7" x14ac:dyDescent="0.25">
      <c r="A58">
        <v>1057</v>
      </c>
      <c r="B58" t="s">
        <v>7</v>
      </c>
      <c r="C58" t="s">
        <v>11</v>
      </c>
      <c r="D58" s="2">
        <v>45650</v>
      </c>
      <c r="E58" s="2" t="str">
        <f t="shared" si="0"/>
        <v>2024-12</v>
      </c>
      <c r="F58" s="3">
        <v>45653</v>
      </c>
      <c r="G58" t="s">
        <v>15</v>
      </c>
    </row>
    <row r="59" spans="1:7" x14ac:dyDescent="0.25">
      <c r="A59">
        <v>1058</v>
      </c>
      <c r="B59" t="s">
        <v>7</v>
      </c>
      <c r="C59" t="s">
        <v>14</v>
      </c>
      <c r="D59" s="2">
        <v>45633</v>
      </c>
      <c r="E59" s="2" t="str">
        <f t="shared" si="0"/>
        <v>2024-12</v>
      </c>
      <c r="F59" s="3">
        <v>45639</v>
      </c>
      <c r="G59" t="s">
        <v>15</v>
      </c>
    </row>
    <row r="60" spans="1:7" x14ac:dyDescent="0.25">
      <c r="A60">
        <v>1059</v>
      </c>
      <c r="B60" t="s">
        <v>9</v>
      </c>
      <c r="C60" t="s">
        <v>12</v>
      </c>
      <c r="D60" s="2">
        <v>45629</v>
      </c>
      <c r="E60" s="2" t="str">
        <f t="shared" si="0"/>
        <v>2024-12</v>
      </c>
      <c r="F60" s="3">
        <v>45631</v>
      </c>
      <c r="G60" t="s">
        <v>15</v>
      </c>
    </row>
    <row r="61" spans="1:7" x14ac:dyDescent="0.25">
      <c r="A61">
        <v>1060</v>
      </c>
      <c r="B61" t="s">
        <v>7</v>
      </c>
      <c r="C61" t="s">
        <v>13</v>
      </c>
      <c r="D61" s="2">
        <v>45613</v>
      </c>
      <c r="E61" s="2" t="str">
        <f t="shared" si="0"/>
        <v>2024-11</v>
      </c>
      <c r="F61" s="3">
        <v>45617</v>
      </c>
      <c r="G61" t="s">
        <v>15</v>
      </c>
    </row>
    <row r="62" spans="1:7" x14ac:dyDescent="0.25">
      <c r="A62">
        <v>1061</v>
      </c>
      <c r="B62" t="s">
        <v>7</v>
      </c>
      <c r="C62" t="s">
        <v>12</v>
      </c>
      <c r="D62" s="2">
        <v>45633</v>
      </c>
      <c r="E62" s="2" t="str">
        <f t="shared" si="0"/>
        <v>2024-12</v>
      </c>
      <c r="G62" t="s">
        <v>16</v>
      </c>
    </row>
    <row r="63" spans="1:7" x14ac:dyDescent="0.25">
      <c r="A63">
        <v>1062</v>
      </c>
      <c r="B63" t="s">
        <v>6</v>
      </c>
      <c r="C63" t="s">
        <v>13</v>
      </c>
      <c r="D63" s="2">
        <v>45619</v>
      </c>
      <c r="E63" s="2" t="str">
        <f t="shared" si="0"/>
        <v>2024-11</v>
      </c>
      <c r="G63" t="s">
        <v>16</v>
      </c>
    </row>
    <row r="64" spans="1:7" x14ac:dyDescent="0.25">
      <c r="A64">
        <v>1063</v>
      </c>
      <c r="B64" t="s">
        <v>9</v>
      </c>
      <c r="C64" t="s">
        <v>11</v>
      </c>
      <c r="D64" s="2">
        <v>45615</v>
      </c>
      <c r="E64" s="2" t="str">
        <f t="shared" si="0"/>
        <v>2024-11</v>
      </c>
      <c r="G64" t="s">
        <v>16</v>
      </c>
    </row>
    <row r="65" spans="1:7" x14ac:dyDescent="0.25">
      <c r="A65">
        <v>1064</v>
      </c>
      <c r="B65" t="s">
        <v>6</v>
      </c>
      <c r="C65" t="s">
        <v>13</v>
      </c>
      <c r="D65" s="2">
        <v>45657</v>
      </c>
      <c r="E65" s="2" t="str">
        <f t="shared" si="0"/>
        <v>2024-12</v>
      </c>
      <c r="F65" s="3">
        <v>45659</v>
      </c>
      <c r="G65" t="s">
        <v>15</v>
      </c>
    </row>
    <row r="66" spans="1:7" x14ac:dyDescent="0.25">
      <c r="A66">
        <v>1065</v>
      </c>
      <c r="B66" t="s">
        <v>6</v>
      </c>
      <c r="C66" t="s">
        <v>11</v>
      </c>
      <c r="D66" s="2">
        <v>45636</v>
      </c>
      <c r="E66" s="2" t="str">
        <f t="shared" si="0"/>
        <v>2024-12</v>
      </c>
      <c r="F66" s="3">
        <v>45643</v>
      </c>
      <c r="G66" t="s">
        <v>15</v>
      </c>
    </row>
    <row r="67" spans="1:7" x14ac:dyDescent="0.25">
      <c r="A67">
        <v>1066</v>
      </c>
      <c r="B67" t="s">
        <v>7</v>
      </c>
      <c r="C67" t="s">
        <v>13</v>
      </c>
      <c r="D67" s="2">
        <v>45607</v>
      </c>
      <c r="E67" s="2" t="str">
        <f t="shared" ref="E67:E101" si="1">TEXT(D67,"yyyy-mm")</f>
        <v>2024-11</v>
      </c>
      <c r="F67" s="3">
        <v>45610</v>
      </c>
      <c r="G67" t="s">
        <v>15</v>
      </c>
    </row>
    <row r="68" spans="1:7" x14ac:dyDescent="0.25">
      <c r="A68">
        <v>1067</v>
      </c>
      <c r="B68" t="s">
        <v>9</v>
      </c>
      <c r="C68" t="s">
        <v>14</v>
      </c>
      <c r="D68" s="2">
        <v>45609</v>
      </c>
      <c r="E68" s="2" t="str">
        <f t="shared" si="1"/>
        <v>2024-11</v>
      </c>
      <c r="G68" t="s">
        <v>16</v>
      </c>
    </row>
    <row r="69" spans="1:7" x14ac:dyDescent="0.25">
      <c r="A69">
        <v>1068</v>
      </c>
      <c r="B69" t="s">
        <v>6</v>
      </c>
      <c r="C69" t="s">
        <v>12</v>
      </c>
      <c r="D69" s="2">
        <v>45635</v>
      </c>
      <c r="E69" s="2" t="str">
        <f t="shared" si="1"/>
        <v>2024-12</v>
      </c>
      <c r="F69" s="3">
        <v>45640</v>
      </c>
      <c r="G69" t="s">
        <v>15</v>
      </c>
    </row>
    <row r="70" spans="1:7" x14ac:dyDescent="0.25">
      <c r="A70">
        <v>1069</v>
      </c>
      <c r="B70" t="s">
        <v>7</v>
      </c>
      <c r="C70" t="s">
        <v>14</v>
      </c>
      <c r="D70" s="2">
        <v>45603</v>
      </c>
      <c r="E70" s="2" t="str">
        <f t="shared" si="1"/>
        <v>2024-11</v>
      </c>
      <c r="G70" t="s">
        <v>16</v>
      </c>
    </row>
    <row r="71" spans="1:7" x14ac:dyDescent="0.25">
      <c r="A71">
        <v>1070</v>
      </c>
      <c r="B71" t="s">
        <v>8</v>
      </c>
      <c r="C71" t="s">
        <v>10</v>
      </c>
      <c r="D71" s="2">
        <v>45631</v>
      </c>
      <c r="E71" s="2" t="str">
        <f t="shared" si="1"/>
        <v>2024-12</v>
      </c>
      <c r="F71" s="3">
        <v>45635</v>
      </c>
      <c r="G71" t="s">
        <v>15</v>
      </c>
    </row>
    <row r="72" spans="1:7" x14ac:dyDescent="0.25">
      <c r="A72">
        <v>1071</v>
      </c>
      <c r="B72" t="s">
        <v>9</v>
      </c>
      <c r="C72" t="s">
        <v>14</v>
      </c>
      <c r="D72" s="2">
        <v>45598</v>
      </c>
      <c r="E72" s="2" t="str">
        <f t="shared" si="1"/>
        <v>2024-11</v>
      </c>
      <c r="F72" s="3">
        <v>45604</v>
      </c>
      <c r="G72" t="s">
        <v>15</v>
      </c>
    </row>
    <row r="73" spans="1:7" x14ac:dyDescent="0.25">
      <c r="A73">
        <v>1072</v>
      </c>
      <c r="B73" t="s">
        <v>8</v>
      </c>
      <c r="C73" t="s">
        <v>10</v>
      </c>
      <c r="D73" s="2">
        <v>45626</v>
      </c>
      <c r="E73" s="2" t="str">
        <f t="shared" si="1"/>
        <v>2024-11</v>
      </c>
      <c r="G73" t="s">
        <v>16</v>
      </c>
    </row>
    <row r="74" spans="1:7" x14ac:dyDescent="0.25">
      <c r="A74">
        <v>1073</v>
      </c>
      <c r="B74" t="s">
        <v>9</v>
      </c>
      <c r="C74" t="s">
        <v>12</v>
      </c>
      <c r="D74" s="2">
        <v>45613</v>
      </c>
      <c r="E74" s="2" t="str">
        <f t="shared" si="1"/>
        <v>2024-11</v>
      </c>
      <c r="F74" s="3">
        <v>45616</v>
      </c>
      <c r="G74" t="s">
        <v>15</v>
      </c>
    </row>
    <row r="75" spans="1:7" x14ac:dyDescent="0.25">
      <c r="A75">
        <v>1074</v>
      </c>
      <c r="B75" t="s">
        <v>6</v>
      </c>
      <c r="C75" t="s">
        <v>11</v>
      </c>
      <c r="D75" s="2">
        <v>45640</v>
      </c>
      <c r="E75" s="2" t="str">
        <f t="shared" si="1"/>
        <v>2024-12</v>
      </c>
      <c r="G75" t="s">
        <v>16</v>
      </c>
    </row>
    <row r="76" spans="1:7" x14ac:dyDescent="0.25">
      <c r="A76">
        <v>1075</v>
      </c>
      <c r="B76" t="s">
        <v>8</v>
      </c>
      <c r="C76" t="s">
        <v>13</v>
      </c>
      <c r="D76" s="2">
        <v>45615</v>
      </c>
      <c r="E76" s="2" t="str">
        <f t="shared" si="1"/>
        <v>2024-11</v>
      </c>
      <c r="F76" s="3">
        <v>45619</v>
      </c>
      <c r="G76" t="s">
        <v>15</v>
      </c>
    </row>
    <row r="77" spans="1:7" x14ac:dyDescent="0.25">
      <c r="A77">
        <v>1076</v>
      </c>
      <c r="B77" t="s">
        <v>9</v>
      </c>
      <c r="C77" t="s">
        <v>14</v>
      </c>
      <c r="D77" s="2">
        <v>45615</v>
      </c>
      <c r="E77" s="2" t="str">
        <f t="shared" si="1"/>
        <v>2024-11</v>
      </c>
      <c r="F77" s="3">
        <v>45616</v>
      </c>
      <c r="G77" t="s">
        <v>15</v>
      </c>
    </row>
    <row r="78" spans="1:7" x14ac:dyDescent="0.25">
      <c r="A78">
        <v>1077</v>
      </c>
      <c r="B78" t="s">
        <v>9</v>
      </c>
      <c r="C78" t="s">
        <v>10</v>
      </c>
      <c r="D78" s="2">
        <v>45620</v>
      </c>
      <c r="E78" s="2" t="str">
        <f t="shared" si="1"/>
        <v>2024-11</v>
      </c>
      <c r="G78" t="s">
        <v>16</v>
      </c>
    </row>
    <row r="79" spans="1:7" x14ac:dyDescent="0.25">
      <c r="A79">
        <v>1078</v>
      </c>
      <c r="B79" t="s">
        <v>7</v>
      </c>
      <c r="C79" t="s">
        <v>11</v>
      </c>
      <c r="D79" s="2">
        <v>45633</v>
      </c>
      <c r="E79" s="2" t="str">
        <f t="shared" si="1"/>
        <v>2024-12</v>
      </c>
      <c r="G79" t="s">
        <v>16</v>
      </c>
    </row>
    <row r="80" spans="1:7" x14ac:dyDescent="0.25">
      <c r="A80">
        <v>1079</v>
      </c>
      <c r="B80" t="s">
        <v>7</v>
      </c>
      <c r="C80" t="s">
        <v>12</v>
      </c>
      <c r="D80" s="2">
        <v>45656</v>
      </c>
      <c r="E80" s="2" t="str">
        <f t="shared" si="1"/>
        <v>2024-12</v>
      </c>
      <c r="G80" t="s">
        <v>16</v>
      </c>
    </row>
    <row r="81" spans="1:7" x14ac:dyDescent="0.25">
      <c r="A81">
        <v>1080</v>
      </c>
      <c r="B81" t="s">
        <v>9</v>
      </c>
      <c r="C81" t="s">
        <v>12</v>
      </c>
      <c r="D81" s="2">
        <v>45609</v>
      </c>
      <c r="E81" s="2" t="str">
        <f t="shared" si="1"/>
        <v>2024-11</v>
      </c>
      <c r="G81" t="s">
        <v>16</v>
      </c>
    </row>
    <row r="82" spans="1:7" x14ac:dyDescent="0.25">
      <c r="A82">
        <v>1081</v>
      </c>
      <c r="B82" t="s">
        <v>9</v>
      </c>
      <c r="C82" t="s">
        <v>13</v>
      </c>
      <c r="D82" s="2">
        <v>45604</v>
      </c>
      <c r="E82" s="2" t="str">
        <f t="shared" si="1"/>
        <v>2024-11</v>
      </c>
      <c r="F82" s="3">
        <v>45608</v>
      </c>
      <c r="G82" t="s">
        <v>15</v>
      </c>
    </row>
    <row r="83" spans="1:7" x14ac:dyDescent="0.25">
      <c r="A83">
        <v>1082</v>
      </c>
      <c r="B83" t="s">
        <v>9</v>
      </c>
      <c r="C83" t="s">
        <v>12</v>
      </c>
      <c r="D83" s="2">
        <v>45611</v>
      </c>
      <c r="E83" s="2" t="str">
        <f t="shared" si="1"/>
        <v>2024-11</v>
      </c>
      <c r="G83" t="s">
        <v>16</v>
      </c>
    </row>
    <row r="84" spans="1:7" x14ac:dyDescent="0.25">
      <c r="A84">
        <v>1083</v>
      </c>
      <c r="B84" t="s">
        <v>7</v>
      </c>
      <c r="C84" t="s">
        <v>13</v>
      </c>
      <c r="D84" s="2">
        <v>45638</v>
      </c>
      <c r="E84" s="2" t="str">
        <f t="shared" si="1"/>
        <v>2024-12</v>
      </c>
      <c r="G84" t="s">
        <v>16</v>
      </c>
    </row>
    <row r="85" spans="1:7" x14ac:dyDescent="0.25">
      <c r="A85">
        <v>1084</v>
      </c>
      <c r="B85" t="s">
        <v>9</v>
      </c>
      <c r="C85" t="s">
        <v>14</v>
      </c>
      <c r="D85" s="2">
        <v>45636</v>
      </c>
      <c r="E85" s="2" t="str">
        <f t="shared" si="1"/>
        <v>2024-12</v>
      </c>
      <c r="F85" s="3">
        <v>45643</v>
      </c>
      <c r="G85" t="s">
        <v>15</v>
      </c>
    </row>
    <row r="86" spans="1:7" x14ac:dyDescent="0.25">
      <c r="A86">
        <v>1085</v>
      </c>
      <c r="B86" t="s">
        <v>8</v>
      </c>
      <c r="C86" t="s">
        <v>11</v>
      </c>
      <c r="D86" s="2">
        <v>45637</v>
      </c>
      <c r="E86" s="2" t="str">
        <f t="shared" si="1"/>
        <v>2024-12</v>
      </c>
      <c r="F86" s="3">
        <v>45644</v>
      </c>
      <c r="G86" t="s">
        <v>15</v>
      </c>
    </row>
    <row r="87" spans="1:7" x14ac:dyDescent="0.25">
      <c r="A87">
        <v>1086</v>
      </c>
      <c r="B87" t="s">
        <v>9</v>
      </c>
      <c r="C87" t="s">
        <v>12</v>
      </c>
      <c r="D87" s="2">
        <v>45623</v>
      </c>
      <c r="E87" s="2" t="str">
        <f t="shared" si="1"/>
        <v>2024-11</v>
      </c>
      <c r="F87" s="3">
        <v>45627</v>
      </c>
      <c r="G87" t="s">
        <v>15</v>
      </c>
    </row>
    <row r="88" spans="1:7" x14ac:dyDescent="0.25">
      <c r="A88">
        <v>1087</v>
      </c>
      <c r="B88" t="s">
        <v>7</v>
      </c>
      <c r="C88" t="s">
        <v>13</v>
      </c>
      <c r="D88" s="2">
        <v>45600</v>
      </c>
      <c r="E88" s="2" t="str">
        <f t="shared" si="1"/>
        <v>2024-11</v>
      </c>
      <c r="F88" s="3">
        <v>45603</v>
      </c>
      <c r="G88" t="s">
        <v>15</v>
      </c>
    </row>
    <row r="89" spans="1:7" x14ac:dyDescent="0.25">
      <c r="A89">
        <v>1088</v>
      </c>
      <c r="B89" t="s">
        <v>9</v>
      </c>
      <c r="C89" t="s">
        <v>12</v>
      </c>
      <c r="D89" s="2">
        <v>45649</v>
      </c>
      <c r="E89" s="2" t="str">
        <f t="shared" si="1"/>
        <v>2024-12</v>
      </c>
      <c r="F89" s="3">
        <v>45650</v>
      </c>
      <c r="G89" t="s">
        <v>15</v>
      </c>
    </row>
    <row r="90" spans="1:7" x14ac:dyDescent="0.25">
      <c r="A90">
        <v>1089</v>
      </c>
      <c r="B90" t="s">
        <v>8</v>
      </c>
      <c r="C90" t="s">
        <v>11</v>
      </c>
      <c r="D90" s="2">
        <v>45607</v>
      </c>
      <c r="E90" s="2" t="str">
        <f t="shared" si="1"/>
        <v>2024-11</v>
      </c>
      <c r="G90" t="s">
        <v>16</v>
      </c>
    </row>
    <row r="91" spans="1:7" x14ac:dyDescent="0.25">
      <c r="A91">
        <v>1090</v>
      </c>
      <c r="B91" t="s">
        <v>8</v>
      </c>
      <c r="C91" t="s">
        <v>13</v>
      </c>
      <c r="D91" s="2">
        <v>45625</v>
      </c>
      <c r="E91" s="2" t="str">
        <f t="shared" si="1"/>
        <v>2024-11</v>
      </c>
      <c r="G91" t="s">
        <v>16</v>
      </c>
    </row>
    <row r="92" spans="1:7" x14ac:dyDescent="0.25">
      <c r="A92">
        <v>1091</v>
      </c>
      <c r="B92" t="s">
        <v>6</v>
      </c>
      <c r="C92" t="s">
        <v>12</v>
      </c>
      <c r="D92" s="2">
        <v>45621</v>
      </c>
      <c r="E92" s="2" t="str">
        <f t="shared" si="1"/>
        <v>2024-11</v>
      </c>
      <c r="F92" s="3">
        <v>45628</v>
      </c>
      <c r="G92" t="s">
        <v>15</v>
      </c>
    </row>
    <row r="93" spans="1:7" x14ac:dyDescent="0.25">
      <c r="A93">
        <v>1092</v>
      </c>
      <c r="B93" t="s">
        <v>6</v>
      </c>
      <c r="C93" t="s">
        <v>12</v>
      </c>
      <c r="D93" s="2">
        <v>45598</v>
      </c>
      <c r="E93" s="2" t="str">
        <f t="shared" si="1"/>
        <v>2024-11</v>
      </c>
      <c r="F93" s="3">
        <v>45600</v>
      </c>
      <c r="G93" t="s">
        <v>15</v>
      </c>
    </row>
    <row r="94" spans="1:7" x14ac:dyDescent="0.25">
      <c r="A94">
        <v>1093</v>
      </c>
      <c r="B94" t="s">
        <v>8</v>
      </c>
      <c r="C94" t="s">
        <v>10</v>
      </c>
      <c r="D94" s="2">
        <v>45652</v>
      </c>
      <c r="E94" s="2" t="str">
        <f t="shared" si="1"/>
        <v>2024-12</v>
      </c>
      <c r="F94" s="3">
        <v>45656</v>
      </c>
      <c r="G94" t="s">
        <v>15</v>
      </c>
    </row>
    <row r="95" spans="1:7" x14ac:dyDescent="0.25">
      <c r="A95">
        <v>1094</v>
      </c>
      <c r="B95" t="s">
        <v>6</v>
      </c>
      <c r="C95" t="s">
        <v>11</v>
      </c>
      <c r="D95" s="2">
        <v>45639</v>
      </c>
      <c r="E95" s="2" t="str">
        <f t="shared" si="1"/>
        <v>2024-12</v>
      </c>
      <c r="F95" s="3">
        <v>45645</v>
      </c>
      <c r="G95" t="s">
        <v>15</v>
      </c>
    </row>
    <row r="96" spans="1:7" x14ac:dyDescent="0.25">
      <c r="A96">
        <v>1095</v>
      </c>
      <c r="B96" t="s">
        <v>6</v>
      </c>
      <c r="C96" t="s">
        <v>14</v>
      </c>
      <c r="D96" s="2">
        <v>45607</v>
      </c>
      <c r="E96" s="2" t="str">
        <f t="shared" si="1"/>
        <v>2024-11</v>
      </c>
      <c r="F96" s="3">
        <v>45608</v>
      </c>
      <c r="G96" t="s">
        <v>15</v>
      </c>
    </row>
    <row r="97" spans="1:7" x14ac:dyDescent="0.25">
      <c r="A97">
        <v>1096</v>
      </c>
      <c r="B97" t="s">
        <v>6</v>
      </c>
      <c r="C97" t="s">
        <v>12</v>
      </c>
      <c r="D97" s="2">
        <v>45634</v>
      </c>
      <c r="E97" s="2" t="str">
        <f t="shared" si="1"/>
        <v>2024-12</v>
      </c>
      <c r="G97" t="s">
        <v>16</v>
      </c>
    </row>
    <row r="98" spans="1:7" x14ac:dyDescent="0.25">
      <c r="A98">
        <v>1097</v>
      </c>
      <c r="B98" t="s">
        <v>6</v>
      </c>
      <c r="C98" t="s">
        <v>12</v>
      </c>
      <c r="D98" s="2">
        <v>45612</v>
      </c>
      <c r="E98" s="2" t="str">
        <f t="shared" si="1"/>
        <v>2024-11</v>
      </c>
      <c r="F98" s="3">
        <v>45618</v>
      </c>
      <c r="G98" t="s">
        <v>15</v>
      </c>
    </row>
    <row r="99" spans="1:7" x14ac:dyDescent="0.25">
      <c r="A99">
        <v>1098</v>
      </c>
      <c r="B99" t="s">
        <v>8</v>
      </c>
      <c r="C99" t="s">
        <v>10</v>
      </c>
      <c r="D99" s="2">
        <v>45599</v>
      </c>
      <c r="E99" s="2" t="str">
        <f t="shared" si="1"/>
        <v>2024-11</v>
      </c>
      <c r="F99" s="3">
        <v>45606</v>
      </c>
      <c r="G99" t="s">
        <v>15</v>
      </c>
    </row>
    <row r="100" spans="1:7" x14ac:dyDescent="0.25">
      <c r="A100">
        <v>1099</v>
      </c>
      <c r="B100" t="s">
        <v>9</v>
      </c>
      <c r="C100" t="s">
        <v>11</v>
      </c>
      <c r="D100" s="2">
        <v>45640</v>
      </c>
      <c r="E100" s="2" t="str">
        <f t="shared" si="1"/>
        <v>2024-12</v>
      </c>
      <c r="F100" s="3">
        <v>45645</v>
      </c>
      <c r="G100" t="s">
        <v>15</v>
      </c>
    </row>
    <row r="101" spans="1:7" x14ac:dyDescent="0.25">
      <c r="A101">
        <v>1100</v>
      </c>
      <c r="B101" t="s">
        <v>8</v>
      </c>
      <c r="C101" t="s">
        <v>12</v>
      </c>
      <c r="D101" s="2">
        <v>45656</v>
      </c>
      <c r="E101" s="2" t="str">
        <f t="shared" si="1"/>
        <v>2024-12</v>
      </c>
      <c r="F101" s="3">
        <v>45661</v>
      </c>
      <c r="G101" t="s">
        <v>15</v>
      </c>
    </row>
    <row r="102" spans="1:7" x14ac:dyDescent="0.25">
      <c r="E102" s="2"/>
    </row>
    <row r="103" spans="1:7" x14ac:dyDescent="0.25">
      <c r="E103" s="2"/>
    </row>
    <row r="104" spans="1:7" x14ac:dyDescent="0.25">
      <c r="E104" s="2"/>
    </row>
    <row r="105" spans="1:7" x14ac:dyDescent="0.25">
      <c r="E105" s="2"/>
    </row>
    <row r="106" spans="1:7" x14ac:dyDescent="0.25">
      <c r="E106" s="2"/>
    </row>
    <row r="107" spans="1:7" x14ac:dyDescent="0.25">
      <c r="E107" s="2"/>
    </row>
    <row r="108" spans="1:7" x14ac:dyDescent="0.25">
      <c r="E108" s="2"/>
    </row>
    <row r="109" spans="1:7" x14ac:dyDescent="0.25">
      <c r="E10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3636-5303-4C40-91F5-5BD75B1574BC}">
  <sheetPr>
    <tabColor theme="4"/>
  </sheetPr>
  <dimension ref="A1:M17"/>
  <sheetViews>
    <sheetView tabSelected="1" zoomScaleNormal="100" workbookViewId="0">
      <selection activeCell="A15" sqref="A15"/>
    </sheetView>
  </sheetViews>
  <sheetFormatPr defaultRowHeight="15" x14ac:dyDescent="0.25"/>
  <cols>
    <col min="1" max="1" width="17.7109375" bestFit="1" customWidth="1"/>
    <col min="2" max="2" width="18.85546875" bestFit="1" customWidth="1"/>
    <col min="6" max="6" width="14.140625" customWidth="1"/>
    <col min="7" max="7" width="13.140625" bestFit="1" customWidth="1"/>
    <col min="8" max="8" width="18.85546875" bestFit="1" customWidth="1"/>
    <col min="11" max="11" width="13.140625" bestFit="1" customWidth="1"/>
    <col min="12" max="12" width="13.140625" customWidth="1"/>
    <col min="13" max="13" width="18.85546875" bestFit="1" customWidth="1"/>
  </cols>
  <sheetData>
    <row r="1" spans="1:13" x14ac:dyDescent="0.25">
      <c r="A1" s="4" t="s">
        <v>17</v>
      </c>
      <c r="B1" t="s">
        <v>19</v>
      </c>
      <c r="E1" s="7">
        <f>COUNTA(Data!A2:A101)</f>
        <v>100</v>
      </c>
      <c r="F1" s="7" t="s">
        <v>24</v>
      </c>
      <c r="K1" s="4" t="s">
        <v>17</v>
      </c>
      <c r="L1" t="s">
        <v>19</v>
      </c>
    </row>
    <row r="2" spans="1:13" x14ac:dyDescent="0.25">
      <c r="A2" s="5" t="s">
        <v>10</v>
      </c>
      <c r="B2" s="6">
        <v>17</v>
      </c>
      <c r="K2" s="5" t="s">
        <v>16</v>
      </c>
      <c r="L2" s="6">
        <v>26</v>
      </c>
    </row>
    <row r="3" spans="1:13" x14ac:dyDescent="0.25">
      <c r="A3" s="5" t="s">
        <v>13</v>
      </c>
      <c r="B3" s="6">
        <v>19</v>
      </c>
      <c r="K3" s="5" t="s">
        <v>15</v>
      </c>
      <c r="L3" s="6">
        <v>74</v>
      </c>
    </row>
    <row r="4" spans="1:13" x14ac:dyDescent="0.25">
      <c r="A4" s="5" t="s">
        <v>11</v>
      </c>
      <c r="B4" s="6">
        <v>25</v>
      </c>
      <c r="K4" s="5" t="s">
        <v>18</v>
      </c>
      <c r="L4" s="6">
        <v>100</v>
      </c>
    </row>
    <row r="5" spans="1:13" x14ac:dyDescent="0.25">
      <c r="A5" s="5" t="s">
        <v>12</v>
      </c>
      <c r="B5" s="6">
        <v>24</v>
      </c>
    </row>
    <row r="6" spans="1:13" x14ac:dyDescent="0.25">
      <c r="A6" s="5" t="s">
        <v>14</v>
      </c>
      <c r="B6" s="6">
        <v>15</v>
      </c>
    </row>
    <row r="7" spans="1:13" x14ac:dyDescent="0.25">
      <c r="A7" s="5" t="s">
        <v>18</v>
      </c>
      <c r="B7" s="6">
        <v>100</v>
      </c>
    </row>
    <row r="8" spans="1:13" x14ac:dyDescent="0.25">
      <c r="L8" s="4" t="s">
        <v>17</v>
      </c>
      <c r="M8" t="s">
        <v>19</v>
      </c>
    </row>
    <row r="9" spans="1:13" x14ac:dyDescent="0.25">
      <c r="L9" s="5" t="s">
        <v>21</v>
      </c>
      <c r="M9" s="6">
        <v>52</v>
      </c>
    </row>
    <row r="10" spans="1:13" x14ac:dyDescent="0.25">
      <c r="L10" s="5" t="s">
        <v>22</v>
      </c>
      <c r="M10" s="6">
        <v>48</v>
      </c>
    </row>
    <row r="11" spans="1:13" x14ac:dyDescent="0.25">
      <c r="L11" s="5" t="s">
        <v>23</v>
      </c>
      <c r="M11" s="6"/>
    </row>
    <row r="12" spans="1:13" x14ac:dyDescent="0.25">
      <c r="G12" s="4" t="s">
        <v>17</v>
      </c>
      <c r="H12" t="s">
        <v>19</v>
      </c>
      <c r="L12" s="5" t="s">
        <v>18</v>
      </c>
      <c r="M12" s="6">
        <v>100</v>
      </c>
    </row>
    <row r="13" spans="1:13" x14ac:dyDescent="0.25">
      <c r="G13" s="5" t="s">
        <v>8</v>
      </c>
      <c r="H13" s="6">
        <v>19</v>
      </c>
    </row>
    <row r="14" spans="1:13" x14ac:dyDescent="0.25">
      <c r="A14" s="8">
        <f>COUNTIF(Data!G2:G101,"Resolved") / COUNTA(Data!G2:G101)</f>
        <v>0.74</v>
      </c>
      <c r="G14" s="5" t="s">
        <v>6</v>
      </c>
      <c r="H14" s="6">
        <v>27</v>
      </c>
    </row>
    <row r="15" spans="1:13" x14ac:dyDescent="0.25">
      <c r="G15" s="5" t="s">
        <v>7</v>
      </c>
      <c r="H15" s="6">
        <v>25</v>
      </c>
    </row>
    <row r="16" spans="1:13" x14ac:dyDescent="0.25">
      <c r="G16" s="5" t="s">
        <v>9</v>
      </c>
      <c r="H16" s="6">
        <v>29</v>
      </c>
    </row>
    <row r="17" spans="7:8" x14ac:dyDescent="0.25">
      <c r="G17" s="5" t="s">
        <v>18</v>
      </c>
      <c r="H17" s="6">
        <v>100</v>
      </c>
    </row>
  </sheetData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Thando Mpho Mabaso</cp:lastModifiedBy>
  <dcterms:created xsi:type="dcterms:W3CDTF">2025-05-27T12:35:24Z</dcterms:created>
  <dcterms:modified xsi:type="dcterms:W3CDTF">2025-05-27T22:21:46Z</dcterms:modified>
</cp:coreProperties>
</file>